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3.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ELL\Desktop\City of St  Petersburg Updated 9.9\"/>
    </mc:Choice>
  </mc:AlternateContent>
  <bookViews>
    <workbookView xWindow="0" yWindow="0" windowWidth="20490" windowHeight="7755" tabRatio="914" firstSheet="11" activeTab="18"/>
  </bookViews>
  <sheets>
    <sheet name="General Info" sheetId="19" r:id="rId1"/>
    <sheet name="Sheet1" sheetId="35" state="hidden" r:id="rId2"/>
    <sheet name="Statement of Net Position" sheetId="20" r:id="rId3"/>
    <sheet name="Statement of Activities" sheetId="21" r:id="rId4"/>
    <sheet name="Governmental Fund Balance Sheet" sheetId="22" r:id="rId5"/>
    <sheet name="Gov Fund Stmt of Rev Exp &amp; Bal" sheetId="23" r:id="rId6"/>
    <sheet name="Budget and Actual General Fund" sheetId="1" r:id="rId7"/>
    <sheet name="B&amp;A Community Redevelopment" sheetId="2" r:id="rId8"/>
    <sheet name="B&amp;A Downtown Redevelopment" sheetId="3" r:id="rId9"/>
    <sheet name="Budget and Actual Grants" sheetId="27" r:id="rId10"/>
    <sheet name="Prop Fund Stmt of Net Position" sheetId="24" r:id="rId11"/>
    <sheet name="Prop Fund Stmt Rev Exp &amp; Bal" sheetId="25" r:id="rId12"/>
    <sheet name="Stmt of Cash Flow - Prop Funds" sheetId="26" r:id="rId13"/>
    <sheet name="Footnotes 18-22" sheetId="29" r:id="rId14"/>
    <sheet name="TextBlock" sheetId="34" state="hidden" r:id="rId15"/>
    <sheet name="OPEB" sheetId="30" state="hidden" r:id="rId16"/>
    <sheet name="Taxonomy" sheetId="33" state="hidden" r:id="rId17"/>
    <sheet name="Stmt of dtl of Tax Abatements" sheetId="36" r:id="rId18"/>
    <sheet name="Combining Statement" sheetId="31" r:id="rId19"/>
    <sheet name="Pension Trust" sheetId="32" r:id="rId20"/>
    <sheet name="LONG - TERM OBLIGATIONS" sheetId="4" r:id="rId21"/>
    <sheet name="Footnotes" sheetId="28" state="hidden" r:id="rId22"/>
    <sheet name="RSI Employees' Retirement" sheetId="8" r:id="rId23"/>
    <sheet name="RSI Firefighters' Retirement" sheetId="6" r:id="rId24"/>
    <sheet name="RSI Police Officers Retirement " sheetId="5" r:id="rId25"/>
    <sheet name="RSI Pension Contributions" sheetId="9" r:id="rId26"/>
    <sheet name="Net Position By Component 10 Yr" sheetId="10" r:id="rId27"/>
    <sheet name="Changes in Net Position 10 Yr " sheetId="11" r:id="rId28"/>
    <sheet name="Fund Balances, Gov Funds 10 Yr" sheetId="12" r:id="rId29"/>
    <sheet name="Changes in Fund Balances 10Yr " sheetId="13" r:id="rId30"/>
    <sheet name="Ratio of Outstanding Debt 10Yr" sheetId="14" r:id="rId31"/>
    <sheet name="Ratio of Net Gen Bond Debt 10Yr" sheetId="15" r:id="rId32"/>
    <sheet name="Direct and Overlapping Debt" sheetId="16" r:id="rId33"/>
    <sheet name="Legal Debt Margin 10Yr" sheetId="17" r:id="rId34"/>
    <sheet name="Pledged-Revenue Coverage 5Yr" sheetId="18" r:id="rId35"/>
  </sheets>
  <functionGroups builtInGroupCount="18"/>
  <definedNames>
    <definedName name="_xlnm._FilterDatabase" localSheetId="16" hidden="1">Taxonomy!$A$1:$E$863</definedName>
    <definedName name="Input_file" localSheetId="21">Footnotes!$C$5</definedName>
  </definedNames>
  <calcPr calcId="152511"/>
</workbook>
</file>

<file path=xl/calcChain.xml><?xml version="1.0" encoding="utf-8"?>
<calcChain xmlns="http://schemas.openxmlformats.org/spreadsheetml/2006/main">
  <c r="Y15" i="29" l="1"/>
  <c r="Y14" i="29"/>
  <c r="Y13" i="29"/>
  <c r="Y12" i="29"/>
  <c r="Y11" i="29"/>
  <c r="Y10" i="29"/>
  <c r="Y9" i="29"/>
  <c r="B548" i="33" l="1"/>
  <c r="H24" i="1"/>
  <c r="I53" i="1"/>
  <c r="I36" i="26"/>
  <c r="J36" i="26"/>
  <c r="K36" i="26"/>
  <c r="L36" i="26"/>
  <c r="N36" i="26"/>
  <c r="H36" i="26"/>
  <c r="I18" i="26"/>
  <c r="J18" i="26"/>
  <c r="K18" i="26"/>
  <c r="L18" i="26"/>
  <c r="N18" i="26"/>
  <c r="H18" i="26"/>
  <c r="I24" i="26" l="1"/>
  <c r="J24" i="26"/>
  <c r="K24" i="26"/>
  <c r="L24" i="26"/>
  <c r="N24" i="26"/>
  <c r="H24" i="26"/>
  <c r="F17" i="8"/>
  <c r="G17" i="8"/>
  <c r="H17" i="8"/>
  <c r="E17" i="8"/>
  <c r="F28" i="8"/>
  <c r="G28" i="8"/>
  <c r="H28" i="8"/>
  <c r="E28" i="8"/>
  <c r="F28" i="6" l="1"/>
  <c r="G28" i="6"/>
  <c r="H28" i="6"/>
  <c r="E28" i="6"/>
  <c r="F17" i="6"/>
  <c r="G17" i="6"/>
  <c r="H17" i="6"/>
  <c r="E17" i="6"/>
  <c r="G23" i="32"/>
  <c r="H23" i="32"/>
  <c r="F23" i="32"/>
  <c r="G79" i="13"/>
  <c r="H79" i="13"/>
  <c r="I79" i="13"/>
  <c r="J79" i="13"/>
  <c r="K79" i="13"/>
  <c r="L79" i="13"/>
  <c r="M79" i="13"/>
  <c r="N79" i="13"/>
  <c r="O79" i="13"/>
  <c r="F79" i="13"/>
  <c r="H16" i="2"/>
  <c r="G16" i="2"/>
  <c r="I15" i="2"/>
  <c r="I65" i="23"/>
  <c r="J65" i="23"/>
  <c r="K65" i="23"/>
  <c r="L65" i="23"/>
  <c r="M65" i="23"/>
  <c r="N65" i="23"/>
  <c r="O65" i="23"/>
  <c r="P65" i="23"/>
  <c r="Q65" i="23"/>
  <c r="R65" i="23"/>
  <c r="H65" i="23"/>
  <c r="I45" i="25" l="1"/>
  <c r="J45" i="25"/>
  <c r="K45" i="25"/>
  <c r="L45" i="25"/>
  <c r="N45" i="25"/>
  <c r="H45" i="25"/>
  <c r="I36" i="25"/>
  <c r="J36" i="25"/>
  <c r="K36" i="25"/>
  <c r="L36" i="25"/>
  <c r="N36" i="25"/>
  <c r="H36" i="25"/>
  <c r="H28" i="27"/>
  <c r="G28" i="27"/>
  <c r="F28" i="27"/>
  <c r="J19" i="3"/>
  <c r="H20" i="3"/>
  <c r="I20" i="3"/>
  <c r="G20" i="3"/>
  <c r="F28" i="5"/>
  <c r="G28" i="5"/>
  <c r="H28" i="5"/>
  <c r="E28" i="5"/>
  <c r="F17" i="5"/>
  <c r="G17" i="5"/>
  <c r="H17" i="5"/>
  <c r="E17" i="5"/>
  <c r="B560" i="33"/>
  <c r="B567" i="33"/>
  <c r="B568" i="33"/>
  <c r="B553" i="33"/>
  <c r="B552" i="33"/>
  <c r="B551" i="33"/>
  <c r="B550" i="33"/>
  <c r="B549" i="33"/>
  <c r="B545" i="33"/>
  <c r="B544" i="33"/>
  <c r="B543" i="33"/>
  <c r="B542" i="33"/>
  <c r="B541" i="33"/>
  <c r="B540" i="33"/>
  <c r="B539" i="33"/>
  <c r="B538" i="33"/>
  <c r="B537" i="33"/>
  <c r="B536" i="33"/>
  <c r="B534" i="33"/>
  <c r="B533" i="33"/>
  <c r="B532" i="33"/>
  <c r="B426" i="33" l="1"/>
  <c r="B433" i="33"/>
  <c r="B432" i="33"/>
  <c r="B431" i="33"/>
  <c r="B430" i="33"/>
  <c r="B429" i="33"/>
  <c r="B428" i="33"/>
  <c r="B427" i="33"/>
  <c r="B425" i="33"/>
  <c r="B424" i="33"/>
  <c r="B423" i="33"/>
  <c r="B422" i="33"/>
  <c r="B421" i="33"/>
  <c r="B420" i="33"/>
  <c r="B419" i="33"/>
  <c r="B418" i="33"/>
  <c r="B417" i="33"/>
  <c r="B416" i="33"/>
  <c r="B415" i="33"/>
  <c r="B414" i="33"/>
  <c r="B413" i="33"/>
  <c r="B412" i="33"/>
  <c r="B411" i="33"/>
  <c r="B410" i="33"/>
  <c r="B409" i="33"/>
  <c r="B408" i="33"/>
  <c r="B407" i="33"/>
  <c r="B406" i="33"/>
  <c r="B405" i="33"/>
  <c r="B404" i="33"/>
  <c r="B403" i="33"/>
  <c r="B402" i="33"/>
  <c r="B401" i="33"/>
  <c r="B400" i="33"/>
  <c r="B399" i="33"/>
  <c r="B398" i="33"/>
  <c r="B397" i="33"/>
  <c r="B396" i="33"/>
  <c r="B395" i="33"/>
  <c r="B394" i="33"/>
  <c r="B332" i="33"/>
  <c r="G26" i="31"/>
  <c r="H26" i="31"/>
  <c r="I26" i="31"/>
  <c r="F26" i="31"/>
  <c r="G17" i="31"/>
  <c r="H17" i="31"/>
  <c r="I17" i="31"/>
  <c r="F17" i="31"/>
  <c r="G30" i="32" l="1"/>
  <c r="H30" i="32"/>
  <c r="F30" i="32"/>
  <c r="I33" i="32"/>
  <c r="I32" i="32"/>
  <c r="I31" i="32"/>
  <c r="I29" i="32"/>
  <c r="I28" i="32"/>
  <c r="I27" i="32"/>
  <c r="I26" i="32"/>
  <c r="I24" i="32"/>
  <c r="I22" i="32"/>
  <c r="I16" i="32"/>
  <c r="I15" i="32"/>
  <c r="I14" i="32"/>
  <c r="I13" i="32"/>
  <c r="I21" i="32"/>
  <c r="I20" i="32"/>
  <c r="I19" i="32"/>
  <c r="I18" i="32"/>
  <c r="S15" i="30"/>
  <c r="P15" i="30"/>
  <c r="S14" i="30"/>
  <c r="P14" i="30"/>
  <c r="S13" i="30"/>
  <c r="P13" i="30"/>
  <c r="S12" i="30"/>
  <c r="P12" i="30"/>
  <c r="S11" i="30"/>
  <c r="P11" i="30"/>
  <c r="S10" i="30"/>
  <c r="P10" i="30"/>
  <c r="S9" i="30"/>
  <c r="P9" i="30"/>
  <c r="I23" i="32" l="1"/>
  <c r="I30" i="32"/>
  <c r="B128" i="33"/>
  <c r="B127" i="33"/>
  <c r="B126" i="33"/>
  <c r="B125" i="33"/>
  <c r="B124" i="33"/>
  <c r="B123" i="33"/>
  <c r="B122" i="33"/>
  <c r="O38" i="21" l="1"/>
  <c r="H54" i="18" l="1"/>
  <c r="K54" i="18" s="1"/>
  <c r="H53" i="18"/>
  <c r="K53" i="18" s="1"/>
  <c r="H52" i="18"/>
  <c r="K52" i="18" s="1"/>
  <c r="H51" i="18"/>
  <c r="K51" i="18" s="1"/>
  <c r="H50" i="18"/>
  <c r="K50" i="18" s="1"/>
  <c r="I30" i="1" l="1"/>
  <c r="I26" i="1"/>
  <c r="I25" i="1"/>
  <c r="I23" i="1"/>
  <c r="I21" i="1"/>
  <c r="I20" i="1"/>
  <c r="I18" i="1"/>
  <c r="I17" i="1"/>
  <c r="I16" i="1"/>
  <c r="I15" i="1"/>
  <c r="I14" i="1"/>
  <c r="J73" i="20"/>
  <c r="J70" i="20"/>
  <c r="J67" i="20"/>
  <c r="J66" i="20"/>
  <c r="J65" i="20"/>
  <c r="J64" i="20"/>
  <c r="J61" i="20"/>
  <c r="J58" i="20"/>
  <c r="J54" i="20"/>
  <c r="J53" i="20"/>
  <c r="J52" i="20"/>
  <c r="J51" i="20"/>
  <c r="J48" i="20"/>
  <c r="J47" i="20"/>
  <c r="J46" i="20"/>
  <c r="J45" i="20"/>
  <c r="J44" i="20"/>
  <c r="J41" i="20"/>
  <c r="J40" i="20"/>
  <c r="J36" i="20"/>
  <c r="J35" i="20"/>
  <c r="J34" i="20"/>
  <c r="J33" i="20"/>
  <c r="J30" i="20"/>
  <c r="J29" i="20"/>
  <c r="J27" i="20"/>
  <c r="J25" i="20"/>
  <c r="J24" i="20"/>
  <c r="J22" i="20"/>
  <c r="J21" i="20"/>
  <c r="J20" i="20"/>
  <c r="J19" i="20"/>
  <c r="J18" i="20"/>
  <c r="J16" i="20"/>
  <c r="J15" i="20"/>
  <c r="J14" i="20"/>
  <c r="L35" i="14" l="1"/>
  <c r="L34" i="14"/>
  <c r="G47" i="14" s="1"/>
  <c r="L33" i="14"/>
  <c r="G46" i="14" s="1"/>
  <c r="L32" i="14"/>
  <c r="G45" i="14" s="1"/>
  <c r="L31" i="14"/>
  <c r="L30" i="14"/>
  <c r="L29" i="14"/>
  <c r="G42" i="14" s="1"/>
  <c r="L28" i="14"/>
  <c r="G41" i="14" s="1"/>
  <c r="L27" i="14"/>
  <c r="L26" i="14"/>
  <c r="G39" i="14" s="1"/>
  <c r="I15" i="17"/>
  <c r="I17" i="17" s="1"/>
  <c r="K41" i="14" l="1"/>
  <c r="K42" i="14"/>
  <c r="K46" i="14"/>
  <c r="K45" i="14"/>
  <c r="G43" i="14"/>
  <c r="K39" i="14"/>
  <c r="K43" i="14"/>
  <c r="K47" i="14"/>
  <c r="G40" i="14"/>
  <c r="G44" i="14"/>
  <c r="G48" i="14"/>
  <c r="K40" i="14"/>
  <c r="K44" i="14"/>
  <c r="K48" i="14"/>
  <c r="I7" i="31"/>
  <c r="S57" i="22" l="1"/>
  <c r="S56" i="22"/>
  <c r="S55" i="22"/>
  <c r="S54" i="22"/>
  <c r="S53" i="22"/>
  <c r="S50" i="22"/>
  <c r="S49" i="22"/>
  <c r="S48" i="22"/>
  <c r="S47" i="22"/>
  <c r="S44" i="22"/>
  <c r="S43" i="22"/>
  <c r="S42" i="22"/>
  <c r="S41" i="22"/>
  <c r="S40" i="22"/>
  <c r="S39" i="22"/>
  <c r="S38" i="22"/>
  <c r="S34" i="22"/>
  <c r="S33" i="22"/>
  <c r="S32" i="22"/>
  <c r="S30" i="22"/>
  <c r="S29" i="22"/>
  <c r="S28" i="22"/>
  <c r="S27" i="22"/>
  <c r="S26" i="22"/>
  <c r="S24" i="22"/>
  <c r="S22" i="22"/>
  <c r="S21" i="22"/>
  <c r="S20" i="22"/>
  <c r="S19" i="22"/>
  <c r="S18" i="22"/>
  <c r="S16" i="22"/>
  <c r="S15" i="22"/>
  <c r="S14" i="22"/>
  <c r="S13" i="22"/>
  <c r="M89" i="24"/>
  <c r="M87" i="24"/>
  <c r="M85" i="24"/>
  <c r="M82" i="24"/>
  <c r="M78" i="24"/>
  <c r="M77" i="24"/>
  <c r="M76" i="24"/>
  <c r="M75" i="24"/>
  <c r="M74" i="24"/>
  <c r="M73" i="24"/>
  <c r="M72" i="24"/>
  <c r="M71" i="24"/>
  <c r="M70" i="24"/>
  <c r="M67" i="24"/>
  <c r="M66" i="24"/>
  <c r="M65" i="24"/>
  <c r="M63" i="24"/>
  <c r="M62" i="24"/>
  <c r="M60" i="24"/>
  <c r="M59" i="24"/>
  <c r="M58" i="24"/>
  <c r="M57" i="24"/>
  <c r="M56" i="24"/>
  <c r="M55" i="24"/>
  <c r="M54" i="24"/>
  <c r="M53" i="24"/>
  <c r="M49" i="24"/>
  <c r="M48" i="24"/>
  <c r="M43" i="24"/>
  <c r="M42" i="24"/>
  <c r="M41" i="24"/>
  <c r="M40" i="24"/>
  <c r="M39" i="24"/>
  <c r="M38" i="24"/>
  <c r="M37" i="24"/>
  <c r="M34" i="24"/>
  <c r="M33" i="24"/>
  <c r="M32" i="24"/>
  <c r="M31" i="24"/>
  <c r="M28" i="24"/>
  <c r="M27" i="24"/>
  <c r="M25" i="24"/>
  <c r="M24" i="24"/>
  <c r="M23" i="24"/>
  <c r="M20" i="24"/>
  <c r="M19" i="24"/>
  <c r="M18" i="24"/>
  <c r="M16" i="24"/>
  <c r="M15" i="24"/>
  <c r="I88" i="24"/>
  <c r="I90" i="24" s="1"/>
  <c r="J88" i="24"/>
  <c r="J90" i="24" s="1"/>
  <c r="K88" i="24"/>
  <c r="K90" i="24" s="1"/>
  <c r="L88" i="24"/>
  <c r="L90" i="24" s="1"/>
  <c r="N88" i="24"/>
  <c r="N90" i="24" s="1"/>
  <c r="H88" i="24"/>
  <c r="H90" i="24" s="1"/>
  <c r="I83" i="24"/>
  <c r="J83" i="24"/>
  <c r="K83" i="24"/>
  <c r="L83" i="24"/>
  <c r="N83" i="24"/>
  <c r="H83" i="24"/>
  <c r="I79" i="24"/>
  <c r="J79" i="24"/>
  <c r="K79" i="24"/>
  <c r="L79" i="24"/>
  <c r="N79" i="24"/>
  <c r="H79" i="24"/>
  <c r="I64" i="24"/>
  <c r="I68" i="24" s="1"/>
  <c r="J64" i="24"/>
  <c r="J68" i="24" s="1"/>
  <c r="J80" i="24" s="1"/>
  <c r="K64" i="24"/>
  <c r="K68" i="24" s="1"/>
  <c r="K80" i="24" s="1"/>
  <c r="L64" i="24"/>
  <c r="L68" i="24" s="1"/>
  <c r="N64" i="24"/>
  <c r="N68" i="24" s="1"/>
  <c r="H64" i="24"/>
  <c r="I50" i="24"/>
  <c r="J50" i="24"/>
  <c r="K50" i="24"/>
  <c r="L50" i="24"/>
  <c r="N50" i="24"/>
  <c r="H50" i="24"/>
  <c r="I44" i="24"/>
  <c r="J44" i="24"/>
  <c r="K44" i="24"/>
  <c r="L44" i="24"/>
  <c r="N44" i="24"/>
  <c r="H44" i="24"/>
  <c r="I35" i="24"/>
  <c r="I45" i="24" s="1"/>
  <c r="J35" i="24"/>
  <c r="K35" i="24"/>
  <c r="L35" i="24"/>
  <c r="L45" i="24" s="1"/>
  <c r="N35" i="24"/>
  <c r="N45" i="24" s="1"/>
  <c r="H35" i="24"/>
  <c r="I26" i="24"/>
  <c r="J26" i="24"/>
  <c r="K26" i="24"/>
  <c r="L26" i="24"/>
  <c r="N26" i="24"/>
  <c r="H26" i="24"/>
  <c r="I21" i="24"/>
  <c r="J21" i="24"/>
  <c r="K21" i="24"/>
  <c r="L21" i="24"/>
  <c r="L29" i="24" s="1"/>
  <c r="L46" i="24" s="1"/>
  <c r="N21" i="24"/>
  <c r="N29" i="24" s="1"/>
  <c r="N46" i="24" s="1"/>
  <c r="H21" i="24"/>
  <c r="M51" i="25"/>
  <c r="M47" i="25"/>
  <c r="M44" i="25"/>
  <c r="M43" i="25"/>
  <c r="M41" i="25"/>
  <c r="M40" i="25"/>
  <c r="M39" i="25"/>
  <c r="M45" i="25" s="1"/>
  <c r="M35" i="25"/>
  <c r="M34" i="25"/>
  <c r="M33" i="25"/>
  <c r="M32" i="25"/>
  <c r="M31" i="25"/>
  <c r="M30" i="25"/>
  <c r="M29" i="25"/>
  <c r="I26" i="25"/>
  <c r="J26" i="25"/>
  <c r="K26" i="25"/>
  <c r="L26" i="25"/>
  <c r="N26" i="25"/>
  <c r="H26" i="25"/>
  <c r="M25" i="25"/>
  <c r="M24" i="25"/>
  <c r="M23" i="25"/>
  <c r="M22" i="25"/>
  <c r="M19" i="25"/>
  <c r="M18" i="25"/>
  <c r="M17" i="25"/>
  <c r="M16" i="25"/>
  <c r="M15" i="25"/>
  <c r="M14" i="25"/>
  <c r="I20" i="25"/>
  <c r="I27" i="25" s="1"/>
  <c r="J20" i="25"/>
  <c r="J27" i="25" s="1"/>
  <c r="K20" i="25"/>
  <c r="K27" i="25" s="1"/>
  <c r="L20" i="25"/>
  <c r="L27" i="25" s="1"/>
  <c r="N20" i="25"/>
  <c r="N27" i="25" s="1"/>
  <c r="N37" i="25" s="1"/>
  <c r="H20" i="25"/>
  <c r="H27" i="25" s="1"/>
  <c r="N58" i="26"/>
  <c r="N59" i="26" s="1"/>
  <c r="L58" i="26"/>
  <c r="L59" i="26" s="1"/>
  <c r="K58" i="26"/>
  <c r="K59" i="26" s="1"/>
  <c r="J58" i="26"/>
  <c r="J59" i="26" s="1"/>
  <c r="I58" i="26"/>
  <c r="I59" i="26" s="1"/>
  <c r="H58" i="26"/>
  <c r="H59" i="26" s="1"/>
  <c r="H60" i="26" s="1"/>
  <c r="M57" i="26"/>
  <c r="M56" i="26"/>
  <c r="M55" i="26"/>
  <c r="M54" i="26"/>
  <c r="M53" i="26"/>
  <c r="M51" i="26"/>
  <c r="M50" i="26"/>
  <c r="M49" i="26"/>
  <c r="M47" i="26"/>
  <c r="M43" i="26"/>
  <c r="N41" i="26"/>
  <c r="L41" i="26"/>
  <c r="K41" i="26"/>
  <c r="J41" i="26"/>
  <c r="I41" i="26"/>
  <c r="H41" i="26"/>
  <c r="M40" i="26"/>
  <c r="M39" i="26"/>
  <c r="M35" i="26"/>
  <c r="M34" i="26"/>
  <c r="M33" i="26"/>
  <c r="M32" i="26"/>
  <c r="M31" i="26"/>
  <c r="M30" i="26"/>
  <c r="M29" i="26"/>
  <c r="M28" i="26"/>
  <c r="M27" i="26"/>
  <c r="M26" i="26"/>
  <c r="N37" i="26"/>
  <c r="L37" i="26"/>
  <c r="K37" i="26"/>
  <c r="J37" i="26"/>
  <c r="I37" i="26"/>
  <c r="H37" i="26"/>
  <c r="M23" i="26"/>
  <c r="M22" i="26"/>
  <c r="M21" i="26"/>
  <c r="M20" i="26"/>
  <c r="M17" i="26"/>
  <c r="M16" i="26"/>
  <c r="M15" i="26"/>
  <c r="M14" i="26"/>
  <c r="M36" i="25" l="1"/>
  <c r="M24" i="26"/>
  <c r="M36" i="26"/>
  <c r="M18" i="26"/>
  <c r="N42" i="26"/>
  <c r="N44" i="26" s="1"/>
  <c r="J42" i="26"/>
  <c r="J44" i="26" s="1"/>
  <c r="L37" i="25"/>
  <c r="L46" i="25" s="1"/>
  <c r="L48" i="25" s="1"/>
  <c r="I37" i="25"/>
  <c r="I46" i="25" s="1"/>
  <c r="I48" i="25" s="1"/>
  <c r="N46" i="25"/>
  <c r="N48" i="25" s="1"/>
  <c r="M26" i="24"/>
  <c r="M44" i="24"/>
  <c r="M64" i="24"/>
  <c r="M68" i="24" s="1"/>
  <c r="M83" i="24"/>
  <c r="K37" i="25"/>
  <c r="K46" i="25" s="1"/>
  <c r="K48" i="25" s="1"/>
  <c r="K45" i="24"/>
  <c r="N80" i="24"/>
  <c r="I80" i="24"/>
  <c r="H37" i="25"/>
  <c r="H46" i="25" s="1"/>
  <c r="H48" i="25" s="1"/>
  <c r="J37" i="25"/>
  <c r="J46" i="25" s="1"/>
  <c r="J48" i="25" s="1"/>
  <c r="M21" i="24"/>
  <c r="M29" i="24" s="1"/>
  <c r="J29" i="24"/>
  <c r="M35" i="24"/>
  <c r="M45" i="24" s="1"/>
  <c r="J45" i="24"/>
  <c r="M50" i="24"/>
  <c r="L80" i="24"/>
  <c r="M79" i="24"/>
  <c r="M90" i="24"/>
  <c r="M92" i="24" s="1"/>
  <c r="H42" i="26"/>
  <c r="H44" i="26" s="1"/>
  <c r="L42" i="26"/>
  <c r="L44" i="26" s="1"/>
  <c r="M41" i="26"/>
  <c r="M58" i="26"/>
  <c r="M59" i="26" s="1"/>
  <c r="M26" i="25"/>
  <c r="I29" i="24"/>
  <c r="I46" i="24" s="1"/>
  <c r="H68" i="24"/>
  <c r="H80" i="24" s="1"/>
  <c r="H45" i="24"/>
  <c r="M88" i="24"/>
  <c r="K29" i="24"/>
  <c r="K46" i="24" s="1"/>
  <c r="H29" i="24"/>
  <c r="M20" i="25"/>
  <c r="I42" i="26"/>
  <c r="I44" i="26" s="1"/>
  <c r="K42" i="26"/>
  <c r="K44" i="26" s="1"/>
  <c r="M37" i="26" l="1"/>
  <c r="M80" i="24"/>
  <c r="M37" i="25"/>
  <c r="M46" i="25" s="1"/>
  <c r="M48" i="25" s="1"/>
  <c r="M46" i="24"/>
  <c r="H46" i="24"/>
  <c r="J46" i="24"/>
  <c r="M42" i="26"/>
  <c r="M44" i="26" s="1"/>
  <c r="M27" i="25"/>
  <c r="I68" i="20"/>
  <c r="J68" i="20"/>
  <c r="K68" i="20"/>
  <c r="H68" i="20"/>
  <c r="I71" i="20"/>
  <c r="J71" i="20"/>
  <c r="K71" i="20"/>
  <c r="H71" i="20"/>
  <c r="I59" i="20"/>
  <c r="J59" i="20"/>
  <c r="K59" i="20"/>
  <c r="H59" i="20"/>
  <c r="I55" i="20"/>
  <c r="I56" i="20" s="1"/>
  <c r="K55" i="20"/>
  <c r="K56" i="20" s="1"/>
  <c r="H55" i="20"/>
  <c r="H56" i="20" s="1"/>
  <c r="I42" i="20"/>
  <c r="J42" i="20"/>
  <c r="K42" i="20"/>
  <c r="H42" i="20"/>
  <c r="H37" i="20"/>
  <c r="I31" i="20"/>
  <c r="J31" i="20"/>
  <c r="K31" i="20"/>
  <c r="H31" i="20"/>
  <c r="I26" i="20"/>
  <c r="J26" i="20"/>
  <c r="K26" i="20"/>
  <c r="H26" i="20"/>
  <c r="O65" i="21"/>
  <c r="N65" i="21"/>
  <c r="M65" i="21"/>
  <c r="L65" i="21"/>
  <c r="M56" i="21"/>
  <c r="N56" i="21"/>
  <c r="O56" i="21"/>
  <c r="L56" i="21"/>
  <c r="I58" i="22"/>
  <c r="J58" i="22"/>
  <c r="K58" i="22"/>
  <c r="L58" i="22"/>
  <c r="M58" i="22"/>
  <c r="N58" i="22"/>
  <c r="O58" i="22"/>
  <c r="P58" i="22"/>
  <c r="Q58" i="22"/>
  <c r="R58" i="22"/>
  <c r="H58" i="22"/>
  <c r="I51" i="22"/>
  <c r="J51" i="22"/>
  <c r="K51" i="22"/>
  <c r="L51" i="22"/>
  <c r="M51" i="22"/>
  <c r="N51" i="22"/>
  <c r="O51" i="22"/>
  <c r="P51" i="22"/>
  <c r="Q51" i="22"/>
  <c r="R51" i="22"/>
  <c r="H51" i="22"/>
  <c r="I45" i="22"/>
  <c r="J45" i="22"/>
  <c r="K45" i="22"/>
  <c r="L45" i="22"/>
  <c r="M45" i="22"/>
  <c r="N45" i="22"/>
  <c r="O45" i="22"/>
  <c r="P45" i="22"/>
  <c r="Q45" i="22"/>
  <c r="R45" i="22"/>
  <c r="H45" i="22"/>
  <c r="I31" i="22"/>
  <c r="J31" i="22"/>
  <c r="K31" i="22"/>
  <c r="L31" i="22"/>
  <c r="M31" i="22"/>
  <c r="N31" i="22"/>
  <c r="O31" i="22"/>
  <c r="P31" i="22"/>
  <c r="Q31" i="22"/>
  <c r="R31" i="22"/>
  <c r="H31" i="22"/>
  <c r="I23" i="22"/>
  <c r="J23" i="22"/>
  <c r="K23" i="22"/>
  <c r="L23" i="22"/>
  <c r="M23" i="22"/>
  <c r="N23" i="22"/>
  <c r="O23" i="22"/>
  <c r="P23" i="22"/>
  <c r="Q23" i="22"/>
  <c r="R23" i="22"/>
  <c r="H23" i="22"/>
  <c r="S67" i="23"/>
  <c r="S64" i="23"/>
  <c r="S63" i="23"/>
  <c r="S62" i="23"/>
  <c r="S58" i="23"/>
  <c r="S56" i="23"/>
  <c r="S55" i="23"/>
  <c r="S54" i="23"/>
  <c r="S51" i="23"/>
  <c r="S49" i="23"/>
  <c r="S48" i="23"/>
  <c r="S46" i="23"/>
  <c r="S45" i="23"/>
  <c r="S44" i="23"/>
  <c r="S39" i="23"/>
  <c r="S38" i="23"/>
  <c r="S37" i="23"/>
  <c r="S36" i="23"/>
  <c r="S35" i="23"/>
  <c r="S32" i="23"/>
  <c r="S31" i="23"/>
  <c r="S28" i="23"/>
  <c r="S27" i="23"/>
  <c r="S26" i="23"/>
  <c r="S25" i="23"/>
  <c r="S24" i="23"/>
  <c r="S23" i="23"/>
  <c r="S22" i="23"/>
  <c r="S21" i="23"/>
  <c r="S20" i="23"/>
  <c r="S18" i="23"/>
  <c r="S17" i="23"/>
  <c r="S16" i="23"/>
  <c r="S15" i="23"/>
  <c r="S14" i="23"/>
  <c r="S13" i="23"/>
  <c r="I57" i="23"/>
  <c r="J57" i="23"/>
  <c r="K57" i="23"/>
  <c r="L57" i="23"/>
  <c r="M57" i="23"/>
  <c r="N57" i="23"/>
  <c r="O57" i="23"/>
  <c r="P57" i="23"/>
  <c r="Q57" i="23"/>
  <c r="R57" i="23"/>
  <c r="H57" i="23"/>
  <c r="O52" i="23"/>
  <c r="P52" i="23"/>
  <c r="Q52" i="23"/>
  <c r="R52" i="23"/>
  <c r="I50" i="23"/>
  <c r="I52" i="23" s="1"/>
  <c r="J50" i="23"/>
  <c r="J52" i="23" s="1"/>
  <c r="K50" i="23"/>
  <c r="K52" i="23" s="1"/>
  <c r="L50" i="23"/>
  <c r="L52" i="23" s="1"/>
  <c r="M50" i="23"/>
  <c r="M52" i="23" s="1"/>
  <c r="N50" i="23"/>
  <c r="N52" i="23" s="1"/>
  <c r="H50" i="23"/>
  <c r="H52" i="23" s="1"/>
  <c r="I40" i="23"/>
  <c r="J40" i="23"/>
  <c r="K40" i="23"/>
  <c r="L40" i="23"/>
  <c r="M40" i="23"/>
  <c r="N40" i="23"/>
  <c r="O40" i="23"/>
  <c r="P40" i="23"/>
  <c r="Q40" i="23"/>
  <c r="R40" i="23"/>
  <c r="H40" i="23"/>
  <c r="I33" i="23"/>
  <c r="J33" i="23"/>
  <c r="K33" i="23"/>
  <c r="L33" i="23"/>
  <c r="M33" i="23"/>
  <c r="N33" i="23"/>
  <c r="O33" i="23"/>
  <c r="P33" i="23"/>
  <c r="Q33" i="23"/>
  <c r="R33" i="23"/>
  <c r="H33" i="23"/>
  <c r="I29" i="23"/>
  <c r="J29" i="23"/>
  <c r="K29" i="23"/>
  <c r="L29" i="23"/>
  <c r="M29" i="23"/>
  <c r="N29" i="23"/>
  <c r="O29" i="23"/>
  <c r="P29" i="23"/>
  <c r="Q29" i="23"/>
  <c r="R29" i="23"/>
  <c r="H29" i="23"/>
  <c r="G49" i="1"/>
  <c r="F49" i="1"/>
  <c r="G27" i="1"/>
  <c r="F27" i="1"/>
  <c r="F16" i="2"/>
  <c r="G12" i="2"/>
  <c r="F12" i="2"/>
  <c r="H16" i="3"/>
  <c r="I16" i="3"/>
  <c r="G16" i="3"/>
  <c r="G23" i="27"/>
  <c r="H23" i="27"/>
  <c r="F23" i="27"/>
  <c r="G18" i="27"/>
  <c r="H18" i="27"/>
  <c r="F18" i="27"/>
  <c r="G30" i="4"/>
  <c r="G33" i="4" s="1"/>
  <c r="G35" i="4" s="1"/>
  <c r="G38" i="4" s="1"/>
  <c r="H30" i="4"/>
  <c r="H33" i="4" s="1"/>
  <c r="H35" i="4" s="1"/>
  <c r="H38" i="4" s="1"/>
  <c r="I30" i="4"/>
  <c r="I33" i="4" s="1"/>
  <c r="I35" i="4" s="1"/>
  <c r="I38" i="4" s="1"/>
  <c r="J30" i="4"/>
  <c r="J33" i="4" s="1"/>
  <c r="J35" i="4" s="1"/>
  <c r="J38" i="4" s="1"/>
  <c r="F30" i="4"/>
  <c r="F33" i="4" s="1"/>
  <c r="F35" i="4" s="1"/>
  <c r="F38" i="4" s="1"/>
  <c r="G14" i="4"/>
  <c r="G16" i="4" s="1"/>
  <c r="G21" i="4" s="1"/>
  <c r="G24" i="4" s="1"/>
  <c r="H14" i="4"/>
  <c r="H16" i="4" s="1"/>
  <c r="H21" i="4" s="1"/>
  <c r="H24" i="4" s="1"/>
  <c r="J14" i="4"/>
  <c r="J16" i="4" s="1"/>
  <c r="J21" i="4" s="1"/>
  <c r="J24" i="4" s="1"/>
  <c r="F14" i="4"/>
  <c r="F16" i="4" s="1"/>
  <c r="F21" i="4" s="1"/>
  <c r="F24" i="4" s="1"/>
  <c r="F30" i="8"/>
  <c r="G30" i="8"/>
  <c r="H30" i="8"/>
  <c r="E30" i="8"/>
  <c r="F19" i="8"/>
  <c r="G19" i="8"/>
  <c r="H19" i="8"/>
  <c r="E19" i="8"/>
  <c r="F30" i="6"/>
  <c r="G30" i="6"/>
  <c r="H30" i="6"/>
  <c r="E30" i="6"/>
  <c r="F19" i="6"/>
  <c r="F31" i="6" s="1"/>
  <c r="G19" i="6"/>
  <c r="H19" i="6"/>
  <c r="E19" i="6"/>
  <c r="F30" i="5"/>
  <c r="G30" i="5"/>
  <c r="H30" i="5"/>
  <c r="E30" i="5"/>
  <c r="H19" i="5"/>
  <c r="F15" i="9"/>
  <c r="G15" i="9"/>
  <c r="H15" i="9"/>
  <c r="E15" i="9"/>
  <c r="G27" i="10"/>
  <c r="H27" i="10"/>
  <c r="I27" i="10"/>
  <c r="J27" i="10"/>
  <c r="K27" i="10"/>
  <c r="L27" i="10"/>
  <c r="M27" i="10"/>
  <c r="N27" i="10"/>
  <c r="O27" i="10"/>
  <c r="F27" i="10"/>
  <c r="G22" i="10"/>
  <c r="H22" i="10"/>
  <c r="I22" i="10"/>
  <c r="J22" i="10"/>
  <c r="K22" i="10"/>
  <c r="L22" i="10"/>
  <c r="M22" i="10"/>
  <c r="N22" i="10"/>
  <c r="O22" i="10"/>
  <c r="F22" i="10"/>
  <c r="G17" i="10"/>
  <c r="H17" i="10"/>
  <c r="I17" i="10"/>
  <c r="J17" i="10"/>
  <c r="K17" i="10"/>
  <c r="L17" i="10"/>
  <c r="M17" i="10"/>
  <c r="N17" i="10"/>
  <c r="O17" i="10"/>
  <c r="F17" i="10"/>
  <c r="G75" i="11"/>
  <c r="H75" i="11"/>
  <c r="I75" i="11"/>
  <c r="J75" i="11"/>
  <c r="K75" i="11"/>
  <c r="L75" i="11"/>
  <c r="M75" i="11"/>
  <c r="N75" i="11"/>
  <c r="O75" i="11"/>
  <c r="F75" i="11"/>
  <c r="G70" i="11"/>
  <c r="H70" i="11"/>
  <c r="I70" i="11"/>
  <c r="J70" i="11"/>
  <c r="K70" i="11"/>
  <c r="L70" i="11"/>
  <c r="M70" i="11"/>
  <c r="N70" i="11"/>
  <c r="O70" i="11"/>
  <c r="F70" i="11"/>
  <c r="G51" i="11"/>
  <c r="H51" i="11"/>
  <c r="I51" i="11"/>
  <c r="J51" i="11"/>
  <c r="K51" i="11"/>
  <c r="L51" i="11"/>
  <c r="M51" i="11"/>
  <c r="N51" i="11"/>
  <c r="O51" i="11"/>
  <c r="F51" i="11"/>
  <c r="G38" i="11"/>
  <c r="H38" i="11"/>
  <c r="I38" i="11"/>
  <c r="J38" i="11"/>
  <c r="K38" i="11"/>
  <c r="L38" i="11"/>
  <c r="M38" i="11"/>
  <c r="N38" i="11"/>
  <c r="O38" i="11"/>
  <c r="F38" i="11"/>
  <c r="G22" i="11"/>
  <c r="H22" i="11"/>
  <c r="I22" i="11"/>
  <c r="J22" i="11"/>
  <c r="K22" i="11"/>
  <c r="L22" i="11"/>
  <c r="M22" i="11"/>
  <c r="N22" i="11"/>
  <c r="O22" i="11"/>
  <c r="F22" i="11"/>
  <c r="G20" i="12"/>
  <c r="H20" i="12"/>
  <c r="I20" i="12"/>
  <c r="J20" i="12"/>
  <c r="K20" i="12"/>
  <c r="L20" i="12"/>
  <c r="M20" i="12"/>
  <c r="N20" i="12"/>
  <c r="O20" i="12"/>
  <c r="F20" i="12"/>
  <c r="G48" i="13"/>
  <c r="H48" i="13"/>
  <c r="I48" i="13"/>
  <c r="J48" i="13"/>
  <c r="K48" i="13"/>
  <c r="L48" i="13"/>
  <c r="M48" i="13"/>
  <c r="N48" i="13"/>
  <c r="O48" i="13"/>
  <c r="F48" i="13"/>
  <c r="G41" i="13"/>
  <c r="H41" i="13"/>
  <c r="I41" i="13"/>
  <c r="J41" i="13"/>
  <c r="K41" i="13"/>
  <c r="L41" i="13"/>
  <c r="M41" i="13"/>
  <c r="N41" i="13"/>
  <c r="O41" i="13"/>
  <c r="F41" i="13"/>
  <c r="G33" i="13"/>
  <c r="H33" i="13"/>
  <c r="I33" i="13"/>
  <c r="J33" i="13"/>
  <c r="K33" i="13"/>
  <c r="L33" i="13"/>
  <c r="M33" i="13"/>
  <c r="N33" i="13"/>
  <c r="O33" i="13"/>
  <c r="F33" i="13"/>
  <c r="G31" i="6" l="1"/>
  <c r="S65" i="23"/>
  <c r="H31" i="6"/>
  <c r="E31" i="6"/>
  <c r="K49" i="13"/>
  <c r="O49" i="13"/>
  <c r="G49" i="13"/>
  <c r="M39" i="11"/>
  <c r="I39" i="11"/>
  <c r="M71" i="11"/>
  <c r="I71" i="11"/>
  <c r="G17" i="2"/>
  <c r="G22" i="2" s="1"/>
  <c r="O59" i="23"/>
  <c r="L70" i="21"/>
  <c r="N70" i="21"/>
  <c r="O70" i="21"/>
  <c r="N49" i="13"/>
  <c r="R59" i="23"/>
  <c r="G24" i="27"/>
  <c r="G29" i="27" s="1"/>
  <c r="G34" i="27" s="1"/>
  <c r="I21" i="3"/>
  <c r="I26" i="3" s="1"/>
  <c r="I32" i="3" s="1"/>
  <c r="Q41" i="23"/>
  <c r="M41" i="23"/>
  <c r="I41" i="23"/>
  <c r="N59" i="23"/>
  <c r="J59" i="23"/>
  <c r="H35" i="22"/>
  <c r="O35" i="22"/>
  <c r="K35" i="22"/>
  <c r="Q59" i="22"/>
  <c r="M59" i="22"/>
  <c r="I59" i="22"/>
  <c r="J49" i="13"/>
  <c r="F39" i="11"/>
  <c r="L39" i="11"/>
  <c r="H39" i="11"/>
  <c r="F71" i="11"/>
  <c r="L71" i="11"/>
  <c r="H71" i="11"/>
  <c r="H21" i="3"/>
  <c r="H26" i="3" s="1"/>
  <c r="P41" i="23"/>
  <c r="L41" i="23"/>
  <c r="S33" i="23"/>
  <c r="M59" i="23"/>
  <c r="I59" i="23"/>
  <c r="R35" i="22"/>
  <c r="N35" i="22"/>
  <c r="J35" i="22"/>
  <c r="P59" i="22"/>
  <c r="L59" i="22"/>
  <c r="S51" i="22"/>
  <c r="M49" i="13"/>
  <c r="I49" i="13"/>
  <c r="O39" i="11"/>
  <c r="K39" i="11"/>
  <c r="G39" i="11"/>
  <c r="O71" i="11"/>
  <c r="K71" i="11"/>
  <c r="G71" i="11"/>
  <c r="F24" i="27"/>
  <c r="F29" i="27" s="1"/>
  <c r="F34" i="27" s="1"/>
  <c r="Q35" i="22"/>
  <c r="M35" i="22"/>
  <c r="I35" i="22"/>
  <c r="S45" i="22"/>
  <c r="O59" i="22"/>
  <c r="K59" i="22"/>
  <c r="M70" i="21"/>
  <c r="F49" i="13"/>
  <c r="L49" i="13"/>
  <c r="H49" i="13"/>
  <c r="N39" i="11"/>
  <c r="J39" i="11"/>
  <c r="N71" i="11"/>
  <c r="J71" i="11"/>
  <c r="H24" i="27"/>
  <c r="H29" i="27" s="1"/>
  <c r="H34" i="27" s="1"/>
  <c r="G21" i="3"/>
  <c r="G26" i="3" s="1"/>
  <c r="F17" i="2"/>
  <c r="F22" i="2" s="1"/>
  <c r="H59" i="23"/>
  <c r="K59" i="23"/>
  <c r="Q59" i="23"/>
  <c r="P35" i="22"/>
  <c r="L35" i="22"/>
  <c r="R59" i="22"/>
  <c r="N59" i="22"/>
  <c r="J59" i="22"/>
  <c r="G18" i="5"/>
  <c r="G19" i="5" s="1"/>
  <c r="H31" i="5"/>
  <c r="H34" i="5" s="1"/>
  <c r="I72" i="20"/>
  <c r="I74" i="20" s="1"/>
  <c r="H72" i="20"/>
  <c r="H74" i="20" s="1"/>
  <c r="J56" i="20"/>
  <c r="J55" i="20"/>
  <c r="K72" i="20"/>
  <c r="K74" i="20" s="1"/>
  <c r="S29" i="23"/>
  <c r="O41" i="23"/>
  <c r="K41" i="23"/>
  <c r="L59" i="23"/>
  <c r="S57" i="23"/>
  <c r="R41" i="23"/>
  <c r="R60" i="23" s="1"/>
  <c r="R66" i="23" s="1"/>
  <c r="R68" i="23" s="1"/>
  <c r="N41" i="23"/>
  <c r="J41" i="23"/>
  <c r="S40" i="23"/>
  <c r="P59" i="23"/>
  <c r="J72" i="20"/>
  <c r="J74" i="20" s="1"/>
  <c r="H41" i="23"/>
  <c r="S58" i="22"/>
  <c r="S50" i="23"/>
  <c r="S52" i="23" s="1"/>
  <c r="S31" i="22"/>
  <c r="S23" i="22"/>
  <c r="H59" i="22"/>
  <c r="P60" i="23" l="1"/>
  <c r="P66" i="23" s="1"/>
  <c r="P68" i="23" s="1"/>
  <c r="O60" i="23"/>
  <c r="O66" i="23" s="1"/>
  <c r="O68" i="23" s="1"/>
  <c r="K60" i="23"/>
  <c r="K66" i="23" s="1"/>
  <c r="K68" i="23" s="1"/>
  <c r="S59" i="23"/>
  <c r="N60" i="23"/>
  <c r="N66" i="23" s="1"/>
  <c r="N68" i="23" s="1"/>
  <c r="M60" i="23"/>
  <c r="M66" i="23" s="1"/>
  <c r="M68" i="23" s="1"/>
  <c r="S59" i="22"/>
  <c r="S35" i="22"/>
  <c r="J60" i="23"/>
  <c r="J66" i="23" s="1"/>
  <c r="J68" i="23" s="1"/>
  <c r="L60" i="23"/>
  <c r="L66" i="23" s="1"/>
  <c r="L68" i="23" s="1"/>
  <c r="Q60" i="23"/>
  <c r="Q66" i="23" s="1"/>
  <c r="Q68" i="23" s="1"/>
  <c r="I60" i="23"/>
  <c r="I66" i="23" s="1"/>
  <c r="I68" i="23" s="1"/>
  <c r="F18" i="5"/>
  <c r="F19" i="5" s="1"/>
  <c r="G31" i="5"/>
  <c r="G34" i="5" s="1"/>
  <c r="H60" i="23"/>
  <c r="H66" i="23" s="1"/>
  <c r="S41" i="23"/>
  <c r="H32" i="5"/>
  <c r="H15" i="16"/>
  <c r="H17" i="16" s="1"/>
  <c r="S60" i="23" l="1"/>
  <c r="E18" i="5"/>
  <c r="E19" i="5" s="1"/>
  <c r="F31" i="5"/>
  <c r="F34" i="5" s="1"/>
  <c r="G32" i="5"/>
  <c r="H68" i="23"/>
  <c r="S68" i="23" s="1"/>
  <c r="S66" i="23"/>
  <c r="I42" i="21"/>
  <c r="J42" i="21"/>
  <c r="K42" i="21"/>
  <c r="H42" i="21"/>
  <c r="O22" i="21"/>
  <c r="O39" i="21" s="1"/>
  <c r="O41" i="21"/>
  <c r="O42" i="21" s="1"/>
  <c r="O71" i="21" s="1"/>
  <c r="O73" i="21" s="1"/>
  <c r="E31" i="5" l="1"/>
  <c r="E34" i="5" s="1"/>
  <c r="F32" i="5"/>
  <c r="K37" i="20"/>
  <c r="K38" i="20" s="1"/>
  <c r="J37" i="20"/>
  <c r="J38" i="20" s="1"/>
  <c r="I37" i="20"/>
  <c r="I38" i="20" s="1"/>
  <c r="H38" i="20"/>
  <c r="E32" i="5" l="1"/>
  <c r="H9" i="28"/>
  <c r="K9" i="28"/>
  <c r="H10" i="28"/>
  <c r="K10" i="28"/>
  <c r="H11" i="28"/>
  <c r="K11" i="28"/>
  <c r="H12" i="28"/>
  <c r="K12" i="28"/>
  <c r="H13" i="28"/>
  <c r="K13" i="28"/>
  <c r="H14" i="28"/>
  <c r="K14" i="28"/>
  <c r="H15" i="28"/>
  <c r="K15" i="28"/>
  <c r="I45" i="18" l="1"/>
  <c r="I44" i="18"/>
  <c r="I43" i="18"/>
  <c r="I42" i="18"/>
  <c r="I41" i="18"/>
  <c r="I36" i="18"/>
  <c r="I35" i="18"/>
  <c r="I34" i="18"/>
  <c r="I33" i="18"/>
  <c r="I32" i="18"/>
  <c r="I27" i="18"/>
  <c r="I26" i="18"/>
  <c r="I25" i="18"/>
  <c r="I24" i="18"/>
  <c r="I23" i="18"/>
  <c r="I18" i="18"/>
  <c r="I17" i="18"/>
  <c r="I16" i="18"/>
  <c r="I15" i="18"/>
  <c r="I14" i="18"/>
  <c r="E50" i="19"/>
  <c r="E49" i="19"/>
  <c r="E48" i="19"/>
  <c r="E47" i="19"/>
  <c r="E40" i="19"/>
  <c r="E39" i="19"/>
  <c r="E38" i="19"/>
  <c r="E37" i="19"/>
  <c r="E36" i="19"/>
  <c r="H17" i="9"/>
  <c r="G17" i="9"/>
  <c r="F17" i="9"/>
  <c r="E17" i="9"/>
  <c r="H26" i="9"/>
  <c r="G26" i="9"/>
  <c r="F26" i="9"/>
  <c r="E26" i="9"/>
  <c r="H35" i="9"/>
  <c r="G35" i="9"/>
  <c r="F35" i="9"/>
  <c r="E35" i="9"/>
  <c r="H33" i="9"/>
  <c r="G33" i="9"/>
  <c r="F33" i="9"/>
  <c r="E33" i="9"/>
  <c r="I23" i="4"/>
  <c r="I22" i="4"/>
  <c r="I20" i="4"/>
  <c r="I19" i="4"/>
  <c r="I18" i="4"/>
  <c r="I17" i="4"/>
  <c r="I15" i="4"/>
  <c r="I13" i="4"/>
  <c r="I12" i="4"/>
  <c r="I14" i="4" s="1"/>
  <c r="I33" i="27"/>
  <c r="I32" i="27"/>
  <c r="I31" i="27"/>
  <c r="I30" i="27"/>
  <c r="I27" i="27"/>
  <c r="I17" i="27"/>
  <c r="I16" i="27"/>
  <c r="I15" i="27"/>
  <c r="I14" i="27"/>
  <c r="I13" i="27"/>
  <c r="I22" i="27"/>
  <c r="I21" i="27"/>
  <c r="I20" i="27"/>
  <c r="I10" i="27"/>
  <c r="I10" i="18"/>
  <c r="H10" i="16"/>
  <c r="O10" i="10"/>
  <c r="O10" i="12"/>
  <c r="J10" i="15"/>
  <c r="M10" i="14"/>
  <c r="O10" i="13"/>
  <c r="O10" i="11"/>
  <c r="H8" i="9"/>
  <c r="H7" i="5"/>
  <c r="H7" i="6"/>
  <c r="H7" i="8"/>
  <c r="J9" i="4"/>
  <c r="J10" i="3"/>
  <c r="I6" i="2"/>
  <c r="I10" i="1"/>
  <c r="I16" i="4" l="1"/>
  <c r="I21" i="4" s="1"/>
  <c r="I24" i="4" s="1"/>
  <c r="I18" i="27"/>
  <c r="I23" i="27"/>
  <c r="I26" i="27"/>
  <c r="I28" i="27" s="1"/>
  <c r="L14" i="21"/>
  <c r="N14" i="21" s="1"/>
  <c r="L15" i="21"/>
  <c r="N15" i="21" s="1"/>
  <c r="L16" i="21"/>
  <c r="N16" i="21" s="1"/>
  <c r="L17" i="21"/>
  <c r="L18" i="21"/>
  <c r="N18" i="21" s="1"/>
  <c r="L19" i="21"/>
  <c r="N19" i="21" s="1"/>
  <c r="L20" i="21"/>
  <c r="N20" i="21" s="1"/>
  <c r="L21" i="21"/>
  <c r="N21" i="21" s="1"/>
  <c r="H22" i="21"/>
  <c r="I22" i="21"/>
  <c r="J22" i="21"/>
  <c r="K22" i="21"/>
  <c r="M24" i="21"/>
  <c r="N24" i="21" s="1"/>
  <c r="M25" i="21"/>
  <c r="N25" i="21" s="1"/>
  <c r="M26" i="21"/>
  <c r="N26" i="21" s="1"/>
  <c r="M27" i="21"/>
  <c r="N27" i="21" s="1"/>
  <c r="M28" i="21"/>
  <c r="N28" i="21" s="1"/>
  <c r="M29" i="21"/>
  <c r="N29" i="21" s="1"/>
  <c r="M30" i="21"/>
  <c r="N30" i="21" s="1"/>
  <c r="M31" i="21"/>
  <c r="N31" i="21" s="1"/>
  <c r="M32" i="21"/>
  <c r="M33" i="21"/>
  <c r="N33" i="21" s="1"/>
  <c r="M34" i="21"/>
  <c r="N34" i="21" s="1"/>
  <c r="M35" i="21"/>
  <c r="N35" i="21" s="1"/>
  <c r="M36" i="21"/>
  <c r="N36" i="21" s="1"/>
  <c r="M37" i="21"/>
  <c r="N37" i="21" s="1"/>
  <c r="H38" i="21"/>
  <c r="I38" i="21"/>
  <c r="J38" i="21"/>
  <c r="K38" i="21"/>
  <c r="I24" i="27" l="1"/>
  <c r="I29" i="27" s="1"/>
  <c r="I34" i="27" s="1"/>
  <c r="H39" i="21"/>
  <c r="J39" i="21"/>
  <c r="I39" i="21"/>
  <c r="M38" i="21"/>
  <c r="M39" i="21" s="1"/>
  <c r="M71" i="21" s="1"/>
  <c r="M73" i="21" s="1"/>
  <c r="N32" i="21"/>
  <c r="N38" i="21" s="1"/>
  <c r="L22" i="21"/>
  <c r="L39" i="21" s="1"/>
  <c r="L71" i="21" s="1"/>
  <c r="L73" i="21" s="1"/>
  <c r="N17" i="21"/>
  <c r="N22" i="21" s="1"/>
  <c r="K39" i="21"/>
  <c r="H40" i="27"/>
  <c r="N39" i="21" l="1"/>
  <c r="N71" i="21" s="1"/>
  <c r="N73" i="21" s="1"/>
  <c r="O69" i="13"/>
  <c r="N69" i="13"/>
  <c r="M69" i="13"/>
  <c r="L69" i="13"/>
  <c r="K69" i="13"/>
  <c r="J69" i="13"/>
  <c r="I69" i="13"/>
  <c r="H69" i="13"/>
  <c r="G69" i="13"/>
  <c r="F69" i="13"/>
  <c r="O63" i="13"/>
  <c r="N63" i="13"/>
  <c r="M63" i="13"/>
  <c r="L63" i="13"/>
  <c r="K63" i="13"/>
  <c r="J63" i="13"/>
  <c r="I63" i="13"/>
  <c r="H63" i="13"/>
  <c r="G63" i="13"/>
  <c r="F63" i="13"/>
  <c r="O58" i="13"/>
  <c r="N58" i="13"/>
  <c r="M58" i="13"/>
  <c r="L58" i="13"/>
  <c r="K58" i="13"/>
  <c r="J58" i="13"/>
  <c r="I58" i="13"/>
  <c r="H58" i="13"/>
  <c r="G58" i="13"/>
  <c r="F58" i="13"/>
  <c r="O34" i="12"/>
  <c r="N34" i="12"/>
  <c r="M34" i="12"/>
  <c r="L34" i="12"/>
  <c r="K34" i="12"/>
  <c r="J34" i="12"/>
  <c r="I34" i="12"/>
  <c r="H34" i="12"/>
  <c r="G34" i="12"/>
  <c r="F34" i="12"/>
  <c r="O30" i="12"/>
  <c r="N30" i="12"/>
  <c r="N35" i="12" s="1"/>
  <c r="M30" i="12"/>
  <c r="M35" i="12" s="1"/>
  <c r="L30" i="12"/>
  <c r="K30" i="12"/>
  <c r="J30" i="12"/>
  <c r="J35" i="12" s="1"/>
  <c r="I30" i="12"/>
  <c r="I35" i="12" s="1"/>
  <c r="H30" i="12"/>
  <c r="G30" i="12"/>
  <c r="F30" i="12"/>
  <c r="F35" i="12" s="1"/>
  <c r="H24" i="9"/>
  <c r="G24" i="9"/>
  <c r="F24" i="9"/>
  <c r="E24" i="9"/>
  <c r="H32" i="8"/>
  <c r="G32" i="8"/>
  <c r="F32" i="8"/>
  <c r="E32" i="8"/>
  <c r="H31" i="8"/>
  <c r="G31" i="8"/>
  <c r="F31" i="8"/>
  <c r="E31" i="8"/>
  <c r="J25" i="3"/>
  <c r="J24" i="3"/>
  <c r="J23" i="3"/>
  <c r="J22" i="3"/>
  <c r="J18" i="3"/>
  <c r="J20" i="3" s="1"/>
  <c r="J15" i="3"/>
  <c r="J14" i="3"/>
  <c r="J16" i="3" s="1"/>
  <c r="I18" i="2"/>
  <c r="I14" i="2"/>
  <c r="I16" i="2" s="1"/>
  <c r="H11" i="2"/>
  <c r="H12" i="2" s="1"/>
  <c r="H17" i="2" s="1"/>
  <c r="H22" i="2" s="1"/>
  <c r="H28" i="2" s="1"/>
  <c r="I10" i="2"/>
  <c r="H64" i="1"/>
  <c r="I59" i="1"/>
  <c r="I58" i="1"/>
  <c r="I57" i="1"/>
  <c r="I56" i="1"/>
  <c r="H52" i="1"/>
  <c r="H54" i="1" s="1"/>
  <c r="G52" i="1"/>
  <c r="G54" i="1" s="1"/>
  <c r="F52" i="1"/>
  <c r="F54" i="1" s="1"/>
  <c r="I48" i="1"/>
  <c r="I47" i="1"/>
  <c r="I46" i="1"/>
  <c r="I45" i="1"/>
  <c r="I44" i="1"/>
  <c r="I42" i="1"/>
  <c r="I41" i="1"/>
  <c r="H40" i="1"/>
  <c r="G37" i="1"/>
  <c r="F37" i="1"/>
  <c r="H36" i="1"/>
  <c r="I36" i="1" s="1"/>
  <c r="I35" i="1"/>
  <c r="I34" i="1"/>
  <c r="I33" i="1"/>
  <c r="G31" i="1"/>
  <c r="F31" i="1"/>
  <c r="H29" i="1"/>
  <c r="I24" i="1"/>
  <c r="H22" i="1"/>
  <c r="I22" i="1" s="1"/>
  <c r="I13" i="1"/>
  <c r="I71" i="13" l="1"/>
  <c r="I72" i="13" s="1"/>
  <c r="I80" i="13" s="1"/>
  <c r="M71" i="13"/>
  <c r="M72" i="13" s="1"/>
  <c r="M80" i="13" s="1"/>
  <c r="F71" i="13"/>
  <c r="F72" i="13" s="1"/>
  <c r="F80" i="13" s="1"/>
  <c r="J71" i="13"/>
  <c r="J72" i="13" s="1"/>
  <c r="J80" i="13" s="1"/>
  <c r="H31" i="1"/>
  <c r="I29" i="1"/>
  <c r="I31" i="1" s="1"/>
  <c r="K35" i="12"/>
  <c r="H35" i="12"/>
  <c r="L35" i="12"/>
  <c r="H71" i="13"/>
  <c r="H72" i="13" s="1"/>
  <c r="H80" i="13" s="1"/>
  <c r="L71" i="13"/>
  <c r="L72" i="13" s="1"/>
  <c r="L80" i="13" s="1"/>
  <c r="N71" i="13"/>
  <c r="N72" i="13" s="1"/>
  <c r="N80" i="13" s="1"/>
  <c r="I40" i="1"/>
  <c r="I49" i="1" s="1"/>
  <c r="H49" i="1"/>
  <c r="G35" i="12"/>
  <c r="O35" i="12"/>
  <c r="G71" i="13"/>
  <c r="G72" i="13" s="1"/>
  <c r="G80" i="13" s="1"/>
  <c r="K71" i="13"/>
  <c r="K72" i="13" s="1"/>
  <c r="K80" i="13" s="1"/>
  <c r="O71" i="13"/>
  <c r="O72" i="13" s="1"/>
  <c r="O80" i="13" s="1"/>
  <c r="I27" i="1"/>
  <c r="H27" i="1"/>
  <c r="J21" i="3"/>
  <c r="J26" i="3" s="1"/>
  <c r="I11" i="2"/>
  <c r="I12" i="2" s="1"/>
  <c r="F38" i="1"/>
  <c r="F50" i="1" s="1"/>
  <c r="G38" i="1"/>
  <c r="G50" i="1" s="1"/>
  <c r="I37" i="1"/>
  <c r="I52" i="1"/>
  <c r="I54" i="1" s="1"/>
  <c r="H37" i="1"/>
  <c r="I38" i="1" l="1"/>
  <c r="I50" i="1" s="1"/>
  <c r="I55" i="1" s="1"/>
  <c r="I17" i="2"/>
  <c r="I22" i="2" s="1"/>
  <c r="F55" i="1"/>
  <c r="F60" i="1" s="1"/>
  <c r="H38" i="1"/>
  <c r="H50" i="1" s="1"/>
  <c r="H55" i="1" s="1"/>
  <c r="H60" i="1" s="1"/>
  <c r="H66" i="1" s="1"/>
  <c r="G55" i="1"/>
  <c r="G60" i="1" s="1"/>
  <c r="I60" i="1" l="1"/>
</calcChain>
</file>

<file path=xl/sharedStrings.xml><?xml version="1.0" encoding="utf-8"?>
<sst xmlns="http://schemas.openxmlformats.org/spreadsheetml/2006/main" count="5303" uniqueCount="2315">
  <si>
    <t>Statement of Revenues, Expenditures and Changes in Fund Balance - Budget and Actual General Fund</t>
  </si>
  <si>
    <t>Particulars</t>
  </si>
  <si>
    <t>Original Budget</t>
  </si>
  <si>
    <t>Final Approved Budget</t>
  </si>
  <si>
    <t>Actual</t>
  </si>
  <si>
    <t>Variance with Final Budget Over/ Under</t>
  </si>
  <si>
    <t>Revenues</t>
  </si>
  <si>
    <t>Taxes</t>
  </si>
  <si>
    <t>Public Service Tax</t>
  </si>
  <si>
    <t>Licenses and Permits</t>
  </si>
  <si>
    <t>Fines and Forfeitures</t>
  </si>
  <si>
    <t>Charges for Services and User Fees</t>
  </si>
  <si>
    <t>Charges for General Administration</t>
  </si>
  <si>
    <t>Intergovernmental Revenues</t>
  </si>
  <si>
    <t>Federal, State, Other Grants</t>
  </si>
  <si>
    <t>State - Sales Tax</t>
  </si>
  <si>
    <t>State - Revenue Sharing</t>
  </si>
  <si>
    <t>State - Communication Service Tax</t>
  </si>
  <si>
    <t>State - Other</t>
  </si>
  <si>
    <t>Pinellas County - Gasoline Tax</t>
  </si>
  <si>
    <t>Pinellas County - Other</t>
  </si>
  <si>
    <t>Total Intergovernmental Revenues</t>
  </si>
  <si>
    <t>Use of Money and Property</t>
  </si>
  <si>
    <t>Rentals</t>
  </si>
  <si>
    <t>Total Use of Money and Property</t>
  </si>
  <si>
    <t>Miscellaneous</t>
  </si>
  <si>
    <t>Contributions</t>
  </si>
  <si>
    <t>Assessments</t>
  </si>
  <si>
    <t>Dispositions of Property</t>
  </si>
  <si>
    <t>Other</t>
  </si>
  <si>
    <t>Total Miscellaneous</t>
  </si>
  <si>
    <t>Total Revenues</t>
  </si>
  <si>
    <t>Expenditures</t>
  </si>
  <si>
    <t>General Government Administration</t>
  </si>
  <si>
    <t>City Development Administration</t>
  </si>
  <si>
    <t>Public Works Administration</t>
  </si>
  <si>
    <t>Public Safety Administration</t>
  </si>
  <si>
    <t>Police</t>
  </si>
  <si>
    <t>Fire and EMS</t>
  </si>
  <si>
    <t>Leisure Services Administration</t>
  </si>
  <si>
    <t>Neighborhood Affairs Administration</t>
  </si>
  <si>
    <t>Contingency</t>
  </si>
  <si>
    <t>Total Expenditures</t>
  </si>
  <si>
    <t>Excess (deficiency) of revenues over expenditures</t>
  </si>
  <si>
    <t>Other Financing Sources (Uses)</t>
  </si>
  <si>
    <t>Total Other Financing Sources (Uses)</t>
  </si>
  <si>
    <t>Excess (deficiency) of revenues and other financing sources over expenditures and other financing uses</t>
  </si>
  <si>
    <t>Budgetary Fund Balances - October 1</t>
  </si>
  <si>
    <t>Reserve for Encumbrances - October 1, 2016</t>
  </si>
  <si>
    <t>Change in Reserve for Prepaid Costs and Inventory</t>
  </si>
  <si>
    <t>Change in Advances with other Funds</t>
  </si>
  <si>
    <t>Budgetary Fund Balances - September 30</t>
  </si>
  <si>
    <t>Reconciliation of Budget to GAAP Reporting</t>
  </si>
  <si>
    <t>Reserve for Encumbrances - September 30, 2017</t>
  </si>
  <si>
    <t>Current Year Advances with other Funds</t>
  </si>
  <si>
    <t>Reserve for Prepaid Costs and Inventory</t>
  </si>
  <si>
    <t>Net Change in Fair Value of Investments</t>
  </si>
  <si>
    <t>Fund Balance - September 30</t>
  </si>
  <si>
    <t>Statement of Revenues, Expenditures and Changes in Fund Balance - Budget and Actual - Major Special Revenue Funds</t>
  </si>
  <si>
    <t>Community Redevelopment Districts</t>
  </si>
  <si>
    <t>Pinellas County - Tax Increment</t>
  </si>
  <si>
    <t>Earnings in Investments</t>
  </si>
  <si>
    <t>Downtown Redevelopment District</t>
  </si>
  <si>
    <t>LONG - TERM OBLIGATIONS</t>
  </si>
  <si>
    <t>Governmental Activities</t>
  </si>
  <si>
    <t>Beginning Balance</t>
  </si>
  <si>
    <t>Additions</t>
  </si>
  <si>
    <t>Reductions</t>
  </si>
  <si>
    <t>Ending Balance</t>
  </si>
  <si>
    <t xml:space="preserve">  Revenue Bonds</t>
  </si>
  <si>
    <t xml:space="preserve">  Notes</t>
  </si>
  <si>
    <t>Claims and Judgments</t>
  </si>
  <si>
    <t>Compensated Absences</t>
  </si>
  <si>
    <t>Supplemental Payments Liability</t>
  </si>
  <si>
    <t xml:space="preserve">Contingent Liability </t>
  </si>
  <si>
    <t xml:space="preserve">  Subtotal before Pension and OPEB   Liabilities</t>
  </si>
  <si>
    <t xml:space="preserve">  Governmental Activity Long-term       Liabilities</t>
  </si>
  <si>
    <t>Business Type Activities</t>
  </si>
  <si>
    <t>Beginning  Balance</t>
  </si>
  <si>
    <t>Ending  Balance</t>
  </si>
  <si>
    <t>Due  Within  One Year</t>
  </si>
  <si>
    <t>Bonds, Notes Payable:</t>
  </si>
  <si>
    <t>Total  Bonds, Notes Payable</t>
  </si>
  <si>
    <t>Notes - Unamortized Premiums/Discounts</t>
  </si>
  <si>
    <t xml:space="preserve">  Total Bonds, Notes Payable</t>
  </si>
  <si>
    <t xml:space="preserve">  Subtotal before Pension and OPEB        Liabilities</t>
  </si>
  <si>
    <t xml:space="preserve">  Business Type Activity Long-term   Liabilities</t>
  </si>
  <si>
    <t xml:space="preserve">Police Officers' Retirement System </t>
  </si>
  <si>
    <t>Schedule of Changes in the City's Net Pension Liability and Related Ratios</t>
  </si>
  <si>
    <t>Pension Liability</t>
  </si>
  <si>
    <t>Service cost</t>
  </si>
  <si>
    <t>Interest</t>
  </si>
  <si>
    <t>Changes of benefit terms</t>
  </si>
  <si>
    <t>Differences between expected and actual experience</t>
  </si>
  <si>
    <t>Changes of assumptions</t>
  </si>
  <si>
    <t>Benefit payments, including refunds of member contributions</t>
  </si>
  <si>
    <t>Net change in total pension liability</t>
  </si>
  <si>
    <t>Total pension liability - beginning</t>
  </si>
  <si>
    <t>Total pension liability - ending</t>
  </si>
  <si>
    <t>Plan fiduciary net position</t>
  </si>
  <si>
    <t>Contributions - employer</t>
  </si>
  <si>
    <t>Contributions - employee</t>
  </si>
  <si>
    <t>Contributions - state</t>
  </si>
  <si>
    <t>Administrative Expense</t>
  </si>
  <si>
    <t>Net change in plan fiduciary net position</t>
  </si>
  <si>
    <t>Plan fiduciary net position - beginning</t>
  </si>
  <si>
    <t>Plan fiduciary net position - ending</t>
  </si>
  <si>
    <t>Net pension liability - ending</t>
  </si>
  <si>
    <t>Plan fiduciary net position as a percentage of the total pension liability</t>
  </si>
  <si>
    <t>Covered employee payroll</t>
  </si>
  <si>
    <t>Net pension liability as a percentage of covered employee payroll</t>
  </si>
  <si>
    <t>Firefighters' Retirement System</t>
  </si>
  <si>
    <t>Schedule of Changes in the City's Net Pension Asset and Related Ratios</t>
  </si>
  <si>
    <t>Net pension asset - ending</t>
  </si>
  <si>
    <t>Plan fiduciary net position as a percentage of the total pension asset</t>
  </si>
  <si>
    <t>Net pension asset as a percentage of covered employee payroll</t>
  </si>
  <si>
    <t>Retirement System Information</t>
  </si>
  <si>
    <t>Employees' Retirement System</t>
  </si>
  <si>
    <t>Schedule of Contributions</t>
  </si>
  <si>
    <t>Actuarial Valuation</t>
  </si>
  <si>
    <t>Fiscal Year Contributed to Plans</t>
  </si>
  <si>
    <t>Actuarially determined contribution</t>
  </si>
  <si>
    <t>Contributions in relation to the actuarially determined contribution</t>
  </si>
  <si>
    <t>Contribution deficiency (excess)</t>
  </si>
  <si>
    <t>Contribution as a percentage of covered payroll</t>
  </si>
  <si>
    <t>Net Position By Component Last Ten Fiscal Years</t>
  </si>
  <si>
    <t>(Accrual Basis of Accounting)</t>
  </si>
  <si>
    <t xml:space="preserve"> Governmental Activities</t>
  </si>
  <si>
    <t xml:space="preserve">    Net investment in capital assets</t>
  </si>
  <si>
    <t xml:space="preserve">    Restricted</t>
  </si>
  <si>
    <t xml:space="preserve">    Unrestricted</t>
  </si>
  <si>
    <t xml:space="preserve"> Total Governmental Activities Net Position</t>
  </si>
  <si>
    <t xml:space="preserve"> Business-type Activities </t>
  </si>
  <si>
    <t xml:space="preserve">    Net investment in capital assets </t>
  </si>
  <si>
    <t xml:space="preserve">    Restricted </t>
  </si>
  <si>
    <t xml:space="preserve">    Unrestricted </t>
  </si>
  <si>
    <t xml:space="preserve"> Total Business-type Activities Net Position</t>
  </si>
  <si>
    <t xml:space="preserve"> Primary  Government </t>
  </si>
  <si>
    <t xml:space="preserve"> Total Primary Government Net Position</t>
  </si>
  <si>
    <t xml:space="preserve">Changes in Net Position - Last Ten Fiscal Years </t>
  </si>
  <si>
    <t xml:space="preserve"> Expenses </t>
  </si>
  <si>
    <t xml:space="preserve"> Governmental Activities: </t>
  </si>
  <si>
    <t xml:space="preserve"> Business-type Activities: </t>
  </si>
  <si>
    <t xml:space="preserve"> Program Revenues </t>
  </si>
  <si>
    <t xml:space="preserve"> Charges for Services: </t>
  </si>
  <si>
    <t xml:space="preserve">  Charges for Services:</t>
  </si>
  <si>
    <t>Fund Balances, Governmental Funds - Last Ten Fiscal Years</t>
  </si>
  <si>
    <t>(Modified Accrual Basis of Accounting)</t>
  </si>
  <si>
    <t xml:space="preserve"> General Fund</t>
  </si>
  <si>
    <t>Total Reserved, Reported In</t>
  </si>
  <si>
    <t>Total Unreserved, Reported In</t>
  </si>
  <si>
    <t>Changes in Fund Balances - Governmental Funds - Last Ten Fiscal Years</t>
  </si>
  <si>
    <t xml:space="preserve"> Revenues </t>
  </si>
  <si>
    <t>Public Safety</t>
  </si>
  <si>
    <t>Total Public Safety</t>
  </si>
  <si>
    <t>Total Debt Service</t>
  </si>
  <si>
    <t>Ratio of Outstanding Debt by Type Last Ten Fiscal Years</t>
  </si>
  <si>
    <t>GOVERNMENTAL ACTIVITIES</t>
  </si>
  <si>
    <t xml:space="preserve">Fiscal Year </t>
  </si>
  <si>
    <t>General Non-ad Valorem Notes</t>
  </si>
  <si>
    <t>Unamortized Premiums and Discounts</t>
  </si>
  <si>
    <t>BUSINESS-TYPE ACTIVITIES</t>
  </si>
  <si>
    <t xml:space="preserve"> Fiscal Year</t>
  </si>
  <si>
    <t>Marina Revenue Notes</t>
  </si>
  <si>
    <t xml:space="preserve"> Fiscal Year </t>
  </si>
  <si>
    <t>Ratio of Net General Bonded Debt Outstanding - Last Ten Fiscal Years</t>
  </si>
  <si>
    <t>GENERAL BONDED DEBT OUTSTANDING</t>
  </si>
  <si>
    <t xml:space="preserve"> Fiscal  Year </t>
  </si>
  <si>
    <t>Direct and Overlapping Governmental Activities Debt</t>
  </si>
  <si>
    <t xml:space="preserve"> Governmental Unit </t>
  </si>
  <si>
    <t>Estimated Percentage Applicable  (2)</t>
  </si>
  <si>
    <t xml:space="preserve"> Debt repaid with property taxes</t>
  </si>
  <si>
    <t xml:space="preserve">    </t>
  </si>
  <si>
    <t xml:space="preserve">Pinellas County School Board </t>
  </si>
  <si>
    <t>Pinellas County</t>
  </si>
  <si>
    <t>Legal Debt Margin Information - Last Ten Fiscal Years</t>
  </si>
  <si>
    <t>Legal Debt Margin Calculation for Fiscal Year 2017</t>
  </si>
  <si>
    <t>Taxable Assessed Value - January 1, 2016  (1)</t>
  </si>
  <si>
    <t>Amount of Debt Applicable to Debt Limit</t>
  </si>
  <si>
    <t>Legal Debt Margin</t>
  </si>
  <si>
    <t>Last Ten Fiscal Years</t>
  </si>
  <si>
    <t xml:space="preserve">Debt Limit </t>
  </si>
  <si>
    <t xml:space="preserve">Total Net Debt Applicable to Limit </t>
  </si>
  <si>
    <t xml:space="preserve">Legal Debt Margin </t>
  </si>
  <si>
    <t>Total Net Debt Applicable to the Limit as a Percentage of Debt Limit</t>
  </si>
  <si>
    <t xml:space="preserve"> </t>
  </si>
  <si>
    <t>Pledged-Revenue Coverage Last Five Fiscal Years</t>
  </si>
  <si>
    <t>Professional Sports Facility Sales Tax Bonds, Series 2003 (Refunded) (2) (3)</t>
  </si>
  <si>
    <t xml:space="preserve">Fiscal
Year </t>
  </si>
  <si>
    <t>Revenue</t>
  </si>
  <si>
    <t>Debt Service</t>
  </si>
  <si>
    <t>Coverage</t>
  </si>
  <si>
    <t>Principal</t>
  </si>
  <si>
    <t>Professional Sports Facility Sales Tax Bonds, Series 2014 (2) (3)</t>
  </si>
  <si>
    <t>Excise Tax Revenue Bonds (2) (4)</t>
  </si>
  <si>
    <t>Public Service Tax Revenue Bonds, Series 2016A and 2016B</t>
  </si>
  <si>
    <t>Image URL</t>
  </si>
  <si>
    <t>09</t>
  </si>
  <si>
    <t>Date of end of financial year</t>
  </si>
  <si>
    <t>01</t>
  </si>
  <si>
    <t>Date of start of financial year</t>
  </si>
  <si>
    <t>CITY OF ST. PETERSBURG, FLORIDA</t>
  </si>
  <si>
    <t>Name of government</t>
  </si>
  <si>
    <t>General information about company</t>
  </si>
  <si>
    <t>08</t>
  </si>
  <si>
    <t>07</t>
  </si>
  <si>
    <t>06</t>
  </si>
  <si>
    <t>05</t>
  </si>
  <si>
    <t>04</t>
  </si>
  <si>
    <t>03</t>
  </si>
  <si>
    <t>02</t>
  </si>
  <si>
    <t>Total net position</t>
  </si>
  <si>
    <t>Unrestricted</t>
  </si>
  <si>
    <t>Total Restricted</t>
  </si>
  <si>
    <t>Grants</t>
  </si>
  <si>
    <t>Debt service</t>
  </si>
  <si>
    <t>Public Works</t>
  </si>
  <si>
    <t>Restricted</t>
  </si>
  <si>
    <t>Net investment in capital assets</t>
  </si>
  <si>
    <t>Net position</t>
  </si>
  <si>
    <t>Total deferred inflows of resources</t>
  </si>
  <si>
    <t>Deferred inflows of resources</t>
  </si>
  <si>
    <t>Total liabilities</t>
  </si>
  <si>
    <t>Total Non-current liabilities</t>
  </si>
  <si>
    <t>Net pension liability</t>
  </si>
  <si>
    <t>Due in more than one year</t>
  </si>
  <si>
    <t>Due within one year</t>
  </si>
  <si>
    <t>Non-current liabilities</t>
  </si>
  <si>
    <t>Liabilities</t>
  </si>
  <si>
    <t>Total deferred outflows of resources</t>
  </si>
  <si>
    <t>Deferred outflows of resources</t>
  </si>
  <si>
    <t>Total assets</t>
  </si>
  <si>
    <t>Construction in progress</t>
  </si>
  <si>
    <t>Land</t>
  </si>
  <si>
    <t>Intergovernmental</t>
  </si>
  <si>
    <t>Receivables</t>
  </si>
  <si>
    <t>Assets</t>
  </si>
  <si>
    <t>Total Primary Government Activities</t>
  </si>
  <si>
    <t>Business-type Activities-Enterprise Funds</t>
  </si>
  <si>
    <t>Primary Government Activities</t>
  </si>
  <si>
    <t xml:space="preserve">Statement of Net Position </t>
  </si>
  <si>
    <t>Transfers</t>
  </si>
  <si>
    <t>General revenues</t>
  </si>
  <si>
    <t>Total primary government</t>
  </si>
  <si>
    <t>Total Business-type Activities-Enterprise Funds</t>
  </si>
  <si>
    <t>Sunken Gardens</t>
  </si>
  <si>
    <t>Coliseum</t>
  </si>
  <si>
    <t>Pier</t>
  </si>
  <si>
    <t>Mahaffey</t>
  </si>
  <si>
    <t>Parking</t>
  </si>
  <si>
    <t>Jamestown Complex</t>
  </si>
  <si>
    <t>Golf Courses</t>
  </si>
  <si>
    <t>Marina</t>
  </si>
  <si>
    <t>Port</t>
  </si>
  <si>
    <t>Airport</t>
  </si>
  <si>
    <t>Tropicana Field</t>
  </si>
  <si>
    <t>Sanitation</t>
  </si>
  <si>
    <t>Stormwater Utility</t>
  </si>
  <si>
    <t>Water and Waste Water Utility</t>
  </si>
  <si>
    <t>Total governmental activities</t>
  </si>
  <si>
    <t>General government</t>
  </si>
  <si>
    <t>Governmental activites:</t>
  </si>
  <si>
    <t>Capital Grants and Contributions</t>
  </si>
  <si>
    <t>Operating Grants and Contributions</t>
  </si>
  <si>
    <t>Charges for Services</t>
  </si>
  <si>
    <t>Expenses</t>
  </si>
  <si>
    <t>Net (Expense) Revenue Changes in Net Position</t>
  </si>
  <si>
    <t>Program Revenues</t>
  </si>
  <si>
    <t xml:space="preserve">Functions/Programs </t>
  </si>
  <si>
    <t>Statement of Activities</t>
  </si>
  <si>
    <t>Total liabilities, deferred inflows and fund balances</t>
  </si>
  <si>
    <t>Total fund balances</t>
  </si>
  <si>
    <t>Unassigned</t>
  </si>
  <si>
    <t>Assigned</t>
  </si>
  <si>
    <t>Fund balances</t>
  </si>
  <si>
    <t>Total  liabilities</t>
  </si>
  <si>
    <t>Deposits</t>
  </si>
  <si>
    <t>Liabilities, Deferred Inflows and Fund Balances</t>
  </si>
  <si>
    <t>Inventory</t>
  </si>
  <si>
    <t>Due from other funds</t>
  </si>
  <si>
    <t>Total  receivables</t>
  </si>
  <si>
    <t>Total Governmental Funds</t>
  </si>
  <si>
    <t>Nonmajor Governmental Funds</t>
  </si>
  <si>
    <t>General</t>
  </si>
  <si>
    <t>Balance Sheet, Governmental Funds</t>
  </si>
  <si>
    <t>Transfers out</t>
  </si>
  <si>
    <t>Transfers in</t>
  </si>
  <si>
    <t>Other Financing Sources/(Uses)</t>
  </si>
  <si>
    <t>Statement of Revenues, Expenditures, and Changes in Fund Balances Governmental Funds</t>
  </si>
  <si>
    <t>Net position business-type activities</t>
  </si>
  <si>
    <t>Adjustments to reflect the consolidation of
 internal service funds activities related to
 enterprise funds.</t>
  </si>
  <si>
    <t>Adjustments to reflect the consolidation of internal service funds activities related to enterprise funds.</t>
  </si>
  <si>
    <t>Total Business Type Activities Enterprise Funds</t>
  </si>
  <si>
    <t>Total  net  position</t>
  </si>
  <si>
    <t xml:space="preserve">Unrestricted </t>
  </si>
  <si>
    <t>Total  restricted</t>
  </si>
  <si>
    <t>Debt services</t>
  </si>
  <si>
    <t>Net  investment  in  capital  assets</t>
  </si>
  <si>
    <t>Net Position</t>
  </si>
  <si>
    <t>Total   liabilities</t>
  </si>
  <si>
    <t>OPEB liability</t>
  </si>
  <si>
    <t>Unearned  revenue</t>
  </si>
  <si>
    <t>Total current liabilities</t>
  </si>
  <si>
    <t>Current liabilities</t>
  </si>
  <si>
    <t>Total   assets</t>
  </si>
  <si>
    <t>Total non-current assets</t>
  </si>
  <si>
    <t>Capital assets</t>
  </si>
  <si>
    <t>Restricted-Accrued interest receivable</t>
  </si>
  <si>
    <t>Restricted-Cash and investments</t>
  </si>
  <si>
    <t>Non-current assets</t>
  </si>
  <si>
    <t>Total current assets</t>
  </si>
  <si>
    <t>Current assets</t>
  </si>
  <si>
    <t>Stormwater</t>
  </si>
  <si>
    <t>Statement of Net Position Proprietary Funds</t>
  </si>
  <si>
    <t>Capital Contributions</t>
  </si>
  <si>
    <t>Contributions from Citizens and Developers</t>
  </si>
  <si>
    <t>Capital Assets from (to) Other Funds</t>
  </si>
  <si>
    <t>Miscellaneous income</t>
  </si>
  <si>
    <t>Net cash provided by (used in) operating activities</t>
  </si>
  <si>
    <t>Total adjustments to reconcile operating income (loss) to net cash provided by (used in) operating activities</t>
  </si>
  <si>
    <t>Net (increase) decrease in assets and increase</t>
  </si>
  <si>
    <t>Inventories</t>
  </si>
  <si>
    <t>(Increase) decrease in assets and liabilities</t>
  </si>
  <si>
    <t>Adjustments to reconcile operating income (loss) to net cash provided by (used in) operating activities:</t>
  </si>
  <si>
    <t>Operating income (loss)</t>
  </si>
  <si>
    <t>Reconciliation of operating income (loss) to net cash provided by/(used in) operating activities</t>
  </si>
  <si>
    <t>Net cash provided by investing activities</t>
  </si>
  <si>
    <t>Net cash provided by (used in) capital and related financing activities</t>
  </si>
  <si>
    <t>Capital and related financing activities debt service costs</t>
  </si>
  <si>
    <t>Intergovernmental Revenue</t>
  </si>
  <si>
    <t>Principal received on Notes Receivable</t>
  </si>
  <si>
    <t>Proceeds from special assessment, net of receivable change</t>
  </si>
  <si>
    <t>Net Cash provided by (used in) non capital financing activities</t>
  </si>
  <si>
    <t>Non-Major Enterprise Funds</t>
  </si>
  <si>
    <t>Water Resources</t>
  </si>
  <si>
    <t>Statement of Cash Flows, Proprietary Funds</t>
  </si>
  <si>
    <t>Contents:</t>
  </si>
  <si>
    <t>Statement of Net Position</t>
  </si>
  <si>
    <t>Governmental Fund Balance Sheet</t>
  </si>
  <si>
    <t>Budget and Actual General Fund</t>
  </si>
  <si>
    <t>Net Position By Component</t>
  </si>
  <si>
    <t xml:space="preserve">Changes in Net Position </t>
  </si>
  <si>
    <t>Fund Balances</t>
  </si>
  <si>
    <t xml:space="preserve">Changes in Fund Balances </t>
  </si>
  <si>
    <t>Ratio of Outstanding Debt</t>
  </si>
  <si>
    <t>Ratio of Net General Bonded</t>
  </si>
  <si>
    <t>Pledged-Revenue Coverage</t>
  </si>
  <si>
    <t>September 30, 2017</t>
  </si>
  <si>
    <t>Direct and Overlapping Debt</t>
  </si>
  <si>
    <t>Gov Fund Stmt of Rev Exp &amp; Bal</t>
  </si>
  <si>
    <t>Prop Fund Stmt of Net Position</t>
  </si>
  <si>
    <t>Prop Fund Stmt Rev Exp &amp; Bal</t>
  </si>
  <si>
    <t>Stmt of Cash Flow - Prop Funds</t>
  </si>
  <si>
    <t>52-53</t>
  </si>
  <si>
    <t>54-55</t>
  </si>
  <si>
    <t>Untagged Section 1</t>
  </si>
  <si>
    <t>1-51</t>
  </si>
  <si>
    <t>i-49</t>
  </si>
  <si>
    <t>58-59</t>
  </si>
  <si>
    <t>56-57</t>
  </si>
  <si>
    <t>Untagged Section 2</t>
  </si>
  <si>
    <t>Untagged Section 3</t>
  </si>
  <si>
    <t>66-69</t>
  </si>
  <si>
    <t>64-67</t>
  </si>
  <si>
    <t>68-69</t>
  </si>
  <si>
    <t>70-71</t>
  </si>
  <si>
    <t>72-73</t>
  </si>
  <si>
    <t>Statement of Revenues, Expenditures and Changes in Fund Balance - Budget and Actual Grants</t>
  </si>
  <si>
    <t>Federal, State and Other Grants</t>
  </si>
  <si>
    <t>Disposition of Property</t>
  </si>
  <si>
    <t>Current Operations:</t>
  </si>
  <si>
    <t>Community and Economic Development</t>
  </si>
  <si>
    <t>Recreation, Culture and Social</t>
  </si>
  <si>
    <t>Budget and Actual Grants</t>
  </si>
  <si>
    <t>B&amp;A Community Redevelopment</t>
  </si>
  <si>
    <t>B&amp;A Downtown Redevelopment</t>
  </si>
  <si>
    <t>Untagged Section 4</t>
  </si>
  <si>
    <t>Untagged Section 5</t>
  </si>
  <si>
    <t>122-123</t>
  </si>
  <si>
    <t>124-125</t>
  </si>
  <si>
    <t>72-122</t>
  </si>
  <si>
    <t>75-124</t>
  </si>
  <si>
    <t>Untagged Section 6</t>
  </si>
  <si>
    <t>Initial Table Only; Remainder of Long-Term Obligations Footnote Untagged</t>
  </si>
  <si>
    <t>125-136</t>
  </si>
  <si>
    <t>123-134</t>
  </si>
  <si>
    <t>Police Officers' Retirement System</t>
  </si>
  <si>
    <t>RSI Employees’ Retirement</t>
  </si>
  <si>
    <t>RSI Firefighters' Retirement</t>
  </si>
  <si>
    <t xml:space="preserve">RSI Police Officers' Retirement </t>
  </si>
  <si>
    <t>RSI Pension Contributions</t>
  </si>
  <si>
    <t>Untagged Section 8</t>
  </si>
  <si>
    <t>137-165</t>
  </si>
  <si>
    <t>Footnotes 18-22</t>
  </si>
  <si>
    <t>135-163</t>
  </si>
  <si>
    <t>Untagged Section 7</t>
  </si>
  <si>
    <t>166-168</t>
  </si>
  <si>
    <t>164-166</t>
  </si>
  <si>
    <t>Untagged Section 9</t>
  </si>
  <si>
    <t>174-244</t>
  </si>
  <si>
    <t>172-242</t>
  </si>
  <si>
    <t>246-247</t>
  </si>
  <si>
    <t>244-245</t>
  </si>
  <si>
    <t>Untagged Section 10</t>
  </si>
  <si>
    <t>262-263</t>
  </si>
  <si>
    <t>260-261</t>
  </si>
  <si>
    <t>248-255</t>
  </si>
  <si>
    <t>250-257</t>
  </si>
  <si>
    <t>264-298</t>
  </si>
  <si>
    <t>262-296</t>
  </si>
  <si>
    <t>Untagged Section 11</t>
  </si>
  <si>
    <t>Water Resources and Stormwater Revenue Bonds and Notes</t>
  </si>
  <si>
    <t>Net Available Revenue</t>
  </si>
  <si>
    <t>(Gross) Revenue</t>
  </si>
  <si>
    <t>Less: Operating Expenses</t>
  </si>
  <si>
    <t>ixt:numdotdecimal</t>
  </si>
  <si>
    <t>USD</t>
  </si>
  <si>
    <t>ix:nonFraction</t>
  </si>
  <si>
    <t>OPEBAssumedInflationRate</t>
  </si>
  <si>
    <t>OPEBPlanActuarialLiabilities</t>
  </si>
  <si>
    <t>OPEBContribution</t>
  </si>
  <si>
    <t>OPEBNetLiability</t>
  </si>
  <si>
    <t>OPEBAnnualCost</t>
  </si>
  <si>
    <t>OPEBActuariallyDeterminedContribution</t>
  </si>
  <si>
    <t>OPEBPlanRetiredEmployees</t>
  </si>
  <si>
    <t>id</t>
  </si>
  <si>
    <t>format</t>
  </si>
  <si>
    <t>decimals</t>
  </si>
  <si>
    <t>contextRef</t>
  </si>
  <si>
    <t>unitRef</t>
  </si>
  <si>
    <t>Tag Name</t>
  </si>
  <si>
    <t>name</t>
  </si>
  <si>
    <t>(The columns in this table can be renamed, but their order cannot be changed.)</t>
  </si>
  <si>
    <t>Attributes</t>
  </si>
  <si>
    <t>C:\Users\Marc\Documents\St Petersburg OPEB Footnote.docx</t>
  </si>
  <si>
    <t>Word File:</t>
  </si>
  <si>
    <t>v1.00, 22/03/2018</t>
  </si>
  <si>
    <t>Insert XML Tags</t>
  </si>
  <si>
    <t>Component Unit</t>
  </si>
  <si>
    <t>Investments</t>
  </si>
  <si>
    <t>Receivables - Net of Allowance for Uncollectibles</t>
  </si>
  <si>
    <t>-</t>
  </si>
  <si>
    <t>Internal Balances</t>
  </si>
  <si>
    <t>Due from Other Governmental Agencies</t>
  </si>
  <si>
    <t>Property Held for Resale</t>
  </si>
  <si>
    <t>Prepaids and Deposits</t>
  </si>
  <si>
    <t>Contract Receivable from Other Governmental Agency</t>
  </si>
  <si>
    <t>Restricted Assets:</t>
  </si>
  <si>
    <t>Cash and Cash Equivalents</t>
  </si>
  <si>
    <t>Net Pension Asset</t>
  </si>
  <si>
    <t xml:space="preserve">Capital assets, Not Depreciable: </t>
  </si>
  <si>
    <t>Capital Assets, Depreciable, Net:</t>
  </si>
  <si>
    <t>Buildings and Systems</t>
  </si>
  <si>
    <t>Improvements other than Buildings</t>
  </si>
  <si>
    <t>Machinery and Equipment</t>
  </si>
  <si>
    <t>Utility Systems</t>
  </si>
  <si>
    <t>Total Capital Assets, Depreciable</t>
  </si>
  <si>
    <t>Deferred Amount on Debt Refunding</t>
  </si>
  <si>
    <t>Deferred Outflow of Pension Resources</t>
  </si>
  <si>
    <t>Accounts Payable and Other Current Liabilities</t>
  </si>
  <si>
    <t>Accrued Interest Payable</t>
  </si>
  <si>
    <t>Due to Other Governmental Agencies</t>
  </si>
  <si>
    <t>Unearned Revenue</t>
  </si>
  <si>
    <t>Liabilities Payable from Restricted Assets:</t>
  </si>
  <si>
    <t>Deferred Inflows of Pension Resources</t>
  </si>
  <si>
    <t>Expendable</t>
  </si>
  <si>
    <t>Public Works - Transportation Projects</t>
  </si>
  <si>
    <t>Police Programs</t>
  </si>
  <si>
    <t>Grant Funded Programs</t>
  </si>
  <si>
    <t>Total Expendable</t>
  </si>
  <si>
    <t>Nonexpendable</t>
  </si>
  <si>
    <t/>
  </si>
  <si>
    <t>Culture and Recreation</t>
  </si>
  <si>
    <t>Total Nonexpendable</t>
  </si>
  <si>
    <t>`</t>
  </si>
  <si>
    <t>Public Works, Streets and Facilities</t>
  </si>
  <si>
    <t>Interest on Long-Term Debt</t>
  </si>
  <si>
    <t>St Petersburg Health Facilities Authority</t>
  </si>
  <si>
    <t>Total Component Unit</t>
  </si>
  <si>
    <t>Property Tax, Levied for general purposes</t>
  </si>
  <si>
    <t>Occupational Tax</t>
  </si>
  <si>
    <t>Franchise Tax</t>
  </si>
  <si>
    <t>Total Taxes</t>
  </si>
  <si>
    <t>Communication Service Tax</t>
  </si>
  <si>
    <t>Sales Tax</t>
  </si>
  <si>
    <t>Local Option Sales Surtax</t>
  </si>
  <si>
    <t>State Tax Revenue Sharing (unrestricted)</t>
  </si>
  <si>
    <t>Gasoline Tax</t>
  </si>
  <si>
    <t>Tax Increment</t>
  </si>
  <si>
    <t>Miscellaneous Taxes</t>
  </si>
  <si>
    <t>Total Intergovernmental</t>
  </si>
  <si>
    <t>Earnings on investments</t>
  </si>
  <si>
    <t>Gain on sale of capital assets</t>
  </si>
  <si>
    <t>Total General Revenues and Transfers</t>
  </si>
  <si>
    <t>Change in Net Position</t>
  </si>
  <si>
    <t>Net Position - October 1</t>
  </si>
  <si>
    <t>Net Position - September 30</t>
  </si>
  <si>
    <t>General Capital Improvements</t>
  </si>
  <si>
    <t>Restricted Cash</t>
  </si>
  <si>
    <t>Restricted Investments</t>
  </si>
  <si>
    <t>Accounts</t>
  </si>
  <si>
    <t>Accrued Interest</t>
  </si>
  <si>
    <t>Notes</t>
  </si>
  <si>
    <t>Due from Other Governmental Agencies:</t>
  </si>
  <si>
    <t>Grants and Cost Reimbursement</t>
  </si>
  <si>
    <t>State of Florida - Shared Revenue</t>
  </si>
  <si>
    <t>Pinellas County - Shared Revenue</t>
  </si>
  <si>
    <t>Pinellas County - Services</t>
  </si>
  <si>
    <t>Pinellas County - Fines</t>
  </si>
  <si>
    <t xml:space="preserve">TotalDue from Other Governmental Agencies:  </t>
  </si>
  <si>
    <t>Prepaid Costs and Deposits</t>
  </si>
  <si>
    <t>Advances to Other Funds</t>
  </si>
  <si>
    <t>Vouchers and Accounts Payable</t>
  </si>
  <si>
    <t>Accrued Salaries</t>
  </si>
  <si>
    <t>Other Accrued Liabilities</t>
  </si>
  <si>
    <t>Retainage on Contracts</t>
  </si>
  <si>
    <t>Due to Other Funds</t>
  </si>
  <si>
    <t>Deferred Inflows of Resources</t>
  </si>
  <si>
    <t>Deferred Inflows from Assessments</t>
  </si>
  <si>
    <t>Deferred Inflows from Notes Receivable</t>
  </si>
  <si>
    <t>Deferred Inflows from Advanced Grant Receipts</t>
  </si>
  <si>
    <t>Deferred Inflows from Future Revenues</t>
  </si>
  <si>
    <t>Non-Spendable</t>
  </si>
  <si>
    <t>Committed</t>
  </si>
  <si>
    <t>State – Other</t>
  </si>
  <si>
    <t>Pinellas County - Sales Tax</t>
  </si>
  <si>
    <t>Pinellas County – Other</t>
  </si>
  <si>
    <t>Total Intergovernmental Revenue</t>
  </si>
  <si>
    <t>Total of Use of Money and Property</t>
  </si>
  <si>
    <t>Miscellaneous:</t>
  </si>
  <si>
    <t>Settlement Revenues</t>
  </si>
  <si>
    <t xml:space="preserve">Total Of Miscellaneous  </t>
  </si>
  <si>
    <t>Total of Revenues</t>
  </si>
  <si>
    <t>Current Operations</t>
  </si>
  <si>
    <t>General Government</t>
  </si>
  <si>
    <t>Total of Public Safety</t>
  </si>
  <si>
    <t>Total Current operations</t>
  </si>
  <si>
    <t>Capital Outlay</t>
  </si>
  <si>
    <t>Excess (Deficiency) of Revenues Over  Expenditures</t>
  </si>
  <si>
    <t>Issuance of Refunding Debt</t>
  </si>
  <si>
    <t>Fund balance - October  1</t>
  </si>
  <si>
    <t>Fund balance - September  30</t>
  </si>
  <si>
    <t>Cash received from customers and users</t>
  </si>
  <si>
    <t>Cash payments for interfund services provided</t>
  </si>
  <si>
    <t>Cash payments to vendors for goods &amp; services</t>
  </si>
  <si>
    <t>Cash payments to employees for services</t>
  </si>
  <si>
    <t>(Payment) Receipt on Interfund Loan</t>
  </si>
  <si>
    <t>Transfers-in</t>
  </si>
  <si>
    <t>Transfers-out</t>
  </si>
  <si>
    <t>Proceeds from issuance of debt</t>
  </si>
  <si>
    <t>Acquisition &amp; Construction of Capital Assets</t>
  </si>
  <si>
    <t>Proceeds from sale of property, plant, equipment</t>
  </si>
  <si>
    <t>Bond fees and costs</t>
  </si>
  <si>
    <t>Interest paid on Revenue Bonds, Note Maturities &amp; Capital Lease</t>
  </si>
  <si>
    <t>Principal paid on Revenue Bonds, Note Maturities &amp; Capital Lease</t>
  </si>
  <si>
    <t>Payments to Escrow Agents - Debt Refunding</t>
  </si>
  <si>
    <t>Purchase, Sale and Maturities of Investments, net</t>
  </si>
  <si>
    <t>Interest received on investments</t>
  </si>
  <si>
    <t>Depreciation</t>
  </si>
  <si>
    <t>Amortization</t>
  </si>
  <si>
    <t>Other non-operating income (loss), net</t>
  </si>
  <si>
    <t>Accounts Receivable, DFOG, net</t>
  </si>
  <si>
    <t>Prepaids &amp; Other Assets</t>
  </si>
  <si>
    <t>Accounts Payable &amp; Accrued Liabilities</t>
  </si>
  <si>
    <t>Accrued Salary, Compensated Absences and OPEB</t>
  </si>
  <si>
    <t>Other </t>
  </si>
  <si>
    <t>Principal Payments </t>
  </si>
  <si>
    <t>Interest Payments </t>
  </si>
  <si>
    <t>Remarketing and Other Fees </t>
  </si>
  <si>
    <t>Total Other Financing Sources/(Uses)</t>
  </si>
  <si>
    <t>Excess (Deficiency) of Revenues and  Other  Sources Over Expenditures and Other Uses</t>
  </si>
  <si>
    <t>Statement of Revenue ,Expenses and Changes in Net Positions Proprietary Funds</t>
  </si>
  <si>
    <t>Total Internal service funds</t>
  </si>
  <si>
    <t>Total Enterprise Funds</t>
  </si>
  <si>
    <t>Operating Revenues</t>
  </si>
  <si>
    <t>Sales - Water</t>
  </si>
  <si>
    <t>Sales - Wastewater</t>
  </si>
  <si>
    <t>Sales and Concessions</t>
  </si>
  <si>
    <t>Service Charges and Fees</t>
  </si>
  <si>
    <t>Rentals and Parking</t>
  </si>
  <si>
    <t>Total Operating Revenues</t>
  </si>
  <si>
    <t>Operating Expenses</t>
  </si>
  <si>
    <t>Personal Services and Benefits</t>
  </si>
  <si>
    <t>Supplies, Services and Claims</t>
  </si>
  <si>
    <t>General Administrative Charges</t>
  </si>
  <si>
    <t>Total Operating Expenses</t>
  </si>
  <si>
    <t>Nonoperating Revenues (Expenses)</t>
  </si>
  <si>
    <t>Other Interest Revenue</t>
  </si>
  <si>
    <t>Interest Expense</t>
  </si>
  <si>
    <t>Issue Cost and Amortization of Bond Discount</t>
  </si>
  <si>
    <t>Gain (Loss) on Disposition of Capital Assets</t>
  </si>
  <si>
    <t>Miscellaneous Revenue</t>
  </si>
  <si>
    <t>Total Nonoperating Revenues (Expenses)</t>
  </si>
  <si>
    <t>Income (Loss) Before Contributions and Transfers</t>
  </si>
  <si>
    <t>Transfers and Contributions</t>
  </si>
  <si>
    <t xml:space="preserve">  Transfers In (Out):</t>
  </si>
  <si>
    <t>Total Transfers and Contributions</t>
  </si>
  <si>
    <t>Net Operating Income (Loss)</t>
  </si>
  <si>
    <t>Change in Net Position (from above)</t>
  </si>
  <si>
    <t>Adjustment to reflect the consolidation of Internal Service Fund Activities related to Enterprise Funds.</t>
  </si>
  <si>
    <t>Change in Net Position of Business-Type Activities.</t>
  </si>
  <si>
    <t xml:space="preserve">Governmental
Activities - Internal
Service Funds
</t>
  </si>
  <si>
    <t>StormWater</t>
  </si>
  <si>
    <t>Nonmajor Enterprise Funds</t>
  </si>
  <si>
    <t>Unbilled Revenues</t>
  </si>
  <si>
    <t>Total of Receivables (Net,where applicable, of Allowances for Uncollectibles):</t>
  </si>
  <si>
    <t>Services</t>
  </si>
  <si>
    <t>Contracts</t>
  </si>
  <si>
    <t>Total of Due From Governmental Agencies:</t>
  </si>
  <si>
    <t>Prepaid Expenses and Deposites</t>
  </si>
  <si>
    <t xml:space="preserve">  Assessments (Net of Uncollectible)</t>
  </si>
  <si>
    <t xml:space="preserve">  Contract Receivable from Other Governmental Agency</t>
  </si>
  <si>
    <t>Buildings</t>
  </si>
  <si>
    <t>Improvements</t>
  </si>
  <si>
    <t>Projects in Progress</t>
  </si>
  <si>
    <t>Accumulated Depreciation</t>
  </si>
  <si>
    <t>Total Capital Assets</t>
  </si>
  <si>
    <t>Deferred outflows of Resources</t>
  </si>
  <si>
    <t>Deferred Outflows of Pension Resources</t>
  </si>
  <si>
    <t>Total of Deferred outflows of Resources</t>
  </si>
  <si>
    <t>Accrued Annual Leave</t>
  </si>
  <si>
    <t>Claims - Current Portion</t>
  </si>
  <si>
    <t>Notes Payable - Current Portion</t>
  </si>
  <si>
    <t>Payable from Restricted Assets</t>
  </si>
  <si>
    <t>Bonds and Notes Payable - Current Portion</t>
  </si>
  <si>
    <t>Total  Payable From Restricted Assets</t>
  </si>
  <si>
    <t>Other Current Liablities</t>
  </si>
  <si>
    <t>Long - term Liablities:</t>
  </si>
  <si>
    <t>Advance from Other Funds</t>
  </si>
  <si>
    <t>Accrued Annual Leave less Current Portion</t>
  </si>
  <si>
    <t>Notes Payable - State</t>
  </si>
  <si>
    <t>Revenue Bonds Payable</t>
  </si>
  <si>
    <t>Claims</t>
  </si>
  <si>
    <t>Obligation for OPEB</t>
  </si>
  <si>
    <t>Unamortized Discount (Premium)</t>
  </si>
  <si>
    <t>Notes Payable</t>
  </si>
  <si>
    <t>Total  Long -term  liabilities</t>
  </si>
  <si>
    <t>Deferred inflows of Resources</t>
  </si>
  <si>
    <t>Receivables (Net, where applicable, of   Allowances for Uncollectibles)</t>
  </si>
  <si>
    <t>Details of employee retirement and pension plans</t>
  </si>
  <si>
    <t>Sr.No.</t>
  </si>
  <si>
    <t>Pension plan name</t>
  </si>
  <si>
    <t>Pension plan active employees</t>
  </si>
  <si>
    <t>Pension plan retirees and beneficiaries currently receiving normal and disability benefits</t>
  </si>
  <si>
    <t>Pension plan terminated employees entitled to benefits but not yet receiving benefits</t>
  </si>
  <si>
    <t>Pension plan drop participants receiving benefits into their drop accounts</t>
  </si>
  <si>
    <t>Pension plan disabled participants currently receiving benefits</t>
  </si>
  <si>
    <t>Pension plan total plan membership</t>
  </si>
  <si>
    <t>Pension actuarially determined contribution</t>
  </si>
  <si>
    <t>Pension annual cost</t>
  </si>
  <si>
    <t>Pension actuarial valuation date</t>
  </si>
  <si>
    <t>Pension plan contribution rates as a percentage of payoll</t>
  </si>
  <si>
    <t>Pension plan actuarial cost method funding</t>
  </si>
  <si>
    <t>Pension plan amortization method</t>
  </si>
  <si>
    <t>Pension plan mortality rates</t>
  </si>
  <si>
    <t>Pension plan remaining amortization period</t>
  </si>
  <si>
    <t>Pension plan asset valuation method</t>
  </si>
  <si>
    <t>Pension discount rate</t>
  </si>
  <si>
    <t>Pension assumed inflation rate</t>
  </si>
  <si>
    <t>Pension assumed salary growth</t>
  </si>
  <si>
    <t>Pension plan total pension liability</t>
  </si>
  <si>
    <t>Pension plan fiduciary net position</t>
  </si>
  <si>
    <t>Pension plan net pension liability</t>
  </si>
  <si>
    <t>Pension funded ratio</t>
  </si>
  <si>
    <t>Pension net liability at discount rate plus 1</t>
  </si>
  <si>
    <t>Pension net liability at discount rate minus 1</t>
  </si>
  <si>
    <t>Pension plan deferred ouflow of resources</t>
  </si>
  <si>
    <t>Pension plan deferred inflow of resources</t>
  </si>
  <si>
    <t>Delete Pension Plan</t>
  </si>
  <si>
    <t>Details of other post employment benefits</t>
  </si>
  <si>
    <t>CAFRDate</t>
  </si>
  <si>
    <t>OPEB plan name</t>
  </si>
  <si>
    <t>OPEB plan active employees</t>
  </si>
  <si>
    <t>OPEB plan retired employees</t>
  </si>
  <si>
    <t>OPEB actuarially determined contribution</t>
  </si>
  <si>
    <t>OPEB annual cost</t>
  </si>
  <si>
    <t>OPEB actuarial valuation date</t>
  </si>
  <si>
    <t>OPEB plan assets</t>
  </si>
  <si>
    <t>OPEB plan actuarial liabilities</t>
  </si>
  <si>
    <t>OPEB net liability</t>
  </si>
  <si>
    <t>OPEB funded ratio</t>
  </si>
  <si>
    <t>OPEB discount rate</t>
  </si>
  <si>
    <t>OPEB assumed inflation rate</t>
  </si>
  <si>
    <t>OPEB assumed salary growth</t>
  </si>
  <si>
    <t>OPEB net liability at discount rate plus 1</t>
  </si>
  <si>
    <t>OPEB net liability at disc rate minus 1</t>
  </si>
  <si>
    <t>Employees Retirement Fund</t>
  </si>
  <si>
    <t>Total</t>
  </si>
  <si>
    <t>Trustee Accounts</t>
  </si>
  <si>
    <t>Receivables:</t>
  </si>
  <si>
    <t>Interest and Dividends</t>
  </si>
  <si>
    <t xml:space="preserve">Accounts </t>
  </si>
  <si>
    <t>Unsettled Investment Sales</t>
  </si>
  <si>
    <t>Investments, at Fair Value:</t>
  </si>
  <si>
    <t>DROP Investments</t>
  </si>
  <si>
    <t>Government Securities</t>
  </si>
  <si>
    <t>Corporate Bonds</t>
  </si>
  <si>
    <t>Common and Preferred Stock</t>
  </si>
  <si>
    <t>Mutual Funds</t>
  </si>
  <si>
    <t>Alternative Investments</t>
  </si>
  <si>
    <t>Unsettled Investment Purchases</t>
  </si>
  <si>
    <t>DROP Liability</t>
  </si>
  <si>
    <t>Net Position Restricted for Pensions</t>
  </si>
  <si>
    <t>Fire Pension Fund</t>
  </si>
  <si>
    <t>Police Pension Fund</t>
  </si>
  <si>
    <t>ADDITIONS</t>
  </si>
  <si>
    <t>Employer (Charges to Other Funds)</t>
  </si>
  <si>
    <t>Employees</t>
  </si>
  <si>
    <t>State Insurance Fund</t>
  </si>
  <si>
    <t>Total Contributions</t>
  </si>
  <si>
    <t>Investment Income</t>
  </si>
  <si>
    <t>Net Increase (Decrease) in Fair Value of Investments</t>
  </si>
  <si>
    <t>Interest on Investments</t>
  </si>
  <si>
    <t>Dividends on Stock</t>
  </si>
  <si>
    <t>Total Investment Income</t>
  </si>
  <si>
    <t>Less Investment Expense</t>
  </si>
  <si>
    <t>Net Investment Income</t>
  </si>
  <si>
    <t>Total Additions</t>
  </si>
  <si>
    <t>DEDUCTIONS</t>
  </si>
  <si>
    <t>Benefits</t>
  </si>
  <si>
    <t>Deferred Retirement Option Contributions</t>
  </si>
  <si>
    <t>Refunds on Contributions</t>
  </si>
  <si>
    <t>Administrative Expenses</t>
  </si>
  <si>
    <t>Total Deductions</t>
  </si>
  <si>
    <t>Combining Statement of Fiduciary Net Position</t>
  </si>
  <si>
    <t>Pension Trust Funds</t>
  </si>
  <si>
    <t>Changes in Fiduciary Net Position - Pension Trust</t>
  </si>
  <si>
    <t>Debt Limit - Percentage of Taxable Assessed Value  (2)</t>
  </si>
  <si>
    <t>Legal Limitation for the Issuance of General Obligation Bonds</t>
  </si>
  <si>
    <t>Local Option Sales surtax improvement</t>
  </si>
  <si>
    <t>Governmental activities - Internal service funds</t>
  </si>
  <si>
    <t>Cash flows from operating activities</t>
  </si>
  <si>
    <t>Cash flow from non capital financing activities</t>
  </si>
  <si>
    <t>Cash flows from capital &amp; related financing activities</t>
  </si>
  <si>
    <t>Cash flows from investing activities</t>
  </si>
  <si>
    <t>Net increase (decrease) in cash</t>
  </si>
  <si>
    <t xml:space="preserve">Cash at beginning of year </t>
  </si>
  <si>
    <t>Cash at year end</t>
  </si>
  <si>
    <t>element</t>
  </si>
  <si>
    <t>label</t>
  </si>
  <si>
    <t>type</t>
  </si>
  <si>
    <t>periodType</t>
  </si>
  <si>
    <t>validation</t>
  </si>
  <si>
    <t>General Information</t>
  </si>
  <si>
    <t>NameOfTheGovernment</t>
  </si>
  <si>
    <t>xbrli:stringItemType</t>
  </si>
  <si>
    <t>duration</t>
  </si>
  <si>
    <t>This is mandatory fiels. Please enter government name.</t>
  </si>
  <si>
    <t>DateOfStartOfFinancialYear</t>
  </si>
  <si>
    <t>xbrli:dateItemType</t>
  </si>
  <si>
    <t>instant</t>
  </si>
  <si>
    <t>This is mandatory fiels. Please enter start date of financial year in "dd-MM-yyyy" format.</t>
  </si>
  <si>
    <t>DateOfEndOfFinancialYear</t>
  </si>
  <si>
    <t>This is mandatory fiels. Please enter end date of financial year in "dd-MM-yyyy" format.</t>
  </si>
  <si>
    <t>Please enter URL that contains image extension like ("ani", "bmp", "cal", "eps", "fax", "gif", "img", "jbg", "jpe", "jpeg", "jpg", "Mac", "pbm", "pcd", "pcx", "pct", "pgm", "png", "ppm", "psd", "ras", "tga", "tiff", "wmf").</t>
  </si>
  <si>
    <t>xbrli:monetaryItemType</t>
  </si>
  <si>
    <t>InternalBalances</t>
  </si>
  <si>
    <t>StatementofNetPositionAssets</t>
  </si>
  <si>
    <t>DeferredOutflowsOfResources</t>
  </si>
  <si>
    <t>NetPosition</t>
  </si>
  <si>
    <t>Gov Fund St of Rev Exp &amp; Bal</t>
  </si>
  <si>
    <t>Total Restricted Assets</t>
  </si>
  <si>
    <t>NetPensionAsset</t>
  </si>
  <si>
    <t>AssetsCashAndCashEquivalents</t>
  </si>
  <si>
    <t>ReceivablesNetOfAllowanceForUncollectibles</t>
  </si>
  <si>
    <t>DueFromOtherGovernmentalAgencies</t>
  </si>
  <si>
    <t>AssetsInventories</t>
  </si>
  <si>
    <t>AssetsPropertyHeldForResale</t>
  </si>
  <si>
    <t>PrepaidsAndDeposits</t>
  </si>
  <si>
    <t>AssetsContractReceivableFromOtherGovernmentalAgency</t>
  </si>
  <si>
    <t>RestrictedAssetsCashAndCashEquivalents</t>
  </si>
  <si>
    <t>RestrictedAssetsInvestments</t>
  </si>
  <si>
    <t>RestrictedAssets</t>
  </si>
  <si>
    <t>CapitalAssetsNotDepreciableConstructionInProgress</t>
  </si>
  <si>
    <t>CapitalAssetsNotDepreciableCapitalAssetsNotDepreciable</t>
  </si>
  <si>
    <t>CapitalAssetsDepreciableBuildingsAndSystems</t>
  </si>
  <si>
    <t>CapitalAssetsDepreciableImprovementsOtherThanBuildings</t>
  </si>
  <si>
    <t>CapitalAssetsDepreciableMachineryAndEquipment</t>
  </si>
  <si>
    <t>CapitalAssetsDepreciableUtilitySystems</t>
  </si>
  <si>
    <t>CapitalAssetsDepreciable</t>
  </si>
  <si>
    <t>DeferredAmountOnDebtRefunding</t>
  </si>
  <si>
    <t>DeferredOutflowOfPensionResources</t>
  </si>
  <si>
    <t>AccountsPayableAndOtherCurrentLiabilities</t>
  </si>
  <si>
    <t>LiabilitiesAccruedInterestPayable</t>
  </si>
  <si>
    <t>DueToOtherGovernmentalAgencies</t>
  </si>
  <si>
    <t>LiabilitiesUnearnedRevenue</t>
  </si>
  <si>
    <t>LiabilitiesDeposits</t>
  </si>
  <si>
    <t>DueWithinOneYear</t>
  </si>
  <si>
    <t>DueInMoreThanOneYear</t>
  </si>
  <si>
    <t>NoncurrentLiabilitiesNetPensionLiability</t>
  </si>
  <si>
    <t>NoncurrentLiabilitiesOPEBLiability</t>
  </si>
  <si>
    <t>StatementofNetPositionNoncurrentLiabilities</t>
  </si>
  <si>
    <t>StatementofNetPositionLiabilities</t>
  </si>
  <si>
    <t>DeferredInflowsPensionPlanResources</t>
  </si>
  <si>
    <t>DeferredInflowsOfResources</t>
  </si>
  <si>
    <t>StatementofNetPositionNetInvestmentInCapitalAssets</t>
  </si>
  <si>
    <t>PublicWorksTransportationProjects</t>
  </si>
  <si>
    <t>PolicePrograms</t>
  </si>
  <si>
    <t>GrantFundedPrograms</t>
  </si>
  <si>
    <t>DebtService</t>
  </si>
  <si>
    <t>NonexpendableCultureAndRecreation</t>
  </si>
  <si>
    <t>TotalRestricted</t>
  </si>
  <si>
    <t>StatementofNetPositionUnrestricted</t>
  </si>
  <si>
    <t>Cash  and  Cash  Equivalents</t>
  </si>
  <si>
    <t>Total Capital Assets, Not Depreciable</t>
  </si>
  <si>
    <t>ChargesForServices</t>
  </si>
  <si>
    <t>OperatingGrantsAndContributions</t>
  </si>
  <si>
    <t>CapitalGrantsAndContributions</t>
  </si>
  <si>
    <t>ExpenseRevenueChangesInNetPosition</t>
  </si>
  <si>
    <t>ComponentUnit</t>
  </si>
  <si>
    <t>PropertyTaxLeviedForGeneralPurposes</t>
  </si>
  <si>
    <t>PublicServiceTaxes</t>
  </si>
  <si>
    <t>OccupationalTax</t>
  </si>
  <si>
    <t>FranchiseTaxes</t>
  </si>
  <si>
    <t>TotalTaxes</t>
  </si>
  <si>
    <t>CommunicationServiceTax</t>
  </si>
  <si>
    <t>SalesTax</t>
  </si>
  <si>
    <t>LocalOptionSalesSurtax</t>
  </si>
  <si>
    <t>StateTaxRevenueSharingUnrestricted</t>
  </si>
  <si>
    <t>GasolineTax</t>
  </si>
  <si>
    <t>TaxIncrement</t>
  </si>
  <si>
    <t>MiscellaneousTaxes</t>
  </si>
  <si>
    <t>TotalIntergovernmental</t>
  </si>
  <si>
    <t>EarningsOnInvestment</t>
  </si>
  <si>
    <t>GainOnSaleOfCapitalAssets</t>
  </si>
  <si>
    <t>MiscellaneousIncome</t>
  </si>
  <si>
    <t>GeneralRevenuesAndTransfers</t>
  </si>
  <si>
    <t>ChangeInNetPosition</t>
  </si>
  <si>
    <t>AccruedInterest</t>
  </si>
  <si>
    <t>Receivable</t>
  </si>
  <si>
    <t>DueFromOtherFunds</t>
  </si>
  <si>
    <t>GrantsAndCostReimbursement</t>
  </si>
  <si>
    <t>StateOfFloridaSharedRevenue</t>
  </si>
  <si>
    <t>PinellasCountySharedRevenue</t>
  </si>
  <si>
    <t>PinellasCountyServices</t>
  </si>
  <si>
    <t>PinellasCountyFines</t>
  </si>
  <si>
    <t>DueFromOtherGovernmentalAgencie</t>
  </si>
  <si>
    <t>PrepaidCostAndDeposits</t>
  </si>
  <si>
    <t>AdvancesToOtherFunds</t>
  </si>
  <si>
    <t>TotalAssets</t>
  </si>
  <si>
    <t>VouchersAndAccountsPayable</t>
  </si>
  <si>
    <t>OtherAccruedLiabilities</t>
  </si>
  <si>
    <t>LiabilitiesRetainageOnContracts</t>
  </si>
  <si>
    <t>LiabilitiesDueToOtherGovernmentalAgencies</t>
  </si>
  <si>
    <t>LiabilitiesDueToOtherFunds</t>
  </si>
  <si>
    <t>TotalLiabilities</t>
  </si>
  <si>
    <t>DeferredInflowsFromAssessments</t>
  </si>
  <si>
    <t>DeferredInflowsFromNotesReceivable</t>
  </si>
  <si>
    <t>DeferredInflowsFromAdvancedGrantReceipts</t>
  </si>
  <si>
    <t>DeferredInflowsFromFutureRevenues</t>
  </si>
  <si>
    <t>DeferredInflowsOfResource</t>
  </si>
  <si>
    <t>Nonspendable</t>
  </si>
  <si>
    <t>FundBalances</t>
  </si>
  <si>
    <t>LiabilitiesDeferredInflowsAndFundBalances</t>
  </si>
  <si>
    <t>NatureOfGovernmentalFunds</t>
  </si>
  <si>
    <t>Nature of governmental funds</t>
  </si>
  <si>
    <t>AssetsInvestments</t>
  </si>
  <si>
    <t>RestrictedCash</t>
  </si>
  <si>
    <t>RestrictedInvestments</t>
  </si>
  <si>
    <t>AccruedSalaries</t>
  </si>
  <si>
    <t>Total deferred inflows of  Resources</t>
  </si>
  <si>
    <t>Due to Other Governmental  Agencies</t>
  </si>
  <si>
    <t>Total  assets</t>
  </si>
  <si>
    <t>Cash and Cash  Equivalents</t>
  </si>
  <si>
    <t xml:space="preserve"> Investments</t>
  </si>
  <si>
    <t xml:space="preserve"> Deposits</t>
  </si>
  <si>
    <t>RevenuesTaxes</t>
  </si>
  <si>
    <t>PublicServiceTax</t>
  </si>
  <si>
    <t>RevenuesLicensesAndPermits</t>
  </si>
  <si>
    <t>FinesAndForfeitures</t>
  </si>
  <si>
    <t>ChargesForServicesAndUserFees</t>
  </si>
  <si>
    <t>ChargesForGeneralAdministration</t>
  </si>
  <si>
    <t>FederalStateAndOtherGrants</t>
  </si>
  <si>
    <t>StateSalesTax</t>
  </si>
  <si>
    <t>StateRevenueSharing</t>
  </si>
  <si>
    <t>StateCommunicationServiceTax</t>
  </si>
  <si>
    <t>StateOther</t>
  </si>
  <si>
    <t>PinellasCountyGasolineTax</t>
  </si>
  <si>
    <t>PinellasCountySalesTax</t>
  </si>
  <si>
    <t>PinellasCountyTaxIncrement</t>
  </si>
  <si>
    <t>PinellasCountyOther</t>
  </si>
  <si>
    <t>TotalIntergovernmentalRevenue</t>
  </si>
  <si>
    <t>EarningsOnInvestments</t>
  </si>
  <si>
    <t>UseOfMoneyAndProperty</t>
  </si>
  <si>
    <t>Assessment</t>
  </si>
  <si>
    <t>DispositionsOfProperty</t>
  </si>
  <si>
    <t>SettlementRevenues</t>
  </si>
  <si>
    <t>TotalMiscellaneous</t>
  </si>
  <si>
    <t>GeneralGovernment</t>
  </si>
  <si>
    <t>CommunityAndEconomicDevelopment</t>
  </si>
  <si>
    <t>PublicWorks</t>
  </si>
  <si>
    <t>FireAndEMS</t>
  </si>
  <si>
    <t>PublicSafety</t>
  </si>
  <si>
    <t>RecreationCultureAndSocial</t>
  </si>
  <si>
    <t>CurrentOperations</t>
  </si>
  <si>
    <t>PrincipalPayments</t>
  </si>
  <si>
    <t>InterestPayments</t>
  </si>
  <si>
    <t>RemarketingAndOtherFees</t>
  </si>
  <si>
    <t>ExpendituresDebtService</t>
  </si>
  <si>
    <t>CapitalOutlay</t>
  </si>
  <si>
    <t>ExcessDeficiencyOfRevenuesOverUnderExpenditures</t>
  </si>
  <si>
    <t>TransfersIn</t>
  </si>
  <si>
    <t>TransfersOut</t>
  </si>
  <si>
    <t>OtherFinancingSourcesUsesIssuanceOfDebt</t>
  </si>
  <si>
    <t>OtherFinancingSourcesUses</t>
  </si>
  <si>
    <t>ChangeInFundBalances</t>
  </si>
  <si>
    <t>FundBalance</t>
  </si>
  <si>
    <t>CashAndCashEquivalents</t>
  </si>
  <si>
    <t>Public Service  Tax</t>
  </si>
  <si>
    <t>Earnings on  Investments</t>
  </si>
  <si>
    <t xml:space="preserve">Taxes </t>
  </si>
  <si>
    <t xml:space="preserve">Assessments </t>
  </si>
  <si>
    <t>Investment</t>
  </si>
  <si>
    <t>Police Officers and Firefighters Defined Benefit Pension Plan</t>
  </si>
  <si>
    <t>0</t>
  </si>
  <si>
    <t>39</t>
  </si>
  <si>
    <t>455</t>
  </si>
  <si>
    <t>10-01-2015</t>
  </si>
  <si>
    <t>38.19</t>
  </si>
  <si>
    <t>Entry Age Normal</t>
  </si>
  <si>
    <t>Level Percent, Closed</t>
  </si>
  <si>
    <t>2000</t>
  </si>
  <si>
    <t>30 years</t>
  </si>
  <si>
    <t>Market Value (Fair value)</t>
  </si>
  <si>
    <t>7.50</t>
  </si>
  <si>
    <t>3</t>
  </si>
  <si>
    <t>5</t>
  </si>
  <si>
    <t>09-30-2016</t>
  </si>
  <si>
    <t>multi-employer health plan</t>
  </si>
  <si>
    <t>4</t>
  </si>
  <si>
    <t>2.75</t>
  </si>
  <si>
    <t>060068073086032105100061084069088084066076079067075032099111110116101110116069100105116097098108101061116114117101032115116121108101061034072069073071072084058032049048048037059032087073068084072058032049048048037034062013010060068073086062079080069066032078079116101115060047068073086062060047068073086062</t>
  </si>
  <si>
    <t>060068073086032105100061084069088084066076079067075032099111110116101110116069100105116097098108101061116114117101032115116121108101061034072069073071072084058032049048048037059032087073068084072058032049048048037034062013010060080032099108097115115061077115111078111114109097108032115116121108101061034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32079084072069082032080079083084045069077080076079089077069078084032066069078069070073084083060063120109108058110097109101115112097099101032112114101102105120032061032034111034032110115032061032034117114110058115099104101109097115045109105099114111115111102116045099111109058111102102105099101058111102102105099101034032047062060111058112062060047111058112062060047083080065078062060047085062060047066062060047080062013010060080032099108097115115061077115111078111114109097108032115116121108101061034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46060083080065078032115116121108101061034109115111045116097098045099111117110116058032049034062038110098115112059038110098115112059038110098115112059038110098115112059038110098115112059038110098115112059038110098115112059038110098115112059032060047083080065078062083085080080076069077069078084065076032080065089077069078084083032076073065066073076073084089032070079082032067069082084065073078032080079076073067069032079070070073067069082083039032060085062060111058112062060047111058112062060047085062060047083080065078062060047080062013010060080032099108097115115061077115111078111114109097108032115116121108101061034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70079078084032102097099101061065114105097108062060085062060083080065078032115116121108101061034070079078084045083073090069058032049049112116059032109115111045098105100105045102111110116045115105122101058032049050046048112116034062066097099107103114111117110100060047083080065078062060047085062060083080065078032115116121108101061034070079078084045083073090069058032049049112116059032109115111045098105100105045102111110116045115105122101058032049050046048112116034062060111058112062060047111058112062060047083080065078062060047070079078084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070079078084032102097099101061065114105097108062067101114116097105110032112111108105099101032111102102105099101114115032119104111032114101116105114101100032102114111109032077097114099104032050048048056032116104114111117103104032070101098114117097114121032050048049049032119101114101032112097105100032098101110101102105116115032102114111109032116104101032080111108105099101032079102102105099101114115146032082101116105114101109101110116032083121115116101109032040147080079082083148041032116104097116032101120099101101100101100032116104101032097109111117110116032117110100101114032116104101032116101114109115032111102032116104101032082101116105114101109101110116032083121115116101109032100117101032116111032105110099108117115105111110032111102032101120116114097032099111109112101110115097116105111110032105110032116104101032100101116101114109105110097116105111110032111102032098101110101102105116115046032070111114032099101114116097105110032114101116105114101101115032119104111032104097118101032101108101099116101100032116111032112097114116105099105112097116101044032116104101032067105116121032119105108108032099111110116105110117101032116111032112097121032100105114101099116108121032116111032116104101032114101116105114101101032097110032097109111117110116032105110032101120099101115115032111102032116104101032099111114114101099116101100032098101110101102105116032112097121097098108101032117110100101114032116104101032080079082083032040147115117112112108101109101110116097108032112097121109101110116115148041046032084104101114101032097114101032053050032109101109098101114115032114101099101105118105110103032115117112112108101109101110116097108032112097121109101110116115044032105110099108117100105110103032052054032114101116105114101100032109101109098101114115044032051032100105115097098108101100032109101109098101114115044032097110100032051032098101110101102105099105097114105101115046060111058112062060047111058112062060047070079078084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111058112062060070079078084032102097099101061065114105097108062038110098115112059060047070079078084062060047111058112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70079078084032102097099101061065114105097108062060085062060083080065078032115116121108101061034070079078084045083073090069058032049049112116059032109115111045098105100105045102111110116045115105122101058032049050046048112116034062076105097098105108105116121060047083080065078062060047085062060083080065078032115116121108101061034070079078084045083073090069058032049049112116059032109115111045098105100105045102111110116045115105122101058032049050046048112116034062060111058112062060047111058112062060047083080065078062060047070079078084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070079078084032102097099101061065114105097108062084104101032067105116121032111098116097105110101100032097110032097099116117097114105097108032118097108117097116105111110032102111114032116104101032108105097098105108105116121032097115032111102032083101112116101109098101114032051048044032050048049055046032084104101032067105116121039115032108111110103032116101114109032111098108105103097116105111110032097115032111102032083101112116101109098101114032051048044032050048049055032097115115111099105097116101100032119105116104032116104101032115117112112108101109101110116097108032112097121109101110116115032102111114032112097114116105099105112097116105110103032112111108105099101032111102102105099101114115032105115032036049044049055052044048048048044032097115032114101112111114116101100032105110032116104101032083116097116101109101110116032111102032078101116032080111115105116105111110046060083080065078032115116121108101061034109115111045115112097099101114117110058032121101115034062038110098115112059032060047083080065078062060111058112062060047111058112062060047070079078084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111058112062060070079078084032102097099101061065114105097108062038110098115112059060047070079078084062060047111058112062060047083080065078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70079078084032102097099101061065114105097108062060085062060083080065078032115116121108101061034070079078084045083073090069058032049049112116059032109115111045098105100105045102111110116045115105122101058032049050046048112116034062065099116117097114105097108032065115115117109112116105111110115060047083080065078062060047085062060083080065078032115116121108101061034070079078084045083073090069058032049049112116059032109115111045098105100105045102111110116045115105122101058032049050046048112116034062060111058112062060047111058112062060047083080065078062060047070079078084062060047080062013010060080032099108097115115061078111114109097108032115116121108101061034084069088084045065076073071078058032106117115116105102121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4070079078084045083073090069058032049049112116059032109115111045098105100105045102111110116045115105122101058032049050046048112116034062060070079078084032102097099101061065114105097108062084104101032108105097098105108105116121032105115032098097115101100032111110032097032100105115099111117110116032114097116101032111102032052046053048037032097110100032116104101032109111114116097108105116121032116097098108101032117115101100032098121032116104101032070108111114105100097032082101116105114101109101110116032083121115116101109032102111114032105110100105118105100117097108115032099108097115115105102105101100032097115032115112101099105097108032114105115107046032084104101032109111114116097108105116121032116097098108101032105115032111110101032114101113117105114101100032098121032116104101032083116097116101032111102032070108111114105100097032040067104097112116101114032050048049053045049053055041032116111032098101032117115101100032102111114032108105097098105108105116121032099097108099117108097116105111110115032101102102101099116105118101032074097110117097114121032049044032050048049054032097110100032105115032116104101032115097109101032116097098108101032117115101100032102111114032116104101032079099116111098101114032049044032050048049055032097099116117097114105097108032118097108117097116105111110032102111114032116104101032080111108105099101032082101116105114101109101110116115032083121115116101109032040115097109101032109111114116097108105116121032116097098108101115032097115032116104101032080111108105099101032082101116105114101109101110116032083121115116101109032079099116111098101114032049044032050048049054032097099116117097114105097108032118097108117097116105111110041046032084104101032099097108099117108097116105111110115032119101114101032098097115101100032111110032109101109098101114032099101110115117115032100097116097032112114111118105100101100032098121032116104101032067105116121032102111114032116104101032112111108105099101032111102102105099101114115032114101099101105118105110103032116104101032115117112112108101109101110116097108032112097121109101110116115046032060066032115116121108101061034109115111045098105100105045102111110116045119101105103104116058032110111114109097108034062060085062060111058112062060047111058112062060047085062060047066062060047070079078084062060047083080065078062060047080062013010060080032099108097115115061077115111078111114109097108032115116121108101061034077065082071073078058032048105110032048105110032048112116059032076073078069045072069073071072084058032049052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77065082071073078058032048105110032048105110032048112116059032076073078069045072069073071072084058032049052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6046060083080065078032115116121108101061034109115111045116097098045099111117110116058032049034062038110098115112059038110098115112059038110098115112059038110098115112059038110098115112059038110098115112059038110098115112059038110098115112059032060047083080065078062080079083084045082069084073082069077069078084032072069065076084072032066069078069070073084083060085062060111058112062060047111058112062060047085062060047083080065078062060047080062013010060080032099108097115115061077115111078111114109097108032115116121108101061034077065082071073078058032048105110032048105110032048112116059032076073078069045072069073071072084058032049052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77065082071073078058032048105110032048105110032048112116059032076073078069045072069073071072084058032049052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0108097110032068101115099114105112116105111110058060047083080065078062060047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067105116121032102111108108111119115032071065083066032083116097116101109101110116032052053044032034060073032115116121108101061034109115111045098105100105045102111110116045115116121108101058032110111114109097108034062065099099111117110116105110103032097110100032070105110097110099105097108032082101112111114116105110103032098121032069109112108111121101114115032102111114032080111115116045101109112108111121109101110116032066101110101102105116115032111116104101114032116104097110032080101110115105111110115034060047073062032116111032097099099111117110116032102111114032099101114116097105110032112111115116045114101116105114101109101110116032104101097108116104032098101110101102105116115032112114111118105100101100032098121032116104101032067105116121046032065032115101112097114097116101032097117100105116101100032071065065080032098097115105115032112111115116032114101116105114101109101110116032112108097110032114101112111114116032105115032110111116032112114101112097114101100032102111114032116104105115032100101102105110101100032098101110101102105116032112108097110046032084104101032067105116121032115112111110115111114115032097032115105110103108101032101109112108111121101114032100101102105110101100032098101110101102105116032147111116104101114032112111115116045101109112108111121109101110116032098101110101102105116148032040147079080069066148041032112108097110046060083080065078032115116121108101061034109115111045115112097099101114117110058032121101115034062038110098115112059032060047083080065078062066101110101102105116115032097114101032115116105112117108097116101100032114101115111108117116105111110115032097112112114111118101100032098121032067105116121032067111117110099105108032097110100032116104114111117103104032117110105111110032097103114101101109101110116115032119105116104032116104101032101109112108111121101101115032097110100032097110121032099104097110103101115032116111032116104101032098101110101102105116115032109117115116032098101032097100100114101115115101100032116104114111117103104032117110105111110032110101103111116105097116105111110115046060083080065078032115116121108101061034109115111045115112097099101114117110058032121101115034062038110098115112059032060047083080065078062082101116105114101101115032119104111032109101101116032099101114116097105110032097103101032097110100032115101114118105099101032114101113117105114101109101110116115032109097121032101108101099116032099111118101114097103101032102111114032116104101109115101108118101115032097110100032100101112101110100101110116115032105110032111110101032111102032116104114101101032104101097108116104032112108097110115058032116119111032112114101102101114114101100032112114111118105100101114032111114103097110105122097116105111110115032040147080080079115148041032097110100032097110032101120099108117115105118101032112114111118105100101114032111114103097110105122097116105111110032040069080079041046060083080065078032115116121108101061034109115111045115112097099101114117110058032121101115034062038110098115112059032060047083080065078062065102116101114032097103101032054053044032114101116105114101101115032104097118101032116104101032097100100105116105111110097108032099104111105099101032111102032116119111032077101100105099097114101032065100118097110116097103101032112108097110115046060083080065078032115116121108101061034109115111045115112097099101114117110058032121101115034062038110098115112059032060047083080065078062084104101032067105116121032099117114114101110116108121032112097121115032097110032101120112108105099105116032115117098115105100121032101113117097108032116111032055053037032111102032116104101032098108101110100101100032040097099116105118101032097110100032114101116105114101100041032114097116101032102111114032116104101032108111119101115116032099111115116032080080079032040111114032116104101032116111116097108032112114101109105117109044032105102032108101115115041044032112108117115032116104101032105109112108105099105116032</t>
  </si>
  <si>
    <t>115117098115105100121032101113117097108032116111032116104101032100105102102101114101110099101032098101116119101101110032116104101032097099116117097108032114101116105114101101032099111115116032040147065082067148041032097110100032116104101032098108101110100101100032114097116101046060083080065078032115116121108101061034109115111045115112097099101114117110058032121101115034062038110098115112059032060047083080065078062066101103105110110105110103032074097110117097114121032049044032050048049048044032116104101032109097120105109117109032100111108108097114032097109111117110116032111102032116104101032101120112108105099105116032101109112108111121101114032115117098115105100121032119097115032102114111122101110032102111114032101109112108111121101101115032119104111032114101116105114101032097102116101114032050048048057046032084104101115101032114101116105114101101115032119105108108032112097121032116104101032102117108108032099111115116032111102032097110121032105110099114101097115101115032105110032116104101032098108101110100101100032112114101109105117109032105110032101120099101115115032111102032116104101032102114111122101110032109097120105109117109032115117098115105100121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60083080065078032115116121108101061034109115111045115112097099101114117110058032121101115034062038110098115112059032060047083080065078062079084072069082032080079083084045069077080076079089077069078084032066069078069070073084083032060047083080065078062060047085062060047066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45032060066032115116121108101061034109115111045098105100105045102111110116045119101105103104116058032110111114109097108034062040067111110116105110117101100041060111058112062060047111058112062060047066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0117110100105110103032080111108105099121060111058112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08108032111102032116104101032097098111118101032098101110101102105116032112108097110115032097114101032112114111118105100101100032116104114111117103104032105110115117114097110099101032099111109112097110105101115032111114032104101097108116104032109097105110116101110097110099101032111114103097110105122097116105111110115032040072077079041046032083111109101032104101097108116104032112108097110032112114101109105117109115032097114101032098097115101100032111110032116104101032098101110101102105116115032112097105100032100117114105110103032116104101032112108097110032112101114105111100032101110100105110103032077097114099104032051049046032084104101032067105116121032114101099111103110105122101115032116104101032099111115116032111102032112114111118105100105110103032098101110101102105116115032098121032101120112101110115105110103032109111110116104108121032112114101109105117109115044032111110032097032112097121045097115045121111117045103111032098097115105115046060083080065078032115116121108101061034109115111045115112097099101114117110058032121101115034062038110098115112059032060047083080065078062084104101114101032097114101032110111032112108097110115032097116032116104105115032116105109101032116111032102117110100032116104101032079080069066032108105097098105108105116121032097110100032116104101114101102111114101032116104101114101032097114101032110111032060083080065078032115116121108101061034066065067075071082079085078068058032119104105116101034062112108097110032060047083080065078062097115115101116115046060083080065078032115116121108101061034109115111045115112097099101114117110058032121101115034062038110098115112059032060047083080065078062070111114032116104101032102105115099097108032121101097114032101110100101100032083101112116101109098101114032051048044032050048049055044032116104101032099111115116032111102032114101116105114101101032104101097108116104032099097114101032102111114032060065032115116121108101061034109115111045099111109109101110116045114101102101114101110099101058032077074095049059032109115111045099111109109101110116045100097116101058032050048049056048051049048084049055053054034062049044049050048060047065062060047083080065078062060083080065078032099108097115115061077115111067111109109101110116082101102101114101110099101062060083080065078032115116121108101061034070079078084045083073090069058032056112116034062060065032111110109111117115101111118101114061034109115111067111109109101110116083104111119040039095097110099104111114095049039044039095099111109095049039041034032111110109111117115101111117116061034109115111067111109109101110116072105100101040039095099111109095049039041034032105100061095097110099104111114095049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49034032110097109101061095109115111097110099104111114095049062060070079078084032102097099101061067097108105098114105062091077074049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32112097114116105099105112097110116115032119097115032036049051044050052049044056054053032111102032119104105099104032036052044056049049044057055052032119097115032112097105100032098121032116104101032114101116105114101101115046032084104101032067105116121032111102102060083080065078032115116121108101061034066065067075071082079085078068058032119104105116101034062101114115032118105115105111110044032100101110116097108032097110100032065068038097109112059068032112111108105099105101115032112097105100032102111114032101110116105114101108121032098121032097099116105118101032097110100032114101116105114101100032101109112108111121101101115046060047083080065078062060066032115116121108101061034109115111045098105100105045102111110116045119101105103104116058032110111114109097108034062060085062060111058112062060047111058112062060047085062060047066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10110117097108032079080069066032067111115116032097110100032079080069066032079098108105103097116105111110060111058112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067105116121032114101099101105118101100032116104101032099117114114101110116032121101097114032114101115117108116115032111102032097110032097099116117097114105097108032118097108117097116105111110032114101112111114116032102111114032114101116105114101101032104101097108116104032098101110101102105116115032097115032111102032079099116111098101114032049044032050048049054032102111114032102105115099097108032121101097114032050048049055046032084104101032118097108117097116105111110032119097115032099111109112108101116101100032117110100101114032116104101032114101113117105114101109101110116115032111102032071065083066032083116097116101109101110116032052053046032084104101032100101118101108111112109101110116032111102032116104101032078101116032079080069066032079098108105103097116105111110032105115032108105115116101100032098101108111119032102111114032116104101032102105115099097108032121101097114032101110100101100032083101112116101109098101114032051048058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406506607606903209910809711511506107711511107811111410909710808409709810810103211511612110810106103406607908206806908204508407908005803210910110010511710903211011111010105903206607908206806908204508207307107208405803210910110010511710903211011111010105903206607908206806908204506707907607606508008306905803209911110810809711211510105903206607908206806908204506607908408407907705803210910110010511710903211011111010105903207706508207107307805803209711711611103209711711611103209711711611103204904605211211605903206607908206806908204507606907008405803210910110010511710903211011111010105903210911511104511609709810810104510809712111111711604509710811605803210210512010110005903210911511104509811111410010111404509811111611611110904509710811605803211511110810510003211910511010011111911610112011603204605005311211605903210911511104511209710010010511010304509710811605803204810511003204605511211603204810511003204605511211603403209910110810808311209709910511010306104803209910110810808009710010010511010306104803209811111410010111406104906201301006008406607906808906201301006008408203211511612110810106103410911511104512110211610504510511411111905803204805903210911511104512110211610504510210511411511611411111905803212110111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12097103105110097116105111110058032110111110101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t>
  </si>
  <si>
    <t>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5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4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3032060111058112062060047111058112062060047083080065078062060047080062060047084068062060047084082062013010060084082032115116121108101061034109115111045121102116105045105114111119058032049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1011011709710803208210111311710511410110003206711111011611410509811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65032115116121108101061034109115111045099111109109101110116045114101102101114101110099101058032077074095050059032109115111045099111109109101110116045100097116101058032050048049056048051049048084049055053056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49053044054054052044048048048032060047083080065078062060047065062060083080065078032099108097115115061077115111067111109109101110116082101102101114101110099101062060083080065078032115116121108101061039070079078084045083073090069058032056112116059032109115111045098105100105045102111110116045102097109105108121058032034084105109101115032078101119032082111109097110034039062060065032111110109111117115101111118101114061034109115111067111109109101110116083104111119040039095097110099104111114095050039044039095099111109095050039041034032111110109111117115101111117116061034109115111067111109109101110116072105100101040039095099111109095050039041034032105100061095097110099104111114095050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0034032110097109101061095109115111097110099104111114095050062060070079078084032102097099101061067097108105098114105062091077074050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4044052052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t>
  </si>
  <si>
    <t>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3053053044048048048032060111058112062060047111058112062060047083080065078062060047080062060047084068062060047084082062013010060084082032115116121108101061034109115111045121102116105045105114111119058032050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311011610111410111511603211111003211610410103207810111603207908006906603207909810810510309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1044050053053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4056048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4052051056044048048048032060111058112062060047111058112062060047083080065078062060047080062060047084068062060047084082062013010060084082032115116121108101061034109115111045121102116105045105114111119058032051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00106117115116109101110116032111110032116104101032065082067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t>
  </si>
  <si>
    <t>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2044052052048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1044054048051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0044056049050044048048048041060111058112062060047111058112062060047083080065078062060047080062060047084068062060047084082062013010060084082032115116121108101061034109115111045121102116105045105114111119058032052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8110098115112059032060047083080065078062065110110117097108032079080069066032067111115116115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65032115116121108101061034109115111045099111109109101110116045114101102101114101110099101058032077074095051059032109115111045099111109109101110116045100097116101058032050048049056048051049048084049055053056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49052044052055057044048048050032060047083080065078062060047065062060083080065078032099108097115115061077115111067111109109101110116082101102101114101110099101062060083080065078032115116121108101061039070079078084045083073090069058032056112116059032109115111045098105100105045102111110116045102097109105108121058032034084105109101115032078101119032082111109097110034039062060065032111110109111117115101111118101114061034109115111067111109109101110116083104111119040039095097110099104111114095051039044039095099111109095051039041034032111110109111117115101111117116061034109115111067111109109101110116072105100101040039095099111109095051039041034032105100061095097110099104111114095051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1034032110097109101061095109115111097110099104111114095051062060070079078084032102097099101061067097108105098114105062091077074051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t>
  </si>
  <si>
    <t>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3044054052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49056049044048048048032060111058112062060047111058112062060047083080065078062060047080062060047084068062060047084082062013010060084082032115116121108101061034109115111045121102116105045105114111119058032053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6101115115058032067111110116114105098117116105111110115032109097100101032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4044048053048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3044054052051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3044048052049044048048048041060111058112062060047111058112062060047083080065078062060047080062060047084068062060047084082062013010060084082032115116121108101061034109115111045121102116105045105114111119058032054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t>
  </si>
  <si>
    <t>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811009811511205903206004708308006507806207311009911410109711510103210511003207810111603207908006906603207909810810510309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4052050057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48044048048054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404905204804404804804803206011105811206206004711105811206206004708308006507806206004708006206004708406806206004708408206201301006008408203211511612110810106103410911511104512110211610504510511411111905803205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32150032098101103105110110105110103032111102032121101097114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t>
  </si>
  <si>
    <t>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52044049056052044048048048032060111058112062060047111058112062060047083080065078062060047080062060047084068062060047084082062013010060084082032115116121108101061034109115111045121102116105045105114111119058032056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32150032101110100032111102032121101097114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65032115116121108101061034109115111045099111109109101110116045114101102101114101110099101058032077074095052059032109115111045099111109109101110116045100097116101058032050048049056048051049048084049056048051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6048044055053057044048048050032060047083080065078062060047065062060083080065078032099108097115115061077115111067111109109101110116082101102101114101110099101062060083080065078032115116121108101061039070079078084045083073090069058032056112116059032109115111045098105100105045102111110116045102097109105108121058032034084105109101115032078101119032082111109097110034039062060065032111110109111117115101111118101114061034109115111067111109109101110116083104111119040039095097110099104111114095052039044039095099111109095052039041034032111110109111117115101111117116061034109115111067111109109101110116072105100101040039095099111109095052039041034032105100061095097110099104111114095052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2034032110097109101061095109115111097110099104111114095052062060070079078084032102097099101061067097108105098114105062091077074052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60047084082062013010060084082032115116121108101061034109115111045121102116105045105114111119058032057059032109115111045121102116105045108097115116114111119058032121101115034062013010060084068032115116121108101061034066079082068069082045084079080058032035102048102048102048059032066079082068069082045082073071072084058032035102048102048102048059032087073068084072058032050046055105110059032066079082068069082045066</t>
  </si>
  <si>
    <t>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60047084082062060047084066079068089062060047084065066076069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810510010504510211111011604511510512210105803204904904604811211603906206011105811206203811009811511205906004711105811206206004708308006507806206004708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6011105811206206008308006507803211511612110810106103408406908808404506806906707908206508407307907805803211011111010103406203811009811511205906004708308006507806206004711105811206206004708308006507806206004708506206004706606206004708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80101114099101110116097103101032111102032065110110117097108032079080069066032067111115116032067111110116114105098117116101100032097110100032078101116032079080069066032079098108105103097116105111110060047083080065078062060047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60111058112062060047111058112062060047083080065078062060047080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83073090069058032049050112116059032070079078084045070065077073076089058032034084105109101115032078101119032082111109097110034044034115101114105102034059032109115111045102097114101097115116045102111110116045102097109105108121058032034084105109101115032078101119032082111109097110034059032109115111045098105100105045102111110116045115105122101058032049049046048112116039062060111058112062038110098115112059060047111058112062060047083080065078062060047080062013010060084065066076069032099108097115115061077115111078111114109097108084097098108101032115116121108101061034066079082068069082045067079076076065080083069058032099111108108097112115101059032077065082071073078058032097117116111032097117116111032097117116111032048046048053105110059032109115111045116097098108101045108097121111117116045097108116058032102105120101100059032109115111045112097100100105110103045097108116058032048105110032049046056112116032048105110032049046056112116059032109115111045098111114100101114045105110115105100101104058032046050053112116032115111108105100032098108097099107034032099101108108083112097099105110103061048032099101108108080097100100105110103061048032098111114100101114061048062013010060084066079068089062013010060084082032115116121108101061034109115111045121102116105045105114111119058032048059032109115111045121102116105045102105114115116114111119058032121101115034062013010060084068032115116121108101061034066079082068069082045084079080058032035102048102048102048059032066079082068069082045082073071072084058032035102048102048102048059032087073068084072058032049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0105115099097108032089101097114060066032115116121108101061034109115111045098105100105045102111110116045119101105103104116058032110111114109097108034062060111058112062060047111058112062060047066062060047083080065078062060047080062060047084068062013</t>
  </si>
  <si>
    <t>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10110117097108032079080069066032067111115116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7111110116114105098117116105111110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80101114099101110116097103101032111102032065110110117097108032079080069066032067111115116032067111110116114105098117116101100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60066032115116121108101061034109115111045098105100105045102111110116045119101105103104116058032110111114109097108034062060111058112062060047111058112062060047066062060047083080065078062060047080062060047084068062060047084082062013010060084082032115116121108101061034109115111045121102116105045105114111119058032049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5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2044052055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t>
  </si>
  <si>
    <t>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65032115116121108101061034109115111045099111109109101110116045114101102101114101110099101058032077074095053059032109115111045099111109109101110116045100097116101058032050048049056048051049048084049056048053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4044048053048044048048048060047083080065078062060047065062060083080065078032099108097115115061077115111067111109109101110116082101102101114101110099101062060083080065078032115116121108101061039070079078084045083073090069058032056112116059032109115111045098105100105045102111110116045102097109105108121058032034084105109101115032078101119032082111109097110034039062060065032111110109111117115101111118101114061034109115111067111109109101110116083104111119040039095097110099104111114095053039044039095099111109095053039041034032111110109111117115101111117116061034109115111067111109109101110116072105100101040039095099111109095053039041034032105100061095097110099104111114095053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3034032110097109101061095109115111097110099104111114095053062060070079078084032102097099101061067097108105098114105062091077074053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0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8044055053057044048048048032060111058112062060047111058112062060047083080065078062060047080062060047084068062060047084082062013010060084082032115116121108101061034109115111045121102116105045105114111119058032050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4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3044054052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54052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t>
  </si>
  <si>
    <t>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1054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60047084082062013010060084082032115116121108101061034109115111045121102116105045105114111119058032051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3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49056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48052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1056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60047084082062013010060084082032115116121108101061034109115111045121102116105045105114111119058032052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t>
  </si>
  <si>
    <t>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0044057050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44048056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3053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52044049056052044048048048032060111058112062060047111058112062060047083080065078062060047080062060047084068062060047084082062013010060084082032115116121108101061034109115111045121102116105045105114111119058032053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1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6054056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t>
  </si>
  <si>
    <t>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50053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3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2056044051052054044048048048032060111058112062060047111058112062060047083080065078062060047080062060047084068062060047084082062013010060084082032115116121108101061034109115111045121102116105045105114111119058032054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0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3048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50055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5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t>
  </si>
  <si>
    <t>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2048044055051049044048048048032060111058112062060047111058112062060047083080065078062060047080062060047084068062060047084082062013010060084082032115116121108101061034109115111045121102116105045105114111119058032055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49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0052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52055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49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1051044053048050044048048048032060111058112062060047111058112062060047083080065078062060047080062060047084068062060047084082062013010060084082032115116121108101061034109115111045121102116105045105114111119058032056059032109115111045121102116105045108097115116114111119058032121101115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48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t>
  </si>
  <si>
    <t>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0044053050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49056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7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53044055050054044048048048032060111058112062060047111058112062060047083080065078062060047080062060047084068062060047084082062060047084066079068089062060047084065066076069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0117110100101100032083116097116117115032097110100032070117110100105110103032080114111103114101115115060047083080065078062060047085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15032111102032083101112116101109098101114032051048044032050048049055060083080065078032115116121108101061034066065067075071082079085078068058032119104105116101034062044032116104101032097099116117097114105097108032097099099114117101100032108105097098105108105116121032102111114032098101110101102105116115032119097115060047083080065078062032036060065032115116121108101061034109115111045099111109109101110116045114101102101114101110099101058032077074095054059032109115111045099111109109101110116045100097116101058032050048049056048051049048084049055053057034062049057057044055056049044048048048060047065062060047083080065078062060083080065078032099108097115115061077115111067111109109101110116082101102101114101110099101062060083080065078032115116121108101061034070079078084045083073090069058032056112116034062060065032111110109111117115101111118101114061034109115111067111109109101110116083104111119040039095097110099104111114095054039044039095099111109095054039041034032111110109111117115101111117116061034109115111067111109109101110116072105100101040039095099111109095054039041034032105100061095097110099104111114095054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4034032110097109101061095109115111097110099104111114095054062060070079078084032102097099101061067097108105098114105062091077074054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15116121108101061039070079078084045070065077073076089058032034065114105097108034044034115097110115045115101114105102034059032066065067075071082079085078068058032119104105116101059032109115111045102097114101097115116045102111110116045102097109105108121058032065114105097108059032109115111045098105100105045102111110116045102097109105108121058032034084105109101115032078101119032082111109097110034039062044032097108108032111102032119104105099104032119097115032117110102117110100101100046032084104101032099111118101114101100032112097121114111108108032040097110110117097108032112097121114111108108032111102032097099116105118101032101109112108111121101101115032099111118101114101100032098121032116104101032080108097060047083080065078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110041032119097115032036049052051044049057052044049057051032097110100032116104101032114097116105111032111102032117110102117110100101100032097099116117097114105097108032097099099114117101100032108105097098105108105116121032040085065065076041032116111032099111118101114101100032112097121114111108108032105115032049051057046053037046060083080065078032115116121108101061034066065067075071082079085078068058032119104105116101034062060111058112062060047111058112062060047083080065078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66062060047080062060066032115116121108101061034109115111045098105100105045102111110116045119101105103104116058032110111114109097108034062060085062060083080065078032115116121108101061039070079078084045083073090069058032049049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7110115105045108097110103117097103101058032069078045085083059032109115111045102097114101097115116045108097110103117097103101058032069078045085083059032109115111045098105100105045108097110103117097103101058032065082045083065039062060066082032115116121108101061034080065071069045066082069065075045066069070079082069058032097108119097121115034032099108101097114061097108108062060047083080065078062060047085062060047066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60083080065078032115116121108101061034109115111045115112097099101114117110058032121101115034062038110098115112059032060047083080065078062079084072069082032080079083084045069077080076079089077069078084032066069078069070073084083032060047083080065078062060047085062060047066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45032060066032115116121108101061034109115111045098105100105045102111110116045119101105103104116058032110111114109097108034062040067111110116105110117101100041060111058112062060047111058112062060047066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t>
  </si>
  <si>
    <t>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99116117097114105097108032118097108117097116105111110115032114101102108101099116032097032108111110103045116101114109032112101114115112101099116105118101032097110100032105110118111108118101032101115116105109097116101115032111102032116104101032118097108117101032111102032114101112111114116101100032097109111117110116115032097110100032097115115117109112116105111110115032097098111117116032116104101032112114111098097098105108105116121032111102032101118101110116115032102097114032105110116111032116104101032102117116117114101044032097110100032097099116117097114105097108108121032100101116101114109105110101100032097109111117110116115032097114101032115117098106101099116032116111032099111110116105110117097108032114101118105115105111110032097115032097099116117097108032114101115117108116115032097114101032099111109112097114101100032116111032112097115116032101120112101099116097116105111110115032097110100032110101119032101115116105109097116101115032097114101032109097100101032097098111117116032116104101032102117116117114101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11509910410110011710810103211110203210311111810111411010910111011603209911111011611410509811711610511111011503209711010003211611911103212110109711403211611410111010003210511010211111410909711610511111003209710811111010303211910511610403211610410103211509910410110011710810103211110203210211711010010511010303211211411110311410111511503210211111403211610410103209911711411410111011603212110109711403209711010003211611911103212110109711411503211211410511111403204011610410103210009711610111503211110203211610410103209709911611709711410509710803211809710811709711610511111011503209711503211410111311710511410110004103209909711003209810103210211111711010003210511003211610410103208210111311710511410110003208311711211210810110910111011609711412103207311010211111410909711610511111004603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99116117097114105097108032077101116104111100115032111102032065115115117109112116105111110115060047083080065078062060047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097108099117108097116105111110115032097114101032098097115101100032111110032116104101032116121112101115032111102032098101110101102105116115032112114111118105100101100032117110100101114032116104101032116101114109115032111102032116104101032115117098115116097110116105118101032112108097110044032105110099108117100105110103032116104101032109101116104111100032111102032115104097114105110103032111102032099111115116115032098101116119101101110032116104101032101109112108111121101114032097110100032112108097110032109101109098101114115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3110032116104101032079099116111098101114032049044032050048049054032097099116117097114105097108032118097108117097116105111110044032116104101032080114111106101099116101100032085110105116032067114101100105116032097099116117097114105097108032099111115116032109101116104111100032119097115032117115101100046060083080065078032115116121108101061034109115111045115112097099101114117110058032121101115034062038110098115112059032060047083080065078062084104101032097099116117097114105097108032097115115117109112116105111110115032105110099108117100101100032097032060065032115116121108101061034109115111045099111109109101110116045114101102101114101110099101058032077074095055059032109115111045099111109109101110116045100097116101058032050048049056048051049048084049056048048034062051037060047065062060047083080065078062060083080065078032099108097115115061077115111067111109109101110116082101102101114101110099101062060083080065078032115116121108101061034070079078084045083073090069058032056112116034062060065032111110109111117115101111118101114061034109115111067111109109101110116083104111119040039095097110099104111114095055039044039095099111109095055039041034032111110109111117115101111117116061034109115111067111109109101110116072105100101040039095099111109095055039041034032105100061095097110099104111114095055032099108097115115061109115111099111109097110099104111114032108097110103117097103101061074097118097083099114105112116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9111109095055034032110097109101061095109115111097110099104111114095055062060070079078084032102097099101061067097108105098114105062091077074055093060047070079078084062060047065062060083080065078032115116121108101061034109115111045115112101099105097108045099104097114097099116101114058032099111109109101110116034062060070079078084032102097099101061067097108105098114105062038110098115112059060047070079078084062060047083080065078062060047083080065078062060047083080065078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3210511010210809711610511111003211409711610104403205204605303703210511011810111511610910111011603211409711610103211110203211410111611711411003204011010111603211110203209710010910511010511511611409711610511810103210112011210111011510111504104403209711010003209710310311410110309711610103209911110911210111011509711610511111003210511503209711511511710910110003211611103210511009911410109711510103204904605304803703211210111403212110109711403210211111403211610410103208011110810509910103208010809711004403204804605003703211210111403212110109711403210211111403211610410103206908208304705204804909703208010809711004403209711010003204804604804803703210211111403211610410103207010511410103208010809711004606008308006507803211511612110810106103410911511104511511209709910111411711005803212110111503406203811009811511205903206004708308006507806206511011011709710803210410109710811610409909711410103209911111511603211611410111010003211409711610111503209711410103209809711510110003211111003209709911611709710803211211410110910511710903211409711610103210511009911410109711510111503210211411110903206511211410510803204904403205004804905403211611103206511211410510803204904403205004804905503209711503210211110810811111911505903205203703210211111403209710810803210410109710811610403211210809711011503211211410104505405304403205104605003703210211111403210211711611711410103211410111610511410110111503209711010003210112010511511610511010303211410111610511410110111503211910411103209711410103209911711411410111011610812103211711010010111403205405304403204504604805603703210211111403210112010511511610511010303211410111610511410110111503211111810111403205405303209911711411410111011610812103210111011411110810810110003209711010003204505304604803703210211111403210112010511511610511010303211410111610511410110111503211111810111403205405303209911711411410111011610812103210111011411110810810110004606008308006507803211511612110810106103410911511104511511209709910111411711005803212110111503406203811009811511205903206004708308006507806208410410103211711010211711010010110003209709911611709711410509710803209709909911411710110003210810509709810510810511612103210511503209810110511010303209710911111411610512210110003209711503209703210810111810110803211210111409910111011609710310103211110203211209712111411110810803211111810111403209711003211111210111003205104803212110109711403211210111410511110004603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104097110103101115032102114111109032116104101032112114105111114032097099116117097114105097108032118097108117097116105111110032079099116111098101114032049044032050048049052032097115115117109112116105111110115032097114101032097115032102111108108111119115058032097115115117109101100032112101114032099097112105116097032104101097108116104032112108097110032099111115116115044032114101116105114101101032099111110116114105098117116105111110115032097110100032116111116097108032112114101109105117109115032119101114101032117112100097116101100032116111032114101102108101099116032116104101032109111115116032114101099101110116032101120112101114105101110099101059032116104101032097115115117109112116105111110115032102111114032109111114116097108105116121032119101114101032117112100097116101100032116111032114101102108101099116032114101099101110116032114060065032110097109101061095071111066097099107062060047065062101115101097114099104059032104101097108116104099097114101032099111115116032116114101110100032114097116101115032117112100097116101100032116111032114101102108101099116032105110100117115116114121032101120112101099116097116105111110115032111110032105110099114101097115101115059032097103103114101103097116101032099111109112101110115097116105111110032104097115032098101101110032117112100097116101100059032097110100032068082079080032112101114105111100032108101110103116104032097110100032112097114116105099105112097116105111110044032112108097110032112097114116105099105112097116105111110032097110100032116104101032112101114099101110116097103101032111102032102117116117114101032114101116105114101101115032099111118101114105110103032100101112101110100101110116115032119101114101032117112100097116101100032116111032114101102108101099116032116104101032108097115116032116119111032121101097114115032111102032101120112101114105101110099101046060047083080065078062060047080062013010060068073086032115116121108101061034109115111045101108101109101110116058032099111109109101110116045108105115116034062013010060072082032099108097115115061109115111099111109111102102032097108105103110061108101102116032083073090069061049032119105100116104061034051051037034062013010013010060068073086032115116121108101061034109115111045101108101109101110116058032099111109109101110116034062013010060068073086032111110109111117115101111118101114061034109115111067111109109101110116083104111119040039095097110099104111114095049039044039095099111109095049039041034032111110109111117115101111117116061034109115111067111109109101110116072105100101040039095099111109095049039041034032105100061095099111109095049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49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49034062060070079078084032102097099101061067097108105098114105062091077074049093060047070079078084062060047065062060047083080065078062060047083080065078062060047083080065078062060070079078084032115105122101061050032102097099101061067097108105098114105062079080069066080108097110082101116105114101100069109112108111121101101115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0039044039095099111109095050039041034032111110109111117115101111117116061034109115111067111109109101110116072105100101040039095099111109095050039041034032105100061095099111109095050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0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0034062060070079078084032102097099101061067097108105098114105062091077074050093060047070079078084062060047065062060047083080065078062060047083080065078062060047083080065078062060070079078084032115105122101061050032102097099101061067097108105098114105062079080069066065099116117097114105097108108121068101116101114109105110101100067111110116114105098117116105111110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1039044039095099111109095051039041034032111110109111117115101111117116061034109115111067111109109101110116072105100101040039095099111109095051039041034032105100061095099111109095051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1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t>
  </si>
  <si>
    <t>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1034062060070079078084032102097099101061067097108105098114105062091077074051093060047070079078084062060047065062060047083080065078062060047083080065078062060047083080065078062060070079078084032115105122101061050032102097099101061067097108105098114105062079080069066065110110117097108067111115116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2039044039095099111109095052039041034032111110109111117115101111117116061034109115111067111109109101110116072105100101040039095099111109095052039041034032105100061095099111109095052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2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2034062060070079078084032102097099101061067097108105098114105062091077074052093060047070079078084062060047065062060047083080065078062060047083080065078062060047083080065078062060070079078084032115105122101061050032102097099101061067097108105098114105062079080069066078101116076105097098105108105116121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3039044039095099111109095053039041034032111110109111117115101111117116061034109115111067111109109101110116072105100101040039095099111109095053039041034032105100061095099111109095053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3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3034062060070079078084032102097099101061067097108105098114105062091077074053093060047070079078084062060047065062060047083080065078062060047083080065078062060047083080065078062060070079078084032115105122101061050032102097099101061067097108105098114105062079080069066067111110116114105098117116105111110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4039044039095099111109095054039041034032111110109111117115101111117116061034109115111067111109109101110116072105100101040039095099111109095054039041034032105100061095099111109095054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4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4034062060070079078084032102097099101061067097108105098114105062091077074054093060047070079078084062060047065062060047083080065078062060047083080065078062060047083080065078062060070079078084032115105122101061050032102097099101061067097108105098114105062079080069066080108097110065099116117097114105097108076105097098105108105116105101115060047070079078084062060047080062060047068073086062060047068073086062013010060068073086032115116121108101061034109115111045101108101109101110116058032099111109109101110116034062013010060068073086032111110109111117115101111118101114061034109115111067111109109101110116083104111119040039095097110099104111114095055039044039095099111109095055039041034032111110109111117115101111117116061034109115111067111109109101110116072105100101040039095099111109095055039041034032105100061095099111109095055032099108097115115061109115111099111109116120116032108097110103117097103101061074097118097083099114105112116062060083080065078032115116121108101061039109115111045099111109109101110116045097117116104111114058032034077097114099032074111102102101034039062060065032110097109101061095109115111099111109095055062060047065062060047083080065078062013010060080032099108097115115061077115111067111109109101110116084101120116032115116121108101061034077065082071073078058032048105110032048105110032049048112116034062060083080065078032099108097115115061077115111067111109109101110116082101102101114101110099101062060083080065078032115116121108101061034070079078084045083073090069058032056112116034062060083080065078032115116121108101061034109115111045115112101099105097108045099104097114097099116101114058032099111109109101110116034062060070079078084032102097099101061067097108105098114105062038110098115112059060047070079078084062060065032099108097115115061109115111099111109111102102032104114101102061034102105108101058047047047067058047085115101114115047065100109105110105115116114097116111114047065112112068097116097047082111097109105110103047083107121112101047077121037050048083107121112101037050048082101099101105118101100037050048070105108101115047083116037050048080101116101114115098117114103037050048079080069066037050048070111111116110111116101046100111099120035095109115111097110099104111114095055034062060070079078084032102097099101061067097108105098114105062091077074055093060047070079078084062060047065062060047083080065078062060047083080065078062060047083080065078062060070079078084032115105122101061050032102097099101061067097108105098114105062079080069066065115115117109101100073110102108097116105111110082097116101060047070079078084062060047080062060047068073086062060047068073086062060047068073086062060047068073086062</t>
  </si>
  <si>
    <t>Details of other post employment benefits [Text Block]</t>
  </si>
  <si>
    <t>115117098115105100121032101113117097108032116111032116104101032100105102102101114101110099101032098101116119101101110032116104101032097099116117097108032114101116105114101101032099111115116032040147065082067148041032097110100032116104101032098108101110100101100032114097116101046060083080065078032115116121108101061034109115111045115112097099101114117110058032121101115034062038110098115112059032060047083080065078062066101103105110110105110103032074097110117097114121032049044032050048049048044032116104101032109097120105109117109032100111108108097114032097109111117110116032111102032116104101032101120112108105099105116032101109112108111121101114032115117098115105100121032119097115032102114111122101110032102111114032101109112108111121101101115032119104111032114101116105114101032097102116101114032050048048057046032084104101115101032114101116105114101101115032119105108108032112097121032116104101032102117108108032099111115116032111102032097110121032105110099114101097115101115032105110032116104101032098108101110100101100032112114101109105117109032105110032101120099101115115032111102032116104101032102114111122101110032109097120105109117109032115117098115105100121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60083080065078032115116121108101061034109115111045115112097099101114117110058032121101115034062038110098115112059032060047083080065078062079084072069082032080079083084045069077080076079089077069078084032066069078069070073084083032060047083080065078062060047085062060047066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45032060066032115116121108101061034109115111045098105100105045102111110116045119101105103104116058032110111114109097108034062040067111110116105110117101100041060111058112062060047111058112062060047066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0117110100105110103032080111108105099121060111058112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08108032111102032116104101032097098111118101032098101110101102105116032112108097110115032097114101032112114111118105100101100032116104114111117103104032105110115117114097110099101032099111109112097110105101115032111114032104101097108116104032109097105110116101110097110099101032111114103097110105122097116105111110115032040072077079041046032083111109101032104101097108116104032112108097110032112114101109105117109115032097114101032098097115101100032111110032116104101032098101110101102105116115032112097105100032100117114105110103032116104101032112108097110032112101114105111100032101110100105110103032077097114099104032051049046032084104101032067105116121032114101099111103110105122101115032116104101032099111115116032111102032112114111118105100105110103032098101110101102105116115032098121032101120112101110115105110103032109111110116104108121032112114101109105117109115044032111110032097032112097121045097115045121111117045103111032098097115105115046060083080065078032115116121108101061034109115111045115112097099101114117110058032121101115034062038110098115112059032060047083080065078062084104101114101032097114101032110111032112108097110115032097116032116104105115032116105109101032116111032102117110100032116104101032079080069066032108105097098105108105116121032097110100032116104101114101102111114101032116104101114101032097114101032110111032060083080065078032115116121108101061034066065067075071082079085078068058032119104105116101034062112108097110032060047083080065078062097115115101116115046060083080065078032115116121108101061034109115111045115112097099101114117110058032121101115034062038110098115112059032060047083080065078062070111114032116104101032102105115099097108032121101097114032101110100101100032083101112116101109098101114032051048044032050048049055044032116104101032099111115116032111102032114101116105114101101032104101097108116104032099097114101032102111114032049044049050048032112097114116105099105112097110116115032119097115032036049051044050052049044056054053032111102032119104105099104032036052044056049049044057055052032119097115032112097105100032098121032116104101032114101116105114101101115046032084104101032067105116121032111102102060083080065078032115116121108101061034066065067075071082079085078068058032119104105116101034062101114115032118105115105111110044032100101110116097108032097110100032065068038097109112059068032112111108105099105101115032112097105100032102111114032101110116105114101108121032098121032097099116105118101032097110100032114101116105114101100032101109112108111121101101115046060047083080065078062060066032115116121108101061034109115111045098105100105045102111110116045119101105103104116058032110111114109097108034062060085062060111058112062060047111058112062060047085062060047066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10110117097108032079080069066032067111115116032097110100032079080069066032079098108105103097116105111110060111058112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067105116121032114101099101105118101100032116104101032099117114114101110116032121101097114032114101115117108116115032111102032097110032097099116117097114105097108032118097108117097116105111110032114101112111114116032102111114032114101116105114101101032104101097108116104032098101110101102105116115032097115032111102032079099116111098101114032049044032050048049054032102111114032102105115099097108032121101097114032050048049055046032084104101032118097108117097116105111110032119097115032099111109112108101116101100032117110100101114032116104101032114101113117105114101109101110116115032111102032071065083066032083116097116101109101110116032052053046032084104101032100101118101108111112109101110116032111102032116104101032078101116032079080069066032079098108105103097116105111110032105115032108105115116101100032098101108111119032102111114032116104101032102105115099097108032121101097114032101110100101100032083101112116101109098101114032051048058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406506607606903209910809711511506107711511107811111410909710808409709810810103211511612110810106103406607908206806908204508407908005803210910110010511710903211011111010105903206607908206806908204508207307107208405803210910110010511710903211011111010105903206607908206806908204506707907607606508008306905803209911110810809711211510105903206607908206806908204506607908408407907705803210910110010511710903211011111010105903207706508207107307805803209711711611103209711711611103209711711611103204904605211211605903206607908206806908204507606907008405803210910110010511710903211011111010105903210911511104511609709810810104510809712111111711604509710811605803210210512010110005903210911511104509811111410010111404509811111611611110904509710811605803211511110810510003211910511010011111911610112011603204605005311211605903210911511104511209710010010511010304509710811605803204810511003204605511211603204810511003204605511211603403209910110810808311209709910511010306104803209910110810808009710010010511010306104803209811111410010111406104906201301006008406607906808906201301006008408203211511612110810106103410911511104512110211610504510511411111905803204805903210911511104512110211610504510210511411511611411111905803212110111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12097103105110097116105111110058032110111110101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t>
  </si>
  <si>
    <t>101115034062038110098115112059032060047083080065078062050048049055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4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8049053032060111058112062060047111058112062060047083080065078062060047080062060047084068062060047084082062013010060084082032115116121108101061034109115111045121102116105045105114111119058032049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1011011709710803208210111311710511410110003206711111011611410509811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49053044054054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4044052052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t>
  </si>
  <si>
    <t>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3053053044048048048032060111058112062060047111058112062060047083080065078062060047080062060047084068062060047084082062013010060084082032115116121108101061034109115111045121102116105045105114111119058032050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311011610111410111511603211111003211610410103207810111603207908006906603207909810810510309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1044050053053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4056048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44052051056044048048048032060111058112062060047111058112062060047083080065078062060047080062060047084068062060047084082062013010060084082032115116121108101061034109115111045121102116105045105114111119058032051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00106117115116109101110116032111110032116104101032065082067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2044052052048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t>
  </si>
  <si>
    <t>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1044054048051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0044056049050044048048048041060111058112062060047111058112062060047083080065078062060047080062060047084068062060047084082062013010060084082032115116121108101061034109115111045121102116105045105114111119058032052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8110098115112059032060047083080065078062065110110117097108032079080069066032067111115116115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49052044052055057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3044054052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49056049044048048048032060111058112062060047111058112062060047083080065078062060047080062060047084068062060047084082062013010060084082032115116121108101061034109115111045121102116105045105114111119058032053034062013010060084068032115116121</t>
  </si>
  <si>
    <t>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6101115115058032067111110116114105098117116105111110115032109097100101032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4044048053048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3044054052051044048048048041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60047083080065078062040053044048052049044048048048041060111058112062060047111058112062060047083080065078062060047080062060047084068062060047084082062013010060084082032115116121108101061034109115111045121102116105045105114111119058032054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8110098115112059032060047083080065078062073110099114101097115101032105110032078101116032079080069066032079098108105103097116105111110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4052050057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t>
  </si>
  <si>
    <t>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48044048048054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404905204804404804804803206011105811206206004711105811206206004708308006507806206004708006206004708406806206004708408206201301006008408203211511612110810106103410911511104512110211610504510511411111905803205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32150032098101103105110110105110103032111102032121101097114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52044049056052044048048048032060111058112062060047111058112062060047083080065078062060047080062060047084068062060047084082062013010060084082032115116121108101061034109115111045121102116105045105114111119058032056034062013010060084068032115116121108101061034066079082068069082045084079080058032035102048102048102048059032066079082068069082045082073071072084058032035102048102048102</t>
  </si>
  <si>
    <t>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32150032101110100032111102032121101097114060111058112062060047111058112062060047083080065078062060047080062060047084068062013010060084068032115116121108101061034066079082068069082045084079080058032035102048102048102048059032066079082068069082045082073071072084058032035102048102048102048059032087073068084072058032053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6048044055053057044048048050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49046050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36060111058112062060047111058112062060047083080065078062060047080062060047084068062013010060084068032115116121108101061034066079082068069082045084079080058032035102048102048102048059032066079082068069082045082073071072084058032035102048102048102048059032087073068084072058032055049046050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60047084082062013010060084082032115116121108101061034109115111045121102116105045105114111119058032057059032109115111045121102116105045108097115116114111119058032121101115034062013010060084068032115116121108101061034066079082068069082045084079080058032035102048102048102048059032066079082068069082045082073071072084058032035102048102048102048059032087073068084072058032050046055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50053057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3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50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49046050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t>
  </si>
  <si>
    <t>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49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6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6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4905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119105110100111119116101120116032049112116032115111108105100059032066079082068069082045082073071072084058032035102048102048102048059032087073068084072058032055049046050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59032109115111045098111114100101114045098111116116111109045097108116058032115111108105100032119105110100111119116101120116032046050053112116059032109115111045098111114100101114045116111112045097108116058032115111108105100032119105110100111119116101120116032046050053112116034032118065108105103110061098111116116111109032119105100116104061057053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50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60047084082062060047084066079068089062060047084065066076069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810510010504510211111011604511510512210105803204904904604811211603906206011105811206203811009811511205906004711105811206206004708308006507806206004708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60111058112062060083080065078032115116121108101061034084069088084045068069067079082065084073079078058032110111110101034062038110098115112059060047083080065078062060047111058112062060047083080065078062060047085062060047066062060047080062013010060080032099108097115115061077115111078111083112097099105110103032115116121108101061034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80101114099101110116097103101032111102032065110110117097108032079080069066032067111115116032067111110116114105098117116101100032097110100032078101116032079080069066032079098108105103097116105111110060047083080065078062060047085062060083080065078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39062060111058112062060047111058112062060047083080065078062060047080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83073090069058032049050112116059032070079078084045070065077073076089058032034084105109101115032078101119032082111109097110034044034115101114105102034059032109115111045102097114101097115116045102111110116045102097109105108121058032034084105109101115032078101119032082111109097110034059032109115111045098105100105045102111110116045115105122101058032049049046048112116039062060111058112062038110098115112059060047111058112062060047083080065078062060047080062013010060084065066076069032099108097115115061077115111078111114109097108084097098108101032115116121108101061034066079082068069082045067079076076065080083069058032099111108108097112115101059032077065082071073078058032097117116111032097117116111032097117116111032048046048053105110059032109115111045116097098108101045108097121111117116045097108116058032102105120101100059032109115111045112097100100105110103045097108116058032048105110032049046056112116032048105110032049046056112116059032109115111045098111114100101114045105110115105100101104058032046050053112116032115111108105100032098108097099107034032099101108108083112097099105110103061048032099101108108080097100100105110103061048032098111114100101114061048062013010060084066079068089062013010060084082032115116121108101061034109115111045121102116105045105114111119058032048059032109115111045121102116105045102105114115116114111119058032121101115034062013010060084068032115116121108101061034066079082068069082045084079080058032035102048102048102048059032066079082068069082045082073071072084058032035102048102048102048059032087073068084072058032049105110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0105115099097108032089101097114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5110110117097108032079080069066032067111115116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7111110116114105098117116105111110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t>
  </si>
  <si>
    <t>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80101114099101110116097103101032111102032065110110117097108032079080069066032067111115116032067111110116114105098117116101100060066032115116121108101061034109115111045098105100105045102111110116045119101105103104116058032110111114109097108034062060111058112062060047111058112062060047066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119105110100111119116101120116032049112116032115111108105100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59032109115111045098111114100101114045098111116116111109045097108116058032115111108105100032119105110100111119116101120116032046050053112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78101116032079080069066032079098108105103097116105111110060066032115116121108101061034109115111045098105100105045102111110116045119101105103104116058032110111114109097108034062060111058112062060047111058112062060047066062060047083080065078062060047080062060047084068062060047084082062013010060084082032115116121108101061034109115111045121102116105045105114111119058032049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5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2044052055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4044048053048044048048048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0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t>
  </si>
  <si>
    <t>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6048044055053057044048048048032060111058112062060047111058112062060047083080065078062060047080062060047084068062060047084082062013010060084082032115116121108101061034109115111045121102116105045105114111119058032050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4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3044054052057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54052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1054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50044051051048044048048048032060111058112062060047111058112062060047083080065078062060047080062060047084068062060047084082062013010060084082032115116121108101061034109115111045121102116105045105114111119058032051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3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t>
  </si>
  <si>
    <t>109115111045115112097099101114117110058032121101115034062038110098115112059032060047083080065078062049051044049056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48052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1056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8046055112116059032066079082068069082045076069070084058032035102048102048102048059032080065068068073078071045082073071072084058032048046055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50044051050052044048048048032060111058112062060047111058112062060047083080065078062060047080062060047084068062060047084082062013010060084082032115116121108101061034109115111045121102116105045105114111119058032052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0044057050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5044048056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t>
  </si>
  <si>
    <t>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3053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52044049056052044048048048032060111058112062060047111058112062060047083080065078062060047080062060047084068062060047084082062013010060084082032115116121108101061034109115111045121102116105045105114111119058032053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1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6054056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50053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3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2056044051052054044048048048032060111058112062060047111058112062060047083080065078062060047080062060047084068062060047084082062013010060084082032115116121108101061034109115111045121102116105045105114111119058032054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t>
  </si>
  <si>
    <t>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50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3048051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50055052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5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2048044055051049044048048048032060111058112062060047111058112062060047083080065078062060047080062060047084068062060047084082062013010060084082032115116121108101061034109115111045121102116105045105114111119058032055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49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1044050052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t>
  </si>
  <si>
    <t>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3044052055049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49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1051044053048050044048048048032060111058112062060047111058112062060047083080065078062060047080062060047084068062060047084082062013010060084082032115116121108101061034109115111045121102116105045105114111119058032056059032109115111045121102116105045108097115116114111119058032121101115034062013010060084068032115116121108101061034066079082068069082045084079080058032035102048102048102048059032066079082068069082045082073071072084058032035102048102048102048059032087073068084072058032049105110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4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7047051048047049048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1046052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6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49050044053050053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4056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57050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4044049056055044048048048032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7057046054053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1051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52057037060111058112062060047111058112062060047083080065078062060047080062060047084068062013010060084068032115116121108101061034066079082068069082045084079080058032035102048102048102048059032066079082068069082045082073071072084058032035102048102048102048059032087073068084072058032049051046054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56062013010060080032099108097115115061077115111078111083112097099105110103032115116121108101061034084069088084045065076073071078058032114105103104116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114105103104116062060083080065078032108097110103061088045078079078069032115116121108101061039070079078084045083073090069058032049048112116059032070079078084045070065077073076089058032034065114105097108</t>
  </si>
  <si>
    <t>034044034115097110115045115101114105102034059032067079076079082058032098108097099107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111058112062038110098115112059060047111058112062060047083080065078062060047080062060047084068062013010060084068032115116121108101061034066079082068069082045084079080058032035102048102048102048059032066079082068069082045082073071072084058032035102048102048102048059032087073068084072058032055052046057112116059032066079082068069082045066079084084079077058032035102048102048102048059032080065068068073078071045066079084084079077058032048105110059032080065068068073078071045084079080058032048105110059032080065068068073078071045076069070084058032049046056112116059032066079082068069082045076069070084058032035102048102048102048059032080065068068073078071045082073071072084058032049046056112116059032066065067075071082079085078068045067079076079082058032116114097110115112097114101110116034032118065108105103110061116111112032119105100116104061049048048062013010060080032099108097115115061077115111078111083112097099105110103032115116121108101061034084069088084045065076073071078058032099101110116101114059032077065082071073078058032048105110032048105110032048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32097108105103110061099101110116101114062060083080065078032108097110103061088045078079078069032115116121108101061039070079078084045083073090069058032049048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67097108105098114105059032109115111045098105100105045102111110116045115105122101058032049049046048112116059032109115111045097110115105045108097110103117097103101058032088045078079078069059032109115111045102097114101097115116045108097110103117097103101058032088045078079078069039062060083080065078032115116121108101061034109115111045115112097099101114117110058032121101115034062038110098115112059032060047083080065078062050053044055050054044048048048032060111058112062060047111058112062060047083080065078062060047080062060047084068062060047084082062060047084066079068089062060047084065066076069062013010060080032099108097115115061077115111078111114109097108032115116121108101061034077065082071073078058032048105110032048105110032048112116059032076073078069045072069073071072084058032049049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59032109115111045108105110101045104101105103104116045114117108101058032101120097099116108121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0117110100101100032083116097116117115032097110100032070117110100105110103032080114111103114101115115060047083080065078062060047085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66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115032111102032083101112116101109098101114032051048044032050048049055060083080065078032115116121108101061034066065067075071082079085078068058032119104105116101034062044032116104101032097099116117097114105097108032097099099114117101100032108105097098105108105116121032102111114032098101110101102105116115032119097115060047083080065078062032036049057057044055056049044048048048060083080065078032115116121108101061034066065067075071082079085078068058032119104105116101034062044032097108108032111102032119104105099104032119097115032117110102117110100101100046032084104101032099111118101114101100032112097121114111108108032040097110110117097108032112097121114111108108032111102032097099116105118101032101109112108111121101101115032099111118101114101100032098121032116104101032080108097060047083080065078062110041032119097115032036049052051044049057052044049057051032097110100032116104101032114097116105111032111102032117110102117110100101100032097099116117097114105097108032097099099114117101100032108105097098105108105116121032040085065065076041032116111032099111118101114101100032112097121114111108108032105115032049051057046053037046060083080065078032115116121108101061034066065067075071082079085078068058032119104105116101034062060111058112062060047111058112062060047083080065078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66062060047080062060066032115116121108101061034109115111045098105100105045102111110116045119101105103104116058032110111114109097108034062060085062060083080065078032115116121108101061039070079078084045083073090069058032049049112116059032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59032109115111045097110115105045108097110103117097103101058032069078045085083059032109115111045102097114101097115116045108097110103117097103101058032069078045085083059032109115111045098105100105045108097110103117097103101058032065082045083065039062060066082032115116121108101061034080065071069045066082069065075045066069070079082069058032097108119097121115034032099108101097114061097108108062060047083080065078062060047085062060047066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66032115116121108101061034109115111045098105100105045102111110116045119101105103104116058032110111114109097108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8079084069032050048032150060083080065078032115116121108101061034109115111045115112097099101114117110058032121101115034062038110098115112059032060047083080065078062079084072069082032080079083084045069077080076079089077069078084032066069078069070073084083032060047083080065078062060047085062060047066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45032060066032115116121108101061034109115111045098105100105045102111110116045119101105103104116058032110111114109097108034062040067111110116105110117101100041060111058112062060047111058112062060047066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99116117097114105097108032118097108117097116105111110115032114101102108101099116032097032108111110103045116101114109032112101114115112101099116105118101032097110100032105110118111108118101032101115116105109097116101115032111102032116104101032118097108117101032111102032114101112111114116101100032097109111117110116115032097110100032097115115117109112116105111110115032097098111117116032116104101032112114111098097098105108105116121032111102032101118101110116115032102097114032105110116111032116104101032102117116117114101044032097110100032097099116117097114105097108108121032100101116101114109105110101100032097109111117110116115032097114101032115117098106101099116032116111032099111110116105110117097108032114101118105115105111110032097115032097099116117097108032114101115117108116115032097114101032099111109112097114101100032116111032112097115116032101120112101099116097116105111110115032097110100032110101119032101115116105109097116101115032097114101032109097100101032097098111117116032116104101032102117116117114101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8410410103211509910410110011710810103211110203210311111810111411010910111011603209911111011611410509811711610511111011503209711010003211611911103212110109711403211611410111010003210511010211111410909711610511111003209710811111010303211910511610403211610410103211509910410110011710810103211110203210211711010010511010303211211411110311410111511503210211111403211610410103209911711411410111011603212110109711403209711010003211611911103212110109711411503211211410511111403204011610410103210009711610111503211110203211610410103209709911611709711410509710803211809710811709711610511111011503209711503211410111311710511410110004103209909711003209810103210211111711010003210511003211610410103208210111311710511410110003208311711211210810110910111011609711412103207311010211111410909711610511111004603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83080065078032115116121108101061034084069088084045068069067079082065084073079078058032110111110101034062038110098115112059060047083080065078062060047111058112062060047083080065078062060047085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3105110032049046048105110032049046053105110032050046048105110032050046053105110032051046048105110032051046053105110032052046048105110032052046053105110032053046048105110032053046053105110032054046048105110032054046053105110032055046048105110034062060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5099116117097114105097108032077101116104111100115032111102032065115115117109112116105111110115060047083080065078062060047085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097108099117108097116105111110115032097114101032098097115101100032111110032116104101032116121112101115032111102032098101110101102105116115032112114111118105100101100032117110100101114032116104101032116101114109115032111102032116104101032115117098115116097110116105118101032112108097110044032105110099108117100105110103032116104101032109101116104111100032111102032115104097114105110103032111102032099111115116115032098101116119101101110032116104101032101109112108111121101114032097110100032112108097110032109101109098101114115046060111058112062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73110032116104101032079099116111098101114032049044032050048049054032097099116117097114105097108032118097108117097116105111110044032116104101032080114111106101099116101100032085110105116032067114101100105116032097099116117097114105097108032099111115116032109101116104111100032119097115032117115101100046060083080065078032115116121108101061034109115111045115112097099101114117110058032121101115034062038110098115112059032060047083080065078062084104101032097099116117097114105097108032097115115117109112116105111110115032105110099108117100101100032097032051037032105110102108097116105111110032114097116101044032052046053037032105110118101115116109101110116032114097116101032111102032114101116117114110032040110101116032111102032097100109105110105115116114097116105118101032101120112101110115101115041044032097110100032097103103114101103097116101032099111109112101110115097116105111110032105115032097115115117109101100032116111032105110099114101097115101032049046053048037032112101114032121101097114032102111114032116104101032080111108105099101032080108097110044032048046050037032112101114032121101097114032102111114032116104101032069082083047052048049097032080108097110044032097110100032048046048048037032102111114032116104101032070105114101032080108097110046060083080065078032115116121108101061034109115111045115112097099101114117110058032121101115034062038110098115112059032060047083080065078062065110110117097108032104101097108116104099097114101032099111115116032116114101110100032114097116101115032097114101032098097115101100032111110032097099116117097108032112114101109105117109032114097116101032105110099114101097115101115032102114111109032065112114105108032049044032050048049054032116111032065112114105108032049044032050048049055032097115032102111108108111119115059032052037032102111114032097108108032104101097108116104032112108097110115032112114101045054053044032051046050037032102111114032102117116117114101032114101116105114101101115032097110100032101120105115116105110103032114101116105114101101115032119104111032097114101032099117114114101110116108121032117110100101114032054053044032045046048056037032102111114032101120105115116105110103032114101116105114101101115032111118101114032054053032099117114114101110116108121032101110114111108108101100032097110100032045053046048037032102111114032101120105115116105110103032114101116105114101101115032111118101114032054053032099117114114101110116108121032101110114111108108101100046060083080065078032115116121108101061034109115111045115112097099101114117110058032121101115034062038110098115112059032060047083080065078062084104101032117110102117110100101100032097099116117097114105097108032097099099114117101100032108105097098105108105116121032105115032098101105110103032097109111114116105122101100032097115032097032108101118101108032112101114099101110116097103101032111102032112097121114111108108032111118101114032097110032111112101110032051048032121101097114032112101114105111100046032060111058112062060047111058112062060047083080065078062060047080062013010060080032099108097115115</t>
  </si>
  <si>
    <t>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104097110103101115032102114111109032116104101032112114105111114032097099116117097114105097108032118097108117097116105111110032079099116111098101114032049044032050048049052032097115115117109112116105111110115032097114101032097115032102111108108111119115058032097115115117109101100032112101114032099097112105116097032104101097108116104032112108097110032099111115116115044032114101116105114101101032099111110116114105098117116105111110115032097110100032116111116097108032112114101109105117109115032119101114101032117112100097116101100032116111032114101102108101099116032116104101032109111115116032114101099101110116032101120112101114105101110099101059032116104101032097115115117109112116105111110115032102111114032109111114116097108105116121032119101114101032117112100097116101100032116111032114101102108101099116032114101099101110116032114060065032110097109101061095071111066097099107062060047065062101115101097114099104059032104101097108116104099097114101032099111115116032116114101110100032114097116101115032117112100097116101100032116111032114101102108101099116032105110100117115116114121032101120112101099116097116105111110115032111110032105110099114101097115101115059032097103103114101103097116101032099111109112101110115097116105111110032104097115032098101101110032117112100097116101100059032097110100032068082079080032112101114105111100032108101110103116104032097110100032112097114116105099105112097116105111110044032112108097110032112097114116105099105112097116105111110032097110100032116104101032112101114099101110116097103101032111102032102117116117114101032114101116105114101101115032099111118101114105110103032100101112101110100101110116115032119101114101032117112100097116101100032116111032114101102108101099116032116104101032108097115116032116119111032121101097114115032111102032101120112101114105101110099101046060047083080065078062060047080062060047068073086062</t>
  </si>
  <si>
    <t>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0111058112062038110098115112059060047111058112062060047083080065078062060047080062013010060080032099108097115115061077115111078111114109097108032115116121108101061034084069088084045065076073071078058032106117115116105102121059032077065082071073078058032048105110032048105110032048112116059032076073078069045072069073071072084058032049050112116059032116097098045115116111112115058032046050053105110032114105103104116032052046053105110032108101102116032053046048105110032053046053105110032054046048105110032054046053105110032055046048105110032055046053105110032056046048105110032056046053105110032057046048105110032057046053105110032049048046048105110032049048046053105110034062060083080065078032115116121108101061039070079078084045070065077073076089058032034065114105097108034044034115097110115045115101114105102034059032109115111045102097114101097115116045102111110116045102097109105108121058032065114105097108059032109115111045098105100105045102111110116045102097109105108121058032034084105109101115032078101119032082111109097110034039062067104097110103101115032102114111109032116104101032112114105111114032097099116117097114105097108032118097108117097116105111110032079099116111098101114032049044032050048049052032097115115117109112116105111110115032097114101032097115032102111108108111119115058032097115115117109101100032112101114032099097112105116097032104101097108116104032112108097110032099111115116115044032114101116105114101101032099111110116114105098117116105111110115032097110100032116111116097108032112114101109105117109115032119101114101032117112100097116101100032116111032114101102108101099116032116104101032109111115116032114101099101110116032101120112101114105101110099101059032116104101032097115115117109112116105111110115032102111114032109111114116097108105116121032119101114101032117112100097116101100032116111032114101102108101099116032114101099101110116032114060065032110097109101061095071111066097099107062060047065062101115101097114099104059032104101097108116104099097114101032099111115116032116114101110100032114097116101115032117112100097116101100032116111032114101102108101099116032105110100117115116114121032101120112101099116097116105111110115032111110032105110099114101097115101115059032097103103114101103097116101032099111109112101110115097116105111110032104097115032098101101110032117112100097116101100059032097110100032068082079080032112101114105111100032108101110103116104032097110100032112097114116105099105112097116105111110044032112108097110032112097114116105099105112097116105111110032097110100032116104101032112101114099101110116097103101032111102032102117116117114101032114101116105114101101115032099111118101114105110103032100101112101110100101110116115032119101114101032117112100097116101100032116111032114101102108101099116032116104101032108097115116032116119111032121101097114115032111102032101120112101114105101110099101046060047083080065078062060047080062013010060068073086062060047068073086062060047068073086062</t>
  </si>
  <si>
    <t>&lt;div style='position:relative;width:612pt;height:783.8pt;'&gt;_x000D_
        &lt;div style="position:absolute;left:0pt;top:0pt;width:100%;height:100%;clip:rect(0pt,612pt,783.8pt,0pt);" class="fmt-1"&gt;_x000D_
          &lt;img style="position:absolute;left:-88.9998pt;top:-31.2256pt;width:782.72pt;height:537.62pt;z-index:1;" src="http://govwiki.info/xbrl/Images/4929406edca9bb03b230169745f67f7b.png" alt="Image_8178_0"&gt;&lt;span class="fmt-0" style="white-space:pre;"&gt;&lt;div style="position:absolute;top:549.03pt;left:108.03pt;z-index:3;letter-spacing:-.01em;"&gt;CITY OF ST. PETERSBURG, FLORIDA&lt;/div&gt;&lt;/span&gt;&lt;img style="position:absolute;left:0pt;top:13.3999pt;width:84pt;height:75pt;z-index:8;" src="http://govwiki.info/xbrl/Images/6f523dea3ac6d25e849e092c301f4785.png" alt="__rendered_path__8"&gt;&lt;img style="position:absolute;left:15.5119pt;top:23.39pt;width:24pt;height:30pt;z-index:9;" src="http://govwiki.info/xbrl/Images/d2214035f766f4fd4e1f376065ec5399.png" alt="__rendered_path__9"&gt;&lt;span style="white-space:pre;"&gt;&lt;div style="position:absolute;top:577.17pt;left:108.03pt;z-index:4;letter-spacing:-.01em;"&gt;COMPREHENSIVE ANNUAL&lt;/div&gt;&lt;/span&gt;&lt;img style="position:absolute;left:481.81pt;top:422.9pt;width:14pt;height:26pt;z-index:10;" src="http://govwiki.info/xbrl/Images/8f8bbaff897ab346191032a4f037774d.png" alt="__rendered_path__10"&gt;&lt;img style="position:absolute;left:510.76pt;top:422.9pt;width:15pt;height:26pt;z-index:11;" src="http://govwiki.info/xbrl/Images/3741da4e817e53b689e7976a7706d6ab.png" alt="__rendered_path__11"&gt;&lt;img style="position:absolute;left:115.4pt;top:383.53pt;width:32pt;height:43pt;z-index:17;" src="http://govwiki.info/xbrl/Images/84f807f36bc33c565068ab875a39ce49.png" alt="__rendered_path__17"&gt;&lt;img style="position:absolute;left:82.7912pt;top:384.9pt;width:34pt;height:41pt;z-index:18;" src="http://govwiki.info/xbrl/Images/1f9ee473c060a57955e87b0c269616df.png" alt="__rendered_path__18"&gt;&lt;img style="position:absolute;left:473.81pt;top:387.47pt;width:9pt;height:31pt;z-index:22;" src="http://govwiki.info/xbrl/Images/7e3c41a1046a3ee3131f5bf5a6895ef4.png" alt="__rendered_path__22"&gt;&lt;span style="white-space:pre;"&gt;&lt;div style="position:absolute;top:612.7pt;left:108.03pt;z-index:5;letter-spacing:-.01em;"&gt;FINANCIAL REPORT&lt;/div&gt;&lt;/span&gt;&lt;img style="position:absolute;left:461.98pt;top:422.9pt;width:3pt;height:26pt;z-index:12;" src="http://govwiki.info/xbrl/Images/fa30c76967bad23dea09aff49fe65b73.png" alt="__rendered_path__12"&gt;&lt;img style="position:absolute;left:150.61pt;top:384.53pt;width:30pt;height:42pt;z-index:19;" src="http://govwiki.info/xbrl/Images/71aa0206ad8fec00854e5fb8259792ac.png" alt="__rendered_path__19"&gt;&lt;img style="position:absolute;left:485.43pt;top:387.47pt;width:22pt;height:31pt;z-index:23;" src="http://govwiki.info/xbrl/Images/c1674fba054ead3e2eeb17164ca66e86.png" alt="__rendered_path__23"&gt;&lt;img style="position:absolute;left:511.2pt;top:387.47pt;width:19pt;height:31pt;z-index:24;" src="http://govwiki.info/xbrl/Images/3199d74f9a33464acc0224ee4a937658.png" alt="__rendered_path__24"&gt;&lt;span class="fmt-2" style="white-space:pre;"&gt;&lt;div style="position:absolute;top:661.76pt;left:108.03pt;z-index:6;letter-spacing:-.079em;"&gt;Fiscal Year 2017&lt;/div&gt;&lt;/span&gt;&lt;img style="position:absolute;left:9pt;top:502.6pt;width:594pt;height:273pt;z-index:2;" src="http://govwiki.info/xbrl/Images/12f32025ea0a3ffcc58b98c4505b6b43.png" alt="__rendered_path__2"&gt;&lt;img style="position:absolute;left:427.32pt;top:422.57pt;width:16pt;height:27pt;z-index:13;" src="http://govwiki.info/xbrl/Images/f96625a0318104fba83fd30728e0cb88.png" alt="__rendered_path__13"&gt;&lt;img style="position:absolute;left:104.04pt;top:432.02pt;width:11pt;height:17pt;z-index:14;" src="http://govwiki.info/xbrl/Images/fdfad70b0458b68ccfe1d208c89831c2.png" alt="__rendered_path__14"&gt;&lt;img style="position:absolute;left:121.8pt;top:432.02pt;width:11pt;height:17pt;z-index:15;" src="http://govwiki.info/xbrl/Images/8ce58c9da6cc1036b5c5aa52674f7bd6.png" alt="__rendered_path__15"&gt;&lt;img style="position:absolute;left:84.9713pt;top:432.02pt;width:14pt;height:17pt;z-index:16;" src="http://govwiki.info/xbrl/Images/a7d3932b542929570422bca46af0dfbf.png" alt="__rendered_path__16"&gt;&lt;img style="position:absolute;left:167.9pt;top:432.02pt;width:12pt;height:17pt;z-index:20;" src="http://govwiki.info/xbrl/Images/83fc6197467e5f7e6e97c4e00d84bd49.png" alt="__rendered_path__20"&gt;&lt;img style="position:absolute;left:148.12pt;top:432.02pt;width:14pt;height:17pt;z-index:21;" src="http://govwiki.info/xbrl/Images/e39dacb36f463e2b346afe7dd3940819.png" alt="__rendered_path__21"&gt;&lt;img style="position:absolute;left:449.13pt;top:387.47pt;width:22pt;height:31pt;z-index:25;" src="http://govwiki.info/xbrl/Images/a2b58fdf0843a4a5e0bb23b3caeea097.png" alt="__rendered_path__25"&gt;&lt;img style="position:absolute;left:424.81pt;top:386.94pt;width:22pt;height:32pt;z-index:26;" src="http://govwiki.info/xbrl/Images/1ad5524ac2bb3a4d51f8c6d6b5c6a7fa.png" alt="__rendered_path__26"&gt;&lt;img style="position:absolute;left:334.72pt;top:384.62pt;width:85pt;height:64pt;z-index:27;" src="http://govwiki.info/xbrl/Images/348c11e72e77debcef6d2822166432c7.png" alt="__rendered_path__27"&gt;&lt;img style="position:absolute;left:249.4pt;top:384.49pt;width:85pt;height:64pt;z-index:28;" src="http://govwiki.info/xbrl/Images/a50e7d777b2d9cb80f81cb8d70684faf.png" alt="__rendered_path__28"&gt;&lt;img style="position:absolute;left:187.79pt;top:385.37pt;width:58pt;height:63pt;z-index:29;" src="http://govwiki.info/xbrl/Images/d08d1d1db1fcd78d8c6c68313ef4cab2.png" alt="__rendered_path__29"&gt;&lt;span class="fmt-2" style="white-space:pre;"&gt;&lt;div style="position:absolute;top:690.56pt;left:108.03pt;z-index:7;letter-spacing:-.082em;"&gt;October 1, 2016 &amp;bull;  September 30, 2017&lt;/div&gt;&lt;/span&gt;&lt;/div&gt;_x000D_
      &lt;/div&gt;</t>
  </si>
  <si>
    <t>&lt;div style='position:relative;width:612pt;height:792pt;'&gt;_x000D_
        &lt;div style="position:absolute;left:0pt;top:0pt;width:100%;height:100%;clip:rect(0pt,612pt,792pt,0pt);"&gt;_x000D_
          &lt;img style="position:absolute;left:204.45pt;top:199.3pt;width:288pt;height:167.05pt;z-index:1;" src="http://govwiki.info/xbrl/Images/54c8a8832a7ea1d80a842e92962c63f9.png" alt="Image_1523_0"&gt;_x000D_
        &lt;/div&gt;_x000D_
      &lt;/div&gt;</t>
  </si>
  <si>
    <t>&lt;div style='position:relative;width:612pt;height:792pt;'&gt;_x000D_
        &lt;div style="position:absolute;left:0pt;top:0pt;width:100%;height:100%;clip:rect(0pt,612pt,792pt,0pt);" class="fmt-3"&gt;&lt;span style="white-space:pre;"&gt;&lt;div style="position:absolute;top:90.67pt;left:235.85pt;z-index:1;"&gt;COMPREHENSIVE&lt;/div&gt;&lt;/span&gt;&lt;span style="white-space:pre;"&gt;&lt;div style="position:absolute;top:109.12pt;left:194.2pt;z-index:2;"&gt;ANNUAL FINANCIAL REPORT&lt;/div&gt;&lt;/span&gt;&lt;span style="white-space:pre;"&gt;&lt;div style="position:absolute;top:182.62pt;left:286pt;z-index:3;"&gt;of the&lt;/div&gt;&lt;/span&gt;&lt;span style="white-space:pre;"&gt;&lt;div style="position:absolute;top:256.27pt;left:163.8pt;z-index:4;letter-spacing:-.001em;"&gt;CITY OF ST. PETERSBURG, FLORIDA&lt;/div&gt;&lt;/span&gt;&lt;span style="white-space:pre;"&gt;&lt;div style="position:absolute;top:311.47pt;left:283.35pt;z-index:5;letter-spacing:-.001em;"&gt;for the&lt;/div&gt;&lt;/span&gt;&lt;span style="white-space:pre;"&gt;&lt;div style="position:absolute;top:329.92pt;left:240.75pt;z-index:6;letter-spacing:-.001em;"&gt;Fiscal Year Ended&lt;/div&gt;&lt;/span&gt;&lt;span style="white-space:pre;"&gt;&lt;div style="position:absolute;top:348.22pt;left:233.65pt;z-index:7;letter-spacing:-.001em;"&gt;September 30, 2017&lt;/div&gt;&lt;/span&gt;&lt;span style="white-space:pre;"&gt;&lt;div style="position:absolute;top:587.47pt;left:179.15pt;z-index:8;letter-spacing:-.001em;"&gt;Prepared by Department of Finance&lt;/div&gt;&lt;/span&gt;&lt;span class="fmt-4" style="white-space:pre;"&gt;&lt;div style="position:absolute;top:756.84pt;left:306pt;z-index:9;letter-spacing:.001em;"&gt; &lt;/div&gt;&lt;/span&gt;&lt;span class="fmt-4" style="white-space:pre;"&gt;&lt;div style="position:absolute;top:766.44pt;left:303.77pt;z-index:10;"&gt;1&lt;/div&gt;&lt;/span&gt;&lt;/div&gt;_x000D_
      &lt;/div&gt;</t>
  </si>
  <si>
    <t>&lt;div style='position:relative;width:612pt;height:792pt;'&gt;_x000D_
        &lt;div style="position:absolute;left:0pt;top:0pt;width:100%;height:100%;clip:rect(0pt,612pt,792pt,0pt);" class="fmt-4"&gt;_x000D_
          &lt;img style="position:absolute;left:190.05pt;top:224.7pt;width:288pt;height:168.75pt;z-index:1;" src="http://govwiki.info/xbrl/Images/81c72a24278402296573d75179998236.png" alt="Image_1523_0"&gt;&lt;span style="white-space:pre;"&gt;&lt;div style="position:absolute;top:756.84pt;left:306pt;z-index:2;letter-spacing:.001em;"&gt; &lt;/div&gt;&lt;/span&gt;&lt;span style="white-space:pre;"&gt;&lt;div style="position:absolute;top:766.44pt;left:303.77pt;z-index:3;"&gt;2&lt;/div&gt;&lt;/span&gt;&lt;/div&gt;_x000D_
      &lt;/div&gt;</t>
  </si>
  <si>
    <t>&lt;div style='position:relative;width:612pt;height:792pt;'&gt;_x000D_
        &lt;div style="position:absolute;left:0pt;top:0pt;width:100%;height:100%;clip:rect(0pt,612pt,792pt,0pt);" class="fmt-6"&gt;&lt;span class="fmt-5" style="white-space:pre;"&gt;&lt;div style="position:absolute;top:85.295pt;left:249.7pt;z-index:1;letter-spacing:-.002em;"&gt;TABLE OF CONTENTS&lt;/div&gt;&lt;/span&gt;&lt;span class="fmt-5" style="white-space:pre;"&gt;&lt;div style="position:absolute;top:124pt;left:77.4pt;z-index:2;letter-spacing:-.001em;"&gt;I. INTRODUCTORY SECTION (UNAUDITED)&lt;/div&gt;&lt;/span&gt;&lt;span style="white-space:pre;"&gt;&lt;div style="position:absolute;top:136.75pt;left:77.4pt;z-index:3;letter-spacing:.003em;"&gt;List of Principal Officials&lt;/div&gt;&lt;/span&gt;&lt;span style="white-space:pre;"&gt;&lt;div style="position:absolute;top:149.5pt;left:77.4pt;z-index:5;letter-spacing:.004em;"&gt;Letter of Transmittal&lt;/div&gt;&lt;/span&gt;&lt;span style="white-space:pre;"&gt;&lt;div style="position:absolute;top:162.25pt;left:77.4pt;z-index:7;letter-spacing:.002em;"&gt;GFOA Certificate of Achievement for Excellence in Financial Reporting&lt;/div&gt;&lt;/span&gt;&lt;span style="white-space:pre;"&gt;&lt;div style="position:absolute;top:174.84pt;left:77.4pt;z-index:9;letter-spacing:.001em;"&gt;Organizational Chart&lt;/div&gt;&lt;/span&gt;&lt;span class="fmt-5" style="white-space:pre;"&gt;&lt;div style="position:absolute;top:200.64pt;left:77.4pt;z-index:11;letter-spacing:-.001em;"&gt;II.  FINANCIAL SECTION&lt;/div&gt;&lt;/span&gt;&lt;span style="white-space:pre;"&gt;&lt;div style="position:absolute;top:213.55pt;left:77.4pt;z-index:12;letter-spacing:.002em;"&gt;Report of Independent Auditor&lt;/div&gt;&lt;/span&gt;&lt;span style="white-space:pre;"&gt;&lt;div style="position:absolute;top:226.14pt;left:77.4pt;z-index:14;"&gt;Management’s Discussion and Analysis (Unaudited)&lt;/div&gt;&lt;/span&gt;&lt;span class="fmt-5" style="white-space:pre;"&gt;&lt;div style="position:absolute;top:251.94pt;left:77.4pt;z-index:16;letter-spacing:-.005em;"&gt;BASIC FINANCIAL STATEMENTS:&lt;/div&gt;&lt;/span&gt;&lt;span style="white-space:pre;"&gt;&lt;div style="position:absolute;top:264.84pt;left:80.5pt;z-index:17;letter-spacing:.001em;"&gt; Government-wide Financial Statements:&lt;/div&gt;&lt;/span&gt;&lt;span style="white-space:pre;"&gt;&lt;div style="position:absolute;top:277.44pt;left:93pt;z-index:18;letter-spacing:.003em;"&gt; Statement of Net Position&lt;/div&gt;&lt;/span&gt;&lt;span style="white-space:pre;"&gt;&lt;div style="position:absolute;top:290.19pt;left:83.65pt;z-index:20;letter-spacing:.003em;"&gt;    Statement of Activities&lt;/div&gt;&lt;/span&gt;&lt;span style="white-space:pre;"&gt;&lt;div style="position:absolute;top:302.94pt;left:83.65pt;z-index:22;letter-spacing:.001em;"&gt; Fund Financial Statements:&lt;/div&gt;&lt;/span&gt;&lt;span style="white-space:pre;"&gt;&lt;div style="position:absolute;top:315.55pt;left:93pt;z-index:23;letter-spacing:.002em;"&gt; Governmental Funds: &lt;/div&gt;&lt;/span&gt;&lt;span style="white-space:pre;"&gt;&lt;div style="position:absolute;top:328.3pt;left:99.25pt;z-index:24;letter-spacing:.001em;"&gt; Balance Sheet&lt;/div&gt;&lt;/span&gt;&lt;span style="white-space:pre;"&gt;&lt;div style="position:absolute;top:341.05pt;left:99.25pt;z-index:26;letter-spacing:.002em;"&gt; Reconciliation of the Balance Sheet of Governmental Funds to the Statement &lt;/div&gt;&lt;/span&gt;&lt;span style="white-space:pre;"&gt;&lt;div style="position:absolute;top:353.65pt;left:99.25pt;z-index:27;letter-spacing:.003em;"&gt;   of Net Position&lt;/div&gt;&lt;/span&gt;&lt;span style="white-space:pre;"&gt;&lt;div style="position:absolute;top:366.4pt;left:99.25pt;z-index:29;letter-spacing:.002em;"&gt; Statement of Revenues, Expenditures, and Changes in Fund Balances&lt;/div&gt;&lt;/span&gt;&lt;span style="white-space:pre;"&gt;&lt;div style="position:absolute;top:379.15pt;left:99.25pt;z-index:31;letter-spacing:.002em;"&gt; Reconciliation of the Statement of Revenues, Expenditures, and Changes&lt;/div&gt;&lt;/span&gt;&lt;span style="white-space:pre;"&gt;&lt;div style="position:absolute;top:391.75pt;left:124.2pt;z-index:32;letter-spacing:.002em;"&gt; in Fund Balances of the Governmental Activities to the Statement of&lt;/div&gt;&lt;/span&gt;&lt;span style="white-space:pre;"&gt;&lt;div style="position:absolute;top:404.5pt;left:117.95pt;z-index:33;letter-spacing:.002em;"&gt;       Activities&lt;/div&gt;&lt;/span&gt;&lt;span style="white-space:pre;"&gt;&lt;div style="position:absolute;top:417.25pt;left:99.25pt;z-index:35;letter-spacing:.002em;"&gt; Statement of Revenues, Expenditures, and Changes in Fund Balance – &lt;/div&gt;&lt;/span&gt;&lt;span style="white-space:pre;"&gt;&lt;div style="position:absolute;top:429.85pt;left:99.25pt;z-index:36;letter-spacing:.002em;"&gt;   Budget and Actual – General Fund&lt;/div&gt;&lt;/span&gt;&lt;span style="white-space:pre;"&gt;&lt;div style="position:absolute;top:442.6pt;left:99.25pt;z-index:38;letter-spacing:.002em;"&gt; Statement of Revenues, Expenditures, and Changes in Fund Balances – &lt;/div&gt;&lt;/span&gt;&lt;span style="white-space:pre;"&gt;&lt;div style="position:absolute;top:455.35pt;left:105.5pt;z-index:39;letter-spacing:.001em;"&gt; Budget and Actual – Major Special Revenue Funds&lt;/div&gt;&lt;/span&gt;&lt;span style="white-space:pre;"&gt;&lt;div style="position:absolute;top:480.7pt;left:80.499pt;z-index:41;letter-spacing:.002em;"&gt; Proprietary Funds: &lt;/div&gt;&lt;/span&gt;&lt;span style="white-space:pre;"&gt;&lt;div style="position:absolute;top:493.45pt;left:102.2pt;z-index:42;letter-spacing:.003em;"&gt;Statement of Net Position&lt;/div&gt;&lt;/span&gt;&lt;span style="white-space:pre;"&gt;&lt;div style="position:absolute;top:506.05pt;left:102.2pt;z-index:44;letter-spacing:.002em;"&gt;Statement of Revenues, Expenses, and Changes in Net Position&lt;/div&gt;&lt;/span&gt;&lt;span style="white-space:pre;"&gt;&lt;div style="position:absolute;top:518.8pt;left:102.2pt;z-index:46;letter-spacing:.002em;"&gt;Statement of Cash Flows&lt;/div&gt;&lt;/span&gt;&lt;span style="white-space:pre;"&gt;&lt;div style="position:absolute;top:544.15pt;left:80.499pt;z-index:48;letter-spacing:.001em;"&gt; Fiduciary Funds: &lt;/div&gt;&lt;/span&gt;&lt;span style="white-space:pre;"&gt;&lt;div style="position:absolute;top:556.9pt;left:103.65pt;z-index:49;letter-spacing:.002em;"&gt;Statement of Fiduciary Net Position&lt;/div&gt;&lt;/span&gt;&lt;span style="white-space:pre;"&gt;&lt;div style="position:absolute;top:569.65pt;left:103.65pt;z-index:51;letter-spacing:.002em;"&gt;Statement of Changes in Fiduciary Net Position&lt;/div&gt;&lt;/span&gt;&lt;span style="white-space:pre;"&gt;&lt;div style="position:absolute;top:595pt;left:77.399pt;z-index:53;letter-spacing:.002em;"&gt;Notes to the Financial Statements&lt;/div&gt;&lt;/span&gt;&lt;span class="fmt-5" style="white-space:pre;"&gt;&lt;div style="position:absolute;top:620.8pt;left:77.399pt;z-index:55;letter-spacing:-.001em;"&gt;REQUIRED SUPPLEMENTARY INFORMATION (UNAUDITED) &lt;/div&gt;&lt;/span&gt;&lt;span style="white-space:pre;"&gt;&lt;div style="position:absolute;top:633.55pt;left:77.399pt;z-index:56;letter-spacing:.001em;"&gt;Defined Benefit Pension Plans&lt;/div&gt;&lt;/span&gt;&lt;span style="white-space:pre;"&gt;&lt;div style="position:absolute;top:646.3pt;left:77.399pt;z-index:58;letter-spacing:.003em;"&gt;Defined Benefit Other Post Employment Benefits (OPEB) Plan&lt;/div&gt;&lt;/span&gt;&lt;span class="fmt-8" style="white-space:pre;"&gt;&lt;div style="position:absolute;top:766.44pt;left:303.77pt;z-index:60;"&gt;3&lt;/div&gt;&lt;/span&gt;&lt;span style="white-space:pre;"&gt;&lt;div style="position:absolute;top:136.75pt;left:533.9pt;z-index:4;"&gt;9&lt;/div&gt;&lt;/span&gt;&lt;span style="white-space:pre;"&gt;&lt;div style="position:absolute;top:149.5pt;left:527.75pt;z-index:6;letter-spacing:-.001em;"&gt;10&lt;/div&gt;&lt;/span&gt;&lt;span class="fmt-7" style="white-space:pre;"&gt;&lt;div style="position:absolute;top:162.25pt;left:527.75pt;z-index:8;"&gt;17&lt;/div&gt;&lt;/span&gt;&lt;span style="white-space:pre;"&gt;&lt;div style="position:absolute;top:174.84pt;left:527.75pt;z-index:10;letter-spacing:-.001em;"&gt;19&lt;/div&gt;&lt;/span&gt;&lt;span style="white-space:pre;"&gt;&lt;div style="position:absolute;top:213.55pt;left:527.75pt;z-index:13;letter-spacing:-.001em;"&gt;23&lt;/div&gt;&lt;/span&gt;&lt;span style="white-space:pre;"&gt;&lt;div style="position:absolute;top:226.14pt;left:527.75pt;z-index:15;letter-spacing:-.001em;"&gt;27&lt;/div&gt;&lt;/span&gt;&lt;span style="white-space:pre;"&gt;&lt;div style="position:absolute;top:277.44pt;left:527.75pt;z-index:19;letter-spacing:-.001em;"&gt;50&lt;/div&gt;&lt;/span&gt;&lt;span style="white-space:pre;"&gt;&lt;div style="position:absolute;top:290.19pt;left:527.75pt;z-index:21;letter-spacing:-.001em;"&gt;51&lt;/div&gt;&lt;/span&gt;&lt;span style="white-space:pre;"&gt;&lt;div style="position:absolute;top:328.3pt;left:527.75pt;z-index:25;letter-spacing:-.001em;"&gt;52&lt;/div&gt;&lt;/span&gt;&lt;span style="white-space:pre;"&gt;&lt;div style="position:absolute;top:353.65pt;left:527.75pt;z-index:28;letter-spacing:-.001em;"&gt;55&lt;/div&gt;&lt;/span&gt;&lt;span style="white-space:pre;"&gt;&lt;div style="position:absolute;top:366.4pt;left:527.75pt;z-index:30;letter-spacing:-.001em;"&gt;56&lt;/div&gt;&lt;/span&gt;&lt;span style="white-space:pre;"&gt;&lt;div style="position:absolute;top:404.5pt;left:527.75pt;z-index:34;letter-spacing:-.001em;"&gt;58&lt;/div&gt;&lt;/span&gt;&lt;span style="white-space:pre;"&gt;&lt;div style="position:absolute;top:417.25pt;left:524.65pt;z-index:37;letter-spacing:.003em;"&gt; 59&lt;/div&gt;&lt;/span&gt;&lt;span style="white-space:pre;"&gt;&lt;div style="position:absolute;top:442.6pt;left:527.75pt;z-index:40;letter-spacing:-.001em;"&gt;60&lt;/div&gt;&lt;/span&gt;&lt;span style="white-space:pre;"&gt;&lt;div style="position:absolute;top:493.45pt;left:527.75pt;z-index:43;letter-spacing:-.001em;"&gt;64&lt;/div&gt;&lt;/span&gt;&lt;span style="white-space:pre;"&gt;&lt;div style="position:absolute;top:506.05pt;left:527.75pt;z-index:45;letter-spacing:-.001em;"&gt;68&lt;/div&gt;&lt;/span&gt;&lt;span style="white-space:pre;"&gt;&lt;div style="position:absolute;top:518.8pt;left:527.75pt;z-index:47;letter-spacing:-.001em;"&gt;70&lt;/div&gt;&lt;/span&gt;&lt;span style="white-space:pre;"&gt;&lt;div style="position:absolute;top:556.9pt;left:527.75pt;z-index:50;letter-spacing:-.001em;"&gt;72&lt;/div&gt;&lt;/span&gt;&lt;span style="white-space:pre;"&gt;&lt;div style="position:absolute;top:569.65pt;left:527.75pt;z-index:52;letter-spacing:-.001em;"&gt;73&lt;/div&gt;&lt;/span&gt;&lt;span style="white-space:pre;"&gt;&lt;div style="position:absolute;top:595pt;left:527.6pt;z-index:54;letter-spacing:-.001em;"&gt;75&lt;/div&gt;&lt;/span&gt;&lt;span style="white-space:pre;"&gt;&lt;div style="position:absolute;top:633.55pt;left:521.5pt;z-index:57;"&gt;166&lt;/div&gt;&lt;/span&gt;&lt;span class="fmt-7" style="white-space:pre;"&gt;&lt;div style="position:absolute;top:646.3pt;left:521.5pt;z-index:59;"&gt;174&lt;/div&gt;&lt;/span&gt;&lt;/div&gt;_x000D_
      &lt;/div&gt;</t>
  </si>
  <si>
    <t>&lt;div style='position:relative;width:612pt;height:792pt;'&gt;_x000D_
        &lt;div style="position:absolute;left:0pt;top:0pt;width:100%;height:100%;clip:rect(0pt,612pt,792pt,0pt);" class="fmt-7"&gt;&lt;span class="fmt-6" style="white-space:pre;"&gt;&lt;div style="position:absolute;top:123.55pt;left:95.4pt;z-index:9;letter-spacing:.002em;"&gt;Combining Statement of Revenues, Expenditures, and Changes in Fund Balances&lt;/div&gt;&lt;div style="position:absolute;top:123.55pt;left:515.15pt;z-index:9;letter-spacing:.002em;"&gt; 181 &lt;/div&gt;&lt;/span&gt;&lt;span class="fmt-6" style="white-space:pre;"&gt;&lt;div style="position:absolute;top:174.39pt;left:95.4pt;z-index:13;letter-spacing:.002em;"&gt;Combining Statement of Revenues, Expenditures, and Changes in Fund Balances&lt;/div&gt;&lt;div style="position:absolute;top:174.39pt;left:515.15pt;z-index:13;letter-spacing:.002em;"&gt; 186 &lt;/div&gt;&lt;/span&gt;&lt;span class="fmt-6" style="white-space:pre;"&gt;&lt;div style="position:absolute;top:225.24pt;left:95.4pt;z-index:17;letter-spacing:.002em;"&gt;Combining Statement of Revenues, Expenditures, and Changes in Fund Balances&lt;/div&gt;&lt;div style="position:absolute;top:225.24pt;left:515.15pt;z-index:17;letter-spacing:.002em;"&gt; 192 &lt;/div&gt;&lt;/span&gt;&lt;span class="fmt-6" style="white-space:pre;"&gt;&lt;div style="position:absolute;top:275.94pt;left:95.4pt;z-index:21;letter-spacing:.002em;"&gt;Combining Statement of Revenues, Expenditures, and Changes in Fund Balances&lt;/div&gt;&lt;div style="position:absolute;top:275.94pt;left:515.15pt;z-index:21;letter-spacing:.002em;"&gt; 196 &lt;/div&gt;&lt;/span&gt;&lt;span class="fmt-6" style="white-space:pre;"&gt;&lt;div style="position:absolute;top:326.79pt;left:95.4pt;z-index:25;letter-spacing:.002em;"&gt;Combining Statement of Revenues, Expenditures, and Changes in Fund Balances&lt;/div&gt;&lt;div style="position:absolute;top:326.79pt;left:515.15pt;z-index:25;letter-spacing:.002em;"&gt; 199 &lt;/div&gt;&lt;/span&gt;&lt;span class="fmt-5" style="white-space:pre;"&gt;&lt;div style="position:absolute;top:72.695pt;left:77.4pt;z-index:1;letter-spacing:-.002em;"&gt;COMBINING AND INDIVIDUAL FUND STATEMENTS AND SCHEDULES:&lt;/div&gt;&lt;/span&gt;&lt;span class="fmt-6" style="white-space:pre;"&gt;&lt;div style="position:absolute;top:85.445pt;left:77.4pt;z-index:2;letter-spacing:.001em;"&gt;Non-Major Governmental Funds Descriptions &lt;/div&gt;&lt;/span&gt;&lt;span class="fmt-6" style="white-space:pre;"&gt;&lt;div style="position:absolute;top:98.195pt;left:77.4pt;z-index:6;letter-spacing:.001em;"&gt;Non-Major Governmental Funds: &lt;/div&gt;&lt;/span&gt;&lt;span class="fmt-6" style="white-space:pre;"&gt;&lt;div style="position:absolute;top:110.95pt;left:95.4pt;z-index:7;letter-spacing:.001em;"&gt;Combining Balance Sheet&lt;/div&gt;&lt;/span&gt;&lt;span class="fmt-6" style="white-space:pre;"&gt;&lt;div style="position:absolute;top:149.05pt;left:77.4pt;z-index:10;"&gt;Special Revenue Funds: &lt;/div&gt;&lt;/span&gt;&lt;span class="fmt-6" style="white-space:pre;"&gt;&lt;div style="position:absolute;top:161.64pt;left:95.4pt;z-index:11;letter-spacing:.001em;"&gt;Combining Balance Sheet&lt;/div&gt;&lt;/span&gt;&lt;span class="fmt-6" style="white-space:pre;"&gt;&lt;div style="position:absolute;top:199.74pt;left:77.4pt;z-index:14;letter-spacing:.001em;"&gt;Debt Service Funds: &lt;/div&gt;&lt;/span&gt;&lt;span class="fmt-6" style="white-space:pre;"&gt;&lt;div style="position:absolute;top:212.49pt;left:95.4pt;z-index:15;letter-spacing:.001em;"&gt;Combining Balance Sheet&lt;/div&gt;&lt;/span&gt;&lt;span class="fmt-6" style="white-space:pre;"&gt;&lt;div style="position:absolute;top:250.59pt;left:77.4pt;z-index:18;letter-spacing:.002em;"&gt;Capital Projects Funds: &lt;/div&gt;&lt;/span&gt;&lt;span class="fmt-6" style="white-space:pre;"&gt;&lt;div style="position:absolute;top:263.34pt;left:95.4pt;z-index:19;letter-spacing:.001em;"&gt;Combining Balance Sheet&lt;/div&gt;&lt;/span&gt;&lt;span class="fmt-6" style="white-space:pre;"&gt;&lt;div style="position:absolute;top:301.44pt;left:77.4pt;z-index:22;letter-spacing:.002em;"&gt;Permanent Funds: &lt;/div&gt;&lt;/span&gt;&lt;span class="fmt-6" style="white-space:pre;"&gt;&lt;div style="position:absolute;top:314.04pt;left:95.4pt;z-index:23;letter-spacing:.001em;"&gt;Combining Balance Sheet&lt;/div&gt;&lt;/span&gt;&lt;span class="fmt-6" style="white-space:pre;"&gt;&lt;div style="position:absolute;top:352.14pt;left:77.4pt;z-index:26;letter-spacing:.001em;"&gt;Schedules of Revenues, Expenditures, and Changes in Fund Balances&lt;/div&gt;&lt;/span&gt;&lt;span class="fmt-6" style="white-space:pre;"&gt;&lt;div style="position:absolute;top:364.89pt;left:83.65pt;z-index:27;letter-spacing:.002em;"&gt; Budget and Actual: &lt;/div&gt;&lt;/span&gt;&lt;span class="fmt-6" style="white-space:pre;"&gt;&lt;div style="position:absolute;top:377.64pt;left:95.4pt;z-index:28;"&gt;Special Revenue Funds&lt;/div&gt;&lt;/span&gt;&lt;span class="fmt-6" style="white-space:pre;"&gt;&lt;div style="position:absolute;top:390.24pt;left:95.4pt;z-index:30;letter-spacing:.001em;"&gt;Debt Service Funds&lt;/div&gt;&lt;/span&gt;&lt;span class="fmt-6" style="white-space:pre;"&gt;&lt;div style="position:absolute;top:415.74pt;left:77.4pt;z-index:32;letter-spacing:.002em;"&gt;Enterprise Funds: &lt;/div&gt;&lt;/span&gt;&lt;span class="fmt-6" style="white-space:pre;"&gt;&lt;div style="position:absolute;top:428.34pt;left:95.4pt;z-index:33;letter-spacing:.001em;"&gt;Non-Major Enterprise Funds Descriptions&lt;/div&gt;&lt;/span&gt;&lt;span class="fmt-6" style="white-space:pre;"&gt;&lt;div style="position:absolute;top:441.09pt;left:95.4pt;z-index:37;letter-spacing:.002em;"&gt;Combining Statement of Net Position&lt;/div&gt;&lt;/span&gt;&lt;span class="fmt-6" style="white-space:pre;"&gt;&lt;div style="position:absolute;top:453.84pt;left:95.4pt;z-index:41;letter-spacing:.002em;"&gt;Combining Statement of Revenues, Expenses, and Changes in Fund Net Position&lt;/div&gt;&lt;/span&gt;&lt;span class="fmt-6" style="white-space:pre;"&gt;&lt;div style="position:absolute;top:466.44pt;left:95.4pt;z-index:45;letter-spacing:.002em;"&gt;Combining Statement of Cash Flows&lt;/div&gt;&lt;/span&gt;&lt;span style="white-space:pre;"&gt;&lt;div style="position:absolute;top:490.19pt;left:74.65pt;z-index:49;letter-spacing:.001em;"&gt; Internal Service Funds: &lt;/div&gt;&lt;/span&gt;&lt;span style="white-space:pre;"&gt;&lt;div style="position:absolute;top:502.94pt;left:95.4pt;z-index:50;letter-spacing:.001em;"&gt;Internal Service Funds Descriptions&lt;/div&gt;&lt;/span&gt;&lt;span style="white-space:pre;"&gt;&lt;div style="position:absolute;top:515.55pt;left:95.4pt;z-index:54;letter-spacing:.002em;"&gt;Combining Statement of Net Position&lt;/div&gt;&lt;/span&gt;&lt;span style="white-space:pre;"&gt;&lt;div style="position:absolute;top:528.3pt;left:95.4pt;z-index:58;letter-spacing:.002em;"&gt;Combining Statement of Revenues, Expenses, and Changes in Fund Net Position &lt;/div&gt;&lt;/span&gt;&lt;span style="white-space:pre;"&gt;&lt;div style="position:absolute;top:541.05pt;left:95.4pt;z-index:62;letter-spacing:.002em;"&gt;Combining Statement of Cash Flows&lt;/div&gt;&lt;/span&gt;&lt;span style="white-space:pre;"&gt;&lt;div style="position:absolute;top:566.4pt;left:77.4pt;z-index:66;"&gt;Fiduciary Funds: &lt;/div&gt;&lt;/span&gt;&lt;span style="white-space:pre;"&gt;&lt;div style="position:absolute;top:579.15pt;left:95.4pt;z-index:67;"&gt;Fiduciary Funds Description&lt;/div&gt;&lt;/span&gt;&lt;span style="white-space:pre;"&gt;&lt;div style="position:absolute;top:591.74pt;left:95.4pt;z-index:71;letter-spacing:.002em;"&gt;Combining Statement of Fiduciary Net Position - Agency Funds&lt;/div&gt;&lt;/span&gt;&lt;span style="white-space:pre;"&gt;&lt;div style="position:absolute;top:604.49pt;left:95.4pt;z-index:75;letter-spacing:.002em;"&gt;Combining Statement of Changes in Assets and Liabilities - Agency Funds&lt;/div&gt;&lt;/span&gt;&lt;span class="fmt-9" style="white-space:pre;"&gt;&lt;div style="position:absolute;top:630.3pt;left:77.4pt;z-index:79;letter-spacing:-.002em;"&gt;III. STATISTICAL SECTION (UNAUDITED)&lt;/div&gt;&lt;/span&gt;&lt;span style="white-space:pre;"&gt;&lt;div style="position:absolute;top:655.8pt;left:77.4pt;z-index:80;letter-spacing:.001em;"&gt;FINANCIAL TRENDS:&lt;/div&gt;&lt;/span&gt;&lt;span style="white-space:pre;"&gt;&lt;div style="position:absolute;top:668.55pt;left:95.4pt;z-index:81;letter-spacing:.001em;"&gt;Net Position by Component&lt;/div&gt;&lt;/span&gt;&lt;span style="white-space:pre;"&gt;&lt;div style="position:absolute;top:681.14pt;left:95.4pt;z-index:85;letter-spacing:.001em;"&gt;Changes in Net Position&lt;/div&gt;&lt;/span&gt;&lt;span style="white-space:pre;"&gt;&lt;div style="position:absolute;top:693.89pt;left:95.4pt;z-index:89;letter-spacing:.001em;"&gt;Fund Balances, Governmental Funds&lt;/div&gt; &lt;/span&gt;&lt;span style="white-space:pre;"&gt;&lt;div style="position:absolute;top:706.64pt;left:95.4pt;z-index:93;letter-spacing:.001em;"&gt;Changes in Fund Balances, Governmental Funds&lt;/div&gt;&lt;/span&gt;&lt;span class="fmt-8" style="white-space:pre;"&gt;&lt;div style="position:absolute;top:766.44pt;left:303.77pt;z-index:97;"&gt;4&lt;/div&gt;&lt;/span&gt;&lt;span style="white-space:pre;"&gt;&lt;div style="position:absolute;top:85.445pt;left:512.1pt;z-index:5;letter-spacing:.002em;"&gt; 177 &lt;/div&gt;&lt;/span&gt;&lt;span class="fmt-6" style="white-space:pre;"&gt;&lt;div style="position:absolute;top:110.95pt;left:515.25pt;z-index:8;letter-spacing:.002em;"&gt; 180 &lt;/div&gt;&lt;/span&gt;&lt;span class="fmt-6" style="white-space:pre;"&gt;&lt;div style="position:absolute;top:161.64pt;left:515.25pt;z-index:12;letter-spacing:.002em;"&gt; 182 &lt;/div&gt;&lt;/span&gt;&lt;span class="fmt-6" style="white-space:pre;"&gt;&lt;div style="position:absolute;top:212.49pt;left:515.25pt;z-index:16;letter-spacing:.002em;"&gt; 190 &lt;/div&gt;&lt;/span&gt;&lt;span class="fmt-6" style="white-space:pre;"&gt;&lt;div style="position:absolute;top:263.34pt;left:515.25pt;z-index:20;letter-spacing:.002em;"&gt; 194 &lt;/div&gt;&lt;/span&gt;&lt;span class="fmt-6" style="white-space:pre;"&gt;&lt;div style="position:absolute;top:314.04pt;left:515.25pt;z-index:24;letter-spacing:.002em;"&gt; 198 &lt;/div&gt;&lt;/span&gt;&lt;span class="fmt-6" style="white-space:pre;"&gt;&lt;div style="position:absolute;top:377.64pt;left:515.25pt;z-index:29;letter-spacing:.002em;"&gt; 201 &lt;/div&gt;&lt;/span&gt;&lt;span class="fmt-6" style="white-space:pre;"&gt;&lt;div style="position:absolute;top:390.24pt;left:515.25pt;z-index:31;letter-spacing:.002em;"&gt; 212 &lt;/div&gt;&lt;/span&gt;&lt;span style="white-space:pre;"&gt;&lt;div style="position:absolute;top:428.34pt;left:515.25pt;z-index:36;letter-spacing:.002em;"&gt; 219 &lt;/div&gt;&lt;/span&gt;&lt;span style="white-space:pre;"&gt;&lt;div style="position:absolute;top:441.09pt;left:515.25pt;z-index:40;letter-spacing:.002em;"&gt; 220 &lt;/div&gt;&lt;/span&gt;&lt;span style="white-space:pre;"&gt;&lt;div style="position:absolute;top:453.84pt;left:515.25pt;z-index:44;letter-spacing:.002em;"&gt; 222 &lt;/div&gt;&lt;/span&gt;&lt;span style="white-space:pre;"&gt;&lt;div style="position:absolute;top:466.44pt;left:515.25pt;z-index:48;letter-spacing:.002em;"&gt; 224 &lt;/div&gt;&lt;/span&gt;&lt;span style="white-space:pre;"&gt;&lt;div style="position:absolute;top:502.94pt;left:515.25pt;z-index:53;letter-spacing:.002em;"&gt; 227 &lt;/div&gt;&lt;/span&gt;&lt;span style="white-space:pre;"&gt;&lt;div style="position:absolute;top:515.55pt;left:515.25pt;z-index:57;letter-spacing:.002em;"&gt; 228 &lt;/div&gt;&lt;/span&gt;&lt;span style="white-space:pre;"&gt;&lt;div style="position:absolute;top:528.3pt;left:515.25pt;z-index:61;letter-spacing:.002em;"&gt; 230 &lt;/div&gt;&lt;/span&gt;&lt;span style="white-space:pre;"&gt;&lt;div style="position:absolute;top:541.05pt;left:515.25pt;z-index:65;letter-spacing:.002em;"&gt; 232 &lt;/div&gt;&lt;/span&gt;&lt;span style="white-space:pre;"&gt;&lt;div style="position:absolute;top:579.15pt;left:515.25pt;z-index:70;letter-spacing:.002em;"&gt; 235 &lt;/div&gt;&lt;/span&gt;&lt;span style="white-space:pre;"&gt;&lt;div style="position:absolute;top:591.74pt;left:515.25pt;z-index:74;letter-spacing:.002em;"&gt; 236 &lt;/div&gt;&lt;/span&gt;&lt;span style="white-space:pre;"&gt;&lt;div style="position:absolute;top:604.49pt;left:515.25pt;z-index:78;letter-spacing:.002em;"&gt; 237 &lt;/div&gt;&lt;/span&gt;&lt;span style="white-space:pre;"&gt;&lt;div style="position:absolute;top:668.55pt;left:513.75pt;z-index:84;letter-spacing:.002em;"&gt; 243 &lt;/div&gt;&lt;/span&gt;&lt;span style="white-space:pre;"&gt;&lt;div style="position:absolute;top:681.14pt;left:513.75pt;z-index:88;letter-spacing:.002em;"&gt; 244 &lt;/div&gt;&lt;/span&gt;&lt;span style="white-space:pre;"&gt;&lt;div style="position:absolute;top:693.89pt;left:513.75pt;z-index:92;letter-spacing:.002em;"&gt; 246 &lt;/div&gt;&lt;/span&gt;&lt;span style="white-space:pre;"&gt;&lt;div style="position:absolute;top:706.64pt;left:513.75pt;z-index:96;letter-spacing:.002em;"&gt; 247 &lt;/div&gt;&lt;/span&gt;&lt;/div&gt;_x000D_
      &lt;/div&gt;</t>
  </si>
  <si>
    <t>&lt;div style='position:relative;width:612pt;height:792pt;'&gt;_x000D_
        &lt;div style="position:absolute;left:0pt;top:0pt;width:100%;height:100%;clip:rect(0pt,612pt,792pt,0pt);" class="fmt-7"&gt;&lt;span class="fmt-6" style="white-space:pre;"&gt;&lt;div style="position:absolute;top:517.3pt;left:77.4pt;z-index:88;letter-spacing:.002em;"&gt;Notes to the Schedule of Expenditures of Other Governmental Agencies Awards&lt;/div&gt;&lt;div style="position:absolute;top:517.3pt;left:517.61pt;z-index:88;letter-spacing:.002em;"&gt; 287 &lt;/div&gt;&lt;/span&gt;&lt;span class="fmt-6" style="white-space:pre;"&gt;&lt;div style="position:absolute;top:84.995pt;left:77.4pt;z-index:1;letter-spacing:.001em;"&gt;REVENUE CAPACITY:&lt;/div&gt;&lt;/span&gt;&lt;span class="fmt-6" style="white-space:pre;"&gt;&lt;div style="position:absolute;top:97.745pt;left:95.4pt;z-index:2;letter-spacing:.002em;"&gt;Taxable Assessed Value and Estimated Actual Value of Property &lt;/div&gt;&lt;/span&gt;&lt;span class="fmt-6" style="white-space:pre;"&gt;&lt;div style="position:absolute;top:110.34pt;left:95.4pt;z-index:6;letter-spacing:.002em;"&gt;Direct and Overlapping Property Tax Rates&lt;/div&gt;&lt;/span&gt;&lt;span class="fmt-6" style="white-space:pre;"&gt;&lt;div style="position:absolute;top:123.09pt;left:95.4pt;z-index:10;letter-spacing:.001em;"&gt;Principal Property Tax Payers&lt;/div&gt;&lt;/span&gt;&lt;span class="fmt-6" style="white-space:pre;"&gt;&lt;div style="position:absolute;top:135.84pt;left:95.4pt;z-index:14;letter-spacing:.001em;"&gt;Property Tax Levies and Collections&lt;/div&gt;&lt;/span&gt;&lt;span class="fmt-6" style="white-space:pre;"&gt;&lt;div style="position:absolute;top:161.2pt;left:77.4pt;z-index:18;letter-spacing:.002em;"&gt;DEBT CAPACITY:&lt;/div&gt;&lt;/span&gt;&lt;span class="fmt-6" style="white-space:pre;"&gt;&lt;div style="position:absolute;top:173.95pt;left:95.4pt;z-index:19;letter-spacing:.003em;"&gt;Ratio of Outstanding Debt by Type&lt;/div&gt;&lt;/span&gt;&lt;span class="fmt-6" style="white-space:pre;"&gt;&lt;div style="position:absolute;top:186.55pt;left:95.4pt;z-index:23;letter-spacing:.002em;"&gt;Ratio of Net General Bonded Debt Outstanding&lt;/div&gt;&lt;/span&gt;&lt;span class="fmt-6" style="white-space:pre;"&gt;&lt;div style="position:absolute;top:199.3pt;left:95.4pt;z-index:27;letter-spacing:.001em;"&gt;Direct and Overlapping Governmental Activities Debt&lt;/div&gt;&lt;/span&gt;&lt;span class="fmt-6" style="white-space:pre;"&gt;&lt;div style="position:absolute;top:212.05pt;left:95.4pt;z-index:31;letter-spacing:.002em;"&gt;Legal Debt Margin Information&lt;/div&gt;&lt;/span&gt;&lt;span class="fmt-6" style="white-space:pre;"&gt;&lt;div style="position:absolute;top:224.64pt;left:95.4pt;z-index:35;letter-spacing:.001em;"&gt;Pledged-Revenue Coverage&lt;/div&gt;&lt;/span&gt;&lt;span class="fmt-6" style="white-space:pre;"&gt;&lt;div style="position:absolute;top:250.14pt;left:77.4pt;z-index:39;"&gt;DEMOGRAPHIC AND ECONOMIC:&lt;/div&gt;&lt;/span&gt;&lt;span class="fmt-6" style="white-space:pre;"&gt;&lt;div style="position:absolute;top:262.74pt;left:95.4pt;z-index:40;letter-spacing:.002em;"&gt;Demographic and Economic Statistics&lt;/div&gt;&lt;/span&gt;&lt;span class="fmt-6" style="white-space:pre;"&gt;&lt;div style="position:absolute;top:275.5pt;left:95.4pt;z-index:44;"&gt;Principal Employers&lt;/div&gt;&lt;/span&gt;&lt;span class="fmt-6" style="white-space:pre;"&gt;&lt;div style="position:absolute;top:300.84pt;left:77.4pt;z-index:48;letter-spacing:.003em;"&gt;OPERATING:&lt;/div&gt;&lt;/span&gt;&lt;span class="fmt-6" style="white-space:pre;"&gt;&lt;div style="position:absolute;top:313.59pt;left:95.4pt;z-index:49;letter-spacing:.002em;"&gt;Full and Part Time City Government Employees by Function/Program&lt;/div&gt;&lt;/span&gt;&lt;span class="fmt-6" style="white-space:pre;"&gt;&lt;div style="position:absolute;top:326.34pt;left:95.4pt;z-index:53;letter-spacing:.002em;"&gt;Operating Indicators by Function/Program&lt;/div&gt;&lt;/span&gt;&lt;span class="fmt-6" style="white-space:pre;"&gt;&lt;div style="position:absolute;top:338.94pt;left:95.4pt;z-index:57;letter-spacing:.002em;"&gt;Capital Assets Statistics by Function/Program&lt;/div&gt;&lt;/span&gt;&lt;span class="fmt-5" style="white-space:pre;"&gt;&lt;div style="position:absolute;top:364.75pt;left:77.4pt;z-index:63;"&gt;IV. REGULATORY SECTION&lt;/div&gt;&lt;/span&gt;&lt;span class="fmt-6" style="white-space:pre;"&gt;&lt;div style="position:absolute;top:390.25pt;left:77.4pt;z-index:64;letter-spacing:.002em;"&gt;Report of Independent Auditor on Internal Control Over Financial Reporting and &lt;/div&gt;&lt;/span&gt;&lt;span class="fmt-6" style="white-space:pre;"&gt;&lt;div style="position:absolute;top:403pt;left:95.4pt;z-index:65;letter-spacing:.002em;"&gt;on Compliance and Other Matters Based on an Audit of Financial Statements &lt;/div&gt;&lt;/span&gt;&lt;span class="fmt-6" style="white-space:pre;"&gt;&lt;div style="position:absolute;top:415.75pt;left:95.4pt;z-index:67;letter-spacing:.002em;"&gt;Performed in Accordance with &lt;span class="fmt-11"&gt;Government Auditing Standards&lt;/span&gt;&lt;/div&gt;&lt;/span&gt;&lt;span class="fmt-11" style="white-space:pre;"&gt;&lt;div style="position:absolute;top:428.34pt;left:77.4pt;z-index:71;letter-spacing:.002em;"&gt;Report of Independent Auditor on Compliance for Each Major Program and on &lt;/div&gt;&lt;/span&gt;&lt;span class="fmt-11" style="white-space:pre;"&gt;&lt;div style="position:absolute;top:441.09pt;left:95.4pt;z-index:72;letter-spacing:.002em;"&gt;Internal Control Over Compliance required by the Uniform Grants Guidance &lt;/div&gt;&lt;/span&gt;&lt;span class="fmt-11" style="white-space:pre;"&gt;&lt;div style="position:absolute;top:453.84pt;left:95.4pt;z-index:75;letter-spacing:.003em;"&gt;and Chapter 10.550, Rules of the Auditor General&lt;span class="fmt-6"&gt; of the State of Florida&lt;/span&gt;&lt;/div&gt;&lt;/span&gt;&lt;span class="fmt-6" style="white-space:pre;"&gt;&lt;div style="position:absolute;top:466.44pt;left:77.4pt;z-index:79;letter-spacing:.001em;"&gt;Schedule of Expenditures of Federal Awards and State Financial Assistance&lt;/div&gt;&lt;/span&gt;&lt;span class="fmt-6" style="white-space:pre;"&gt;&lt;div style="position:absolute;top:479.19pt;left:77.4pt;z-index:83;letter-spacing:.002em;"&gt;Notes to the Schedule of Expenditures of Federal Awards and State Financial&lt;/div&gt;&lt;/span&gt;&lt;span class="fmt-6" style="white-space:pre;"&gt;&lt;div style="position:absolute;top:491.94pt;left:77.4pt;z-index:84;letter-spacing:.002em;"&gt;   Assistance&lt;/div&gt;&lt;/span&gt;&lt;span class="fmt-6" style="white-space:pre;"&gt;&lt;div style="position:absolute;top:504.55pt;left:77.4pt;z-index:86;letter-spacing:.002em;"&gt;Schedule of Expenditures of Other Governmental Agencies Awards&lt;/div&gt;&lt;/span&gt;&lt;span class="fmt-6" style="white-space:pre;"&gt;&lt;div style="position:absolute;top:542.65pt;left:77.4pt;z-index:89;letter-spacing:.002em;"&gt;Schedule of Findings and Questioned Costs&lt;/div&gt;&lt;/span&gt;&lt;span class="fmt-6" style="white-space:pre;"&gt;&lt;div style="position:absolute;top:555.4pt;left:77.4pt;z-index:91;letter-spacing:.002em;"&gt;Summary Schedule of Prior Audit Findings&lt;/div&gt;&lt;/span&gt;&lt;span class="fmt-6" style="white-space:pre;"&gt;&lt;div style="position:absolute;top:568.15pt;left:77.4pt;z-index:93;letter-spacing:.002em;"&gt;Independent Auditor's Management Letter&lt;/div&gt;&lt;/span&gt;&lt;span class="fmt-6" style="white-space:pre;"&gt;&lt;div style="position:absolute;top:580.75pt;left:77.4pt;z-index:95;letter-spacing:.002em;"&gt;Report of Independent Accountant on Compliance with Local Government &lt;/div&gt;&lt;/span&gt;&lt;span class="fmt-6" style="white-space:pre;"&gt;&lt;div style="position:absolute;top:593.5pt;left:77.4pt;z-index:96;letter-spacing:.002em;"&gt;    Investment Policies&lt;/div&gt;&lt;/span&gt;&lt;span class="fmt-6" style="white-space:pre;"&gt;&lt;div style="position:absolute;top:606.25pt;left:75.8pt;z-index:98;letter-spacing:.002em;"&gt; Schedule of Receipts and Expenditures of Funds Related to the Deepwater &lt;/div&gt;&lt;/span&gt;&lt;span class="fmt-6" style="white-space:pre;"&gt;&lt;div style="position:absolute;top:618.85pt;left:88.3pt;z-index:99;"&gt; Horizon Oil Spill&lt;/div&gt;&lt;/span&gt;&lt;span class="fmt-8" style="white-space:pre;"&gt;&lt;div style="position:absolute;top:766.44pt;left:303.77pt;z-index:101;"&gt;5&lt;/div&gt;&lt;/span&gt;&lt;span style="white-space:pre;"&gt;&lt;div style="position:absolute;top:97.745pt;left:513.75pt;z-index:5;letter-spacing:.002em;"&gt; 250 &lt;/div&gt;&lt;/span&gt;&lt;span style="white-space:pre;"&gt;&lt;div style="position:absolute;top:110.34pt;left:513.75pt;z-index:9;letter-spacing:.002em;"&gt; 251 &lt;/div&gt;&lt;/span&gt;&lt;span style="white-space:pre;"&gt;&lt;div style="position:absolute;top:123.09pt;left:513.75pt;z-index:13;letter-spacing:.002em;"&gt; 252 &lt;/div&gt;&lt;/span&gt;&lt;span style="white-space:pre;"&gt;&lt;div style="position:absolute;top:135.84pt;left:513.75pt;z-index:17;letter-spacing:.002em;"&gt; 253 &lt;/div&gt;&lt;/span&gt;&lt;span style="white-space:pre;"&gt;&lt;div style="position:absolute;top:173.95pt;left:513.75pt;z-index:22;letter-spacing:.002em;"&gt; 256 &lt;/div&gt;&lt;/span&gt;&lt;span style="white-space:pre;"&gt;&lt;div style="position:absolute;top:186.55pt;left:513.75pt;z-index:26;letter-spacing:.002em;"&gt; 257 &lt;/div&gt;&lt;/span&gt;&lt;span style="white-space:pre;"&gt;&lt;div style="position:absolute;top:199.3pt;left:513.75pt;z-index:30;letter-spacing:.002em;"&gt; 258 &lt;/div&gt;&lt;/span&gt;&lt;span style="white-space:pre;"&gt;&lt;div style="position:absolute;top:212.05pt;left:513.75pt;z-index:34;letter-spacing:.002em;"&gt; 259 &lt;/div&gt;&lt;/span&gt;&lt;span style="white-space:pre;"&gt;&lt;div style="position:absolute;top:224.64pt;left:513.75pt;z-index:38;letter-spacing:.002em;"&gt; 260 &lt;/div&gt;&lt;/span&gt;&lt;span style="white-space:pre;"&gt;&lt;div style="position:absolute;top:262.75pt;left:513.75pt;z-index:43;letter-spacing:.002em;"&gt; 264 &lt;/div&gt;&lt;/span&gt;&lt;span style="white-space:pre;"&gt;&lt;div style="position:absolute;top:275.5pt;left:513.75pt;z-index:47;letter-spacing:.002em;"&gt; 265 &lt;/div&gt;&lt;/span&gt;&lt;span style="white-space:pre;"&gt;&lt;div style="position:absolute;top:313.59pt;left:513.75pt;z-index:52;letter-spacing:.002em;"&gt; 268 &lt;/div&gt;&lt;/span&gt;&lt;span style="white-space:pre;"&gt;&lt;div style="position:absolute;top:326.34pt;left:513.75pt;z-index:56;letter-spacing:.002em;"&gt; 270 &lt;/div&gt;&lt;/span&gt;&lt;span style="white-space:pre;"&gt;&lt;div style="position:absolute;top:338.94pt;left:510.6pt;z-index:62;letter-spacing:.003em;"&gt; &lt;span class="fmt-10"&gt; &lt;/span&gt;27&lt;span class="fmt-10"&gt;3&lt;/span&gt; &lt;/div&gt;&lt;/span&gt;&lt;span class="fmt-12" style="white-space:pre;"&gt;&lt;div style="position:absolute;top:415.75pt;left:517.7pt;z-index:70;letter-spacing:.002em;"&gt; 276 &lt;/div&gt;&lt;/span&gt;&lt;span style="white-space:pre;"&gt;&lt;div style="position:absolute;top:453.84pt;left:517.7pt;z-index:78;letter-spacing:.002em;"&gt; 278 &lt;/div&gt;&lt;/span&gt;&lt;span style="white-space:pre;"&gt;&lt;div style="position:absolute;top:466.44pt;left:517.7pt;z-index:82;letter-spacing:.002em;"&gt; 280 &lt;/div&gt;&lt;/span&gt;&lt;span class="fmt-6" style="white-space:pre;"&gt;&lt;div style="position:absolute;top:479.19pt;left:517.7pt;z-index:85;letter-spacing:.002em;"&gt; 285 &lt;/div&gt;&lt;/span&gt;&lt;span class="fmt-6" style="white-space:pre;"&gt;&lt;div style="position:absolute;top:504.55pt;left:517.7pt;z-index:87;letter-spacing:.002em;"&gt; 286 &lt;/div&gt;&lt;/span&gt;&lt;span class="fmt-6" style="white-space:pre;"&gt;&lt;div style="position:absolute;top:542.65pt;left:517.7pt;z-index:90;letter-spacing:.002em;"&gt; 288 &lt;/div&gt;&lt;/span&gt;&lt;span class="fmt-6" style="white-space:pre;"&gt;&lt;div style="position:absolute;top:555.4pt;left:517.7pt;z-index:92;letter-spacing:.002em;"&gt; 290 &lt;/div&gt;&lt;/span&gt;&lt;span class="fmt-6" style="white-space:pre;"&gt;&lt;div style="position:absolute;top:568.15pt;left:517.7pt;z-index:94;letter-spacing:.002em;"&gt; 291 &lt;/div&gt;&lt;/span&gt;&lt;span class="fmt-6" style="white-space:pre;"&gt;&lt;div style="position:absolute;top:580.75pt;left:517.7pt;z-index:97;letter-spacing:.002em;"&gt; 293 &lt;/div&gt;&lt;/span&gt;&lt;span class="fmt-6" style="white-space:pre;"&gt;&lt;div style="position:absolute;top:606.25pt;left:517.7pt;z-index:100;letter-spacing:.002em;"&gt; 294 &lt;/div&gt;&lt;/span&gt;&lt;/div&gt;_x000D_
      &lt;/div&gt;</t>
  </si>
  <si>
    <t>&lt;div style='position:relative;width:612pt;height:792pt;'&gt;_x000D_
        &lt;div style="position:absolute;left:0pt;top:0pt;width:100%;height:100%;clip:rect(0pt,612pt,792pt,0pt);" class="fmt-8"&gt;_x000D_
          &lt;img style="position:absolute;left:204.45pt;top:199.3pt;width:288pt;height:167.05pt;z-index:1;" src="http://govwiki.info/xbrl/Images/54c8a8832a7ea1d80a842e92962c63f9.png" alt="Image_1523_0"&gt;&lt;span style="white-space:pre;"&gt;&lt;div style="position:absolute;top:766.44pt;left:303.77pt;z-index:2;"&gt;6&lt;/div&gt;&lt;/span&gt;&lt;/div&gt;_x000D_
      &lt;/div&gt;</t>
  </si>
  <si>
    <t>&lt;div style='position:relative;width:612pt;height:792pt;'&gt;_x000D_
        &lt;div style="position:absolute;left:0pt;top:0pt;width:100%;height:100%;clip:rect(0pt,612pt,792pt,0pt);" class="fmt-14"&gt;&lt;span class="fmt-13" style="white-space:pre;"&gt;&lt;div style="position:absolute;top:73.52pt;left:72pt;z-index:1;letter-spacing:.002em;"&gt;I. INTRODUCTORY SECTION&lt;/div&gt;&lt;/span&gt;&lt;span style="white-space:pre;"&gt;&lt;div style="position:absolute;top:266.37pt;left:108pt;z-index:3;letter-spacing:.001em;"&gt;    &lt;span class="fmt-3"&gt;List of Principal Officials&lt;/span&gt;&lt;/div&gt;&lt;/span&gt;&lt;span style="white-space:pre;"&gt;&lt;div style="position:absolute;top:303.12pt;left:108pt;z-index:5;"&gt;   &lt;span class="fmt-3"&gt;Letter of Transmittal&lt;/span&gt;&lt;/div&gt;&lt;/span&gt;&lt;span style="white-space:pre;"&gt;&lt;div style="position:absolute;top:340.02pt;left:108pt;z-index:7;letter-spacing:.001em;"&gt;    &lt;span class="fmt-3"&gt;Certificate of Achievement&lt;/span&gt;&lt;/div&gt;&lt;/span&gt;&lt;span style="white-space:pre;"&gt;&lt;div style="position:absolute;top:376.77pt;left:108pt;z-index:9;"&gt;   &lt;span class="fmt-3"&gt;Organizational Chart&lt;/span&gt;&lt;/div&gt;&lt;/span&gt;&lt;span class="fmt-8" style="white-space:pre;"&gt;&lt;div style="position:absolute;top:766.44pt;left:303.77pt;z-index:10;"&gt;7&lt;/div&gt;&lt;/span&gt;&lt;/div&gt;_x000D_
      &lt;/div&gt;</t>
  </si>
  <si>
    <t>&lt;div style='position:relative;width:612pt;height:792pt;'&gt;_x000D_
        &lt;div style="position:absolute;left:0pt;top:0pt;width:100%;height:100%;clip:rect(0pt,612pt,792pt,0pt);" class="fmt-8"&gt;_x000D_
          &lt;img style="position:absolute;left:204.45pt;top:199.3pt;width:288pt;height:167.05pt;z-index:1;" src="http://govwiki.info/xbrl/Images/54c8a8832a7ea1d80a842e92962c63f9.png" alt="Image_1523_0"&gt;&lt;span style="white-space:pre;"&gt;&lt;div style="position:absolute;top:766.44pt;left:303.77pt;z-index:2;"&gt;8&lt;/div&gt;&lt;/span&gt;&lt;/div&gt;_x000D_
      &lt;/div&gt;</t>
  </si>
  <si>
    <t>&lt;div style='position:relative;width:612pt;height:792pt;'&gt;_x000D_
        &lt;div style="position:absolute;left:0pt;top:0pt;width:100%;height:100%;clip:rect(0pt,612pt,792pt,0pt);" class="fmt-9"&gt;&lt;span class="fmt-15" style="white-space:pre;"&gt;&lt;div style="position:absolute;top:72.95pt;left:125.75pt;z-index:1;letter-spacing:.001em;"&gt;CITY OF ST. PETERSBURG, FLORIDA&lt;/div&gt;&lt;/span&gt;&lt;span class="fmt-16" style="white-space:pre;"&gt;&lt;div style="position:absolute;top:96.22pt;left:139.25pt;z-index:2;letter-spacing:-.002em;"&gt;MAYOR-COUNCIL FORM OF GOVERNMENT&lt;/div&gt;&lt;/span&gt;&lt;span style="white-space:pre;"&gt;&lt;div style="position:absolute;top:432.55pt;left:197.45pt;z-index:23;letter-spacing:-.001em;"&gt;OFFICIAL APPOINTED BY CITY COUNCIL&lt;/div&gt;&lt;/span&gt;&lt;span class="fmt-18" style="white-space:pre;"&gt;&lt;div style="position:absolute;top:485.35pt;left:203.68pt;z-index:27;letter-spacing:.001em;"&gt;S&lt;/div&gt;&lt;/span&gt;&lt;span style="white-space:pre;"&gt;&lt;div style="position:absolute;top:485.35pt;left:214.15pt;z-index:29;letter-spacing:.001em;"&gt;APPOINTED BY MAYOR - APPROVED BY CITY &lt;/div&gt;&lt;/span&gt;&lt;span class="fmt-6" style="white-space:pre;"&gt;&lt;div style="position:absolute;top:288.7pt;left:72pt;z-index:7;letter-spacing:.002em;"&gt;Council member, District 1 &lt;/div&gt;&lt;/span&gt;&lt;span class="fmt-6" style="white-space:pre;"&gt;&lt;div style="position:absolute;top:301.45pt;left:72pt;z-index:9;letter-spacing:.002em;"&gt;Council member, District 2 &lt;/div&gt;&lt;/span&gt;&lt;span class="fmt-6" style="white-space:pre;"&gt;&lt;div style="position:absolute;top:314.05pt;left:72pt;z-index:11;letter-spacing:.002em;"&gt;Council member, District 3 &lt;/div&gt;&lt;/span&gt;&lt;span class="fmt-6" style="white-space:pre;"&gt;&lt;div style="position:absolute;top:326.8pt;left:72pt;z-index:13;letter-spacing:.002em;"&gt;Council member, District 4 &lt;/div&gt;&lt;/span&gt;&lt;span class="fmt-6" style="white-space:pre;"&gt;&lt;div style="position:absolute;top:339.55pt;left:72pt;z-index:15;letter-spacing:.002em;"&gt;Council member, District 5&lt;/div&gt;&lt;/span&gt;&lt;span class="fmt-6" style="white-space:pre;"&gt;&lt;div style="position:absolute;top:352.15pt;left:72pt;z-index:17;letter-spacing:.002em;"&gt;Council member, District 6 &lt;/div&gt;&lt;/span&gt;&lt;span class="fmt-6" style="white-space:pre;"&gt;&lt;div style="position:absolute;top:364.9pt;left:72pt;z-index:19;letter-spacing:.002em;"&gt;Council member, District 7 &lt;/div&gt;&lt;/span&gt;&lt;span class="fmt-6" style="white-space:pre;"&gt;&lt;div style="position:absolute;top:377.65pt;left:72pt;z-index:21;letter-spacing:.002em;"&gt;Council member, District 8 &lt;/div&gt;&lt;/span&gt;&lt;span style="white-space:pre;"&gt;&lt;div style="position:absolute;top:485.35pt;left:152.97pt;z-index:26;letter-spacing:.001em;"&gt;OFFICIAL&lt;/div&gt;&lt;/span&gt;&lt;span style="white-space:pre;"&gt;&lt;div style="position:absolute;top:485.35pt;left:211.02pt;z-index:28;letter-spacing:.001em;"&gt; &lt;/div&gt;&lt;/span&gt;&lt;span class="fmt-16" style="white-space:pre;"&gt;&lt;div style="position:absolute;top:114.97pt;left:243.85pt;z-index:3;"&gt;Fiscal Year 2017&lt;/div&gt;&lt;/span&gt;&lt;span class="fmt-17" style="white-space:pre;"&gt;&lt;div style="position:absolute;top:173.48pt;left:280pt;z-index:4;letter-spacing:-.001em;"&gt;MAYOR&lt;/div&gt;&lt;/span&gt;&lt;span class="fmt-5" style="white-space:pre;"&gt;&lt;div style="position:absolute;top:203.2pt;left:267.65pt;z-index:5;letter-spacing:.002em;"&gt;Rick Kriseman&lt;/div&gt;&lt;/span&gt;&lt;span class="fmt-17" style="white-space:pre;"&gt;&lt;div style="position:absolute;top:255.98pt;left:236.15pt;z-index:6;letter-spacing:.002em;"&gt;COUNCIL MEMBERS&lt;/div&gt;&lt;/span&gt;&lt;span class="fmt-6" style="white-space:pre;"&gt;&lt;div style="position:absolute;top:288.7pt;left:355.5pt;z-index:8;letter-spacing:.001em;"&gt;Charlie Gerdes&lt;/div&gt;&lt;/span&gt;&lt;span class="fmt-6" style="white-space:pre;"&gt;&lt;div style="position:absolute;top:301.45pt;left:355.5pt;z-index:10;letter-spacing:.002em;"&gt;James R. Kennedy, Jr.&lt;/div&gt;&lt;/span&gt;&lt;span class="fmt-6" style="white-space:pre;"&gt;&lt;div style="position:absolute;top:314.05pt;left:355.5pt;z-index:12;"&gt;Ed Montanari &lt;/div&gt;&lt;/span&gt;&lt;span class="fmt-6" style="white-space:pre;"&gt;&lt;div style="position:absolute;top:326.8pt;left:355.5pt;z-index:14;letter-spacing:.001em;"&gt;Darden Rice, Chair&lt;/div&gt;&lt;/span&gt;&lt;span class="fmt-6" style="white-space:pre;"&gt;&lt;div style="position:absolute;top:339.55pt;left:355.5pt;z-index:16;"&gt;Steve Kornell&lt;/div&gt;&lt;/span&gt;&lt;span class="fmt-6" style="white-space:pre;"&gt;&lt;div style="position:absolute;top:352.15pt;left:355.5pt;z-index:18;letter-spacing:.001em;"&gt;Karl Nurse&lt;/div&gt;&lt;/span&gt;&lt;span class="fmt-6" style="white-space:pre;"&gt;&lt;div style="position:absolute;top:364.9pt;left:355.5pt;z-index:20;letter-spacing:.002em;"&gt;Lisa Wheeler-Bowman, Vice Chair&lt;/div&gt;&lt;/span&gt;&lt;span class="fmt-6" style="white-space:pre;"&gt;&lt;div style="position:absolute;top:377.65pt;left:355.5pt;z-index:22;letter-spacing:.002em;"&gt;Amy Foster&lt;/div&gt;&lt;/span&gt;&lt;span style="white-space:pre;"&gt;&lt;div style="position:absolute;top:458.94pt;left:262pt;z-index:24;letter-spacing:-.004em;"&gt;CITY ATTORNEY&lt;/div&gt;&lt;/span&gt;&lt;span style="white-space:pre;"&gt;&lt;div style="position:absolute;top:472.15pt;left:232.83pt;z-index:25;letter-spacing:.001em;"&gt;Jacqueline Kovilaritch, Esq.&lt;/div&gt;&lt;/span&gt;&lt;span style="white-space:pre;"&gt;&lt;div style="position:absolute;top:498.55pt;left:280.91pt;z-index:30;"&gt;COUNCIL&lt;/div&gt;&lt;/span&gt;&lt;span style="white-space:pre;"&gt;&lt;div style="position:absolute;top:524.95pt;left:245.74pt;z-index:31;letter-spacing:.001em;"&gt;CITY ADMINISTRATOR&lt;/div&gt;&lt;/span&gt;&lt;span style="white-space:pre;"&gt;&lt;div style="position:absolute;top:538.15pt;left:268.76pt;z-index:32;letter-spacing:-.001em;"&gt;Gary Cornwell&lt;/div&gt;&lt;/span&gt;&lt;span style="white-space:pre;"&gt;&lt;div style="position:absolute;top:564.1pt;left:222.54pt;z-index:33;letter-spacing:.001em;"&gt;FINANCE DEPARTMENT STAFF&lt;/div&gt;&lt;/span&gt;&lt;span style="white-space:pre;"&gt;&lt;div style="position:absolute;top:577.3pt;left:242.65pt;z-index:34;letter-spacing:.001em;"&gt;APPOINTED BY MAYOR&lt;/div&gt;&lt;/span&gt;&lt;span style="white-space:pre;"&gt;&lt;div style="position:absolute;top:616.9pt;left:232.59pt;z-index:35;letter-spacing:.001em;"&gt;CHIEF FINANCIAL OFFICER&lt;/div&gt;&lt;/span&gt;&lt;span style="white-space:pre;"&gt;&lt;div style="position:absolute;top:630.1pt;left:271.94pt;z-index:36;letter-spacing:.002em;"&gt;Anne A. Fritz&lt;/div&gt;&lt;/span&gt;&lt;span style="white-space:pre;"&gt;&lt;div style="position:absolute;top:656.5pt;left:271.74pt;z-index:37;"&gt;TREASURER&lt;/div&gt;&lt;/span&gt;&lt;span style="white-space:pre;"&gt;&lt;div style="position:absolute;top:669.7pt;left:254.82pt;z-index:38;letter-spacing:.002em;"&gt;Thomas J. Hoffman&lt;/div&gt;&lt;/span&gt;&lt;span style="white-space:pre;"&gt;&lt;div style="position:absolute;top:696.1pt;left:267.77pt;z-index:39;letter-spacing:.001em;"&gt;CONTROLLER&lt;/div&gt;&lt;/span&gt;&lt;span style="white-space:pre;"&gt;&lt;div style="position:absolute;top:709.3pt;left:257.9pt;z-index:40;letter-spacing:.001em;"&gt;Erika R. Langhans&lt;/div&gt;&lt;/span&gt;&lt;span class="fmt-8" style="white-space:pre;"&gt;&lt;div style="position:absolute;top:766.44pt;left:303.77pt;z-index:41;"&gt;9&lt;/div&gt;&lt;/span&gt;&lt;/div&gt;_x000D_
      &lt;/div&gt;</t>
  </si>
  <si>
    <t>&lt;div style='position:relative;width:612pt;height:792pt;'&gt;_x000D_
        &lt;div style="position:absolute;left:0pt;top:0pt;width:100%;height:100%;clip:rect(0pt,612pt,792pt,0pt);" class="fmt-7"&gt;_x000D_
          &lt;img style="position:absolute;left:36.2385pt;top:8.995pt;width:75.2698pt;height:70.6903pt;z-index:99;" src="http://govwiki.info/xbrl/Images/3159847de364cf6df8d76f2b3c8ed21e.png" alt="Image_48_0"&gt;&lt;span style="white-space:pre;"&gt;&lt;div style="position:absolute;top:10.363pt;left:123.39pt;z-index:94;"&gt;City of St. Petersburg&lt;/div&gt;&lt;/span&gt;&lt;span style="white-space:pre;"&gt;&lt;div style="position:absolute;top:23.563pt;left:123.39pt;z-index:95;"&gt;Finance Department&lt;/div&gt;&lt;/span&gt;&lt;span style="white-space:pre;"&gt;&lt;div style="position:absolute;top:36.763pt;left:123.39pt;z-index:96;"&gt;PO Box 2842&lt;/div&gt;&lt;/span&gt;&lt;span style="white-space:pre;"&gt;&lt;div style="position:absolute;top:49.963pt;left:123.39pt;z-index:97;"&gt;St. Petersburg, FL 33731-2842&lt;/div&gt;&lt;/span&gt;&lt;span style="white-space:pre;"&gt;&lt;div style="position:absolute;top:63.163pt;left:123.39pt;z-index:98;"&gt;Phone: 727-893-7304&lt;/div&gt;&lt;/span&gt;&lt;span style="white-space:pre;"&gt;&lt;div style="position:absolute;top:96.922pt;left:72pt;z-index:3;"&gt;February 2&lt;span class="fmt-19"&gt;1&lt;/span&gt;, 2018&lt;/div&gt;&lt;/span&gt;&lt;span style="white-space:pre;"&gt;&lt;div style="position:absolute;top:123.55pt;left:72pt;z-index:10;letter-spacing:.001em;"&gt;Honorable Mayor, Members of the City Council&lt;/div&gt;&lt;/span&gt;&lt;span style="white-space:pre;"&gt;&lt;div style="position:absolute;top:136.3pt;left:72pt;z-index:18;letter-spacing:.002em;"&gt;Citizens of the City of St. Petersburg, Florida&lt;/div&gt;&lt;/span&gt;&lt;span style="white-space:pre;"&gt;&lt;div style="position:absolute;top:161.64pt;left:72pt;z-index:21;letter-spacing:.001em;"&gt;Dear Mayor, Council and Citizens:&lt;/div&gt;&lt;/span&gt;&lt;span class="fmt-20" style="white-space:pre;"&gt;&lt;div style="position:absolute;top:187.3pt;left:72pt;z-index:29;letter-spacing:.002em;"&gt;Formal Transmittal of the Comprehensive Annual Financial Report&lt;/div&gt;&lt;/span&gt;&lt;span style="white-space:pre;"&gt;&lt;div style="position:absolute;top:212.64pt;left:72pt;z-index:30;letter-spacing:.012em;"&gt;It is our pleasure to submit this Comprehensive Annual Financial Report (CAFR) for the City of &lt;/div&gt;&lt;/span&gt;&lt;span style="white-space:pre;"&gt;&lt;div style="position:absolute;top:225.34pt;left:72pt;z-index:35;letter-spacing:.011em;"&gt;St.  Petersburg,  Florida  (the  "City")  for  the  fiscal  year  ended  September  30,  2017.    The &lt;/div&gt;&lt;/span&gt;&lt;span style="white-space:pre;"&gt;&lt;div style="position:absolute;top:238.05pt;left:72pt;z-index:36;letter-spacing:.002em;"&gt;report  fulfills  the  requirements  set  forth  in  the  City  Charter  Section  4.05;  Florida  Statutes, &lt;/div&gt;&lt;/span&gt;&lt;span style="white-space:pre;"&gt;&lt;div style="position:absolute;top:250.75pt;left:72pt;z-index:39;letter-spacing:.011em;"&gt;Chapter   166.241;   and  the  Rules  of  the  Florida  Auditor  General,  Chapter  10.550.    The &lt;/div&gt;&lt;/span&gt;&lt;span style="white-space:pre;"&gt;&lt;div style="position:absolute;top:263.45pt;left:71.9999pt;z-index:40;letter-spacing:.006em;"&gt;organization,  form  and  contents of this report plus the accompanying financial statements and &lt;/div&gt;&lt;/span&gt;&lt;span style="white-space:pre;"&gt;&lt;div style="position:absolute;top:276.15pt;left:71.9999pt;z-index:41;letter-spacing:.003em;"&gt;statistical   tables   are   formulated   in   accordance   with   the   principles   prescribed   by   the &lt;/div&gt;&lt;/span&gt;&lt;span style="white-space:pre;"&gt;&lt;div style="position:absolute;top:288.85pt;left:71.9999pt;z-index:42;letter-spacing:-.002em;"&gt;Governmental  Accounting  Standards  Board,  the  State  of  Florida,  the  City  Charter,  and  the &lt;/div&gt;&lt;/span&gt;&lt;span style="white-space:pre;"&gt;&lt;div style="position:absolute;top:301.55pt;left:71.9999pt;z-index:43;"&gt;Government Finance Officers Association.&lt;/div&gt;&lt;/span&gt;&lt;span style="white-space:pre;"&gt;&lt;div style="position:absolute;top:327.05pt;left:71.9999pt;z-index:44;letter-spacing:.008em;"&gt;This CAFR consists of management’s representations concerning the finances of the City of St. &lt;/div&gt;&lt;/span&gt;&lt;span style="white-space:pre;"&gt;&lt;div style="position:absolute;top:339.74pt;left:71.9999pt;z-index:47;letter-spacing:.013em;"&gt;Petersburg.  Consequently, management assumes full responsibility for the completeness and &lt;/div&gt;&lt;/span&gt;&lt;span style="white-space:pre;"&gt;&lt;div style="position:absolute;top:352.44pt;left:71.9999pt;z-index:50;letter-spacing:-.006em;"&gt;reliability  of  all  the  information  presented  in  this  report.    To  provide  a  reasonable  basis  for &lt;/div&gt;&lt;/span&gt;&lt;span style="white-space:pre;"&gt;&lt;div style="position:absolute;top:365.13pt;left:72pt;z-index:51;letter-spacing:.007em;"&gt;making  these  representations,  management  of  the  City  has  established  a  comprehensive &lt;/div&gt;&lt;/span&gt;&lt;span style="white-space:pre;"&gt;&lt;div style="position:absolute;top:377.83pt;left:72pt;z-index:52;letter-spacing:.018em;"&gt;internal control framework that is designed both to protect the government’s assets from loss, &lt;/div&gt;&lt;/span&gt;&lt;span style="white-space:pre;"&gt;&lt;div style="position:absolute;top:390.52pt;left:72pt;z-index:53;letter-spacing:-.014em;"&gt;theft,  or  misuse  and  to  compile  sufficient  reliable  information  for  the  preparation  of  the  City’s &lt;/div&gt;&lt;/span&gt;&lt;span style="white-space:pre;"&gt;&lt;div style="position:absolute;top:403.22pt;left:72pt;z-index:54;letter-spacing:.007em;"&gt;financial  statements  in  conformity  with  generally  accepted  accounting   principles   (GAAP). &lt;/div&gt;&lt;/span&gt;&lt;span style="white-space:pre;"&gt;&lt;div style="position:absolute;top:415.91pt;left:72pt;z-index:55;letter-spacing:.002em;"&gt;Because   the   cost   of   internal   controls   should   not   outweigh   their   benefits,   the   City’s &lt;/div&gt;&lt;/span&gt;&lt;span style="white-space:pre;"&gt;&lt;div style="position:absolute;top:428.61pt;left:72pt;z-index:58;letter-spacing:.013em;"&gt;comprehensive framework of internal controls has been designed to provide reasonable rather &lt;/div&gt;&lt;/span&gt;&lt;span style="white-space:pre;"&gt;&lt;div style="position:absolute;top:441.3pt;left:72pt;z-index:59;letter-spacing:-.009em;"&gt;than  absolute  assurance  that  the  financial statements  will be free  from  material  misstatement. &lt;/div&gt;&lt;/span&gt;&lt;span style="white-space:pre;"&gt;&lt;div style="position:absolute;top:454pt;left:72pt;z-index:60;letter-spacing:.012em;"&gt;As management, we assert that, to the best of our knowledge and belief, this financial report is &lt;/div&gt;&lt;/span&gt;&lt;span style="white-space:pre;"&gt;&lt;div style="position:absolute;top:466.69pt;left:72pt;z-index:61;"&gt;complete and reliable in all material respects.&lt;/div&gt;&lt;/span&gt;&lt;span style="white-space:pre;"&gt;&lt;div style="position:absolute;top:492.04pt;left:72pt;z-index:62;letter-spacing:-.011em;"&gt;Florida  Statutes  and  the  City  Charter  require  that  an  annual  financial  audit  be  performed  by &lt;/div&gt;&lt;/span&gt;&lt;span style="white-space:pre;"&gt;&lt;div style="position:absolute;top:504.75pt;left:72pt;z-index:63;letter-spacing:.008em;"&gt;independent certified public accountants.  This year the audit was performed by Cherry Bekaert &lt;/div&gt;&lt;/span&gt;&lt;span style="white-space:pre;"&gt;&lt;div style="position:absolute;top:517.45pt;left:72pt;z-index:66;letter-spacing:.017em;"&gt;LLP.  The goal of the independent audit was to provide an opinion on the financial statements &lt;/div&gt;&lt;/span&gt;&lt;span style="white-space:pre;"&gt;&lt;div style="position:absolute;top:530.16pt;left:72pt;z-index:69;letter-spacing:-.004em;"&gt;of   the   City   for   the   fiscal   year   ended   September   30,   2017.      The   independent   audit &lt;/div&gt;&lt;/span&gt;&lt;span style="white-space:pre;"&gt;&lt;div style="position:absolute;top:542.86pt;left:72pt;z-index:72;letter-spacing:-.012em;"&gt;involved examining,  on  a  test  basis,  evidence  supporting  the  amounts  and  disclosures  in  the &lt;/div&gt;&lt;/span&gt;&lt;span style="white-space:pre;"&gt;&lt;div style="position:absolute;top:555.57pt;left:72pt;z-index:75;letter-spacing:-.004em;"&gt;financial statements;   assessing   the   accounting   principles   used   and   significant   estimates &lt;/div&gt;&lt;/span&gt;&lt;span style="white-space:pre;"&gt;&lt;div style="position:absolute;top:568.27pt;left:72pt;z-index:78;letter-spacing:.01em;"&gt;made   by management;  and  evaluating  the  overall  financial  statement  presentation.    The &lt;/div&gt;&lt;/span&gt;&lt;span style="white-space:pre;"&gt;&lt;div style="position:absolute;top:580.98pt;left:72pt;z-index:81;letter-spacing:.016em;"&gt;independent auditor concluded, based upon their audit, that the City’s financial statements for &lt;/div&gt;&lt;/span&gt;&lt;span style="white-space:pre;"&gt;&lt;div style="position:absolute;top:593.68pt;left:72pt;z-index:82;letter-spacing:.003em;"&gt;the fiscal year ended  September  30,  2017,  are  fairly  presented,  in  all  material  respects,  in &lt;/div&gt;&lt;/span&gt;&lt;span style="white-space:pre;"&gt;&lt;div style="position:absolute;top:606.39pt;left:72pt;z-index:85;letter-spacing:.016em;"&gt;conformity  with GAAP.    The  report  of  the  independent  auditor  is  presented  as  the  first &lt;/div&gt;&lt;/span&gt;&lt;span style="white-space:pre;"&gt;&lt;div style="position:absolute;top:619.09pt;left:72pt;z-index:86;"&gt;component  of  the financial section of this report.&lt;/div&gt;&lt;/span&gt;&lt;span style="white-space:pre;"&gt;&lt;div style="position:absolute;top:644.44pt;left:72pt;z-index:87;letter-spacing:.01em;"&gt;The independent audit of the financial statements of the City was part of a broader, federal and &lt;/div&gt;&lt;/span&gt;&lt;span style="white-space:pre;"&gt;&lt;div style="position:absolute;top:657.14pt;left:72pt;z-index:88;letter-spacing:.015em;"&gt;state mandated “Single Audit” designed to meet the special needs of federal and state grantor &lt;/div&gt;&lt;/span&gt;&lt;span style="white-space:pre;"&gt;&lt;div style="position:absolute;top:669.84pt;left:72pt;z-index:89;letter-spacing:.012em;"&gt;agencies. The standards governing Single Audit engagements require the independent auditor &lt;/div&gt;&lt;/span&gt;&lt;span style="white-space:pre;"&gt;&lt;div style="position:absolute;top:682.54pt;left:72pt;z-index:90;letter-spacing:-.019em;"&gt;to  report  not  only  on  the  fair  presentation  of  the  financial  statements,  but  also  on  the  audited &lt;/div&gt;&lt;/span&gt;&lt;span style="white-space:pre;"&gt;&lt;div style="position:absolute;top:695.24pt;left:72pt;z-index:91;letter-spacing:.006em;"&gt;government’s internal controls and  compliance  with legal requirements, with special  emphasis &lt;/div&gt;&lt;/span&gt;&lt;span style="white-space:pre;"&gt;&lt;div style="position:absolute;top:707.94pt;left:72pt;z-index:92;letter-spacing:-.016em;"&gt;on  internal  controls  and  compliance  requirements  that  could  have  a  direct  and  material  effect &lt;/div&gt;&lt;/span&gt;&lt;span style="white-space:pre;"&gt;&lt;div style="position:absolute;top:720.64pt;left:72pt;z-index:93;"&gt;on each major federal and state award.&lt;/div&gt;&lt;/span&gt;&lt;span class="fmt-21" style="white-space:pre;"&gt;&lt;div style="position:absolute;top:766.44pt;left:301.55pt;z-index:100;"&gt;10&lt;/div&gt;&lt;/span&gt;&lt;/div&gt;_x000D_
      &lt;/div&gt;</t>
  </si>
  <si>
    <t>&lt;div style='position:relative;width:612pt;height:792pt;'&gt;_x000D_
        &lt;div style="position:absolute;left:0pt;top:0pt;width:100%;height:100%;clip:rect(0pt,612pt,792pt,0pt);" class="fmt-7"&gt;&lt;span class="fmt-5" style="white-space:pre;"&gt;&lt;div style="position:absolute;top:72.695pt;left:72pt;z-index:1;letter-spacing:.003em;"&gt;Profile of the Government&lt;/div&gt;&lt;/span&gt;&lt;img style="position:absolute;left:72pt;top:81.95pt;width:136pt;height:3pt;z-index:2;" src="http://govwiki.info/xbrl/Images/868db2e5111af9ae52b4a33fc2105336.png" alt="__rendered_path__2"&gt;&lt;span style="white-space:pre;"&gt;&lt;div style="position:absolute;top:98.195pt;left:72pt;z-index:33;letter-spacing:.011em;"&gt;The City of St. Petersburg, initially incorporated as a town in 1893 with a second incorporation &lt;/div&gt;&lt;/span&gt;&lt;span style="white-space:pre;"&gt;&lt;div style="position:absolute;top:110.9pt;left:72pt;z-index:72;letter-spacing:-.021em;"&gt;as  a  city  in  1903,  is  the  largest  city  in  Pinellas  County  and  is  the  fifth  most  populous  city  in &lt;/div&gt;&lt;/span&gt;&lt;span style="white-space:pre;"&gt;&lt;div style="position:absolute;top:123.61pt;left:72pt;z-index:73;letter-spacing:.008em;"&gt;Florida.  It is located on the west coast of Florida, approximately 200 miles northwest of Miami, &lt;/div&gt;&lt;/span&gt;&lt;span style="white-space:pre;"&gt;&lt;div style="position:absolute;top:136.32pt;left:72pt;z-index:103;letter-spacing:-.001em;"&gt;180  miles  southwest  of  Jacksonville,  and  20  miles  southwest  of  Tampa.    The  City  of  St. &lt;/div&gt;&lt;/span&gt;&lt;span style="white-space:pre;"&gt;&lt;div style="position:absolute;top:149.02pt;left:71.9999pt;z-index:104;letter-spacing:.007em;"&gt;Petersburg  currently  occupies  approximately  62  square  miles  and  serves  a  population  of &lt;/div&gt;&lt;/span&gt;&lt;span style="white-space:pre;"&gt;&lt;div style="position:absolute;top:161.73pt;left:71.9999pt;z-index:107;letter-spacing:-.008em;"&gt;253,585.    The  City  of  St.  Petersburg  is  empowered  to  levy  a  property  tax  on  real  property &lt;/div&gt;&lt;/span&gt;&lt;span style="white-space:pre;"&gt;&lt;div style="position:absolute;top:174.44pt;left:71.9999pt;z-index:108;letter-spacing:.01em;"&gt;located within its boundaries.  It is empowered by state statute to extend its corporate limits by &lt;/div&gt;&lt;/span&gt;&lt;span style="white-space:pre;"&gt;&lt;div style="position:absolute;top:187.14pt;left:71.9999pt;z-index:110;letter-spacing:.001em;"&gt;ann&lt;span&gt;exation, which occurs periodically when deemed appropriate by the City Council.&lt;/span&gt;&lt;/div&gt;&lt;/span&gt;&lt;span style="white-space:pre;"&gt;&lt;div style="position:absolute;top:212.49pt;left:72pt;z-index:111;letter-spacing:.004em;"&gt;The City of St. Petersburg has operated under a mayor-council form of government since 1993. &lt;/div&gt;&lt;/span&gt;&lt;span style="white-space:pre;"&gt;&lt;div style="position:absolute;top:225.19pt;left:72pt;z-index:112;letter-spacing:.007em;"&gt;Legislative authority is vested in an elected City Council consisting of eight members.  The City &lt;/div&gt;&lt;/span&gt;&lt;span style="white-space:pre;"&gt;&lt;div style="position:absolute;top:237.89pt;left:72pt;z-index:135;letter-spacing:.004em;"&gt;Council  is  responsible  for,  among  other  things,  passing  ordinances,  adopting  the  budget, &lt;/div&gt;&lt;/span&gt;&lt;span style="white-space:pre;"&gt;&lt;div style="position:absolute;top:250.59pt;left:72pt;z-index:157;letter-spacing:-.011em;"&gt;appointing   committees,   and   approving   the   hiring   of   certain   department   head   nominees &lt;/div&gt;&lt;/span&gt;&lt;span style="white-space:pre;"&gt;&lt;div style="position:absolute;top:263.29pt;left:72pt;z-index:158;letter-spacing:.008em;"&gt;submitted by the Mayor.  The Mayor is responsible for carrying out the policies and ordinances &lt;/div&gt;&lt;/span&gt;&lt;span style="white-space:pre;"&gt;&lt;div style="position:absolute;top:275.99pt;left:72pt;z-index:159;letter-spacing:.008em;"&gt;of the City Council, for overseeing the day-to-day operations of the City, for drafting the budget &lt;/div&gt;&lt;/span&gt;&lt;span style="white-space:pre;"&gt;&lt;div style="position:absolute;top:288.69pt;left:72pt;z-index:160;letter-spacing:.002em;"&gt;and submitting it to City Council for approval.  &lt;/div&gt;&lt;/span&gt;&lt;span style="white-space:pre;"&gt;&lt;div style="position:absolute;top:314.04pt;left:72pt;z-index:161;letter-spacing:.007em;"&gt;The City of St. Petersburg provides a full range of services, including police and fire protection; &lt;/div&gt;&lt;/span&gt;&lt;span style="white-space:pre;"&gt;&lt;div style="position:absolute;top:326.74pt;left:72pt;z-index:184;letter-spacing:-.01em;"&gt;the  construction  and  maintenance  of  highways,  streets  and  bridges,  golf  courses,  recreation &lt;/div&gt;&lt;/span&gt;&lt;span style="white-space:pre;"&gt;&lt;div style="position:absolute;top:339.44pt;left:72pt;z-index:205;letter-spacing:.016em;"&gt;and park facilities, libraries, performing arts, water, wastewater, reclaimed water, stormwater, &lt;/div&gt;&lt;/span&gt;&lt;span style="white-space:pre;"&gt;&lt;div style="position:absolute;top:352.14pt;left:72.0001pt;z-index:226;letter-spacing:-.011em;"&gt;recycling,  solid  waste,  construction  permitting  and  inspection,  codes  compliance  and  parking &lt;/div&gt;&lt;/span&gt;&lt;span style="white-space:pre;"&gt;&lt;div style="position:absolute;top:364.84pt;left:72pt;z-index:256;letter-spacing:-.012em;"&gt;operations.    The  City  is  also  required  to  discretely  present  in  this  report  the  St.  Petersburg &lt;/div&gt;&lt;/span&gt;&lt;span style="white-space:pre;"&gt;&lt;div style="position:absolute;top:377.54pt;left:71.9999pt;z-index:281;letter-spacing:-.013em;"&gt;Health  Facilities  Authority  whose  operations  consist  of  issuing  tax  exempt  debt  for  non-profit &lt;/div&gt;&lt;/span&gt;&lt;span style="white-space:pre;"&gt;&lt;div style="position:absolute;top:390.24pt;left:72pt;z-index:282;letter-spacing:.001em;"&gt;healthcare organizations.&lt;/div&gt;&lt;/span&gt;&lt;span class="fmt-9" style="white-space:pre;"&gt;&lt;div style="position:absolute;top:416.04pt;left:72pt;z-index:285;letter-spacing:.002em;"&gt;Economic Condition&lt;/div&gt;&lt;/span&gt;&lt;img style="position:absolute;left:72.2491pt;top:425.17pt;width:107pt;height:3pt;z-index:360;" src="http://govwiki.info/xbrl/Images/31cca554cea6f88aa91905ae1461d50c.png" alt="__rendered_path__360"&gt;&lt;span style="white-space:pre;"&gt;&lt;div style="position:absolute;top:442.14pt;left:72pt;z-index:313;letter-spacing:-.013em;"&gt;The  information  presented  in  the  financial  statements  is  perhaps  best  understood  when  it  is&lt;span&gt; &lt;/span&gt;&lt;/div&gt;&lt;/span&gt;&lt;span style="white-space:pre;"&gt;&lt;div style="position:absolute;top:454.82pt;left:72pt;z-index:314;letter-spacing:.005em;"&gt;considered from the broader perspective of the specific environment within which the City of St. &lt;/div&gt;&lt;/span&gt;&lt;span style="white-space:pre;"&gt;&lt;div style="position:absolute;top:467.49pt;left:72pt;z-index:315;letter-spacing:.003em;"&gt;Petersburg resides. &lt;/div&gt;&lt;/span&gt;&lt;span class="fmt-9" style="white-space:pre;"&gt;&lt;div style="position:absolute;top:493.74pt;left:72pt;z-index:318;letter-spacing:.002em;"&gt;Local Economy&lt;/div&gt;&lt;/span&gt;&lt;span style="white-space:pre;"&gt;&lt;div style="position:absolute;top:526.14pt;left:72pt;z-index:352;letter-spacing:.023em;"&gt;St. Petersburg is part of a seven-county media market, the largest in Florida and 11&lt;span style="position:relative;left:0pt;top:-3pt;"&gt;th&lt;/span&gt; in the &lt;/div&gt;&lt;/span&gt;&lt;span style="white-space:pre;"&gt;&lt;div style="position:absolute;top:536.91pt;left:72pt;z-index:353;letter-spacing:.008em;"&gt;nation.  Our region leads the state in buying power, retail sales, food sales, bank deposits, and &lt;/div&gt;&lt;/span&gt;&lt;span style="white-space:pre;"&gt;&lt;div style="position:absolute;top:550.23pt;left:72pt;z-index:354;letter-spacing:.006em;"&gt;has the largest consumer market.  St. Petersburg is the anchor of Florida’s High Tech Corridor, &lt;/div&gt;&lt;/span&gt;&lt;span style="white-space:pre;"&gt;&lt;div style="position:absolute;top:563.55pt;left:72pt;z-index:355;letter-spacing:.015em;"&gt;a  partnership  of  three  research  universities,  more  than  20  local  and  regional  economic &lt;/div&gt;&lt;/span&gt;&lt;span style="white-space:pre;"&gt;&lt;div style="position:absolute;top:576.87pt;left:72pt;z-index:358;letter-spacing:.001em;"&gt;development  organizations,   14  community   and  state  colleges  and  12   regional   workforce &lt;/div&gt;&lt;/span&gt;&lt;span style="white-space:pre;"&gt;&lt;div style="position:absolute;top:590.19pt;left:72pt;z-index:359;"&gt;boards.&lt;/div&gt;&lt;/span&gt;&lt;span class="fmt-21" style="white-space:pre;"&gt;&lt;div style="position:absolute;top:766.44pt;left:301.55pt;z-index:361;"&gt;11&lt;/div&gt;&lt;/span&gt;&lt;/div&gt;_x000D_
      &lt;/div&gt;</t>
  </si>
  <si>
    <t>&lt;div style='position:relative;width:612pt;height:792pt;'&gt;_x000D_
        &lt;div style="position:absolute;left:0pt;top:0pt;width:100%;height:100%;clip:rect(0pt,612pt,792pt,0pt);" class="fmt-6"&gt;&lt;span style="white-space:pre;"&gt;&lt;div style="position:absolute;top:72.245pt;left:72pt;z-index:1;letter-spacing:.019em;"&gt;The City of St. Petersburg’s commercial economy remains diverse and resilient.  Though the&lt;/div&gt;&lt;/span&gt;&lt;span style="white-space:pre;"&gt;&lt;div style="position:absolute;top:84.995pt;left:72pt;z-index:2;letter-spacing:.007em;"&gt;City is inviting to all businesses, five major industry clusters have flourished in St. Petersburg –&lt;/div&gt;&lt;/span&gt;&lt;span style="white-space:pre;"&gt;&lt;div style="position:absolute;top:97.745pt;left:72pt;z-index:3;letter-spacing:-.002em;"&gt;specialized  manufacturing,  marine  and  life  sciences,  data  analytics,  financial  services,  and&lt;/div&gt;&lt;/span&gt;&lt;span style="white-space:pre;"&gt;&lt;div style="position:absolute;top:110.34pt;left:72pt;z-index:4;letter-spacing:.014em;"&gt;creative arts and design.  St. Petersburg maintains the largest financial services cluster in the&lt;/div&gt;&lt;/span&gt;&lt;span style="white-space:pre;"&gt;&lt;div style="position:absolute;top:123.09pt;left:72pt;z-index:5;letter-spacing:.002em;"&gt;state of Florida and the largest marine science cluster in the Southeast.&lt;/div&gt;&lt;/span&gt;&lt;span style="white-space:pre;"&gt;&lt;div style="position:absolute;top:148.44pt;left:72pt;z-index:6;letter-spacing:.012em;"&gt;While  the City has seen a  current increase of  8.9% in taxable value, the City’s  real property&lt;/div&gt;&lt;/span&gt;&lt;span style="white-space:pre;"&gt;&lt;div style="position:absolute;top:161.19pt;left:72pt;z-index:7;letter-spacing:.006em;"&gt;taxable value has decreased by 10.4% since fiscal year 2008 as a result of the national decline&lt;/div&gt;&lt;/span&gt;&lt;span style="white-space:pre;"&gt;&lt;div style="position:absolute;top:173.94pt;left:72pt;z-index:8;letter-spacing:.01em;"&gt;in property values that have dramatically affected municipalities, especially in Florida. The City&lt;/div&gt;&lt;/span&gt;&lt;span style="white-space:pre;"&gt;&lt;div style="position:absolute;top:186.54pt;left:72pt;z-index:9;letter-spacing:.016em;"&gt;of St. Petersburg has been able to continue to benefit from continued commercial growth in a&lt;/div&gt;&lt;/span&gt;&lt;span style="white-space:pre;"&gt;&lt;div style="position:absolute;top:199.29pt;left:72pt;z-index:10;letter-spacing:.017em;"&gt;difficult economic environment between 2008 and 2017. During 2017, the taxable value of all&lt;/div&gt;&lt;/span&gt;&lt;span style="white-space:pre;"&gt;&lt;div style="position:absolute;top:212.04pt;left:72pt;z-index:11;letter-spacing:.008em;"&gt;property categories  increased while the multi-family and condominiums category  experienced&lt;/div&gt;&lt;/span&gt;&lt;span style="white-space:pre;"&gt;&lt;div style="position:absolute;top:224.64pt;left:72pt;z-index:12;letter-spacing:.016em;"&gt;the largest increase in taxable value of 10.7% due to the continued increase of dwelling units&lt;/div&gt;&lt;/span&gt;&lt;span style="white-space:pre;"&gt;&lt;div style="position:absolute;top:237.39pt;left:72pt;z-index:13;letter-spacing:.017em;"&gt;either recently opened (and more currently under construction) in the downtown area. During&lt;/div&gt;&lt;/span&gt;&lt;span style="white-space:pre;"&gt;&lt;div style="position:absolute;top:250.14pt;left:72pt;z-index:14;letter-spacing:.012em;"&gt;2017, the City had issued more building permits than it has in each of the last ten years with a&lt;/div&gt;&lt;/span&gt;&lt;span style="white-space:pre;"&gt;&lt;div style="position:absolute;top:262.74pt;left:72pt;z-index:15;letter-spacing:.002em;"&gt;total construction value of $671 million.&lt;/div&gt;&lt;/span&gt;&lt;span style="white-space:pre;"&gt;&lt;div style="position:absolute;top:288.24pt;left:72pt;z-index:16;letter-spacing:.003em;"&gt;As you can see below, the City has experienced recent growth in real property taxable values in&lt;/div&gt;&lt;/span&gt;&lt;span style="white-space:pre;"&gt;&lt;div style="position:absolute;top:300.84pt;left:72pt;z-index:17;letter-spacing:-.009em;"&gt;fiscal  years  2013  to  2017  after  five  years  of  declining  taxable  values,  as  measured  by  the&lt;/div&gt;&lt;/span&gt;&lt;span style="white-space:pre;"&gt;&lt;div style="position:absolute;top:313.59pt;left:72pt;z-index:18;letter-spacing:-.012em;"&gt;Pinellas  County  Property  Appraiser’s  annual  determination  of  real  property  taxable  assessed&lt;/div&gt;&lt;/span&gt;&lt;span style="white-space:pre;"&gt;&lt;div style="position:absolute;top:326.34pt;left:72pt;z-index:19;letter-spacing:.001em;"&gt;value and land use by taxable authority. &lt;/div&gt;&lt;/span&gt;&lt;span class="fmt-5" style="white-space:pre;"&gt;&lt;div style="position:absolute;top:364.74pt;left:242.1pt;z-index:20;letter-spacing:.002em;"&gt;St. Petersburg Taxable Value&lt;/div&gt;&lt;/span&gt;&lt;img style="position:absolute;left:183.25pt;top:374.45pt;width:84pt;height:3pt;z-index:24;" src="http://govwiki.info/xbrl/Images/78af0ef26984d4bf41426528d6a2b923.png" alt="__rendered_path__24"&gt;&lt;span class="fmt-5" style="white-space:pre;"&gt;&lt;div style="position:absolute;top:383.65pt;left:189.3pt;z-index:36;letter-spacing:.003em;"&gt;Single Family&lt;/div&gt;&lt;div style="position:absolute;top:383.65pt;left:502.5pt;z-index:36;letter-spacing:-.001em;"&gt;Total&lt;/div&gt;&lt;/span&gt;&lt;img style="position:absolute;left:266.4pt;top:374.45pt;width:86pt;height:3pt;z-index:28;" src="http://govwiki.info/xbrl/Images/5b0d7d426f67805daac74d957f1e08e1.png" alt="__rendered_path__28"&gt;&lt;span class="fmt-5" style="white-space:pre;"&gt;&lt;div style="position:absolute;top:396.84pt;left:139.45pt;z-index:37;letter-spacing:.004em;"&gt;Millage&lt;/div&gt;&lt;div style="position:absolute;top:396.85pt;left:201.8pt;z-index:37;letter-spacing:.003em;"&gt;&amp;amp; Mobile&lt;/div&gt;&lt;div style="position:absolute;top:396.84pt;left:271.4pt;z-index:37;letter-spacing:.002em;"&gt;Multi-Family &amp;amp;&lt;/div&gt;&lt;div style="position:absolute;top:396.85pt;left:495.2pt;z-index:37;"&gt;Taxable&lt;/div&gt;&lt;/span&gt;&lt;img style="position:absolute;left:351.9pt;top:374.45pt;width:77pt;height:3pt;z-index:31;" src="http://govwiki.info/xbrl/Images/0f40c1147751868c965891c92b929e54.png" alt="__rendered_path__31"&gt;&lt;span class="fmt-5" style="white-space:pre;"&gt;&lt;div style="position:absolute;top:410.04pt;left:73.45pt;z-index:38;letter-spacing:.002em;"&gt;Fiscal Year&lt;/div&gt;&lt;div style="position:absolute;top:410.04pt;left:146.3pt;z-index:38;"&gt;Rate&lt;/div&gt;&lt;div style="position:absolute;top:410.05pt;left:206.45pt;z-index:38;letter-spacing:.001em;"&gt;Homes&lt;/div&gt;&lt;div style="position:absolute;top:410.04pt;left:269pt;z-index:38;letter-spacing:.002em;"&gt;&lt;span&gt;Condominiums&lt;/span&gt;   &lt;span&gt;Commercial&lt;/span&gt;&lt;/div&gt;&lt;div style="position:absolute;top:410.05pt;left:440.45pt;z-index:38;letter-spacing:.003em;"&gt;Other&lt;/div&gt;&lt;div style="position:absolute;top:410.05pt;left:500.95pt;z-index:38;letter-spacing:.002em;"&gt;Value&lt;/div&gt;&lt;/span&gt;&lt;img style="position:absolute;left:428.4pt;top:374.45pt;width:54pt;height:3pt;z-index:33;" src="http://govwiki.info/xbrl/Images/049fd3e5efb7536123186a9be5c3debc.png" alt="__rendered_path__33"&gt;&lt;span style="white-space:pre;"&gt;&lt;div style="position:absolute;top:447.69pt;left:88.8pt;z-index:41;letter-spacing:.001em;"&gt; 2008 &lt;/div&gt;&lt;div style="position:absolute;top:447.69pt;left:139.77pt;z-index:41;letter-spacing:.002em;"&gt; 5.9125 &lt;/div&gt;&lt;div style="position:absolute;top:447.69pt;left:209.39pt;z-index:41;letter-spacing:.002em;"&gt; 8,388 &lt;/div&gt;&lt;div style="position:absolute;top:447.69pt;left:293.72pt;z-index:41;letter-spacing:.002em;"&gt; 4,322 &lt;/div&gt;&lt;div style="position:absolute;top:447.69pt;left:374.69pt;z-index:41;letter-spacing:.002em;"&gt; 3,582 &lt;/div&gt;&lt;div style="position:absolute;top:447.69pt;left:444.31pt;z-index:41;letter-spacing:.002em;"&gt; 252 &lt;/div&gt;&lt;div style="position:absolute;top:447.69pt;left:497.1pt;z-index:41;letter-spacing:.002em;"&gt; 16,544 &lt;/div&gt;&lt;/span&gt;&lt;img style="position:absolute;left:482.05pt;top:374.45pt;width:68pt;height:3pt;z-index:35;" src="http://govwiki.info/xbrl/Images/62ffcecb3930e1bbeda4114c6c7be66a.png" alt="__rendered_path__35"&gt;&lt;span style="white-space:pre;"&gt;&lt;div style="position:absolute;top:466.3pt;left:88.8pt;z-index:42;letter-spacing:.001em;"&gt; 2009 &lt;/div&gt;&lt;div style="position:absolute;top:466.3pt;left:139.77pt;z-index:42;letter-spacing:.002em;"&gt; 5.9125 &lt;/div&gt;&lt;div style="position:absolute;top:466.3pt;left:209.39pt;z-index:42;letter-spacing:.002em;"&gt; 7,335 &lt;/div&gt;&lt;div style="position:absolute;top:466.3pt;left:293.72pt;z-index:42;letter-spacing:.002em;"&gt; 4,164 &lt;/div&gt;&lt;div style="position:absolute;top:466.3pt;left:374.69pt;z-index:42;letter-spacing:.002em;"&gt; 3,706 &lt;/div&gt;&lt;div style="position:absolute;top:466.3pt;left:444.31pt;z-index:42;letter-spacing:.002em;"&gt; 253 &lt;/div&gt;&lt;div style="position:absolute;top:466.3pt;left:497.1pt;z-index:42;letter-spacing:.002em;"&gt; 15,458 &lt;/div&gt;&lt;/span&gt;&lt;img style="position:absolute;left:72pt;top:422.9pt;width:62pt;height:3pt;z-index:39;" src="http://govwiki.info/xbrl/Images/b78fa1471bf7768cb2a1c4bb4ccb0860.png" alt="__rendered_path__39"&gt;&lt;span style="white-space:pre;"&gt;&lt;div style="position:absolute;top:484.75pt;left:88.8pt;z-index:43;letter-spacing:.001em;"&gt; 2010 &lt;/div&gt;&lt;div style="position:absolute;top:484.75pt;left:139.77pt;z-index:43;letter-spacing:.002em;"&gt; 5.9125 &lt;/div&gt;&lt;div style="position:absolute;top:484.75pt;left:209.39pt;z-index:43;letter-spacing:.002em;"&gt; 6,413 &lt;/div&gt;&lt;div style="position:absolute;top:484.75pt;left:293.72pt;z-index:43;letter-spacing:.002em;"&gt; 3,390 &lt;/div&gt;&lt;div style="position:absolute;top:484.75pt;left:374.69pt;z-index:43;letter-spacing:.002em;"&gt; 3,377 &lt;/div&gt;&lt;div style="position:absolute;top:484.75pt;left:444.31pt;z-index:43;letter-spacing:.002em;"&gt; 232 &lt;/div&gt;&lt;div style="position:absolute;top:484.75pt;left:497.1pt;z-index:43;letter-spacing:.002em;"&gt; 13,412 &lt;/div&gt;&lt;/span&gt;&lt;img style="position:absolute;left:133.25pt;top:422.9pt;width:50pt;height:3pt;z-index:40;" src="http://govwiki.info/xbrl/Images/be2c67ae85eda7bb55b1e8d75881df94.png" alt="__rendered_path__40"&gt;&lt;span style="white-space:pre;"&gt;&lt;div style="position:absolute;top:503.2pt;left:88.8pt;z-index:44;letter-spacing:.001em;"&gt; 2011 &lt;/div&gt;&lt;div style="position:absolute;top:503.2pt;left:139.77pt;z-index:44;letter-spacing:.002em;"&gt; 5.9125 &lt;/div&gt;&lt;div style="position:absolute;top:503.2pt;left:209.39pt;z-index:44;letter-spacing:.002em;"&gt; 6,176 &lt;/div&gt;&lt;div style="position:absolute;top:503.2pt;left:293.72pt;z-index:44;letter-spacing:.002em;"&gt; 2,819 &lt;/div&gt;&lt;div style="position:absolute;top:503.2pt;left:374.69pt;z-index:44;letter-spacing:.002em;"&gt; 2,749 &lt;/div&gt;&lt;div style="position:absolute;top:503.2pt;left:444.31pt;z-index:44;letter-spacing:.002em;"&gt; 202 &lt;/div&gt;&lt;div style="position:absolute;top:503.2pt;left:497.1pt;z-index:44;letter-spacing:.002em;"&gt; 11,946 &lt;/div&gt;&lt;/span&gt;&lt;img style="position:absolute;left:183.25pt;top:422.9pt;width:84pt;height:3pt;z-index:24;" src="http://govwiki.info/xbrl/Images/78af0ef26984d4bf41426528d6a2b923.png" alt="__rendered_path__24"&gt;&lt;span style="white-space:pre;"&gt;&lt;div style="position:absolute;top:521.8pt;left:88.8pt;z-index:45;letter-spacing:.001em;"&gt; 2012 &lt;/div&gt;&lt;div style="position:absolute;top:521.8pt;left:139.77pt;z-index:45;letter-spacing:.002em;"&gt; 5.9125 &lt;/div&gt;&lt;div style="position:absolute;top:521.8pt;left:209.39pt;z-index:45;letter-spacing:.002em;"&gt; 5,400 &lt;/div&gt;&lt;div style="position:absolute;top:521.8pt;left:293.72pt;z-index:45;letter-spacing:.002em;"&gt; 2,816 &lt;/div&gt;&lt;div style="position:absolute;top:521.8pt;left:374.69pt;z-index:45;letter-spacing:.002em;"&gt; 2,737 &lt;/div&gt;&lt;div style="position:absolute;top:521.8pt;left:444.31pt;z-index:45;letter-spacing:.002em;"&gt; 201 &lt;/div&gt;&lt;div style="position:absolute;top:521.8pt;left:497.1pt;z-index:45;letter-spacing:.002em;"&gt; 11,154 &lt;/div&gt;&lt;/span&gt;&lt;img style="position:absolute;left:266.4pt;top:422.9pt;width:86pt;height:3pt;z-index:28;" src="http://govwiki.info/xbrl/Images/5b0d7d426f67805daac74d957f1e08e1.png" alt="__rendered_path__28"&gt;&lt;span style="white-space:pre;"&gt;&lt;div style="position:absolute;top:540.25pt;left:88.8pt;z-index:46;letter-spacing:.001em;"&gt; 2013 &lt;/div&gt;&lt;div style="position:absolute;top:540.25pt;left:139.77pt;z-index:46;letter-spacing:.002em;"&gt; 6.7742 &lt;/div&gt;&lt;div style="position:absolute;top:540.25pt;left:209.39pt;z-index:46;letter-spacing:.002em;"&gt; 5,639 &lt;/div&gt;&lt;div style="position:absolute;top:540.25pt;left:293.72pt;z-index:46;letter-spacing:.002em;"&gt; 2,914 &lt;/div&gt;&lt;div style="position:absolute;top:540.25pt;left:374.69pt;z-index:46;letter-spacing:.002em;"&gt; 2,718 &lt;/div&gt;&lt;div style="position:absolute;top:540.25pt;left:444.31pt;z-index:46;letter-spacing:.002em;"&gt; 215 &lt;/div&gt;&lt;div style="position:absolute;top:540.25pt;left:497.1pt;z-index:46;letter-spacing:.002em;"&gt; 11,486 &lt;/div&gt;&lt;/span&gt;&lt;img style="position:absolute;left:351.9pt;top:422.9pt;width:77pt;height:3pt;z-index:31;" src="http://govwiki.info/xbrl/Images/0f40c1147751868c965891c92b929e54.png" alt="__rendered_path__31"&gt;&lt;span style="white-space:pre;"&gt;&lt;div style="position:absolute;top:558.7pt;left:88.8pt;z-index:47;letter-spacing:.001em;"&gt; 2014 &lt;/div&gt;&lt;div style="position:absolute;top:558.7pt;left:139.77pt;z-index:47;letter-spacing:.002em;"&gt; 6.7700 &lt;/div&gt;&lt;div style="position:absolute;top:558.7pt;left:209.39pt;z-index:47;letter-spacing:.002em;"&gt; 5,554 &lt;/div&gt;&lt;div style="position:absolute;top:558.7pt;left:293.72pt;z-index:47;letter-spacing:.002em;"&gt; 3,036 &lt;/div&gt;&lt;div style="position:absolute;top:558.7pt;left:374.69pt;z-index:47;letter-spacing:.002em;"&gt; 2,736 &lt;/div&gt;&lt;div style="position:absolute;top:558.7pt;left:444.31pt;z-index:47;letter-spacing:.002em;"&gt; 203 &lt;/div&gt;&lt;div style="position:absolute;top:558.7pt;left:497.1pt;z-index:47;letter-spacing:.002em;"&gt; 11,529 &lt;/div&gt;&lt;/span&gt;&lt;img style="position:absolute;left:428.4pt;top:422.9pt;width:54pt;height:3pt;z-index:33;" src="http://govwiki.info/xbrl/Images/049fd3e5efb7536123186a9be5c3debc.png" alt="__rendered_path__33"&gt;&lt;span style="white-space:pre;"&gt;&lt;div style="position:absolute;top:577.3pt;left:88.8pt;z-index:48;letter-spacing:.001em;"&gt; 2015 &lt;/div&gt;&lt;div style="position:absolute;top:577.3pt;left:139.77pt;z-index:48;letter-spacing:.002em;"&gt; 6.7700 &lt;/div&gt;&lt;div style="position:absolute;top:577.3pt;left:209.39pt;z-index:48;letter-spacing:.002em;"&gt; 5,970 &lt;/div&gt;&lt;div style="position:absolute;top:577.3pt;left:293.72pt;z-index:48;letter-spacing:.002em;"&gt; 3,342 &lt;/div&gt;&lt;div style="position:absolute;top:577.3pt;left:374.69pt;z-index:48;letter-spacing:.002em;"&gt; 2,879 &lt;/div&gt;&lt;div style="position:absolute;top:577.3pt;left:444.31pt;z-index:48;letter-spacing:.002em;"&gt; 291 &lt;/div&gt;&lt;div style="position:absolute;top:577.3pt;left:497.1pt;z-index:48;letter-spacing:.002em;"&gt; 12,482 &lt;/div&gt;&lt;/span&gt;&lt;img style="position:absolute;left:482.05pt;top:422.9pt;width:68pt;height:3pt;z-index:35;" src="http://govwiki.info/xbrl/Images/62ffcecb3930e1bbeda4114c6c7be66a.png" alt="__rendered_path__35"&gt;&lt;span style="white-space:pre;"&gt;&lt;div style="position:absolute;top:595.75pt;left:88.8pt;z-index:49;letter-spacing:.001em;"&gt; 2016 &lt;/div&gt;&lt;div style="position:absolute;top:595.75pt;left:139.77pt;z-index:49;letter-spacing:.002em;"&gt; 6.7700 &lt;/div&gt;&lt;div style="position:absolute;top:595.75pt;left:209.39pt;z-index:49;letter-spacing:.002em;"&gt; 6,478 &lt;/div&gt;&lt;div style="position:absolute;top:595.75pt;left:293.72pt;z-index:49;letter-spacing:.002em;"&gt; 3,816 &lt;/div&gt;&lt;div style="position:absolute;top:595.75pt;left:374.69pt;z-index:49;letter-spacing:.002em;"&gt; 3,033 &lt;/div&gt;&lt;div style="position:absolute;top:595.75pt;left:444.31pt;z-index:49;letter-spacing:.002em;"&gt; 285 &lt;/div&gt;&lt;div style="position:absolute;top:595.75pt;left:497.1pt;z-index:49;letter-spacing:.002em;"&gt; 13,612 &lt;/div&gt;&lt;/span&gt;&lt;span style="white-space:pre;"&gt;&lt;div style="position:absolute;top:614.2pt;left:88.8pt;z-index:50;letter-spacing:.001em;"&gt; 2017 &lt;/div&gt;&lt;div style="position:absolute;top:614.2pt;left:139.77pt;z-index:50;letter-spacing:.002em;"&gt; 6.7550 &lt;/div&gt;&lt;div style="position:absolute;top:614.2pt;left:209.39pt;z-index:50;letter-spacing:.002em;"&gt; 7,063 &lt;/div&gt;&lt;div style="position:absolute;top:614.2pt;left:293.72pt;z-index:50;letter-spacing:.002em;"&gt; 4,224 &lt;/div&gt;&lt;div style="position:absolute;top:614.2pt;left:374.69pt;z-index:50;letter-spacing:.002em;"&gt; 3,254 &lt;/div&gt;&lt;div style="position:absolute;top:614.2pt;left:444.31pt;z-index:50;letter-spacing:.002em;"&gt; 287 &lt;/div&gt;&lt;div style="position:absolute;top:614.2pt;left:497.1pt;z-index:50;letter-spacing:.002em;"&gt; 14,828 &lt;/div&gt;&lt;/span&gt;&lt;span class="fmt-11" style="white-space:pre;"&gt;&lt;div style="position:absolute;top:642.55pt;left:72pt;z-index:51;letter-spacing:.001em;"&gt;The amounts above are in millions.&lt;/div&gt;&lt;/span&gt;&lt;span style="white-space:pre;"&gt;&lt;div style="position:absolute;top:667.9pt;left:72pt;z-index:52;letter-spacing:.013em;"&gt;As of September 30, 2017, Pinellas County and the City of St. Petersburg had a population of&lt;/div&gt;&lt;/span&gt;&lt;span style="white-space:pre;"&gt;&lt;div style="position:absolute;top:680.65pt;left:72pt;z-index:53;letter-spacing:.006em;"&gt;939,548 and 253,585, respectively, compared with an estimated 931,477 and 250,713 the year&lt;/div&gt;&lt;/span&gt;&lt;span style="white-space:pre;"&gt;&lt;div style="position:absolute;top:693.4pt;left:72pt;z-index:54;letter-spacing:.003em;"&gt;before, per the U.S. Census Bureau 5-Year Estimates.&lt;/div&gt;&lt;/span&gt;&lt;span class="fmt-21" style="white-space:pre;"&gt;&lt;div style="position:absolute;top:766.44pt;left:301.55pt;z-index:55;"&gt;12&lt;/div&gt;&lt;/span&gt;&lt;/div&gt;_x000D_
      &lt;/div&gt;</t>
  </si>
  <si>
    <t>&lt;div style='position:relative;width:612pt;height:792pt;'&gt;_x000D_
        &lt;div style="position:absolute;left:0pt;top:0pt;width:100%;height:100%;clip:rect(0pt,612pt,792pt,0pt);" class="fmt-7"&gt;&lt;span class="fmt-6" style="white-space:pre;"&gt;&lt;div style="position:absolute;top:72.245pt;left:72pt;z-index:1;letter-spacing:-.008em;"&gt;In  September  2017,  the  labor  force  in  Pinellas  County  and  the  City  of  St.  Petersburg  was&lt;/div&gt;&lt;/span&gt;&lt;span class="fmt-6" style="white-space:pre;"&gt;&lt;div style="position:absolute;top:84.995pt;left:72pt;z-index:2;letter-spacing:.015em;"&gt;501,517 and 143,368, respectively, compared to 488,146 and 139,597, respectively, the year&lt;/div&gt;&lt;/span&gt;&lt;span class="fmt-6" style="white-space:pre;"&gt;&lt;div style="position:absolute;top:97.745pt;left:72pt;z-index:3;letter-spacing:.014em;"&gt;before.  Employment within Pinellas County increased from the prior year while the City of St.&lt;/div&gt;&lt;/span&gt;&lt;span class="fmt-6" style="white-space:pre;"&gt;&lt;div style="position:absolute;top:110.34pt;left:72pt;z-index:4;letter-spacing:.009em;"&gt;Petersburg  employment  increased  from  the  prior  year,  with  employment  at  485,802  and&lt;/div&gt;&lt;/span&gt;&lt;span class="fmt-6" style="white-space:pre;"&gt;&lt;div style="position:absolute;top:123.09pt;left:72pt;z-index:5;letter-spacing:.009em;"&gt;138,943 for the current year, respectively, and 466,152 and 133,323, respectively, for the prior&lt;/div&gt;&lt;/span&gt;&lt;span class="fmt-6" style="white-space:pre;"&gt;&lt;div style="position:absolute;top:135.84pt;left:72pt;z-index:6;letter-spacing:-.007em;"&gt;year.    The  non-seasonally  adjusted  City  unemployment  for  September  2017  stood  at  3.1%&lt;/div&gt;&lt;/span&gt;&lt;span class="fmt-6" style="white-space:pre;"&gt;&lt;div style="position:absolute;top:148.44pt;left:72pt;z-index:7;letter-spacing:.002em;"&gt;compared to 4.5% a year earlier. (Source: Bureau of Labor Statistics www.bls.gov)&lt;/div&gt;&lt;/span&gt;&lt;span class="fmt-5" style="white-space:pre;"&gt;&lt;div style="position:absolute;top:174.24pt;left:72pt;z-index:8;letter-spacing:.002em;"&gt;2017 Budget Highlights&lt;/div&gt;&lt;/span&gt;&lt;span class="fmt-6" style="white-space:pre;"&gt;&lt;div style="position:absolute;top:199.74pt;left:72pt;z-index:9;letter-spacing:.021em;"&gt;The FY 2017 Adopted Budget is $514.1 million for all funds, excluding internal service funds&lt;/div&gt;&lt;/span&gt;&lt;span class="fmt-6" style="white-space:pre;"&gt;&lt;div style="position:absolute;top:212.49pt;left:72pt;z-index:10;letter-spacing:.012em;"&gt;and dependent districts. This is an increase of $8.3 million or 1.7% from the FY 2016 Adopted&lt;/div&gt;&lt;/span&gt;&lt;span class="fmt-6" style="white-space:pre;"&gt;&lt;div style="position:absolute;top:225.24pt;left:72pt;z-index:11;letter-spacing:.019em;"&gt;Budget. The estimate was used by City Council to set the millage rate as required by Florida&lt;/div&gt;&lt;/span&gt;&lt;span class="fmt-6" style="white-space:pre;"&gt;&lt;div style="position:absolute;top:237.99pt;left:72pt;z-index:12;letter-spacing:.002em;"&gt;Statutes. Notable highlights of the FY 2017 Adopted Budget are as follows:&lt;/div&gt;&lt;/span&gt;&lt;span class="fmt-22" style="white-space:pre;"&gt;&lt;div style="position:absolute;top:262.7pt;left:90.7pt;z-index:15;letter-spacing:.001em;"&gt;&amp;bull;&lt;/div&gt;&lt;div style="position:absolute;top:262.7pt;left:108.7pt;z-index:15;letter-spacing:.001em;"&gt;&lt;span class="fmt-7"&gt;City Council adopted a reduction in the City’s millage rate from 6.7700 to 6.7550 mils&lt;/span&gt;&lt;span class="fmt-23"&gt;.&lt;/span&gt;&lt;/div&gt;&lt;/span&gt;&lt;span class="fmt-22" style="white-space:pre;"&gt;&lt;div style="position:absolute;top:275.59pt;left:90.7pt;z-index:17;letter-spacing:.001em;"&gt;&amp;bull;&lt;/div&gt;&lt;div style="position:absolute;top:276.69pt;left:108.7pt;z-index:17;letter-spacing:-.012em;" class="fmt-7"&gt;Investment   of   $500,000   in   our   economic   stability   reserve   fund.   This   investment &lt;/div&gt;&lt;/span&gt;&lt;span style="white-space:pre;"&gt;&lt;div style="position:absolute;top:289.47pt;left:108.7pt;z-index:18;letter-spacing:-.003em;"&gt;combined  with  our  two  previous  budgets’  investments,  add  up  to  $2  million  for  St. &lt;/div&gt;&lt;/span&gt;&lt;span style="white-space:pre;"&gt;&lt;div style="position:absolute;top:302.24pt;left:108.7pt;z-index:20;letter-spacing:.001em;"&gt;Petersburg’s financial stability&lt;span class="fmt-23"&gt;.&lt;/span&gt;&lt;/div&gt;&lt;/span&gt;&lt;span class="fmt-22" style="white-space:pre;"&gt;&lt;div style="position:absolute;top:314.04pt;left:90.7pt;z-index:22;letter-spacing:.001em;"&gt;&amp;bull;&lt;/div&gt;&lt;div style="position:absolute;top:315.14pt;left:108.7pt;z-index:22;letter-spacing:-.003em;" class="fmt-7"&gt;$376,052  was  budgeted  for  the  replacement  of  aged  Police  Department  equipment &lt;/div&gt;&lt;/span&gt;&lt;span style="white-space:pre;"&gt;&lt;div style="position:absolute;top:328.09pt;left:108.7pt;z-index:24;letter-spacing:.001em;"&gt;such as ballistic vests, surveillance equipment, laser units, training gear, and software&lt;span class="fmt-23"&gt;.&lt;/span&gt;&lt;/div&gt;&lt;/span&gt;&lt;span class="fmt-22" style="white-space:pre;"&gt;&lt;div style="position:absolute;top:339.94pt;left:90.7pt;z-index:26;letter-spacing:.001em;"&gt;&amp;bull;&lt;/div&gt;&lt;div style="position:absolute;top:341.04pt;left:108.7pt;z-index:26;letter-spacing:.017em;" class="fmt-7"&gt;Investment of $1.02 million to add 10 Firefighter/Paramedic positions to staff two new &lt;/div&gt;&lt;/span&gt;&lt;span style="white-space:pre;"&gt;&lt;div style="position:absolute;top:353.84pt;left:108.7pt;z-index:28;letter-spacing:.002em;"&gt;peak load Advanced Life Support units&lt;span class="fmt-23"&gt;.&lt;/span&gt;&lt;/div&gt;&lt;/span&gt;&lt;span class="fmt-22" style="white-space:pre;"&gt;&lt;div style="position:absolute;top:365.79pt;left:90.7pt;z-index:30;letter-spacing:.001em;"&gt;&amp;bull;&lt;/div&gt;&lt;div style="position:absolute;top:366.89pt;left:108.7pt;z-index:30;letter-spacing:.001em;" class="fmt-7"&gt;Provide a 4% general wage increase for non-unionized men and women&lt;/div&gt;&lt;/span&gt;&lt;span class="fmt-22" style="white-space:pre;"&gt;&lt;div style="position:absolute;top:378.84pt;left:90.7pt;z-index:32;letter-spacing:.001em;"&gt;&amp;bull;&lt;/div&gt;&lt;div style="position:absolute;top:379.94pt;left:108.7pt;z-index:32;letter-spacing:-.011em;" class="fmt-7"&gt;Investment  of  $1  million  to  continue  funding  programs  that  support  St.  Petersburg’s &lt;/div&gt;&lt;/span&gt;&lt;span style="white-space:pre;"&gt;&lt;div style="position:absolute;top:392.69pt;left:108.7pt;z-index:33;letter-spacing:.001em;"&gt;at-risk youth.&lt;/div&gt;&lt;/span&gt;&lt;span class="fmt-22" style="white-space:pre;"&gt;&lt;div style="position:absolute;top:404.64pt;left:90.7pt;z-index:35;letter-spacing:.001em;"&gt;&amp;bull;&lt;/div&gt;&lt;div style="position:absolute;top:405.74pt;left:108.7pt;z-index:35;letter-spacing:.001em;" class="fmt-7"&gt;Investment of $250,000 for early childhood education programs.&lt;/div&gt;&lt;/span&gt;&lt;span style="white-space:pre;"&gt;&lt;div style="position:absolute;top:417.69pt;left:90.7pt;z-index:39;letter-spacing:.001em;" class="fmt-22"&gt;&amp;bull;&lt;/div&gt;&lt;div style="position:absolute;top:417.69pt;left:108.7pt;z-index:39;letter-spacing:.001em;"&gt;City contribution of $708,889 into the South St. Pete Community&lt;span&gt; &lt;/span&gt;&lt;span&gt;Redevelopment Area&lt;/span&gt;&lt;/div&gt;&lt;/span&gt;&lt;span class="fmt-22" style="white-space:pre;"&gt;&lt;div style="position:absolute;top:430.59pt;left:90.7pt;z-index:41;letter-spacing:.001em;"&gt;&amp;bull;&lt;/div&gt;&lt;div style="position:absolute;top:431.69pt;left:108.7pt;z-index:41;" class="fmt-7"&gt;Continued  investment  in  programs  within  the  Planning  and  Economic  Development &lt;/div&gt;&lt;/span&gt;&lt;span style="white-space:pre;"&gt;&lt;div style="position:absolute;top:444.44pt;left:108.7pt;z-index:42;letter-spacing:-.005em;"&gt;Department.  Programs  include  the  South  St.  Petersburg  Tax  Increment  District,  the &lt;/div&gt;&lt;/span&gt;&lt;span style="white-space:pre;"&gt;&lt;div style="position:absolute;top:457.19pt;left:108.7pt;z-index:43;letter-spacing:.001em;"&gt;Innovation District, and other neighborhood programs.&lt;/div&gt;&lt;/span&gt;&lt;span class="fmt-22" style="white-space:pre;"&gt;&lt;div style="position:absolute;top:469.14pt;left:90.7pt;z-index:45;letter-spacing:.001em;"&gt;&amp;bull;&lt;/div&gt;&lt;div style="position:absolute;top:470.24pt;left:108.7pt;z-index:45;letter-spacing:.005em;" class="fmt-7"&gt;Investment   of   $400,000   to   provide   emergency   shelter,   rapid   rehousing,   case &lt;/div&gt;&lt;/span&gt;&lt;span style="white-space:pre;"&gt;&lt;div style="position:absolute;top:483.03pt;left:108.7pt;z-index:46;letter-spacing:.001em;"&gt;management and supportive services for homeless families residing in St. Petersburg&lt;/div&gt;&lt;/span&gt;&lt;span style="white-space:pre;"&gt;&lt;div style="position:absolute;top:494.83pt;left:90.7pt;z-index:50;letter-spacing:.001em;" class="fmt-22"&gt;&amp;bull;&lt;/div&gt;&lt;div style="position:absolute;top:494.83pt;left:108.7pt;z-index:50;letter-spacing:-.009em;"&gt;Savings  of  $2.7  million  for  the  annually  required  contribution  (ARC)  to  fund  pension &lt;/div&gt;&lt;/span&gt;&lt;span style="white-space:pre;"&gt;&lt;div style="position:absolute;top:508.88pt;left:108.7pt;z-index:53;letter-spacing:.001em;"&gt;obligations for the Police, Fire and the ERS pension funds&lt;span class="fmt-23"&gt;.&lt;/span&gt;&lt;/div&gt;&lt;/span&gt;&lt;span class="fmt-6" style="white-space:pre;"&gt;&lt;div style="position:absolute;top:534.24pt;left:72pt;z-index:54;letter-spacing:-.008em;"&gt;In  addition,  the  FY  2017  capital  improvement  budget  totals  $106.5  million,  with  a  five  year&lt;/div&gt;&lt;/span&gt;&lt;span class="fmt-6" style="white-space:pre;"&gt;&lt;div style="position:absolute;top:546.85pt;left:72pt;z-index:55;letter-spacing:.002em;"&gt;capital improvement budget of $359.4 million. Notable new programs are as follows:&lt;/div&gt;&lt;/span&gt;&lt;span class="fmt-24" style="white-space:pre;"&gt;&lt;div style="position:absolute;top:571.25pt;left:90.7pt;z-index:57;letter-spacing:.001em;"&gt;&amp;bull;&lt;/div&gt;&lt;div style="position:absolute;top:572.35pt;left:108.7pt;z-index:57;letter-spacing:-.009em;" class="fmt-7"&gt;A  total  investment  of  $58.5  million  in  Water  Resources  to  create  additional  capacity &lt;/div&gt;&lt;/span&gt;&lt;span style="white-space:pre;"&gt;&lt;div style="position:absolute;top:585.06pt;left:108.7pt;z-index:58;letter-spacing:-.013em;"&gt;within  the  system  and  the  repair  and  replacement  of  leaking  and  aging  pipes.  $18.4 &lt;/div&gt;&lt;/span&gt;&lt;span style="white-space:pre;"&gt;&lt;div style="position:absolute;top:597.78pt;left:108.7pt;z-index:59;letter-spacing:.003em;"&gt;million is included in this investment to create additional treatment and disposal capacity &lt;/div&gt;&lt;/span&gt;&lt;span style="white-space:pre;"&gt;&lt;div style="position:absolute;top:610.49pt;left:108.7pt;z-index:61;letter-spacing:.001em;"&gt;at the Southwest and Northwest Water Reclamation Facilities&lt;span class="fmt-23"&gt;.&lt;/span&gt;&lt;/div&gt;&lt;/span&gt;&lt;span class="fmt-24" style="white-space:pre;"&gt;&lt;div style="position:absolute;top:622.44pt;left:90.7pt;z-index:63;letter-spacing:.001em;"&gt;&amp;bull;&lt;/div&gt;&lt;div style="position:absolute;top:623.54pt;left:108.7pt;z-index:63;letter-spacing:.001em;" class="fmt-7"&gt;$800,000 for the acquisition of 20 new police cars.&lt;/div&gt;&lt;/span&gt;&lt;span class="fmt-24" style="white-space:pre;"&gt;&lt;div style="position:absolute;top:635.49pt;left:90.7pt;z-index:65;letter-spacing:.001em;"&gt;&amp;bull;&lt;/div&gt;&lt;div style="position:absolute;top:636.59pt;left:108.7pt;z-index:65;letter-spacing:.01em;" class="fmt-7"&gt;Investment in Fire and EMS including $618,000 for the replacement of two fire engines &lt;/div&gt;&lt;/span&gt;&lt;span style="white-space:pre;"&gt;&lt;div style="position:absolute;top:649.34pt;left:108.7pt;z-index:66;letter-spacing:.002em;"&gt;and $375,000 for future replacement of bunker and SCBA gear.&lt;/div&gt;&lt;/span&gt;&lt;span class="fmt-24" style="white-space:pre;"&gt;&lt;div style="position:absolute;top:661.14pt;left:90.7pt;z-index:68;letter-spacing:.001em;"&gt;&amp;bull;&lt;/div&gt;&lt;div style="position:absolute;top:662.24pt;left:108.7pt;z-index:68;letter-spacing:.003em;" class="fmt-7"&gt;Investment of $1.13 million in the Streetscape Division, including $547,871 to create two &lt;/div&gt;&lt;/span&gt;&lt;span style="white-space:pre;"&gt;&lt;div style="position:absolute;top:675.14pt;left:108.7pt;z-index:71;letter-spacing:.001em;"&gt;new teams that will be added to the Stormwater Department. &lt;/div&gt;&lt;/span&gt;&lt;span class="fmt-21" style="white-space:pre;"&gt;&lt;div style="position:absolute;top:766.44pt;left:301.55pt;z-index:72;"&gt;13&lt;/div&gt;&lt;/span&gt;&lt;/div&gt;_x000D_
      &lt;/div&gt;</t>
  </si>
  <si>
    <t>&lt;div style='position:relative;width:612pt;height:792pt;'&gt;_x000D_
        &lt;div style="position:absolute;left:0pt;top:0pt;width:100%;height:100%;clip:rect(0pt,612pt,792pt,0pt);" class="fmt-6"&gt;&lt;span class="fmt-5" style="white-space:pre;"&gt;&lt;div style="position:absolute;top:72.695pt;left:72pt;z-index:1;letter-spacing:.001em;"&gt;Cost of City Services&lt;/div&gt;&lt;/span&gt;&lt;span style="white-space:pre;"&gt;&lt;div style="position:absolute;top:98.195pt;left:72pt;z-index:2;letter-spacing:.002em;"&gt;A comparison of city population in relationship to total city employees (full-time FTE) and cost of&lt;/div&gt;&lt;/span&gt;&lt;span style="white-space:pre;"&gt;&lt;div style="position:absolute;top:110.95pt;left:72pt;z-index:3;letter-spacing:.001em;"&gt;city services provides insight into the City’s cost to provide all city services.&lt;/div&gt;&lt;/span&gt;&lt;span class="fmt-5" style="white-space:pre;"&gt;&lt;div style="position:absolute;top:139.59pt;left:209.3pt;z-index:16;letter-spacing:.001em;"&gt;Budgeted&lt;/div&gt;&lt;div style="position:absolute;top:139.59pt;left:274.85pt;z-index:16;letter-spacing:.001em;"&gt;Governmental&lt;/div&gt;&lt;div style="position:absolute;top:139.59pt;left:366.75pt;z-index:16;letter-spacing:-.006em;"&gt;Average&lt;/div&gt;&lt;div style="position:absolute;top:139.59pt;left:443.15pt;z-index:16;letter-spacing:-.001em;"&gt;Cost&lt;/div&gt;&lt;/span&gt;&lt;span class="fmt-5" style="white-space:pre;"&gt;&lt;div style="position:absolute;top:152.8pt;left:156.55pt;z-index:17;letter-spacing:.002em;"&gt;City&lt;/div&gt;&lt;div style="position:absolute;top:152.8pt;left:212.45pt;z-index:17;letter-spacing:.003em;"&gt;FTE City    Expenditures (in   Cost Per&lt;/div&gt;&lt;div style="position:absolute;top:152.8pt;left:433pt;z-index:17;letter-spacing:.002em;"&gt;increase&lt;/div&gt;&lt;/span&gt;&lt;span class="fmt-5" style="white-space:pre;"&gt;&lt;div style="position:absolute;top:166pt;left:72.7pt;z-index:18;letter-spacing:.007em;"&gt;Fiscal Year  Population&lt;/div&gt;&lt;div style="position:absolute;top:166pt;left:209.8pt;z-index:18;letter-spacing:.002em;"&gt;Positions&lt;/div&gt;&lt;div style="position:absolute;top:166pt;left:289.15pt;z-index:18;letter-spacing:.004em;"&gt;millions)&lt;/div&gt;&lt;div style="position:absolute;top:166pt;left:370.1pt;z-index:18;letter-spacing:.002em;"&gt;Citizen&lt;/div&gt;&lt;div style="position:absolute;top:166pt;left:427.8pt;z-index:18;letter-spacing:.001em;"&gt;(decrease)&lt;/div&gt;&lt;/span&gt;&lt;img style="position:absolute;left:72pt;top:178.7pt;width:61pt;height:3pt;z-index:19;" src="http://govwiki.info/xbrl/Images/92fad2c8e54fbfa21b2f63479202c8fc.png" alt="__rendered_path__19"&gt;&lt;span style="white-space:pre;"&gt;&lt;div style="position:absolute;top:203.64pt;left:88.2pt;z-index:25;letter-spacing:.001em;"&gt; 2008 &lt;/div&gt;&lt;div style="position:absolute;top:203.64pt;left:145.38pt;z-index:25;letter-spacing:.002em;"&gt; 251,459 &lt;/div&gt;&lt;div style="position:absolute;top:203.64pt;left:219.25pt;z-index:25;letter-spacing:.002em;"&gt; 2,911 &lt;/div&gt;&lt;div style="position:absolute;top:203.64pt;left:301.13pt;z-index:25;letter-spacing:.002em;"&gt; 295 &lt;/div&gt;&lt;div style="position:absolute;top:203.64pt;left:372.81pt;z-index:25;letter-spacing:.002em;"&gt; 1,173 &lt;/div&gt;&lt;div style="position:absolute;top:203.64pt;left:442.69pt;z-index:25;letter-spacing:.001em;"&gt;8.0%&lt;/div&gt;&lt;/span&gt;&lt;img style="position:absolute;left:132.05pt;top:178.7pt;width:70pt;height:3pt;z-index:20;" src="http://govwiki.info/xbrl/Images/af0b2963394223f3f844119f1ae7f5ea.png" alt="__rendered_path__20"&gt;&lt;span style="white-space:pre;"&gt;&lt;div style="position:absolute;top:222.09pt;left:88.2pt;z-index:26;letter-spacing:.001em;"&gt; 2009 &lt;/div&gt;&lt;div style="position:absolute;top:222.09pt;left:145.38pt;z-index:26;letter-spacing:.002em;"&gt; 248,729 &lt;/div&gt;&lt;div style="position:absolute;top:222.09pt;left:219.25pt;z-index:26;letter-spacing:.002em;"&gt; 2,860 &lt;/div&gt;&lt;div style="position:absolute;top:222.09pt;left:301.13pt;z-index:26;letter-spacing:.002em;"&gt; 292 &lt;/div&gt;&lt;div style="position:absolute;top:222.09pt;left:372.81pt;z-index:26;letter-spacing:.002em;"&gt; 1,174 &lt;/div&gt;&lt;div style="position:absolute;top:222.09pt;left:442.69pt;z-index:26;letter-spacing:.001em;"&gt;0.1%&lt;/div&gt;&lt;/span&gt;&lt;img style="position:absolute;left:201.75pt;top:178.7pt;width:66pt;height:3pt;z-index:21;" src="http://govwiki.info/xbrl/Images/ed83d3bad6302ad4733b83b141dfbead.png" alt="__rendered_path__21"&gt;&lt;span style="white-space:pre;"&gt;&lt;div style="position:absolute;top:240.55pt;left:88.2pt;z-index:27;letter-spacing:.001em;"&gt; 2010 &lt;/div&gt;&lt;div style="position:absolute;top:240.55pt;left:145.38pt;z-index:27;letter-spacing:.002em;"&gt; 246,378 &lt;/div&gt;&lt;div style="position:absolute;top:240.55pt;left:219.25pt;z-index:27;letter-spacing:.002em;"&gt; 2,745 &lt;/div&gt;&lt;div style="position:absolute;top:240.55pt;left:301.13pt;z-index:27;letter-spacing:.002em;"&gt; 285 &lt;/div&gt;&lt;div style="position:absolute;top:240.55pt;left:372.81pt;z-index:27;letter-spacing:.002em;"&gt; 1,157 &lt;/div&gt;&lt;div style="position:absolute;top:240.55pt;left:440.84pt;z-index:27;letter-spacing:.003em;"&gt;-1.5%&lt;/div&gt;&lt;/span&gt;&lt;img style="position:absolute;left:267.6pt;top:178.7pt;width:89pt;height:3pt;z-index:22;" src="http://govwiki.info/xbrl/Images/2650a2db65938530f7b073060a08f0be.png" alt="__rendered_path__22"&gt;&lt;span style="white-space:pre;"&gt;&lt;div style="position:absolute;top:259.14pt;left:88.2pt;z-index:28;letter-spacing:.001em;"&gt; 2011 &lt;/div&gt;&lt;div style="position:absolute;top:259.14pt;left:145.38pt;z-index:28;letter-spacing:.002em;"&gt; 244,769 &lt;/div&gt;&lt;div style="position:absolute;top:259.14pt;left:219.25pt;z-index:28;letter-spacing:.002em;"&gt; 2,733 &lt;/div&gt;&lt;div style="position:absolute;top:259.14pt;left:301.13pt;z-index:28;letter-spacing:.002em;"&gt; 282 &lt;/div&gt;&lt;div style="position:absolute;top:259.14pt;left:372.81pt;z-index:28;letter-spacing:.002em;"&gt; 1,152 &lt;/div&gt;&lt;div style="position:absolute;top:259.14pt;left:440.84pt;z-index:28;letter-spacing:.003em;"&gt;-0.4%&lt;/div&gt;&lt;/span&gt;&lt;img style="position:absolute;left:356.3pt;top:178.7pt;width:64pt;height:3pt;z-index:23;" src="http://govwiki.info/xbrl/Images/c5f9be1ce9582f0b9015be91468bf90d.png" alt="__rendered_path__23"&gt;&lt;span style="white-space:pre;"&gt;&lt;div style="position:absolute;top:277.59pt;left:88.2pt;z-index:29;letter-spacing:.001em;"&gt; 2012 &lt;/div&gt;&lt;div style="position:absolute;top:277.59pt;left:145.38pt;z-index:29;letter-spacing:.002em;"&gt; 246,293 &lt;/div&gt;&lt;div style="position:absolute;top:277.59pt;left:219.25pt;z-index:29;letter-spacing:.002em;"&gt; 2,693 &lt;/div&gt;&lt;div style="position:absolute;top:277.59pt;left:301.13pt;z-index:29;letter-spacing:.002em;"&gt; 290 &lt;/div&gt;&lt;div style="position:absolute;top:277.59pt;left:372.81pt;z-index:29;letter-spacing:.002em;"&gt; 1,177 &lt;/div&gt;&lt;div style="position:absolute;top:277.59pt;left:442.69pt;z-index:29;letter-spacing:.001em;"&gt;2.2%&lt;/div&gt;&lt;/span&gt;&lt;img style="position:absolute;left:420.2pt;top:178.7pt;width:71pt;height:3pt;z-index:24;" src="http://govwiki.info/xbrl/Images/50ad0850fcb4ac0e8346a56bc79e4179.png" alt="__rendered_path__24"&gt;&lt;span style="white-space:pre;"&gt;&lt;div style="position:absolute;top:296.05pt;left:88.2pt;z-index:30;letter-spacing:.001em;"&gt; 2013 &lt;/div&gt;&lt;div style="position:absolute;top:296.05pt;left:145.38pt;z-index:30;letter-spacing:.002em;"&gt; 245,363 &lt;/div&gt;&lt;div style="position:absolute;top:296.05pt;left:219.25pt;z-index:30;letter-spacing:.002em;"&gt; 2,679 &lt;/div&gt;&lt;div style="position:absolute;top:296.05pt;left:301.13pt;z-index:30;letter-spacing:.002em;"&gt; 262 &lt;/div&gt;&lt;div style="position:absolute;top:296.05pt;left:372.81pt;z-index:30;letter-spacing:.002em;"&gt; 1,068 &lt;/div&gt;&lt;div style="position:absolute;top:296.05pt;left:440.84pt;z-index:30;letter-spacing:.003em;"&gt;-9.3%&lt;/div&gt;&lt;/span&gt;&lt;span style="white-space:pre;"&gt;&lt;div style="position:absolute;top:314.65pt;left:88.2pt;z-index:31;letter-spacing:.001em;"&gt; 2014 &lt;/div&gt;&lt;div style="position:absolute;top:314.65pt;left:145.38pt;z-index:31;letter-spacing:.002em;"&gt; 246,642 &lt;/div&gt;&lt;div style="position:absolute;top:314.65pt;left:219.25pt;z-index:31;letter-spacing:.002em;"&gt; 2,681 &lt;/div&gt;&lt;div style="position:absolute;top:314.65pt;left:301.13pt;z-index:31;letter-spacing:.002em;"&gt; 287 &lt;/div&gt;&lt;div style="position:absolute;top:314.65pt;left:372.81pt;z-index:31;letter-spacing:.002em;"&gt; 1,164 &lt;/div&gt;&lt;div style="position:absolute;top:314.65pt;left:442.69pt;z-index:31;letter-spacing:.001em;"&gt;9.0%&lt;/div&gt;&lt;/span&gt;&lt;span style="white-space:pre;"&gt;&lt;div style="position:absolute;top:333.1pt;left:88.2pt;z-index:32;letter-spacing:.001em;"&gt; 2015 &lt;/div&gt;&lt;div style="position:absolute;top:333.1pt;left:145.38pt;z-index:32;letter-spacing:.002em;"&gt; 248,429 &lt;/div&gt;&lt;div style="position:absolute;top:333.1pt;left:219.25pt;z-index:32;letter-spacing:.002em;"&gt; 2,698 &lt;/div&gt;&lt;div style="position:absolute;top:333.1pt;left:301.13pt;z-index:32;letter-spacing:.002em;"&gt; 285 &lt;/div&gt;&lt;div style="position:absolute;top:333.1pt;left:372.81pt;z-index:32;letter-spacing:.002em;"&gt; 1,147 &lt;/div&gt;&lt;div style="position:absolute;top:333.1pt;left:440.84pt;z-index:32;letter-spacing:.003em;"&gt;-1.4%&lt;/div&gt;&lt;/span&gt;&lt;span style="white-space:pre;"&gt;&lt;div style="position:absolute;top:351.55pt;left:88.2pt;z-index:33;letter-spacing:.001em;"&gt; 2016 &lt;/div&gt;&lt;div style="position:absolute;top:351.55pt;left:145.38pt;z-index:33;letter-spacing:.002em;"&gt; 250,713 &lt;/div&gt;&lt;div style="position:absolute;top:351.55pt;left:219.25pt;z-index:33;letter-spacing:.002em;"&gt; 2,804 &lt;/div&gt;&lt;div style="position:absolute;top:351.55pt;left:301.13pt;z-index:33;letter-spacing:.002em;"&gt; 291 &lt;/div&gt;&lt;div style="position:absolute;top:351.55pt;left:372.81pt;z-index:33;letter-spacing:.002em;"&gt; 1,161 &lt;/div&gt;&lt;div style="position:absolute;top:351.55pt;left:442.69pt;z-index:33;letter-spacing:.001em;"&gt;1.2%&lt;/div&gt;&lt;/span&gt;&lt;span class="fmt-7" style="white-space:pre;"&gt;&lt;div style="position:absolute;top:370.15pt;left:88.2pt;z-index:38;letter-spacing:.001em;" class="fmt-6"&gt; 2017 &lt;/div&gt;&lt;div style="position:absolute;top:370.15pt;left:145.38pt;z-index:38;letter-spacing:.002em;" class="fmt-6"&gt; 253,585 &lt;/div&gt;&lt;div style="position:absolute;top:370.15pt;left:219.25pt;z-index:38;letter-spacing:.002em;" class="fmt-6"&gt; 2,870 &lt;/div&gt;&lt;div style="position:absolute;top:370.15pt;left:298.05pt;z-index:38;letter-spacing:.003em;"&gt;  304 &lt;/div&gt;&lt;div style="position:absolute;top:370.15pt;left:372.9pt;z-index:38;letter-spacing:.002em;" class="fmt-6"&gt; 1,195 &lt;/div&gt;&lt;div style="position:absolute;top:370.15pt;left:442.77pt;z-index:38;letter-spacing:.001em;" class="fmt-6"&gt;2.9%&lt;/div&gt;&lt;/span&gt;&lt;span style="white-space:pre;"&gt;&lt;div style="position:absolute;top:398.35pt;left:72pt;z-index:39;letter-spacing:-.017em;"&gt;For  more  information  on  fiscal  year  2017  activities  and  expenditures,  as  shown  on  the  basic&lt;/div&gt;&lt;/span&gt;&lt;span style="white-space:pre;"&gt;&lt;div style="position:absolute;top:411.1pt;left:72pt;z-index:40;letter-spacing:.002em;"&gt;financial statements, please refer to Management’s Discussion and Analysis.&lt;/div&gt;&lt;/span&gt;&lt;span class="fmt-5" style="white-space:pre;"&gt;&lt;div style="position:absolute;top:436.9pt;left:72pt;z-index:41;letter-spacing:.002em;"&gt;Long Term Financial Planning&lt;/div&gt;&lt;/span&gt;&lt;img style="position:absolute;left:72pt;top:446.15pt;width:158pt;height:3pt;z-index:42;" src="http://govwiki.info/xbrl/Images/eb7833cb9e24941930f291cc3ab04460.png" alt="__rendered_path__42"&gt;&lt;span style="white-space:pre;"&gt;&lt;div style="position:absolute;top:462.4pt;left:72pt;z-index:43;letter-spacing:-.012em;"&gt;The  City  had  adopted  fiscal  policies  that  are  reviewed  and  updated  annually  as  part  of  the&lt;/div&gt;&lt;/span&gt;&lt;span style="white-space:pre;"&gt;&lt;div style="position:absolute;top:475.15pt;left:72pt;z-index:44;letter-spacing:.018em;"&gt;budgetary review process. Included in the fiscal policies are policies relating to targeted fund&lt;/div&gt;&lt;/span&gt;&lt;span style="white-space:pre;"&gt;&lt;div style="position:absolute;top:487.75pt;left:72pt;z-index:45;letter-spacing:-.001em;"&gt;balances,  guidelines  for  investing,  policies  on  issuance  of  debt,  and  overall  guidelines  for&lt;/div&gt;&lt;/span&gt;&lt;span style="white-space:pre;"&gt;&lt;div style="position:absolute;top:500.5pt;left:72pt;z-index:46;letter-spacing:.005em;"&gt;financial  and  accounting  practices,  including  the  basic  framework  for  preparing  the  City's&lt;/div&gt;&lt;/span&gt;&lt;span style="white-space:pre;"&gt;&lt;div style="position:absolute;top:513.25pt;left:72pt;z-index:47;letter-spacing:.002em;"&gt;operating and capital improvement budgets.&lt;/div&gt;&lt;/span&gt;&lt;span class="fmt-21" style="white-space:pre;"&gt;&lt;div style="position:absolute;top:766.44pt;left:301.55pt;z-index:48;"&gt;14&lt;/div&gt;&lt;/span&gt;&lt;/div&gt;_x000D_
      &lt;/div&gt;</t>
  </si>
  <si>
    <t>&lt;div style='position:relative;width:612pt;height:792pt;'&gt;_x000D_
        &lt;div style="position:absolute;left:0pt;top:0pt;width:100%;height:100%;clip:rect(0pt,612pt,792pt,0pt);" class="fmt-25"&gt;&lt;span class="fmt-5" style="white-space:pre;"&gt;&lt;div style="position:absolute;top:72.695pt;left:72pt;z-index:1;letter-spacing:.001em;"&gt;Mayor’s Initiatives&lt;/div&gt;&lt;/span&gt;&lt;img style="position:absolute;left:72pt;top:81.95pt;width:96pt;height:3pt;z-index:2;" src="http://govwiki.info/xbrl/Images/4bca7a0b2157f6a7e7652c1e576cdf07.png" alt="__rendered_path__2"&gt;&lt;span class="fmt-7" style="white-space:pre;"&gt;&lt;div style="position:absolute;top:98.195pt;left:72pt;z-index:37;letter-spacing:.02em;"&gt;Guided by our vision of being a "city of opportunity where the sun shines on all", the policies &lt;/div&gt;&lt;/span&gt;&lt;span class="fmt-7" style="white-space:pre;"&gt;&lt;div style="position:absolute;top:110.91pt;left:72pt;z-index:64;letter-spacing:.014em;"&gt;and  priorities  emanating  from  the  Mayor's  Office  moved  St.  Pete  forward  in  2017.  We &lt;/div&gt;&lt;/span&gt;&lt;span style="white-space:pre;"&gt;&lt;div style="position:absolute;top:123.62pt;left:71.9998pt;z-index:83;"&gt;&lt;span class="fmt-7"&gt;experienced&lt;/span&gt;  unprecedented  economic   growth,   substantial   progress   on  key   projects  and &lt;/div&gt;&lt;/span&gt;&lt;span style="white-space:pre;"&gt;&lt;div style="position:absolute;top:136.33pt;left:71.9998pt;z-index:114;letter-spacing:-.006em;"&gt;initiatives,  and  elevated  our  city’s  profile  and  our  people.  &lt;span class="fmt-7"&gt;Our&lt;/span&gt;&lt;span class="fmt-7"&gt; &lt;/span&gt; three  areas  of  focus  are  as &lt;/div&gt;&lt;/span&gt;&lt;span style="white-space:pre;"&gt;&lt;div style="position:absolute;top:149.05pt;left:71.9998pt;z-index:115;"&gt;follows:&lt;/div&gt;&lt;/span&gt;&lt;span class="fmt-26" style="white-space:pre;"&gt;&lt;div style="position:absolute;top:175.3pt;left:71.9998pt;z-index:116;letter-spacing:.001em;"&gt;Poverty Eradication&lt;/div&gt;&lt;/span&gt;&lt;span style="white-space:pre;"&gt;&lt;div style="position:absolute;top:200.8pt;left:71.9998pt;z-index:143;letter-spacing:.01em;"&gt;Among the positive strides in 2017 was our African-American poverty rate reaching an all-time &lt;/div&gt;&lt;/span&gt;&lt;span style="white-space:pre;"&gt;&lt;div style="position:absolute;top:213.9pt;left:71.9998pt;z-index:171;letter-spacing:.014em;"&gt;low. Poverty eradication has been a priority for the Kriseman Administration and for the entire &lt;/div&gt;&lt;/span&gt;&lt;span style="white-space:pre;"&gt;&lt;div style="position:absolute;top:227pt;left:71.9998pt;z-index:198;letter-spacing:-.016em;"&gt;community,  as  evidenced  by  the  many  policies  and  programs  that  provide  opportunity  to  our &lt;/div&gt;&lt;/span&gt;&lt;span style="white-space:pre;"&gt;&lt;div style="position:absolute;top:240.1pt;left:71.9998pt;z-index:199;letter-spacing:.002em;"&gt;residents. &lt;/div&gt;&lt;/span&gt;&lt;span style="white-space:pre;"&gt;&lt;div style="position:absolute;top:265pt;left:71.9998pt;z-index:202;letter-spacing:.008em;"&gt;Progress in south St. Pete is also highlighted by the continued revival of the 22nd Street South &lt;/div&gt;&lt;/span&gt;&lt;span style="white-space:pre;"&gt;&lt;div style="position:absolute;top:278.65pt;left:71.9998pt;z-index:203;letter-spacing:.002em;"&gt;corridor. &lt;/div&gt;&lt;/span&gt;&lt;span class="fmt-26" style="white-space:pre;"&gt;&lt;div style="position:absolute;top:305.05pt;left:71.9998pt;z-index:204;letter-spacing:.003em;"&gt;Infrastructure &lt;/div&gt;&lt;/span&gt;&lt;span style="white-space:pre;"&gt;&lt;div style="position:absolute;top:330.55pt;left:71.9998pt;z-index:206;letter-spacing:.003em;"&gt;Approximately $70 million dollars was spent upgrading our wastewater infrastructure in 2017. &lt;span class="fmt-27"&gt;In &lt;/span&gt;&lt;/div&gt;&lt;/span&gt;&lt;span class="fmt-27" style="white-space:pre;"&gt;&lt;div style="position:absolute;top:343.25pt;left:71.9998pt;z-index:207;letter-spacing:.007em;"&gt;addition to our immediate upgrades, our integrated ‘one water’ initiative will help us understand &lt;/div&gt;&lt;/span&gt;&lt;span class="fmt-27" style="white-space:pre;"&gt;&lt;div style="position:absolute;top:355.95pt;left:71.9998pt;z-index:228;letter-spacing:.001em;"&gt;how  drinking  water,  wastewater,  stormwater,  reclaimed  water  and  recreational  water  uses &lt;/div&gt;&lt;/span&gt;&lt;span class="fmt-27" style="white-space:pre;"&gt;&lt;div style="position:absolute;top:368.65pt;left:71.9999pt;z-index:229;letter-spacing:.002em;"&gt;overlap, and how we can best prepare for heavier use, a changing climate, and rising seas. &lt;/div&gt;&lt;/span&gt;&lt;span style="white-space:pre;"&gt;&lt;div style="position:absolute;top:394.15pt;left:71.9999pt;z-index:230;letter-spacing:.003em;"&gt;Work will continue through 2018 and beyond to ensure St. Pete is well-prepared for the future. &lt;/div&gt;&lt;/span&gt;&lt;span style="white-space:pre;"&gt;&lt;div style="position:absolute;top:419.5pt;left:71.9999pt;z-index:235;letter-spacing:.013em;"&gt;Transportation infrastructure also remains a priority, as we work to become a friendlier city for &lt;/div&gt;&lt;/span&gt;&lt;span style="white-space:pre;"&gt;&lt;div style="position:absolute;top:432.25pt;left:71.9999pt;z-index:242;letter-spacing:.002em;"&gt;pedestrians and cyclists, and as we pursue mass transit options. &lt;/div&gt;&lt;/span&gt;&lt;span class="fmt-26" style="white-space:pre;"&gt;&lt;div style="position:absolute;top:457.9pt;left:71.9999pt;z-index:243;"&gt;Progress on Key Projects&lt;/div&gt;&lt;/span&gt;&lt;span style="white-space:pre;"&gt;&lt;div style="position:absolute;top:483.55pt;left:71.9999pt;z-index:246;letter-spacing:.011em;"&gt;Ground  was  broke  on  the  new  St.  Pete  Pier  and  the  new  police  headquarters  in  2017 &lt;/div&gt;&lt;/span&gt;&lt;span style="white-space:pre;"&gt;&lt;div style="position:absolute;top:496.22pt;left:71.9999pt;z-index:247;letter-spacing:.013em;"&gt;and  substantial  progress  was  made  throughout  the  year.  'Doc  Ford's',  a  popular  theme &lt;/div&gt;&lt;/span&gt;&lt;span style="white-space:pre;"&gt;&lt;div style="position:absolute;top:508.9pt;left:71.9999pt;z-index:249;"&gt;restaurant, was the first restaurant tenant signed for the new pier. &lt;/div&gt;&lt;/span&gt;&lt;span style="white-space:pre;"&gt;&lt;div style="position:absolute;top:534.25pt;left:71.9999pt;z-index:252;letter-spacing:.002em;"&gt;Both projects are scheduled to be complete in early 2019. &lt;/div&gt;&lt;/span&gt;&lt;span style="white-space:pre;"&gt;&lt;div style="position:absolute;top:559.75pt;left:71.9999pt;z-index:253;letter-spacing:.003em;"&gt;All things we do, in 2018 and beyond, will be guided by our vision and our strategic pathways of &lt;/div&gt;&lt;/span&gt;&lt;span style="white-space:pre;"&gt;&lt;div style="position:absolute;top:572.42pt;left:71.9999pt;z-index:270;letter-spacing:-.008em;"&gt;Stewardship    &amp;amp;    Fiscal    Responsibility,    Innovation,    Impactful    Service,    and    Community &lt;/div&gt;&lt;/span&gt;&lt;span style="white-space:pre;"&gt;&lt;div style="position:absolute;top:585.1pt;left:71.9999pt;z-index:271;letter-spacing:.004em;"&gt;Engagement. &lt;/div&gt;&lt;/span&gt;&lt;span class="fmt-21" style="white-space:pre;"&gt;&lt;div style="position:absolute;top:766.44pt;left:301.55pt;z-index:272;"&gt;15&lt;/div&gt;&lt;/span&gt;&lt;/div&gt;_x000D_
      &lt;/div&gt;</t>
  </si>
  <si>
    <t>&lt;div style='position:relative;width:612pt;height:792pt;'&gt;_x000D_
        &lt;div style="position:absolute;left:0pt;top:0pt;width:100%;height:100%;clip:rect(0pt,612pt,792pt,0pt);"&gt;_x000D_
          &lt;img style="position:absolute;left:-1.2pt;top:0pt;width:614.4pt;height:792pt;z-index:1;" src="http://govwiki.info/xbrl/Images/a6e59eda72b17c8519d83c333f68539e.png" alt="Image_75_0"&gt;_x000D_
          &lt;img style="position:absolute;left:79.44pt;top:257.28pt;width:453.49pt;height:155.64pt;z-index:2;" src="http://govwiki.info/xbrl/Images/db2324340925decc58b618b4f7512c36.png" alt="Image_76_0"&gt;_x000D_
          &lt;img style="position:absolute;left:79.44pt;top:87.36pt;width:390.37pt;height:154.56pt;z-index:3;" src="http://govwiki.info/xbrl/Images/237f027c17d20eeb5f27fb098e26f35c.png" alt="Image_84_0"&gt;_x000D_
          &lt;img style="position:absolute;left:80.4pt;top:429.12pt;width:455.52pt;height:46.4397pt;z-index:4;" src="http://govwiki.info/xbrl/Images/8d03482d2fff8b5be800940fa6ce435b.png" alt="Image_85_0"&gt;_x000D_
          &lt;img style="position:absolute;left:80.4pt;top:489.6pt;width:455.41pt;height:58.9195pt;z-index:5;" src="http://govwiki.info/xbrl/Images/fd0ded20819827c967f3501a4f57c814.png" alt="Image_86_0"&gt;_x000D_
          &lt;img style="position:absolute;left:344.4pt;top:110.4pt;width:188.4pt;height:72.1196pt;z-index:6;" src="http://govwiki.info/xbrl/Images/c438189da8c86cbdc5bd7a6a6815f833.png" alt="Image_87_0"&gt;_x000D_
          &lt;img style="position:absolute;left:295.44pt;top:548.16pt;width:183.48pt;height:32.7594pt;z-index:7;" src="http://govwiki.info/xbrl/Images/f2c0ecd1d6c51c36e5398bbdcee56c9e.png" alt="Image_88_0"&gt;_x000D_
          &lt;img style="position:absolute;left:300.24pt;top:583.68pt;width:173.64pt;height:23.04pt;z-index:8;" src="http://govwiki.info/xbrl/Images/b2e4d9d526d50491ff1e187a64e365ee.png" alt="Image_89_0"&gt;_x000D_
          &lt;img style="position:absolute;left:433.68pt;top:196.8pt;width:99.12pt;height:34.6797pt;z-index:9;" src="http://govwiki.info/xbrl/Images/3a4f69819ceb139b091aa924124510a0.png" alt="Image_90_0"&gt;_x000D_
          &lt;img style="position:absolute;left:80.4pt;top:582.72pt;width:106.32pt;height:20.7599pt;z-index:10;" src="http://govwiki.info/xbrl/Images/ff6639aaa4b7d6e0ee96310b5476e99e.png" alt="Image_91_0"&gt;_x000D_
          &lt;img style="position:absolute;left:63.12pt;top:541.44pt;width:45.7197pt;height:33.4796pt;z-index:11;" src="http://govwiki.info/xbrl/Images/99f126a3bebfb8fbad2dc4cfa15f4dc6.png" alt="Image_77_0"&gt;_x000D_
          &lt;img style="position:absolute;left:80.4pt;top:645.12pt;width:73.92pt;height:24.72pt;z-index:12;" src="http://govwiki.info/xbrl/Images/cea4b7ae559bf9377e9311b71930b493.png" alt="Image_78_0"&gt;_x000D_
          &lt;img style="position:absolute;left:131.28pt;top:566.4pt;width:53.8808pt;height:59.88pt;z-index:13;" src="http://govwiki.info/xbrl/Images/648a6211576b033eb79a7bf35dfc2bc4.png" alt="Image_79_0"&gt;_x000D_
          &lt;img style="position:absolute;left:517.2pt;top:196.8pt;width:15.36pt;height:20.2802pt;z-index:14;" src="http://govwiki.info/xbrl/Images/5b506047f9961cb1ae6009b1a6dbce15.png" alt="Image_80_0"&gt;_x000D_
          &lt;img style="position:absolute;left:81.36pt;top:641.28pt;width:42pt;height:12pt;z-index:15;" src="http://govwiki.info/xbrl/Images/54b430c5418b7441ce63af9e951e6c19.png" alt="Image_81_0"&gt;_x000D_
          &lt;img style="position:absolute;left:121.68pt;top:562.56pt;width:25.68pt;height:17.28pt;z-index:16;" src="http://govwiki.info/xbrl/Images/360b30832a08d1314af32cbafc4d3906.png" alt="Image_82_0"&gt;_x000D_
          &lt;img style="position:absolute;left:302.16pt;top:751.68pt;width:7.7999pt;height:6.48pt;z-index:17;" src="http://govwiki.info/xbrl/Images/e07e62352090871a98b4c67d8ba9dd84.png" alt="Image_83_0"&gt;_x000D_
        &lt;/div&gt;_x000D_
      &lt;/div&gt;</t>
  </si>
  <si>
    <t>&lt;div style='position:relative;width:612pt;height:792pt;'&gt;_x000D_
        &lt;div style="position:absolute;left:0pt;top:0pt;width:100%;height:100%;clip:rect(0pt,612pt,792pt,0pt);" class="fmt-29"&gt;_x000D_
          &lt;img style="position:absolute;left:153pt;top:75.66pt;width:21pt;height:3pt;z-index:19;" src="http://govwiki.info/xbrl/Images/a126ed4ddb1af6018307e5288a8e60c8.png" alt="__rendered_path__19"&gt;_x000D_
          &lt;img style="position:absolute;left:162.12pt;top:78pt;width:3.3597pt;height:.72pt;z-index:21;" src="http://govwiki.info/xbrl/Images/a7c5f8cb8649a2b9ae8b4a2ab68f93ea.png" alt="Image_98_0"&gt;_x000D_
          &lt;img style="position:absolute;left:276.06pt;top:77.88pt;width:65.8196pt;height:83.1002pt;z-index:24;" src="http://govwiki.info/xbrl/Images/5644830064f96f74f08b2f0bc6ced090.png" alt="Image_99_0"&gt;&lt;span style="white-space:pre;"&gt;&lt;div style="position:absolute;top:163.34pt;left:186.78pt;z-index:22;letter-spacing:.001em;"&gt;Government Finance Officers Association&lt;/div&gt;&lt;/span&gt;&lt;img style="position:absolute;left:162.15pt;top:75.66pt;width:4pt;height:3pt;z-index:20;" src="http://govwiki.info/xbrl/Images/bf3a11b3cb646f2b24cd97e037dce220.png" alt="__rendered_path__20"&gt;&lt;span class="fmt-28" style="white-space:pre;"&gt;&lt;div style="position:absolute;top:205.79pt;left:228.78pt;z-index:1;letter-spacing:.002em;"&gt;Certificate of &lt;/div&gt;&lt;/span&gt;&lt;img style="position:absolute;left:267.06pt;top:77.04pt;width:85pt;height:84pt;z-index:23;" src="http://govwiki.info/xbrl/Images/899b613c81798965049b5a4d063d671d.png" alt="__rendered_path__23"&gt;&lt;span class="fmt-28" style="white-space:pre;"&gt;&lt;div style="position:absolute;top:238.72pt;left:231.59pt;z-index:15;letter-spacing:.002em;"&gt;Achievement&lt;/div&gt;&lt;/span&gt;&lt;span class="fmt-28" style="white-space:pre;"&gt;&lt;div style="position:absolute;top:268.72pt;left:225.3pt;z-index:14;letter-spacing:.002em;"&gt;for Excellence&lt;/div&gt;&lt;/span&gt;&lt;span class="fmt-28" style="white-space:pre;"&gt;&lt;div style="position:absolute;top:298.66pt;left:239.53pt;z-index:13;letter-spacing:.001em;"&gt;in Financial&lt;/div&gt;&lt;/span&gt;&lt;span class="fmt-28" style="white-space:pre;"&gt;&lt;div style="position:absolute;top:328.61pt;left:250.38pt;z-index:12;letter-spacing:.002em;"&gt;Reporting&lt;/div&gt;&lt;/span&gt;&lt;span style="white-space:pre;"&gt;&lt;div style="position:absolute;top:385.04pt;left:271.32pt;z-index:2;letter-spacing:.001em;"&gt;Presented to&lt;/div&gt;&lt;/span&gt;&lt;span class="fmt-30" style="white-space:pre;"&gt;&lt;div style="position:absolute;top:409.37pt;left:204.12pt;z-index:3;letter-spacing:.002em;"&gt;City of St. Petersburg&lt;/div&gt;&lt;/span&gt;&lt;span class="fmt-35" style="white-space:pre;"&gt;&lt;div style="position:absolute;top:444.62pt;left:154.02pt;z-index:18;letter-spacing:.002em;"&gt;Text38:&lt;/div&gt;&lt;div style="position:absolute;top:442.31pt;left:271.2pt;z-index:18;letter-spacing:.007em;" class="fmt-30"&gt;Florida&lt;/div&gt;&lt;/span&gt;&lt;img style="position:absolute;left:153.12pt;top:440.22pt;width:306pt;height:33pt;z-index:17;" src="http://govwiki.info/xbrl/Images/7d37a96251cd5feaa4890d6bf40ca3fc.png" alt="__rendered_path__17"&gt;&lt;span style="white-space:pre;"&gt;&lt;div style="position:absolute;top:492.86pt;left:218.46pt;z-index:4;letter-spacing:.001em;"&gt;For its Comprehensive Annual&lt;/div&gt;&lt;/span&gt;&lt;span style="white-space:pre;"&gt;&lt;div style="position:absolute;top:510.86pt;left:258.78pt;z-index:9;letter-spacing:.001em;"&gt;Financial Re&lt;span class="fmt-33"&gt;p&lt;/span&gt;ort&lt;/div&gt;&lt;/span&gt;&lt;span style="white-space:pre;"&gt;&lt;div style="position:absolute;top:528.09pt;left:233.59pt;z-index:11;letter-spacing:.001em;"&gt;for the Fiscal Year Ende&lt;span class="fmt-34"&gt;d&lt;/span&gt;&lt;/div&gt;&lt;/span&gt;&lt;span class="fmt-31" style="white-space:pre;"&gt;&lt;div style="position:absolute;top:567.96pt;left:230.7pt;z-index:5;letter-spacing:.001em;"&gt;September 30, 2016&lt;/div&gt;&lt;/span&gt;&lt;img style="position:absolute;left:213pt;top:604.54pt;width:197pt;height:47pt;z-index:25;" src="http://govwiki.info/xbrl/Images/1ab07485fd1c91416dc591457f4f2bad.png" alt="__rendered_path__25"&gt;&lt;img style="position:absolute;left:213.06pt;top:605.16pt;width:196.62pt;height:46.4998pt;z-index:26;" src="http://govwiki.info/xbrl/Images/57d347bbd74901c95ca8b165ecc260cf.png" alt="Image_100_0"&gt;&lt;span class="fmt-32" style="white-space:pre;"&gt;&lt;div style="position:absolute;top:651.6pt;left:246.96pt;z-index:6;letter-spacing:.002em;"&gt;Executive Director/CEO&lt;/div&gt;&lt;/span&gt;&lt;img style="position:absolute;left:213pt;top:604.54pt;width:197pt;height:47pt;z-index:25;" src="http://govwiki.info/xbrl/Images/1ab07485fd1c91416dc591457f4f2bad.png" alt="__rendered_path__25"&gt;&lt;span class="fmt-21" style="white-space:pre;"&gt;&lt;div style="position:absolute;top:766.44pt;left:301.55pt;z-index:27;"&gt;17&lt;/div&gt;&lt;/span&gt;&lt;/div&gt;_x000D_
      &lt;/div&gt;</t>
  </si>
  <si>
    <t>&lt;div style='position:relative;width:612pt;height:792pt;'&gt;_x000D_
        &lt;div style="position:absolute;left:0pt;top:0pt;width:100%;height:100%;clip:rect(0pt,612pt,792pt,0pt);" class="fmt-21"&gt;_x000D_
          &lt;img style="position:absolute;left:204.45pt;top:199.3pt;width:288pt;height:167.05pt;z-index:1;" src="http://govwiki.info/xbrl/Images/54c8a8832a7ea1d80a842e92962c63f9.png" alt="Image_1523_0"&gt;&lt;span style="white-space:pre;"&gt;&lt;div style="position:absolute;top:766.44pt;left:301.55pt;z-index:2;"&gt;18&lt;/div&gt;&lt;/span&gt;&lt;/div&gt;_x000D_
      &lt;/div&gt;</t>
  </si>
  <si>
    <t>&lt;div style='position:relative;width:2916pt;height:1656pt;'&gt;&lt;div style="position:absolute;left:0pt;top:0pt;width:100%;height:100%;clip:rect(0pt,2916pt,1656pt,0pt);" class="fmt-38"&gt;&lt;span class="fmt-43" style="white-space:pre;"&gt;&lt;div style="position:absolute;top:38.8041pt;left:1222.13pt;z-index:152;letter-spacing:-.001em;"&gt;Citizens&lt;/div&gt;&lt;/span&gt;&lt;span class="fmt-47" style="white-space:pre;"&gt;&lt;div style="position:absolute;top:183.26pt;left:1240.37pt;z-index:171;letter-spacing:-.11em;"&gt;Rick Kriseman &lt;/div&gt;&lt;/span&gt;&lt;span style="white-space:pre;"&gt;&lt;div style="position:absolute;top:261.74pt;left:1496.35pt;z-index:444;letter-spacing:-.106em;"&gt;City Auditor &lt;/div&gt;&lt;/span&gt;&lt;span class="fmt-39" style="white-space:pre;"&gt;&lt;div style="position:absolute;top:277.01pt;left:1502.23pt;z-index:445;letter-spacing:-.109em;"&gt;Brad Scott &lt;/div&gt;&lt;/span&gt;&lt;span style="white-space:pre;"&gt;&lt;div style="position:absolute;top:327.86pt;left:1934.71pt;z-index:418;letter-spacing:-.117em;"&gt;Director of Communications&lt;/div&gt;&lt;/span&gt;&lt;span class="fmt-39" style="white-space:pre;"&gt;&lt;div style="position:absolute;top:343.13pt;left:1973.35pt;z-index:420;letter-spacing:-.117em;"&gt;Benjamin Kirby &lt;/div&gt;&lt;/span&gt;&lt;span class="fmt-54" style="white-space:pre;"&gt;&lt;div style="position:absolute;top:393.62pt;left:1951.39pt;z-index:428;letter-spacing:-.112em;"&gt;Mayor’s Action Center&lt;/div&gt;&lt;/span&gt;&lt;span class="fmt-39" style="white-space:pre;"&gt;&lt;div style="position:absolute;top:408.89pt;left:1953.79pt;z-index:430;letter-spacing:-.117em;"&gt;David Flintom, Director &lt;/div&gt;&lt;/span&gt;&lt;span style="white-space:pre;"&gt;&lt;div style="position:absolute;top:457.7pt;left:1918.39pt;z-index:564;letter-spacing:-.116em;"&gt;Administrative Support &lt;/div&gt;&lt;/span&gt;&lt;span class="fmt-39" style="white-space:pre;"&gt;&lt;div style="position:absolute;top:456.89pt;left:2048.62pt;z-index:565;letter-spacing:-.12em;"&gt;Ellen McDowell &lt;/div&gt;&lt;/span&gt;&lt;span class="fmt-39" style="white-space:pre;"&gt;&lt;div style="position:absolute;top:497.24pt;left:1059.29pt;z-index:476;letter-spacing:-.117em;"&gt;Nina Mahmoudi, Creative Services&lt;/div&gt;&lt;/span&gt;&lt;span style="white-space:pre;"&gt;&lt;div style="position:absolute;top:492.41pt;left:1918.39pt;z-index:616;letter-spacing:-.107em;"&gt;Sustainability &lt;/div&gt;&lt;/span&gt;&lt;span class="fmt-39" style="white-space:pre;"&gt;&lt;div style="position:absolute;top:491.6pt;left:1996.39pt;z-index:617;letter-spacing:-.13em;"&gt;Sharon Wright &lt;/div&gt;&lt;/span&gt;&lt;span style="white-space:pre;"&gt;&lt;div style="position:absolute;top:577.73pt;left:1057.37pt;z-index:187;letter-spacing:-.136em;"&gt;Budget &amp;amp; Management &lt;/div&gt;&lt;/span&gt;&lt;span style="white-space:pre;"&gt;&lt;div style="position:absolute;top:575.21pt;left:1460.11pt;z-index:194;letter-spacing:-.097em;"&gt;Billing &amp;amp; Collections &lt;/div&gt;&lt;/span&gt;&lt;span class="fmt-39" style="white-space:pre;"&gt;&lt;div style="position:absolute;top:590.48pt;left:1453.39pt;z-index:195;letter-spacing:-.125em;"&gt;Tammy Jerome, Director &lt;/div&gt;&lt;/span&gt;&lt;span class="fmt-39" style="white-space:pre;"&gt;&lt;div style="position:absolute;top:629.48pt;left:365.06pt;z-index:464;letter-spacing:-.067em;"&gt; &lt;/div&gt;&lt;/span&gt;&lt;span style="white-space:pre;"&gt;&lt;div style="position:absolute;top:647.21pt;left:1445.47pt;z-index:587;letter-spacing:-.119em;"&gt;Procurement and Supply &lt;/div&gt;&lt;/span&gt;&lt;span class="fmt-39" style="white-space:pre;"&gt;&lt;div style="position:absolute;top:680.6pt;left:1458.55pt;z-index:589;letter-spacing:-.119em;"&gt;Louis Moore, Director &lt;/div&gt;&lt;/span&gt;&lt;span style="white-space:pre;"&gt;&lt;div style="position:absolute;top:694.97pt;left:1128.65pt;z-index:223;letter-spacing:-.125em;"&gt;Treasurer&lt;/div&gt;&lt;/span&gt;&lt;span class="fmt-50" style="white-space:pre;"&gt;&lt;div style="position:absolute;top:694.97pt;left:1180.97pt;z-index:224;letter-spacing:-.064em;"&gt; &lt;/div&gt;&lt;/span&gt;&lt;span class="fmt-39" style="white-space:pre;"&gt;&lt;div style="position:absolute;top:721.16pt;left:1049.21pt;z-index:480;letter-spacing:-.103em;"&gt;Erika Langhans &lt;/div&gt;&lt;/span&gt;&lt;span style="white-space:pre;"&gt;&lt;div style="position:absolute;top:721.97pt;left:1132.13pt;z-index:481;letter-spacing:-.11em;"&gt;Controller&lt;/div&gt;&lt;/span&gt;&lt;span style="white-space:pre;"&gt;&lt;div style="position:absolute;top:755.33pt;left:1451.93pt;z-index:131;letter-spacing:-.106em;"&gt;  Technology Services&lt;/div&gt;&lt;/span&gt;&lt;span class="fmt-39" style="white-space:pre;"&gt;&lt;div style="position:absolute;top:770.6pt;left:1457.47pt;z-index:133;letter-spacing:-.114em;"&gt;Muslim Gadiwalla, CIO &lt;/div&gt;&lt;/span&gt;&lt;span class="fmt-40" style="white-space:pre;"&gt;&lt;div style="position:absolute;top:804.65pt;left:777.86pt;z-index:213;letter-spacing:-.121em;"&gt;Richard Anderson  &lt;/div&gt;&lt;/span&gt;&lt;span class="fmt-39" style="white-space:pre;"&gt;&lt;div style="position:absolute;top:868.42pt;left:1033.49pt;z-index:631;letter-spacing:-.106em;"&gt;Bill Logan &lt;/div&gt;&lt;/span&gt;&lt;span class="fmt-39" style="white-space:pre;"&gt;&lt;div style="position:absolute;top:888.34pt;left:1000.85pt;z-index:633;letter-spacing:-.115em;"&gt;- Liz Makofske &lt;/div&gt;&lt;/span&gt;&lt;span class="fmt-39" style="white-space:pre;"&gt;&lt;div style="position:absolute;top:907.18pt;left:1053.41pt;z-index:641;letter-spacing:-.12em;"&gt;- Vacant &lt;/div&gt;&lt;/span&gt;&lt;span class="fmt-39" style="white-space:pre;"&gt;&lt;div style="position:absolute;top:1014.94pt;left:2314.3pt;z-index:88;letter-spacing:-.133em;"&gt;Managing Director &lt;/div&gt;&lt;/span&gt;&lt;span style="white-space:pre;"&gt;&lt;div style="position:absolute;top:1020.31pt;left:1162.73pt;z-index:92;letter-spacing:-.108em;"&gt;Codes Compliance &lt;/div&gt;&lt;/span&gt;&lt;span style="white-space:pre;"&gt;&lt;div style="position:absolute;top:1036.39pt;left:1184.21pt;z-index:93;letter-spacing:-.095em;"&gt;Assistance &lt;/div&gt;&lt;/span&gt;&lt;span style="white-space:pre;"&gt;&lt;div style="position:absolute;top:1043.59pt;left:1362.05pt;z-index:40;letter-spacing:-.133em;"&gt;Community Development &lt;/div&gt;&lt;/span&gt;&lt;span class="fmt-39" style="white-space:pre;"&gt;&lt;div style="position:absolute;top:1051.66pt;left:1183.49pt;z-index:94;letter-spacing:-.112em;"&gt;Rob Gerdes &lt;/div&gt;&lt;/span&gt;&lt;span class="fmt-39" style="white-space:pre;"&gt;&lt;div style="position:absolute;top:1058.86pt;left:1389.53pt;z-index:41;letter-spacing:-.107em;"&gt;Joshua Johnson  &lt;/div&gt;&lt;/span&gt;&lt;span style="white-space:pre;"&gt;&lt;div style="position:absolute;top:1062.55pt;left:1562.83pt;z-index:291;letter-spacing:-.114em;"&gt;Operations &lt;/div&gt;&lt;/span&gt;&lt;span style="white-space:pre;"&gt;&lt;div style="position:absolute;top:1073.95pt;left:332.42pt;z-index:527;letter-spacing:-.1em;"&gt;Office of Professional &lt;/div&gt;&lt;/span&gt;&lt;span class="fmt-39" style="white-space:pre;"&gt;&lt;div style="position:absolute;top:1077.82pt;left:1569.79pt;z-index:292;letter-spacing:-.102em;"&gt;Ken Betz &lt;/div&gt;&lt;/span&gt;&lt;span style="white-space:pre;"&gt;&lt;div style="position:absolute;top:1090.03pt;left:332.42pt;z-index:528;letter-spacing:-.115em;"&gt;Standards &lt;/div&gt;&lt;/span&gt;&lt;span class="fmt-39" style="white-space:pre;"&gt;&lt;div style="position:absolute;top:1092.22pt;left:732.98pt;z-index:574;letter-spacing:-.109em;"&gt;Steve Marshall &lt;/div&gt;&lt;/span&gt;&lt;span style="white-space:pre;"&gt;&lt;div style="position:absolute;top:1093.03pt;left:598.34pt;z-index:573;letter-spacing:-.109em;"&gt; Energy &amp;amp; Sustainability &lt;/div&gt;&lt;/span&gt;&lt;span style="white-space:pre;"&gt;&lt;div style="position:absolute;top:1102.63pt;left:1184.09pt;z-index:97;letter-spacing:-.11em;"&gt;Operations  &lt;/div&gt;&lt;/span&gt;&lt;span class="fmt-39" style="white-space:pre;"&gt;&lt;div style="position:absolute;top:1105.3pt;left:332.42pt;z-index:529;letter-spacing:-.136em;"&gt;Major Tim Brockman&lt;/div&gt;&lt;/span&gt;&lt;span class="fmt-39" style="white-space:pre;"&gt;&lt;div style="position:absolute;top:1115.26pt;left:745.58pt;z-index:365;letter-spacing:-.11em;"&gt;Kevin Riskowitz&lt;/div&gt;&lt;/span&gt;&lt;span style="white-space:pre;"&gt;&lt;div style="position:absolute;top:1116.07pt;left:600.62pt;z-index:364;letter-spacing:-.118em;"&gt;Interim Envir Compliance  &lt;/div&gt;&lt;/span&gt;&lt;span style="white-space:pre;"&gt;&lt;div style="position:absolute;top:1116.31pt;left:2306.74pt;z-index:307;letter-spacing:-.099em;"&gt;Enterprise Facilities &lt;/div&gt;&lt;/span&gt;&lt;span class="fmt-39" style="white-space:pre;"&gt;&lt;div style="position:absolute;top:1117.9pt;left:1177.13pt;z-index:98;letter-spacing:-.114em;"&gt;James Corbett &lt;/div&gt;&lt;/span&gt;&lt;span style="white-space:pre;"&gt;&lt;div style="position:absolute;top:1140.43pt;left:597.38pt;z-index:373;letter-spacing:-.109em;"&gt; Technical Support &lt;/div&gt;&lt;/span&gt;&lt;span style="white-space:pre;"&gt;&lt;div style="position:absolute;top:1146.67pt;left:330.98pt;z-index:530;letter-spacing:-.119em;"&gt;Police Community Awareness &lt;/div&gt;&lt;/span&gt;&lt;span class="fmt-39" style="white-space:pre;"&gt;&lt;div style="position:absolute;top:1172.41pt;left:979.61pt;z-index:234;letter-spacing:-.118em;"&gt;Janice MacKinnon &lt;/div&gt;&lt;/span&gt;&lt;span class="fmt-40" style="white-space:pre;"&gt;&lt;div style="position:absolute;top:1161.91pt;left:330.98pt;z-index:531;letter-spacing:-.122em;"&gt;Yolanda Fernandez&lt;/div&gt;&lt;/span&gt;&lt;span class="fmt-42" style="white-space:pre;"&gt;&lt;div style="position:absolute;top:1162.85pt;left:598.34pt;z-index:604;letter-spacing:-.136em;"&gt; Wastewater Maintenance &lt;/div&gt;&lt;/span&gt;&lt;span class="fmt-40" style="white-space:pre;"&gt;&lt;div style="position:absolute;top:1162.03pt;left:740.9pt;z-index:605;letter-spacing:-.114em;"&gt;Lane Longley &lt;/div&gt;&lt;/span&gt;&lt;span style="white-space:pre;"&gt;&lt;div style="position:absolute;top:1191.46pt;left:1980.67pt;z-index:109;letter-spacing:-.099em;"&gt;Building Official &lt;/div&gt;&lt;/span&gt;&lt;span style="white-space:pre;"&gt;&lt;div style="position:absolute;top:1199.14pt;left:2301.22pt;z-index:314;letter-spacing:-.106em;"&gt;Airport &lt;/div&gt;&lt;/span&gt;&lt;span style="white-space:pre;"&gt;&lt;div style="position:absolute;top:1187.14pt;left:595.82pt;z-index:368;letter-spacing:-.131em;"&gt; Water Maintenance &lt;/div&gt;&lt;/span&gt;&lt;span style="white-space:pre;"&gt;&lt;div style="position:absolute;top:1183.3pt;left:1157.81pt;z-index:577;letter-spacing:-.12em;"&gt;Veteran, Homeless, &lt;/div&gt;&lt;/span&gt;&lt;span style="white-space:pre;"&gt;&lt;div style="position:absolute;top:1199.38pt;left:1159.37pt;z-index:578;letter-spacing:-.093em;"&gt;&amp;amp;   Social Services  &lt;/div&gt;&lt;/span&gt;&lt;span style="white-space:pre;"&gt;&lt;div style="position:absolute;top:1211.26pt;left:1980.19pt;z-index:106;letter-spacing:-.121em;"&gt;Economic Development &lt;/div&gt;&lt;/span&gt;&lt;span class="fmt-39" style="white-space:pre;"&gt;&lt;div style="position:absolute;top:1212.73pt;left:735.5pt;z-index:377;letter-spacing:-.11em;"&gt;Lindsay Denzer &lt;/div&gt;&lt;/span&gt;&lt;span style="white-space:pre;"&gt;&lt;div style="position:absolute;top:1213.54pt;left:594.86pt;z-index:376;letter-spacing:-.106em;"&gt; Water Res Bus Services  &lt;/div&gt;&lt;/span&gt;&lt;span class="fmt-39" style="white-space:pre;"&gt;&lt;div style="position:absolute;top:1214.65pt;left:1176.05pt;z-index:579;letter-spacing:-.119em;"&gt;Clifford Smith &lt;/div&gt;&lt;/span&gt;&lt;span style="white-space:pre;"&gt;&lt;div style="position:absolute;top:1216.42pt;left:332.42pt;z-index:532;letter-spacing:-.099em;"&gt;Police Legal Advisor &lt;/div&gt;&lt;/span&gt;&lt;span style="white-space:pre;"&gt;&lt;div style="position:absolute;top:1222.66pt;left:2301.22pt;z-index:317;letter-spacing:-.115em;"&gt;Coliseum &amp;amp; Sunken Gardens &lt;/div&gt;&lt;/span&gt;&lt;span style="white-space:pre;"&gt;&lt;div style="position:absolute;top:1230.22pt;left:1980.19pt;z-index:583;letter-spacing:-.17em;"&gt;Greenhouse / Mayor SBL &lt;/div&gt;&lt;/span&gt;&lt;span class="fmt-39" style="white-space:pre;"&gt;&lt;div style="position:absolute;top:1231.69pt;left:332.42pt;z-index:533;letter-spacing:-.103em;"&gt;Sasha Lohn &lt;/div&gt;&lt;/span&gt;&lt;span class="fmt-39" style="white-space:pre;"&gt;&lt;div style="position:absolute;top:1234.93pt;left:754.34pt;z-index:372;letter-spacing:-.102em;"&gt; Charlie Wise &lt;/div&gt;&lt;/span&gt;&lt;span style="white-space:pre;"&gt;&lt;div style="position:absolute;top:1235.74pt;left:595.82pt;z-index:371;letter-spacing:-.116em;"&gt; Water Reclamation Facilities&lt;/div&gt;&lt;/span&gt;&lt;span style="white-space:pre;"&gt;&lt;div style="position:absolute;top:1244.74pt;left:2300.26pt;z-index:566;letter-spacing:-.093em;"&gt;DEFD Fiscal &lt;/div&gt;&lt;/span&gt;&lt;span style="white-space:pre;"&gt;&lt;div style="position:absolute;top:1252.66pt;left:1980.07pt;z-index:113;letter-spacing:-.16em;"&gt;Urban Planning &amp;amp; Historic Preservation &lt;/div&gt;&lt;/span&gt;&lt;span style="white-space:pre;"&gt;&lt;div style="position:absolute;top:1257.58pt;left:1180.61pt;z-index:581;letter-spacing:-.13em;"&gt;Neighborhood Team &lt;/div&gt;&lt;/span&gt;&lt;span class="fmt-39" style="white-space:pre;"&gt;&lt;div style="position:absolute;top:1260.97pt;left:675.26pt;z-index:379;letter-spacing:-.119em;"&gt; Waunda Barcus &lt;/div&gt;&lt;/span&gt;&lt;span style="white-space:pre;"&gt;&lt;div style="position:absolute;top:1267.78pt;left:2301.58pt;z-index:303;letter-spacing:-.131em;"&gt;Jamestown Apartments &lt;/div&gt;&lt;/span&gt;&lt;span class="fmt-39" style="white-space:pre;"&gt;&lt;div style="position:absolute;top:1272.85pt;left:1204.13pt;z-index:582;letter-spacing:-.139em;"&gt;Don Putnam &lt;/div&gt;&lt;/span&gt;&lt;span class="fmt-39" style="white-space:pre;"&gt;&lt;div style="position:absolute;top:1273.57pt;left:2066.98pt;z-index:117;letter-spacing:-.077em;"&gt;Liz&lt;/div&gt;&lt;/span&gt;&lt;span style="white-space:pre;"&gt;&lt;div style="position:absolute;top:1274.86pt;left:340.58pt;z-index:535;letter-spacing:-.096em;"&gt;Asst. Legal Advisor &lt;/div&gt;&lt;/span&gt;&lt;span style="white-space:pre;"&gt;&lt;div style="position:absolute;top:1290.22pt;left:2301.22pt;z-index:311;letter-spacing:-.121em;"&gt;Marina &amp;amp; Port &lt;/div&gt;&lt;/span&gt;&lt;span class="fmt-51" style="white-space:pre;"&gt;&lt;div style="position:absolute;top:1289.38pt;left:1380.41pt;z-index:388;letter-spacing:-.115em;"&gt;Community Service  &lt;/div&gt;&lt;/span&gt;&lt;span style="white-space:pre;"&gt;&lt;div style="position:absolute;top:1298.02pt;left:1557.67pt;z-index:400;letter-spacing:-.112em;"&gt;Parks Operations &lt;/div&gt;&lt;/span&gt;&lt;span class="fmt-39" style="white-space:pre;"&gt;&lt;div style="position:absolute;top:1290.13pt;left:361.34pt;z-index:536;letter-spacing:-.115em;"&gt;Andrea Luce &lt;/div&gt;&lt;/span&gt;&lt;span style="white-space:pre;"&gt;&lt;div style="position:absolute;top:1312.3pt;left:673.34pt;z-index:254;letter-spacing:-.133em;"&gt;Fleet Management &lt;/div&gt;&lt;/span&gt;&lt;span style="white-space:pre;"&gt;&lt;div style="position:absolute;top:1320.94pt;left:1556.23pt;z-index:403;letter-spacing:-.109em;"&gt;Rec. Programs  &lt;/div&gt;&lt;/span&gt;&lt;span style="white-space:pre;"&gt;&lt;div style="position:absolute;top:1309.18pt;left:2301.58pt;z-index:435;letter-spacing:-.122em;"&gt;Contract Management: Pier, Tropicana &lt;/div&gt;&lt;/span&gt;&lt;span style="white-space:pre;"&gt;&lt;div style="position:absolute;top:1325.26pt;left:2301.58pt;z-index:436;letter-spacing:-.115em;"&gt;Field, Al Lang Stadium, Mahaffey Theater &lt;/div&gt;&lt;/span&gt;&lt;span style="white-space:pre;"&gt;&lt;div style="position:absolute;top:1343.02pt;left:1556.47pt;z-index:406;letter-spacing:-.112em;"&gt;Rec. Programs &lt;/div&gt;&lt;/span&gt;&lt;span style="white-space:pre;"&gt;&lt;div style="position:absolute;top:1364.98pt;left:1556.47pt;z-index:56;letter-spacing:-.112em;"&gt;Rec. Programs &lt;/div&gt;&lt;/span&gt;&lt;span style="white-space:pre;"&gt;&lt;div style="position:absolute;top:1379.38pt;left:2299.42pt;z-index:77;letter-spacing:-.114em;"&gt;Real Estate &amp;amp; Property &lt;/div&gt;&lt;/span&gt;&lt;span style="white-space:pre;"&gt;&lt;div style="position:absolute;top:1400.38pt;left:727.34pt;z-index:250;letter-spacing:-.112em;"&gt;Fleet Operations &lt;/div&gt;&lt;/span&gt;&lt;span style="white-space:pre;"&gt;&lt;div style="position:absolute;top:1400.38pt;left:619.82pt;z-index:619;letter-spacing:-.107em;"&gt;Admin Services &lt;/div&gt;&lt;/span&gt;&lt;span class="fmt-39" style="white-space:pre;"&gt;&lt;div style="position:absolute;top:1415.65pt;left:732.5pt;z-index:251;letter-spacing:-.106em;"&gt;Florence Lehart &lt;/div&gt;&lt;/span&gt;&lt;span style="white-space:pre;"&gt;&lt;div style="position:absolute;top:1420.42pt;left:1459.51pt;z-index:288;letter-spacing:-.101em;"&gt;Asst. Director &lt;/div&gt;&lt;/span&gt;&lt;span class="fmt-39" style="white-space:pre;"&gt;&lt;div style="position:absolute;top:1415.65pt;left:616.58pt;z-index:620;letter-spacing:-.117em;"&gt;Brandy Colandrea &lt;/div&gt;&lt;/span&gt;&lt;span class="fmt-39" style="white-space:pre;"&gt;&lt;div style="position:absolute;top:1435.69pt;left:1466.35pt;z-index:289;letter-spacing:-.124em;"&gt; Lynn Arthur &lt;/div&gt;&lt;/span&gt;&lt;span class="fmt-42" style="white-space:pre;"&gt;&lt;div style="position:absolute;top:1494.56pt;left:1971.19pt;z-index:74;letter-spacing:-.123em;"&gt;Neighborhood &lt;/div&gt;&lt;/span&gt;&lt;span class="fmt-42" style="white-space:pre;"&gt;&lt;div style="position:absolute;top:1505.36pt;left:1210.73pt;z-index:277;letter-spacing:-.114em;"&gt;Environmental Sanitation Services &lt;/div&gt;&lt;/span&gt;&lt;span style="white-space:pre;"&gt;&lt;div style="position:absolute;top:1510.68pt;left:1970.23pt;z-index:75;letter-spacing:-.12em;"&gt;Transportation &lt;/div&gt;&lt;/span&gt;&lt;span class="fmt-39" style="white-space:pre;"&gt;&lt;div style="position:absolute;top:1525.95pt;left:1972.87pt;z-index:76;letter-spacing:-.115em;"&gt;Mike Frederick &lt;/div&gt;&lt;/span&gt;&lt;span style="white-space:pre;"&gt;&lt;div style="position:absolute;top:614.21pt;left:263.04pt;z-index:462;letter-spacing:-.095em;"&gt;Chief of Police &lt;span class="fmt-39"&gt; &lt;/span&gt;&lt;/div&gt;&lt;/span&gt;&lt;span class="fmt-41" style="white-space:pre;"&gt;&lt;div style="position:absolute;top:629.48pt;left:240.96pt;z-index:463;letter-spacing:-.202em;"&gt;Anthony ‘Tony’ Holloway&lt;/div&gt;&lt;/span&gt;&lt;span style="white-space:pre;"&gt;&lt;div style="position:absolute;top:707.33pt;left:121.44pt;z-index:494;letter-spacing:-.114em;"&gt;Investigative Services &lt;/div&gt;&lt;/span&gt;&lt;span style="white-space:pre;"&gt;&lt;div style="position:absolute;top:723.41pt;left:121.2pt;z-index:496;letter-spacing:-.097em;"&gt;Assistant Police Chief&lt;span class="fmt-39"&gt; &lt;/span&gt;&lt;/div&gt;&lt;/span&gt;&lt;span class="fmt-39" style="white-space:pre;"&gt;&lt;div style="position:absolute;top:738.68pt;left:140.04pt;z-index:497;letter-spacing:-.099em;"&gt;James Previtera &lt;/div&gt;&lt;/span&gt;&lt;img style="position:absolute;left:107.25pt;top:700pt;width:149pt;height:65pt;z-index:492;" src="http://govwiki.info/xbrl/Images/919ab626619c2bbf132da7dc40ea83c0.png" alt="__rendered_path__492"&gt;&lt;span style="white-space:pre;"&gt;&lt;div style="position:absolute;top:789.17pt;left:94.92pt;z-index:511;letter-spacing:-.106em;"&gt;Crimes Against Persons &lt;/div&gt;&lt;/span&gt;&lt;img style="position:absolute;left:105.75pt;top:698.5pt;width:152pt;height:68pt;z-index:493;" src="http://govwiki.info/xbrl/Images/8138eec9e99db7acf7d661c392f9b5fa.png" alt="__rendered_path__493"&gt;&lt;span class="fmt-40" style="white-space:pre;"&gt;&lt;div style="position:absolute;top:804.41pt;left:94.92pt;z-index:512;letter-spacing:-.124em;"&gt;Acting Major Charles Coeyman &lt;/div&gt;&lt;/span&gt;&lt;span style="white-space:pre;"&gt;&lt;div style="position:absolute;top:833.71pt;left:102.96pt;z-index:598;letter-spacing:-.112em;"&gt;Crimes Against Property &lt;/div&gt;&lt;/span&gt;&lt;span class="fmt-39" style="white-space:pre;"&gt;&lt;div style="position:absolute;top:848.98pt;left:102.96pt;z-index:599;letter-spacing:-.12em;"&gt;Major Cheryl Johnson &lt;/div&gt;&lt;/span&gt;&lt;span style="white-space:pre;"&gt;&lt;div style="position:absolute;top:882.79pt;left:99.24pt;z-index:570;letter-spacing:-.104em;"&gt;Forensic Services &lt;span class="fmt-39"&gt;Jalika Waugh &lt;/span&gt;&lt;/div&gt;&lt;/span&gt;&lt;img style="position:absolute;left:99.328pt;top:875.6pt;width:184pt;height:32pt;z-index:568;" src="http://govwiki.info/xbrl/Images/a1472d4f9e56507dde89c8e7b768e89b.png" alt="__rendered_path__568"&gt;&lt;span style="white-space:pre;"&gt;&lt;div style="position:absolute;top:924.43pt;left:90.96pt;z-index:515;letter-spacing:-.126em;"&gt;Intelligence&lt;/div&gt;&lt;/span&gt;&lt;span style="white-space:pre;"&gt;&lt;div style="position:absolute;top:959.23pt;left:91.92pt;z-index:513;letter-spacing:-.105em;"&gt;Vice and Narcotics &lt;/div&gt;&lt;/span&gt;&lt;span class="fmt-39" style="white-space:pre;"&gt;&lt;div style="position:absolute;top:974.5pt;left:91.92pt;z-index:514;letter-spacing:-.131em;"&gt;Major Antonio Gilliam &lt;/div&gt;&lt;/span&gt;&lt;span style="white-space:pre;"&gt;&lt;div style="position:absolute;top:1009.87pt;left:127.8pt;z-index:518;letter-spacing:-.105em;"&gt;Admin. Services &lt;/div&gt;&lt;/span&gt;&lt;span style="white-space:pre;"&gt;&lt;div style="position:absolute;top:1025.95pt;left:112.2pt;z-index:520;letter-spacing:-.097em;"&gt;Assistant Police Chief&lt;span class="fmt-39"&gt; &lt;/span&gt;&lt;/div&gt;&lt;/span&gt;&lt;span class="fmt-39" style="white-space:pre;"&gt;&lt;div style="position:absolute;top:1041.22pt;left:133.92pt;z-index:521;letter-spacing:-.116em;"&gt;Mike Kovacsev &lt;/div&gt;&lt;/span&gt;&lt;img style="position:absolute;left:98.25pt;top:998.71pt;width:149pt;height:72pt;z-index:516;" src="http://govwiki.info/xbrl/Images/b1ce5e5069cfdf16fe66ce3599275b82.png" alt="__rendered_path__516"&gt;&lt;span style="white-space:pre;"&gt;&lt;div style="position:absolute;top:1099.39pt;left:87.24pt;z-index:524;letter-spacing:-.105em;"&gt;Admin. Services &lt;/div&gt;&lt;div style="position:absolute;top:1097.11pt;left:217.32pt;z-index:524;letter-spacing:-.115em;"&gt;Training &lt;/div&gt;&lt;/span&gt;&lt;img style="position:absolute;left:96.75pt;top:997.21pt;width:152pt;height:75pt;z-index:517;" src="http://govwiki.info/xbrl/Images/1393bb33882639728889a44ed34fbb96.png" alt="__rendered_path__517"&gt;&lt;span style="white-space:pre;"&gt;&lt;div style="position:absolute;top:1115.47pt;left:94.32pt;z-index:525;letter-spacing:-.101em;"&gt;Asst. Director &lt;/div&gt;&lt;div style="position:absolute;top:1112.61pt;left:199.68pt;z-index:525;letter-spacing:-.096em;" class="fmt-58"&gt;Lt. Gary Dukeman &lt;/div&gt;&lt;/span&gt;&lt;span class="fmt-39" style="white-space:pre;"&gt;&lt;div style="position:absolute;top:1130.74pt;left:92.4pt;z-index:526;letter-spacing:-.151em;"&gt;Mike McDonald&lt;/div&gt;&lt;/span&gt;&lt;span style="white-space:pre;"&gt;&lt;div style="position:absolute;top:1168.42pt;left:77.4pt;z-index:537;letter-spacing:-.121em;"&gt;Emergency Communications &lt;/div&gt;&lt;/span&gt;&lt;span class="fmt-39" style="white-space:pre;"&gt;&lt;div style="position:absolute;top:1183.69pt;left:77.4pt;z-index:539;letter-spacing:-.103em;"&gt;Jacqi Yeager&lt;span class="fmt-38"&gt; &lt;/span&gt;&lt;/div&gt;&lt;/span&gt;&lt;span style="white-space:pre;"&gt;&lt;div style="position:absolute;top:1217.98pt;left:77.4pt;z-index:540;letter-spacing:-.09em;"&gt;Fiscal Services &lt;/div&gt;&lt;/span&gt;&lt;span class="fmt-39" style="white-space:pre;"&gt;&lt;div style="position:absolute;top:1233.25pt;left:77.4pt;z-index:541;letter-spacing:-.104em;"&gt;Carol Everson&lt;/div&gt;&lt;/span&gt;&lt;span style="white-space:pre;"&gt;&lt;div style="position:absolute;top:1267.42pt;left:77.4pt;z-index:542;letter-spacing:-.113em;"&gt;IT Services&lt;/div&gt;&lt;/span&gt;&lt;span style="white-space:pre;"&gt;&lt;div style="position:absolute;top:1302.7pt;left:77.4pt;z-index:543;letter-spacing:-.105em;"&gt;Evidentiary Services &lt;/div&gt;&lt;/span&gt;&lt;span class="fmt-39" style="white-space:pre;"&gt;&lt;div style="position:absolute;top:1317.97pt;left:77.4pt;z-index:544;letter-spacing:-.132em;"&gt;Colleen Dunphy&lt;/div&gt;&lt;/span&gt;&lt;span class="fmt-45" style="white-space:pre;"&gt;&lt;div style="position:absolute;top:129.58pt;left:493.94pt;z-index:159;letter-spacing:-.095em;"&gt;City Council &lt;/div&gt;&lt;/span&gt;&lt;span class="fmt-46" style="white-space:pre;"&gt;&lt;div style="position:absolute;top:151.5pt;left:383.9pt;z-index:160;letter-spacing:-.098em;"&gt;Charles Gerdes, District 1 &lt;/div&gt;&lt;/span&gt;&lt;span class="fmt-46" style="white-space:pre;"&gt;&lt;div style="position:absolute;top:172.14pt;left:383.9pt;z-index:161;letter-spacing:-.108em;"&gt;Jim Kennedy, District 2 &lt;/div&gt;&lt;/span&gt;&lt;span class="fmt-46" style="white-space:pre;"&gt;&lt;div style="position:absolute;top:192.9pt;left:383.9pt;z-index:162;letter-spacing:-.11em;"&gt;Ed Montanari, District 3  &lt;/div&gt;&lt;/span&gt;&lt;span class="fmt-46" style="white-space:pre;"&gt;&lt;div style="position:absolute;top:213.54pt;left:383.9pt;z-index:163;letter-spacing:-.099em;"&gt;Darden Rice, District 4, Chair &lt;/div&gt;&lt;/span&gt;&lt;span class="fmt-46" style="white-space:pre;"&gt;&lt;div style="position:absolute;top:234.18pt;left:383.9pt;z-index:164;letter-spacing:-.099em;"&gt;Steve Kornell,  District 5 &lt;/div&gt;&lt;/span&gt;&lt;span class="fmt-46" style="white-space:pre;"&gt;&lt;div style="position:absolute;top:254.82pt;left:383.9pt;z-index:165;letter-spacing:-.1em;"&gt;Karl Nurse, District 6 &lt;/div&gt;&lt;/span&gt;&lt;span class="fmt-46" style="white-space:pre;"&gt;&lt;div style="position:absolute;top:275.46pt;left:383.9pt;z-index:166;letter-spacing:-.11em;"&gt;Lisa Wheeler-Bowman, District 7, Vice-Chair &lt;/div&gt;&lt;/span&gt;&lt;span class="fmt-46" style="white-space:pre;"&gt;&lt;div style="position:absolute;top:296.1pt;left:383.9pt;z-index:167;letter-spacing:-.108em;"&gt;Amy Foster, District 8 &lt;/div&gt;&lt;/span&gt;&lt;span class="fmt-44" style="white-space:pre;"&gt;&lt;div style="position:absolute;top:334.79pt;left:445.94pt;z-index:155;letter-spacing:-.103em;"&gt; &lt;span class="fmt-38"&gt;City Council Administrative Officer &lt;/span&gt;&lt;/div&gt;&lt;/span&gt;&lt;span class="fmt-39" style="white-space:pre;"&gt;&lt;div style="position:absolute;top:348.53pt;left:501.38pt;z-index:156;letter-spacing:-.122em;"&gt;Cindy Sheppard &lt;/div&gt;&lt;/span&gt;&lt;span class="fmt-39" style="white-space:pre;"&gt;&lt;div style="position:absolute;top:626.6pt;left:402.86pt;z-index:615;letter-spacing:-.124em;"&gt;Ken Irby&lt;span class="fmt-38"&gt;  &lt;/span&gt;&lt;span class="fmt-38"&gt;Community Intervention&lt;/span&gt; &lt;/div&gt;&lt;/span&gt;&lt;img style="position:absolute;left:228.75pt;top:585.25pt;width:149pt;height:92pt;z-index:459;" src="http://govwiki.info/xbrl/Images/d40d4752d03bac41ad49e9ef8ae8ee97.png" alt="__rendered_path__459"&gt;&lt;img style="position:absolute;left:398.2pt;top:627.18pt;width:186pt;height:18pt;z-index:208;" src="http://govwiki.info/xbrl/Images/67eb555911671dd92bca091a331efa67.png" alt="__rendered_path__208"&gt;&lt;span style="white-space:pre;"&gt;&lt;div style="position:absolute;top:707.33pt;left:403.58pt;z-index:498;letter-spacing:-.107em;"&gt;Uniform Services  &lt;/div&gt;&lt;/span&gt;&lt;img style="position:absolute;left:225.75pt;top:582.25pt;width:155pt;height:98pt;z-index:460;" src="http://govwiki.info/xbrl/Images/317edf2976c9e284cafafc0b316e749d.png" alt="__rendered_path__460"&gt;&lt;span style="white-space:pre;"&gt;&lt;div style="position:absolute;top:723.41pt;left:390.5pt;z-index:500;letter-spacing:-.097em;"&gt;Assistant Police Chief&lt;span class="fmt-39"&gt; &lt;/span&gt;&lt;/div&gt;&lt;/span&gt;&lt;span class="fmt-39" style="white-space:pre;"&gt;&lt;div style="position:absolute;top:738.68pt;left:415.34pt;z-index:501;letter-spacing:-.114em;"&gt;Luke Williams &lt;/div&gt;&lt;/span&gt;&lt;img style="position:absolute;left:376.5pt;top:700pt;width:149pt;height:65pt;z-index:492;" src="http://govwiki.info/xbrl/Images/919ab626619c2bbf132da7dc40ea83c0.png" alt="__rendered_path__492"&gt;&lt;span class="fmt-42" style="white-space:pre;"&gt;&lt;div style="position:absolute;top:812.91pt;left:372.98pt;z-index:503;letter-spacing:-.108em;"&gt;Patrol District 1 &lt;/div&gt;&lt;/span&gt;&lt;img style="position:absolute;left:375pt;top:698.5pt;width:152pt;height:68pt;z-index:493;" src="http://govwiki.info/xbrl/Images/8138eec9e99db7acf7d661c392f9b5fa.png" alt="__rendered_path__493"&gt;&lt;span class="fmt-39" style="white-space:pre;"&gt;&lt;div style="position:absolute;top:828.22pt;left:372.98pt;z-index:504;letter-spacing:-.141em;"&gt;Major Matthew McKinney &lt;/div&gt;&lt;/span&gt;&lt;span style="white-space:pre;"&gt;&lt;div style="position:absolute;top:860.95pt;left:371.42pt;z-index:505;letter-spacing:-.107em;"&gt;Patrol District 2 &lt;/div&gt;&lt;/span&gt;&lt;span class="fmt-39" style="white-space:pre;"&gt;&lt;div style="position:absolute;top:876.22pt;left:371.42pt;z-index:506;letter-spacing:-.127em;"&gt;Major Joseph Dente&lt;/div&gt;&lt;/span&gt;&lt;span style="white-space:pre;"&gt;&lt;div style="position:absolute;top:907.39pt;left:371.42pt;z-index:507;letter-spacing:-.107em;"&gt;Patrol District 3 &lt;/div&gt;&lt;/span&gt;&lt;span class="fmt-39" style="white-space:pre;"&gt;&lt;div style="position:absolute;top:922.66pt;left:371.42pt;z-index:508;letter-spacing:-.135em;"&gt;Major Robert Mailhiot&lt;/div&gt;&lt;/span&gt;&lt;span style="white-space:pre;"&gt;&lt;div style="position:absolute;top:954.67pt;left:372.98pt;z-index:509;letter-spacing:-.12em;"&gt;Uniform Support &lt;/div&gt;&lt;/span&gt;&lt;span class="fmt-39" style="white-space:pre;"&gt;&lt;div style="position:absolute;top:969.94pt;left:372.98pt;z-index:510;letter-spacing:-.12em;"&gt;Major Phillip Beahn&lt;/div&gt;&lt;/span&gt;&lt;span style="white-space:pre;"&gt;&lt;div style="position:absolute;top:1261.78pt;left:595.82pt;z-index:378;letter-spacing:-.121em;"&gt; Water Supply &lt;/div&gt;&lt;/span&gt;&lt;img style="position:absolute;left:376.52pt;top:328.29pt;width:333pt;height:44pt;z-index:153;" src="http://govwiki.info/xbrl/Images/61250346707afc904c4324d8d29df440.png" alt="__rendered_path__153"&gt;&lt;img style="position:absolute;left:375.04pt;top:120.77pt;width:334pt;height:208pt;z-index:157;" src="http://govwiki.info/xbrl/Images/15051438ab696a5cd5c40b2b625196f3.png" alt="__rendered_path__157"&gt;&lt;span style="white-space:pre;"&gt;&lt;div style="position:absolute;top:964.99pt;left:719.06pt;z-index:354;letter-spacing:-.136em;"&gt;Water  &lt;/div&gt;&lt;/span&gt;&lt;img style="position:absolute;left:373.54pt;top:119.27pt;width:337pt;height:211pt;z-index:158;" src="http://govwiki.info/xbrl/Images/1cc6fd2fa615ec50ec51b4ca18cd4cce.png" alt="__rendered_path__158"&gt;&lt;span style="white-space:pre;"&gt;&lt;div style="position:absolute;top:981.07pt;left:705.5pt;z-index:355;letter-spacing:-.1em;"&gt;Resources  &lt;/div&gt;&lt;/span&gt;&lt;img style="position:absolute;left:641.19pt;top:760.5pt;width:363pt;height:20pt;z-index:201;" src="http://govwiki.info/xbrl/Images/8db4259c3ab974065bca6acfc491e3a1.png" alt="__rendered_path__201"&gt;&lt;span class="fmt-39" style="white-space:pre;"&gt;&lt;div style="position:absolute;top:996.34pt;left:694.94pt;z-index:356;letter-spacing:-.107em;"&gt;John Palenchar &lt;/div&gt;&lt;/span&gt;&lt;span class="fmt-39" style="white-space:pre;"&gt;&lt;div style="position:absolute;top:1012.3pt;left:695.54pt;z-index:357;letter-spacing:-.122em;"&gt;Interim Director &lt;/div&gt;&lt;/span&gt;&lt;img style="position:absolute;left:662.93pt;top:964.58pt;width:144pt;height:72pt;z-index:31;" src="http://govwiki.info/xbrl/Images/8084ec6e5bb4b8094c832b7b2cfaec69.png" alt="__rendered_path__31"&gt;&lt;span class="fmt-39" style="white-space:pre;"&gt;&lt;div style="position:absolute;top:1139.62pt;left:703.22pt;z-index:374;letter-spacing:-.099em;"&gt;John Parks &lt;/div&gt;&lt;/span&gt;&lt;img style="position:absolute;left:661.43pt;top:963.08pt;width:147pt;height:75pt;z-index:32;" src="http://govwiki.info/xbrl/Images/420f16e6fbe8062aac55c3c85a3d8e11.png" alt="__rendered_path__32"&gt;&lt;span class="fmt-39" style="white-space:pre;"&gt;&lt;div style="position:absolute;top:1186.33pt;left:706.46pt;z-index:369;letter-spacing:-.112em;"&gt;Bob Labrie &lt;/div&gt;&lt;/span&gt;&lt;img style="position:absolute;left:598.43pt;top:1111.91pt;width:242pt;height:26pt;z-index:363;" src="http://govwiki.info/xbrl/Images/9266b85acc7b5e56c45f2cb63498d43a.png" alt="__rendered_path__363"&gt;&lt;img style="position:absolute;left:598.43pt;top:1092.99pt;width:225pt;height:18pt;z-index:572;" src="http://govwiki.info/xbrl/Images/4b9e75eb5fbf16ffefee5b953976336f.png" alt="__rendered_path__572"&gt;&lt;span class="fmt-39" style="white-space:pre;"&gt;&lt;div style="position:absolute;top:1327.57pt;left:687.02pt;z-index:255;letter-spacing:-.08em;"&gt;Joe Krizen, Jr. &lt;/div&gt;&lt;/span&gt;&lt;img style="position:absolute;left:595.87pt;top:1187.02pt;width:199pt;height:18pt;z-index:367;" src="http://govwiki.info/xbrl/Images/896d291e1f7c3ba4c0063787d96a61c0.png" alt="__rendered_path__367"&gt;&lt;img style="position:absolute;left:597.43pt;top:1140.36pt;width:199pt;height:18pt;z-index:367;" src="http://govwiki.info/xbrl/Images/896d291e1f7c3ba4c0063787d96a61c0.png" alt="__rendered_path__367"&gt;&lt;span class="fmt-39" style="white-space:pre;"&gt;&lt;div style="position:absolute;top:1343.65pt;left:703.34pt;z-index:256;letter-spacing:-.119em;"&gt;Director &lt;/div&gt;&lt;/span&gt;&lt;span class="fmt-48" style="white-space:pre;"&gt;&lt;div style="position:absolute;top:203.78pt;left:909.65pt;z-index:174;letter-spacing:-.112em;"&gt;City Attorney &lt;/div&gt;&lt;/span&gt;&lt;span class="fmt-39" style="white-space:pre;"&gt;&lt;div style="position:absolute;top:223.85pt;left:911.33pt;z-index:175;letter-spacing:-.099em;"&gt;Jackie Kovilaritch &lt;/div&gt;&lt;/span&gt;&lt;img style="position:absolute;left:871.09pt;top:196.68pt;width:170pt;height:53pt;z-index:129;" src="http://govwiki.info/xbrl/Images/eb37a6541c079c3465dfe014e183c813.png" alt="__rendered_path__129"&gt;&lt;span style="white-space:pre;"&gt;&lt;div style="position:absolute;top:271.58pt;left:876.17pt;z-index:179;letter-spacing:-.107em;"&gt;Chief Assistant City Attorney &lt;/div&gt;&lt;/span&gt;&lt;img style="position:absolute;left:868.09pt;top:193.68pt;width:176pt;height:59pt;z-index:173;" src="http://govwiki.info/xbrl/Images/2927c2bde4b1ffd3e862e93890267361.png" alt="__rendered_path__173"&gt;&lt;span class="fmt-39" style="white-space:pre;"&gt;&lt;div style="position:absolute;top:286.85pt;left:908.93pt;z-index:180;letter-spacing:-.111em;"&gt;Jeannine Williams &lt;/div&gt;&lt;/span&gt;&lt;img style="position:absolute;left:870.8pt;top:260pt;width:169pt;height:57pt;z-index:178;" src="http://govwiki.info/xbrl/Images/c69704bf86c937351a22c420930bae30.png" alt="__rendered_path__178"&gt;&lt;span class="fmt-39" style="white-space:pre;"&gt;&lt;div style="position:absolute;top:336.77pt;left:893.57pt;z-index:177;letter-spacing:-.112em;"&gt; Assistant City Attorneys &lt;/div&gt;&lt;/span&gt;&lt;img style="position:absolute;left:884.05pt;top:330.96pt;width:143pt;height:31pt;z-index:176;" src="http://govwiki.info/xbrl/Images/23ed29a86d817361d2a482e6f8349a62.png" alt="__rendered_path__176"&gt;&lt;span class="fmt-39" style="white-space:pre;"&gt;&lt;div style="position:absolute;top:580.16pt;left:844.25pt;z-index:220;letter-spacing:-.117em;"&gt;Denise Labrie &lt;span class="fmt-38"&gt;Budget Manager&lt;/span&gt; &lt;/div&gt;&lt;/span&gt;&lt;img style="position:absolute;left:825.94pt;top:581.32pt;width:183pt;height:17pt;z-index:217;" src="http://govwiki.info/xbrl/Images/4abeb82c74f7740e08922aef16c34ed4.png" alt="__rendered_path__217"&gt;&lt;span class="fmt-39" style="white-space:pre;"&gt;&lt;div style="position:absolute;top:740.96pt;left:897.89pt;z-index:207;letter-spacing:-.107em;"&gt;Vicki Grant &lt;span class="fmt-38"&gt;Benefits &lt;/span&gt;&lt;/div&gt;&lt;/span&gt;&lt;img style="position:absolute;left:816.58pt;top:742.08pt;width:186pt;height:17pt;z-index:205;" src="http://govwiki.info/xbrl/Images/1fe95b94007f6c6b401deb7705363cb6.png" alt="__rendered_path__205"&gt;&lt;span class="fmt-39" style="white-space:pre;"&gt;&lt;div style="position:absolute;top:761pt;left:784.58pt;z-index:204;lette</t>
  </si>
  <si>
    <t>r-spacing:-.113em;"&gt;Kristen Mory, &lt;span class="fmt-38"&gt;Labor Relations  &amp;amp; Training&lt;/span&gt; &lt;/div&gt;&lt;/span&gt;&lt;span class="fmt-39" style="white-space:pre;"&gt;&lt;div style="position:absolute;top:783.2pt;left:825.98pt;z-index:211;letter-spacing:-.118em;"&gt;Blaise Mazzola &lt;span class="fmt-38"&gt;Risk Management&lt;/span&gt; &lt;/div&gt;&lt;/span&gt;&lt;img style="position:absolute;left:818.08pt;top:783.76pt;width:186pt;height:18pt;z-index:208;" src="http://govwiki.info/xbrl/Images/67eb555911671dd92bca091a331efa67.png" alt="__rendered_path__208"&gt;&lt;span class="fmt-42" style="white-space:pre;"&gt;&lt;div style="position:absolute;top:805.47pt;left:875.57pt;z-index:214;letter-spacing:-.128em;"&gt;Staffing &amp;amp; Development&lt;/div&gt;&lt;/span&gt;&lt;span class="fmt-40" style="white-space:pre;"&gt;&lt;div style="position:absolute;top:804.65pt;left:1004.93pt;z-index:215;letter-spacing:-.067em;"&gt; &lt;/div&gt;&lt;/span&gt;&lt;img style="position:absolute;left:730.86pt;top:805.83pt;width:275pt;height:17pt;z-index:212;" src="http://govwiki.info/xbrl/Images/98bbb85e986b184cbfd0487cc350d98c.png" alt="__rendered_path__212"&gt;&lt;span class="fmt-36" style="white-space:pre;"&gt;&lt;div style="position:absolute;top:871.63pt;left:799.58pt;z-index:227;letter-spacing:-.108em;"&gt;Public Works &lt;/div&gt;&lt;/span&gt;&lt;span style="white-space:pre;"&gt;&lt;div style="position:absolute;top:869.23pt;left:930.05pt;z-index:628;letter-spacing:-.121em;"&gt;Communications &lt;/div&gt;&lt;/span&gt;&lt;span class="fmt-39" style="white-space:pre;"&gt;&lt;div style="position:absolute;top:868.42pt;left:1026.53pt;z-index:629;letter-spacing:-.159em;"&gt;-&lt;/div&gt;&lt;/span&gt;&lt;span style="white-space:pre;"&gt;&lt;div style="position:absolute;top:869.23pt;left:1030.25pt;z-index:630;letter-spacing:-.064em;"&gt; &lt;/div&gt;&lt;/span&gt;&lt;span class="fmt-37" style="white-space:pre;"&gt;&lt;div style="position:absolute;top:888.94pt;left:787.22pt;z-index:632;letter-spacing:-.11em;"&gt;Claude Tankersley &lt;/div&gt;&lt;div style="position:absolute;top:889.15pt;left:928.61pt;z-index:632;letter-spacing:-.095em;" class="fmt-38"&gt;PW Services &lt;/div&gt;&lt;/span&gt;&lt;span class="fmt-37" style="white-space:pre;"&gt;&lt;div style="position:absolute;top:907.3pt;left:800.9pt;z-index:640;letter-spacing:-.127em;"&gt; Administrator &lt;/div&gt;&lt;div style="position:absolute;top:907.99pt;left:930.05pt;z-index:640;letter-spacing:-.119em;" class="fmt-38"&gt;Wastewater Programs &lt;/div&gt;&lt;/span&gt;&lt;img style="position:absolute;left:769.18pt;top:855.25pt;width:144pt;height:90pt;z-index:21;" src="http://govwiki.info/xbrl/Images/bc922fe3ab2fc9218ef46532c5f42aa3.png" alt="__rendered_path__21"&gt;&lt;span style="white-space:pre;"&gt;&lt;div style="position:absolute;top:966.07pt;left:925.97pt;z-index:244;letter-spacing:-.112em;"&gt;Engineering &amp;amp; Capital &lt;/div&gt;&lt;/span&gt;&lt;img style="position:absolute;left:766.18pt;top:852.25pt;width:150pt;height:96pt;z-index:22;" src="http://govwiki.info/xbrl/Images/2d718dd2fd1a6f44c6e34482b8afa97a.png" alt="__rendered_path__22"&gt;&lt;span style="white-space:pre;"&gt;&lt;div style="position:absolute;top:982.03pt;left:946.37pt;z-index:245;letter-spacing:-.138em;"&gt;Improvements  &lt;/div&gt;&lt;/span&gt;&lt;span class="fmt-39" style="white-space:pre;"&gt;&lt;div style="position:absolute;top:997.3pt;left:941.57pt;z-index:246;letter-spacing:-.11em;"&gt;Brejesh Prayman &lt;/div&gt;&lt;/span&gt;&lt;span class="fmt-39" style="white-space:pre;"&gt;&lt;div style="position:absolute;top:1013.38pt;left:965.57pt;z-index:247;letter-spacing:-.119em;"&gt;Director &lt;/div&gt;&lt;/span&gt;&lt;span style="white-space:pre;"&gt;&lt;div style="position:absolute;top:1101.91pt;left:889.97pt;z-index:239;letter-spacing:-.106em;"&gt;Asst. Director &lt;span class="fmt-39"&gt;Mike Ryle &lt;/span&gt;&lt;/div&gt;&lt;/span&gt;&lt;span style="white-space:pre;"&gt;&lt;div style="position:absolute;top:1116.07pt;left:825.86pt;z-index:366;letter-spacing:-.064em;"&gt; &lt;/div&gt;&lt;div style="position:absolute;top:1116.07pt;left:889.97pt;z-index:366;letter-spacing:-.11em;"&gt;&lt;span style="position:relative;left:0pt;top:9pt;"&gt;City Architect &lt;/span&gt;&lt;span class="fmt-39" style="position:relative;left:0pt;top:9pt;"&gt;Raul Quintana &lt;/span&gt;&lt;/div&gt;&lt;/span&gt;&lt;span class="fmt-42" style="white-space:pre;"&gt;&lt;div style="position:absolute;top:1148.09pt;left:889.97pt;z-index:237;letter-spacing:-.111em;"&gt;Construction &lt;span class="fmt-40"&gt;Diana Smillova &lt;/span&gt;&lt;/div&gt;&lt;/span&gt;&lt;span style="white-space:pre;"&gt;&lt;div style="position:absolute;top:1173.22pt;left:887.57pt;z-index:233;letter-spacing:-.102em;"&gt;Special Projects &lt;/div&gt;&lt;/span&gt;&lt;span style="white-space:pre;"&gt;&lt;div style="position:absolute;top:1197.7pt;left:889.01pt;z-index:634;letter-spacing:-.12em;"&gt;Transportation &lt;/div&gt;&lt;/span&gt;&lt;span class="fmt-54" style="white-space:pre;"&gt;&lt;div style="position:absolute;top:1197.7pt;left:972.65pt;z-index:635;letter-spacing:-.18em;"&gt;–&lt;/div&gt;&lt;/span&gt;&lt;span style="white-space:pre;"&gt;&lt;div style="position:absolute;top:1197.7pt;left:979.01pt;z-index:636;letter-spacing:-.064em;"&gt; &lt;/div&gt;&lt;/span&gt;&lt;span class="fmt-39" style="white-space:pre;"&gt;&lt;div style="position:absolute;top:1196.89pt;left:982.25pt;z-index:637;letter-spacing:-.137em;"&gt;Tom Gibson &lt;/div&gt;&lt;/span&gt;&lt;span style="white-space:pre;"&gt;&lt;div style="position:absolute;top:1293.22pt;left:950.93pt;z-index:259;letter-spacing:-.134em;"&gt;Stormwater,  &lt;/div&gt;&lt;/span&gt;&lt;span style="white-space:pre;"&gt;&lt;div style="position:absolute;top:1309.3pt;left:950.93pt;z-index:260;letter-spacing:-.129em;"&gt;Pavement &amp;amp;  &lt;/div&gt;&lt;/span&gt;&lt;span style="white-space:pre;"&gt;&lt;div style="position:absolute;top:1325.38pt;left:934.73pt;z-index:261;letter-spacing:-.111em;"&gt;Traffic Operations &lt;/div&gt;&lt;/span&gt;&lt;span class="fmt-39" style="white-space:pre;"&gt;&lt;div style="position:absolute;top:1340.53pt;left:954.53pt;z-index:262;letter-spacing:-.115em;"&gt;John Norris &lt;/div&gt;&lt;/span&gt;&lt;span class="fmt-39" style="white-space:pre;"&gt;&lt;div style="position:absolute;top:1356.61pt;left:963.77pt;z-index:263;letter-spacing:-.119em;"&gt;Director &lt;/div&gt;&lt;/span&gt;&lt;span style="white-space:pre;"&gt;&lt;div style="position:absolute;top:1406.14pt;left:921.05pt;z-index:610;letter-spacing:-.118em;"&gt;Pavement &amp;amp; Traffic Ops&lt;span class="fmt-39"&gt; &lt;/span&gt;&lt;/div&gt;&lt;/span&gt;&lt;span class="fmt-39" style="white-space:pre;"&gt;&lt;div style="position:absolute;top:1421.41pt;left:953.57pt;z-index:611;letter-spacing:-.121em;"&gt;Teena Smith &lt;/div&gt;&lt;/span&gt;&lt;span style="white-space:pre;"&gt;&lt;div style="position:absolute;top:261.86pt;left:1102.25pt;z-index:416;letter-spacing:-.099em;"&gt;City Clerk &lt;/div&gt;&lt;/span&gt;&lt;span class="fmt-39" style="white-space:pre;"&gt;&lt;div style="position:absolute;top:277.13pt;left:1090.13pt;z-index:417;letter-spacing:-.097em;"&gt;Chan Srinivasa &lt;/div&gt;&lt;/span&gt;&lt;img style="position:absolute;left:1052.5pt;top:255.7pt;width:154pt;height:46pt;z-index:414;" src="http://govwiki.info/xbrl/Images/a037f2f013b7f5036a3ca92af8c90f5f.png" alt="__rendered_path__414"&gt;&lt;span class="fmt-36" style="white-space:pre;"&gt;&lt;div style="position:absolute;top:397.94pt;left:1111.61pt;z-index:448;letter-spacing:-.129em;"&gt;Marketing &lt;/div&gt;&lt;/span&gt;&lt;img style="position:absolute;left:1051.5pt;top:254.7pt;width:156pt;height:48pt;z-index:415;" src="http://govwiki.info/xbrl/Images/486741df82a43101de59c26bee70a77e.png" alt="__rendered_path__415"&gt;&lt;span class="fmt-37" style="white-space:pre;"&gt;&lt;div style="position:absolute;top:415.37pt;left:1122.65pt;z-index:449;letter-spacing:-.12em;"&gt;Vacant &lt;/div&gt;&lt;/span&gt;&lt;span class="fmt-37" style="white-space:pre;"&gt;&lt;div style="position:absolute;top:433.73pt;left:1119.65pt;z-index:450;letter-spacing:-.117em;"&gt;Director &lt;/div&gt;&lt;/span&gt;&lt;img style="position:absolute;left:1047.18pt;top:495.79pt;width:202pt;height:22pt;z-index:475;" src="http://govwiki.info/xbrl/Images/23cd127a0ee43b37b1856ddf74291f2d.png" alt="__rendered_path__475"&gt;&lt;span class="fmt-39" style="white-space:pre;"&gt;&lt;div style="position:absolute;top:593pt;left:1064.69pt;z-index:188;letter-spacing:-.12em;"&gt;Tom Greene, Director &lt;/div&gt;&lt;/span&gt;&lt;img style="position:absolute;left:1034.97pt;top:568.03pt;width:170pt;height:53pt;z-index:129;" src="http://govwiki.info/xbrl/Images/eb37a6541c079c3465dfe014e183c813.png" alt="__rendered_path__129"&gt;&lt;span style="white-space:pre;"&gt;&lt;div style="position:absolute;top:644.21pt;left:1097.81pt;z-index:181;letter-spacing:-.106em;"&gt;Finance &lt;/div&gt;&lt;/span&gt;&lt;img style="position:absolute;left:1033.47pt;top:566.53pt;width:173pt;height:56pt;z-index:130;" src="http://govwiki.info/xbrl/Images/6fabb919b5e13880b8620d6f807dd6df.png" alt="__rendered_path__130"&gt;&lt;span class="fmt-39" style="white-space:pre;"&gt;&lt;div style="position:absolute;top:659.48pt;left:1078.03pt;z-index:184;letter-spacing:-.098em;"&gt;Anne Fritz, &lt;span class="fmt-49"&gt;CFO&lt;/span&gt;&lt;/div&gt;&lt;/span&gt;&lt;img style="position:absolute;left:1034.97pt;top:634.49pt;width:170pt;height:53pt;z-index:129;" src="http://govwiki.info/xbrl/Images/eb37a6541c079c3465dfe014e183c813.png" alt="__rendered_path__129"&gt;&lt;span class="fmt-39" style="white-space:pre;"&gt;&lt;div style="position:absolute;top:694.16pt;left:1057.37pt;z-index:222;letter-spacing:-.155em;"&gt;Tom Hoffman &lt;/div&gt;&lt;/span&gt;&lt;img style="position:absolute;left:1033.47pt;top:632.99pt;width:173pt;height:56pt;z-index:130;" src="http://govwiki.info/xbrl/Images/6fabb919b5e13880b8620d6f807dd6df.png" alt="__rendered_path__130"&gt;&lt;span style="white-space:pre;"&gt;&lt;div style="position:absolute;top:767.57pt;left:1068.53pt;z-index:189;letter-spacing:-.121em;"&gt;Human Resources &lt;/div&gt;&lt;/span&gt;&lt;img style="position:absolute;left:1034.97pt;top:694.95pt;width:169pt;height:18pt;z-index:221;" src="http://govwiki.info/xbrl/Images/ef0db97e6588aac98ffd46d96a5d588e.png" alt="__rendered_path__221"&gt;&lt;span class="fmt-39" style="white-space:pre;"&gt;&lt;div style="position:absolute;top:782.84pt;left:1064.09pt;z-index:190;letter-spacing:-.102em;"&gt;Chris Guella, Director &lt;/div&gt;&lt;/span&gt;&lt;img style="position:absolute;left:1070.69pt;top:393.75pt;width:144pt;height:66pt;z-index:446;" src="http://govwiki.info/xbrl/Images/3c1c7164e55deca1b83faf82c7800673.png" alt="__rendered_path__446"&gt;&lt;span class="fmt-57" style="white-space:pre;"&gt;&lt;div style="position:absolute;top:721.16pt;left:1187.1pt;z-index:482;letter-spacing:-.067em;"&gt; &lt;/div&gt;&lt;/span&gt;&lt;span class="fmt-57" style="white-space:pre;"&gt;&lt;div style="position:absolute;top:497.24pt;left:1236.05pt;z-index:477;letter-spacing:-.067em;"&gt; &lt;/div&gt;&lt;/span&gt;&lt;span class="fmt-39" style="white-space:pre;"&gt;&lt;div style="position:absolute;top:1067.62pt;left:1194.41pt;z-index:95;letter-spacing:-.119em;"&gt;Director &lt;/div&gt;&lt;/span&gt;&lt;span class="fmt-47" style="white-space:pre;"&gt;&lt;div style="position:absolute;top:151.1pt;left:1286.33pt;z-index:170;letter-spacing:-.126em;"&gt;Mayor &lt;/div&gt;&lt;/span&gt;&lt;img style="position:absolute;left:1203.72pt;top:140.67pt;width:233pt;height:88pt;z-index:168;" src="http://govwiki.info/xbrl/Images/a388a66383baa3ce993cecf1af4c91f0.png" alt="__rendered_path__168"&gt;&lt;span class="fmt-52" style="white-space:pre;"&gt;&lt;div style="position:absolute;top:322.34pt;left:1266.05pt;z-index:412;letter-spacing:-.128em;"&gt;Deputy Mayor &lt;/div&gt;&lt;/span&gt;&lt;img style="position:absolute;left:1200.72pt;top:137.67pt;width:239pt;height:94pt;z-index:169;" src="http://govwiki.info/xbrl/Images/96fe0ab5236ec1850d68a23f965c0efb.png" alt="__rendered_path__169"&gt;&lt;span class="fmt-53" style="white-space:pre;"&gt;&lt;div style="position:absolute;top:344.22pt;left:1264.73pt;z-index:413;letter-spacing:-.122em;"&gt;Kanika Tomalin &lt;/div&gt;&lt;/span&gt;&lt;img style="position:absolute;left:1230.25pt;top:301.75pt;width:180pt;height:90pt;z-index:410;" src="http://govwiki.info/xbrl/Images/fada18e4e13bd9943000df050372defe.png" alt="__rendered_path__410"&gt;&lt;span class="fmt-36" style="white-space:pre;"&gt;&lt;div style="position:absolute;top:643.85pt;left:1262.09pt;z-index:185;letter-spacing:-.111em;"&gt;City Administrator &lt;/div&gt;&lt;/span&gt;&lt;img style="position:absolute;left:1227.25pt;top:298.75pt;width:186pt;height:96pt;z-index:411;" src="http://govwiki.info/xbrl/Images/3c25ca01169ce2c861ee48f4b73c081f.png" alt="__rendered_path__411"&gt;&lt;span class="fmt-37" style="white-space:pre;"&gt;&lt;div style="position:absolute;top:661.28pt;left:1277.45pt;z-index:186;letter-spacing:-.11em;"&gt;Gary Cornwell &lt;/div&gt;&lt;/span&gt;&lt;img style="position:absolute;left:1247.16pt;top:618.42pt;width:144pt;height:90pt;z-index:21;" src="http://govwiki.info/xbrl/Images/bc922fe3ab2fc9218ef46532c5f42aa3.png" alt="__rendered_path__21"&gt;&lt;span class="fmt-36" style="white-space:pre;"&gt;&lt;div style="position:absolute;top:861.55pt;left:1275.29pt;z-index:23;letter-spacing:-.12em;"&gt;Neighborhood &lt;/div&gt;&lt;/span&gt;&lt;img style="position:absolute;left:1244.16pt;top:615.42pt;width:150pt;height:96pt;z-index:22;" src="http://govwiki.info/xbrl/Images/2d718dd2fd1a6f44c6e34482b8afa97a.png" alt="__rendered_path__22"&gt;&lt;span class="fmt-36" style="white-space:pre;"&gt;&lt;div style="position:absolute;top:879.91pt;left:1299.41pt;z-index:24;letter-spacing:-.094em;"&gt;Affairs &lt;/div&gt;&lt;/span&gt;&lt;span class="fmt-37" style="white-space:pre;"&gt;&lt;div style="position:absolute;top:897.34pt;left:1289.09pt;z-index:25;letter-spacing:-.132em;"&gt;Mike Dove &lt;/div&gt;&lt;/span&gt;&lt;span class="fmt-37" style="white-space:pre;"&gt;&lt;div style="position:absolute;top:915.7pt;left:1281.53pt;z-index:26;letter-spacing:-.129em;"&gt;Administrator &lt;/div&gt;&lt;/span&gt;&lt;img style="position:absolute;left:1248.19pt;top:854.5pt;width:144pt;height:90pt;z-index:21;" src="http://govwiki.info/xbrl/Images/bc922fe3ab2fc9218ef46532c5f42aa3.png" alt="__rendered_path__21"&gt;&lt;span style="white-space:pre;"&gt;&lt;div style="position:absolute;top:1027.63pt;left:1402.61pt;z-index:39;letter-spacing:-.111em;"&gt;Housing &amp;amp;  &lt;/div&gt;&lt;/span&gt;&lt;img style="position:absolute;left:1245.19pt;top:851.5pt;width:150pt;height:96pt;z-index:22;" src="http://govwiki.info/xbrl/Images/2d718dd2fd1a6f44c6e34482b8afa97a.png" alt="__rendered_path__22"&gt;&lt;span class="fmt-39" style="white-space:pre;"&gt;&lt;div style="position:absolute;top:1074.94pt;left:1411.25pt;z-index:42;letter-spacing:-.118em;"&gt;Director &lt;/div&gt;&lt;/span&gt;&lt;span style="white-space:pre;"&gt;&lt;div style="position:absolute;top:1107.55pt;left:1409.93pt;z-index:192;letter-spacing:-.106em;"&gt;Finance &lt;/div&gt;&lt;/span&gt;&lt;span class="fmt-39" style="white-space:pre;"&gt;&lt;div style="position:absolute;top:1122.82pt;left:1397.57pt;z-index:193;letter-spacing:-.109em;"&gt;Terry Salerno &lt;/div&gt;&lt;/span&gt;&lt;img style="position:absolute;left:1392.94pt;top:1108.3pt;width:78pt;height:37pt;z-index:191;" src="http://govwiki.info/xbrl/Images/e5d3d8913cc5b6b7da1be54fce8551b0.png" alt="__rendered_path__191"&gt;&lt;span class="fmt-42" style="white-space:pre;"&gt;&lt;div style="position:absolute;top:1167.41pt;left:1398.89pt;z-index:383;letter-spacing:-.133em;"&gt;Community &lt;/div&gt;&lt;/span&gt;&lt;span style="white-space:pre;"&gt;&lt;div style="position:absolute;top:1183.42pt;left:1406.81pt;z-index:384;letter-spacing:-.096em;"&gt;Services &lt;/div&gt;&lt;/span&gt;&lt;span class="fmt-39" style="white-space:pre;"&gt;&lt;div style="position:absolute;top:1198.69pt;left:1403.69pt;z-index:385;letter-spacing:-.103em;"&gt;Susie Ajoc &lt;/div&gt;&lt;/span&gt;&lt;span class="fmt-39" style="white-space:pre;"&gt;&lt;div style="position:absolute;top:1214.77pt;left:1410.41pt;z-index:386;letter-spacing:-.118em;"&gt;Director &lt;/div&gt;&lt;/span&gt;&lt;span class="fmt-51" style="white-space:pre;"&gt;&lt;div style="position:absolute;top:1252.54pt;left:1404.65pt;z-index:382;letter-spacing:-.118em;"&gt;Volunteer &lt;/div&gt;&lt;/span&gt;&lt;span class="fmt-51" style="white-space:pre;"&gt;&lt;div style="position:absolute;top:1303.06pt;left:1388.33pt;z-index:389;letter-spacing:-.116em;"&gt;Representatives &lt;/div&gt;&lt;/span&gt;&lt;span style="white-space:pre;"&gt;&lt;div style="position:absolute;top:1351.42pt;left:1384.25pt;z-index:279;letter-spacing:-.116em;"&gt;Sanitation &lt;/div&gt;&lt;/span&gt;&lt;span class="fmt-39" style="white-space:pre;"&gt;&lt;div style="position:absolute;top:1366.57pt;left:1382.69pt;z-index:280;letter-spacing:-.099em;"&gt;Ben Shirley &lt;/div&gt;&lt;/span&gt;&lt;span class="fmt-39" style="white-space:pre;"&gt;&lt;div style="position:absolute;top:1382.65pt;left:1391.93pt;z-index:281;letter-spacing:-.118em;"&gt;Director &lt;/div&gt;&lt;/span&gt;&lt;span style="white-space:pre;"&gt;&lt;div style="position:absolute;top:1422.7pt;left:1265.93pt;z-index:270;letter-spacing:-.108em;"&gt; Administrative Services &lt;/div&gt;&lt;/span&gt;&lt;span class="fmt-39" style="white-space:pre;"&gt;&lt;div style="position:absolute;top:1437.97pt;left:1303.91pt;z-index:271;letter-spacing:-.112em;"&gt; Regenia Williams &lt;/div&gt;&lt;/span&gt;&lt;img style="position:absolute;left:1227.36pt;top:1421.23pt;width:172pt;height:37pt;z-index:269;" src="http://govwiki.info/xbrl/Images/ea587cfd80d15d24305e4790d4ea9b20.png" alt="__rendered_path__269"&gt;&lt;span style="white-space:pre;"&gt;&lt;div style="position:absolute;top:1464.58pt;left:1264.85pt;z-index:283;letter-spacing:-.106em;"&gt; Commercial Collections &lt;/div&gt;&lt;/span&gt;&lt;span class="fmt-39" style="white-space:pre;"&gt;&lt;div style="position:absolute;top:1479.85pt;left:1301.93pt;z-index:284;letter-spacing:-.111em;"&gt;Richard Kowalczyk &lt;/div&gt;&lt;/span&gt;&lt;img style="position:absolute;left:1336.76pt;top:1524.56pt;width:63pt;height:11pt;z-index:278;" src="http://govwiki.info/xbrl/Images/60ac9152fd0fdb4d88f2c9060a20ea2a.png" alt="__rendered_path__278"&gt;&lt;img style="position:absolute;left:1241.36pt;top:1465.38pt;width:158pt;height:35pt;z-index:282;" src="http://govwiki.info/xbrl/Images/f1c91b33e51681c79e07c20be67663e1.png" alt="__rendered_path__282"&gt;&lt;span style="white-space:pre;"&gt;&lt;div style="position:absolute;top:1545.12pt;left:1297.37pt;z-index:273;letter-spacing:-.108em;"&gt;Recycling Support &lt;/div&gt;&lt;/span&gt;&lt;span style="white-space:pre;"&gt;&lt;div style="position:absolute;top:1561.2pt;left:1331.6pt;z-index:275;letter-spacing:-.112em;"&gt; &lt;span class="fmt-39"&gt;Jeff Donnel&lt;/span&gt;&lt;/div&gt;&lt;/span&gt;&lt;img style="position:absolute;left:1204.43pt;top:1545.57pt;width:195pt;height:33pt;z-index:272;" src="http://govwiki.info/xbrl/Images/a78b2bfb5d6107d37d1829da31160b33.png" alt="__rendered_path__272"&gt;&lt;span style="white-space:pre;"&gt;&lt;div style="position:absolute;top:1584.48pt;left:1278.89pt;z-index:600;letter-spacing:-.105em;"&gt;Residential Collection &lt;/div&gt;&lt;/span&gt;&lt;span style="white-space:pre;"&gt;&lt;div style="position:absolute;top:1600.56pt;left:1310.97pt;z-index:602;letter-spacing:-.096em;"&gt;      &lt;span class="fmt-39"&gt;Willie Joseph&lt;/span&gt;&lt;/div&gt;&lt;/span&gt;&lt;img style="position:absolute;left:1204.43pt;top:1584.98pt;width:195pt;height:33pt;z-index:272;" src="http://govwiki.info/xbrl/Images/a78b2bfb5d6107d37d1829da31160b33.png" alt="__rendered_path__272"&gt;&lt;span class="fmt-60" style="white-space:pre;"&gt;&lt;div style="position:absolute;top:1630.44pt;left:1453.55pt;z-index:644;"&gt;19&lt;/div&gt;&lt;/span&gt;&lt;img style="position:absolute;left:1431.31pt;top:565.43pt;width:170pt;height:53pt;z-index:129;" src="http://govwiki.info/xbrl/Images/eb37a6541c079c3465dfe014e183c813.png" alt="__rendered_path__129"&gt;&lt;img style="position:absolute;left:1453.5pt;top:256.5pt;width:152pt;height:45pt;z-index:442;" src="http://govwiki.info/xbrl/Images/1351fb44709e737448232c0f3c67d904.png" alt="__rendered_path__442"&gt;&lt;span style="white-space:pre;"&gt;&lt;div style="position:absolute;top:665.33pt;left:1478.35pt;z-index:588;letter-spacing:-.147em;"&gt;Management &lt;/div&gt;&lt;/span&gt;&lt;span class="fmt-39" style="white-space:pre;"&gt;&lt;div style="position:absolute;top:754.52pt;left:1572.31pt;z-index:132;letter-spacing:-.067em;"&gt; &lt;/div&gt;&lt;/span&gt;&lt;span class="fmt-55" style="white-space:pre;"&gt;&lt;div style="position:absolute;top:197.78pt;left:1828.15pt;z-index:433;letter-spacing:-.103em;"&gt;Mayor’s Office&lt;span class="fmt-37"&gt; &lt;/span&gt;&lt;/div&gt;&lt;/span&gt;&lt;img style="position:absolute;left:1801.33pt;top:145.21pt;width:64pt;height:81pt;z-index:341;" src="http://govwiki.info/xbrl/Images/8777db8c6e5365688dcac5ab211ee321.png" alt="__rendered_path__341"&gt;&lt;span class="fmt-36" style="white-space:pre;"&gt;&lt;div style="position:absolute;top:251.06pt;left:1832.59pt;z-index:424;letter-spacing:-.102em;"&gt;Chief of Staff &lt;/div&gt;&lt;/span&gt;&lt;img style="position:absolute;left:1798.33pt;top:187.21pt;width:150pt;height:42pt;z-index:431;" src="http://govwiki.info/xbrl/Images/76f481ecbfd61db5e008cef519605581.png" alt="__rendered_path__431"&gt;&lt;span class="fmt-37" style="white-space:pre;"&gt;&lt;div style="position:absolute;top:268.49pt;left:1841.95pt;z-index:425;letter-spacing:-.108em;"&gt;Kevin King &lt;/div&gt;&lt;/span&gt;&lt;img style="position:absolute;left:1801.33pt;top:234.71pt;width:144pt;height:72pt;z-index:31;" src="http://govwiki.info/xbrl/Images/8084ec6e5bb4b8094c832b7b2cfaec69.png" alt="__rendered_path__31"&gt;&lt;span style="white-space:pre;"&gt;&lt;div style="position:absolute;top:325.46pt;left:1685.35pt;z-index:426;letter-spacing:-.109em;"&gt;Director of Urban Affairs &lt;/div&gt;&lt;/span&gt;&lt;img style="position:absolute;left:1798.33pt;top:231.71pt;width:150pt;height:78pt;z-index:423;" src="http://govwiki.info/xbrl/Images/ebff77b4212ee7dc093aff43780142f2.png" alt="__rendered_path__423"&gt;&lt;span class="fmt-39" style="white-space:pre;"&gt;&lt;div style="position:absolute;top:340.73pt;left:1694.71pt;z-index:427;letter-spacing:-.117em;"&gt;Nikki Gaskin-Capehart &lt;/div&gt;&lt;/span&gt;&lt;img style="position:absolute;left:1667.55pt;top:315.7pt;width:170pt;height:53pt;z-index:129;" src="http://govwiki.info/xbrl/Images/eb37a6541c079c3465dfe014e183c813.png" alt="__rendered_path__129"&gt;&lt;span style="white-space:pre;"&gt;&lt;div style="position:absolute;top:384.98pt;left:1698.67pt;z-index:421;letter-spacing:-.118em;"&gt;Government Affairs &lt;/div&gt;&lt;/span&gt;&lt;img style="position:absolute;left:1666.05pt;top:314.2pt;width:173pt;height:56pt;z-index:130;" src="http://govwiki.info/xbrl/Images/6fabb919b5e13880b8620d6f807dd6df.png" alt="__rendered_path__130"&gt;&lt;span class="fmt-39" style="white-space:pre;"&gt;&lt;div style="position:absolute;top:400.25pt;left:1696.63pt;z-index:422;letter-spacing:-.099em;"&gt;Sally Everett, Director &lt;/div&gt;&lt;/span&gt;&lt;img style="position:absolute;left:1667.55pt;top:375.32pt;width:170pt;height:53pt;z-index:129;" src="http://govwiki.info/xbrl/Images/eb37a6541c079c3465dfe014e183c813.png" alt="__rendered_path__129"&gt;&lt;span style="white-space:pre;"&gt;&lt;div style="position:absolute;top:438.26pt;left:1684.75pt;z-index:595;letter-spacing:-.122em;"&gt;Education &amp;amp; Community &lt;/div&gt;&lt;/span&gt;&lt;img style="position:absolute;left:1666.05pt;top:373.82pt;width:173pt;height:56pt;z-index:130;" src="http://govwiki.info/xbrl/Images/6fabb919b5e13880b8620d6f807dd6df.png" alt="__rendered_path__130"&gt;&lt;span style="white-space:pre;"&gt;&lt;div style="position:absolute;top:454.34pt;left:1716.91pt;z-index:596;letter-spacing:-.133em;"&gt;Engagement &lt;/div&gt;&lt;/span&gt;&lt;span class="fmt-40" style="white-space:pre;"&gt;&lt;div style="position:absolute;top:469.58pt;left:1695.55pt;z-index:597;letter-spacing:-.11em;"&gt;Leah McRae, Director &lt;/div&gt;&lt;/span&gt;&lt;img style="position:absolute;left:1666.05pt;top:437.37pt;width:171pt;height:52pt;z-index:487;" src="http://govwiki.info/xbrl/Images/21d883ea33e0b6dcc30287c85652e8a4.png" alt="__rendered_path__487"&gt;&lt;span style="white-space:pre;"&gt;&lt;div style="position:absolute;top:507.77pt;left:1707.67pt;z-index:489;letter-spacing:-.104em;"&gt;Cultural Affairs &lt;/div&gt;&lt;/span&gt;&lt;img style="position:absolute;left:1664.55pt;top:435.87pt;width:174pt;height:55pt;z-index:488;" src="http://govwiki.info/xbrl/Images/d9a79a20bd0ee763bf00b22c3f5ad04e.png" alt="__rendered_path__488"&gt;&lt;span class="fmt-39" style="white-space:pre;"&gt;&lt;div style="position:absolute;top:523.04pt;left:1683.79pt;z-index:490;letter-spacing:-.126em;"&gt;Wayne Atherholt, Director &lt;/div&gt;&lt;/span&gt;&lt;img style="position:absolute;left:1663.64pt;top:498.8pt;width:171pt;height:52pt;z-index:487;" src="http://govwiki.info/xbrl/Images/21d883ea33e0b6dcc30287c85652e8a4.png" alt="__rendered_path__487"&gt;&lt;span style="white-space:pre;"&gt;&lt;div style="position:absolute;top:562.37pt;left:1637.23pt;z-index:125;letter-spacing:-.107em;"&gt;Billing &lt;span class="fmt-39"&gt;Carolyn Ferguson &lt;/span&gt;&lt;/div&gt;&lt;/span&gt;&lt;img style="position:absolute;left:1662.14pt;top:497.3pt;width:174pt;height:55pt;z-index:488;" src="http://govwiki.info/xbrl/Images/d9a79a20bd0ee763bf00b22c3f5ad04e.png" alt="__rendered_path__488"&gt;&lt;span style="white-space:pre;"&gt;&lt;div style="position:absolute;top:581.57pt;left:1636.03pt;z-index:128;letter-spacing:-.11em;"&gt; Customer Support &lt;span class="fmt-39"&gt;Janice Lowe &lt;/span&gt;&lt;/div&gt;&lt;/span&gt;&lt;img style="position:absolute;left:1636pt;top:562.91pt;width:187pt;height:18pt;z-index:123;" src="http://govwiki.info/xbrl/Images/864c77c1df543a139dbb8b313fa00b83.png" alt="__rendered_path__123"&gt;&lt;span style="white-space:pre;"&gt;&lt;div style="position:absolute;top:601.01pt;left:1638.55pt;z-index:458;letter-spacing:-.111em;"&gt;Collection&lt;span class="fmt-39"&gt; Candice Winter &lt;/span&gt;&lt;/div&gt;&lt;/span&gt;&lt;img style="position:absolute;left:1636pt;top:581.41pt;width:212pt;height:18pt;z-index:126;" src="http://govwiki.info/xbrl/Images/f67c2ac4340a2229f018abf9bcfb4fae.png" alt="__rendered_path__126"&gt;&lt;span style="white-space:pre;"&gt;&lt;div style="position:absolute;top:657.17pt;left:1639.63pt;z-index:592;letter-spacing:-.102em;"&gt;Purchasing &lt;span class="fmt-39"&gt;Barbara Grilli &lt;/span&gt;&lt;/div&gt;&lt;/span&gt;&lt;img style="position:absolute;left:1638.5pt;top:600.91pt;width:165pt;height:18pt;z-index:456;" src="http://govwiki.info/xbrl/Images/57d09635134cd57a425d571f4a81e5b9.png" alt="__rendered_path__456"&gt;&lt;span style="white-space:pre;"&gt;&lt;div style="position:absolute;top:699.29pt;left:1638.07pt;z-index:151;letter-spacing:-.105em;"&gt;eBusiness Solutions &lt;span class="fmt-39"&gt;Christine West &lt;/span&gt;&lt;/div&gt;&lt;/span&gt;&lt;img style="position:absolute;left:1639.61pt;top:658.02pt;width:171pt;height:23pt;z-index:590;" src="http://govwiki.info/xbrl/Images/ce7427d8626f14febec4778cf1ce83ba.png" alt="__rendered_path__590"&gt;&lt;span style="white-space:pre;"&gt;&lt;div style="position:absolute;top:716.69pt;left:1636.99pt;z-index:148;letter-spacing:-.12em;"&gt;Computer Systems &lt;span class="fmt-39"&gt;Dave McLean &lt;/span&gt;&lt;/div&gt;&lt;/span&gt;&lt;img style="position:absolute;left:1637pt;top:716.55pt;width:197pt;height:18pt;z-index:144;" src="http://govwiki.info/xbrl/Images/a5850b1806316305b99210433027f95f.png" alt="__rendered_path__144"&gt;&lt;img style="position:absolute;left:1638pt;top:699.14pt;width:198pt;height:18pt;z-index:149;" src="http://govwiki.info/xbrl/Images/4bff0a15b51d1cd295cfc4eefc89f133.png" alt="__rendered_path__149"&gt;&lt;span style="white-space:pre;"&gt;&lt;div style="position:absolute;top:737.57pt;left:1636.99pt;z-index:146;letter-spacing:-.116em;"&gt;IT Security &lt;span class="fmt-39"&gt;Brian Campbell &lt;/span&gt;&lt;/div&gt;&lt;/span&gt;&lt;img style="position:absolute;left:1637pt;top:737.43pt;width:197pt;height:18pt;z-index:144;" src="http://govwiki.info/xbrl/Images/a5850b1806316305b99210433027f95f.png" alt="__rendered_path__144"&gt;&lt;span style="white-space:pre;"&gt;&lt;div style="position:absolute;top:758.93pt;left:1636.99pt;z-index:140;letter-spacing:-.109em;"&gt;IT Technical Support &lt;span class="fmt-39"&gt;Brett Fravel &lt;/span&gt;&lt;/div&gt;&lt;/span&gt;&lt;img style="position:absolute;left:1637pt;top:759pt;width:207pt;height:18pt;z-index:138;" src="http://govwiki.info/xbrl/Images/3b14436396e280ff8fa907aa3af6e574.png" alt="__rendered_path__138"&gt;&lt;span style="white-space:pre;"&gt;&lt;div style="position:absolute;top:778.25pt;left:1638.07pt;z-index:143;letter-spacing:-.125em;"&gt;Systems Development / GIS &lt;span class="fmt-39"&gt;Lesley Ward &lt;/span&gt;&lt;/div&gt;&lt;/span&gt;&lt;img style="position:absolute;left:1638pt;top:778.19pt;width:234pt;height:18pt;z-index:141;" src="http://govwiki.info/xbrl/Images/c434a7cdf518f42651d2191366b42fd0.png" alt="__rendered_path__141"&gt;&lt;span class="fmt-36" style="white-space:pre;"&gt;&lt;div style="position:absolute;top:861.55pt;left:1720.51pt;z-index:390;letter-spacing:-.095em;"&gt;Leisure  &lt;/div&gt;&lt;/span&gt;&lt;span class="fmt-36" style="white-space:pre;"&gt;&lt;div style="position:absolute;top:879.91pt;left:1716.91pt;z-index:391;letter-spacing:-.095em;"&gt;Services &lt;/div&gt;&lt;/span&gt;&lt;span class="fmt-37" style="white-space:pre;"&gt;&lt;div style="position:absolute;top:897.34pt;left:1702.27pt;z-index:392;letter-spacing:-.111em;"&gt;Sherry McBee &lt;/div&gt;&lt;/span&gt;&lt;span class="fmt-37" style="white-space:pre;"&gt;&lt;div style="position:absolute;top:915.7pt;left:1705.27pt;z-index:393;letter-spacing:-.129em;"&gt;Administrator &lt;/div&gt;&lt;/span&gt;&lt;img style="position:absolute;left:1671.94pt;top:854.5pt;width:144pt;height:90pt;z-index:21;" src="http://govwiki.info/xbrl/Images/bc922fe3ab2fc9218ef46532c5f42aa3.png" alt="__rendered_path__21"&gt;&lt;span style="white-space:pre;"&gt;&lt;div style="position:absolute;top:975.67pt;left:1600.39pt;z-index:47;letter-spacing:-.096em;"&gt;Golf Courses &lt;/div&gt;&lt;div style="position:absolute;top:975.07pt;left:1828.75pt;z-index:47;letter-spacing:-.099em;"&gt;Libraries &lt;/div&gt;&lt;/span&gt;&lt;img style="position:absolute;left:1668.94pt;top:851.5pt;width:150pt;height:96pt;z-index:22;" src="http://govwiki.info/xbrl/Images/2d718dd2fd1a6f44c6e34482b8afa97a.png" alt="__rendered_path__22"&gt;&lt;span class="fmt-39" style="white-space:pre;"&gt;&lt;div style="position:absolute;top:990.82pt;left:1611.67pt;z-index:48;letter-spacing:-.096em;"&gt;Jeff Hollis &lt;/div&gt;&lt;div style="position:absolute;top:990.22pt;left:1821.43pt;z-index:48;letter-spacing:-.13em;"&gt;Mika Nelson &lt;/div&gt;&lt;/span&gt;&lt;span class="fmt-39" style="white-space:pre;"&gt;&lt;div style="position:absolute;top:1006.9pt;left:1616.35pt;z-index:49;letter-spacing:-.119em;"&gt;Director &lt;/div&gt;&lt;div style="position:absolute;top:1006.3pt;left:1832.95pt;z-index:49;letter-spacing:-.119em;"&gt;Director &lt;/div&gt;&lt;/span&gt;&lt;img style="position:absolute;left:1564.4pt;top:964.75pt;width:144pt;height:72pt;z-index:31;" src="http://govwiki.info/xbrl/Images/8084ec6e5bb4b8094c832b7b2cfaec69.png" alt="__rendered_path__31"&gt;&lt;img style="position:absolute;left:1781.06pt;top:964.24pt;width:144pt;height:72pt;z-index:31;" src="http://govwiki.info/xbrl/Images/8084ec6e5bb4b8094c832b7b2cfaec69.png" alt="__rendered_path__31"&gt;&lt;span style="white-space:pre;"&gt;&lt;div style="position:absolute;top:1044.55pt;left:1801.63pt;z-index:45;letter-spacing:-.11em;"&gt;Library Operations &lt;/div&gt;&lt;/span&gt;&lt;img style="position:absolute;left:1562.9pt;top:963.25pt;width:147pt;height:75pt;z-index:32;" src="http://govwiki.info/xbrl/Images/420f16e6fbe8062aac55c3c85a3d8e11.png" alt="__rendered_path__32"&gt;&lt;img style="position:absolute;left:1779.56pt;top:962.74pt;width:147pt;height:75pt;z-index:32;" src="http://govwiki.info/xbrl/Images/420f16e6fbe8062aac55c3c85a3d8e11.png" alt="__rendered_path__32"&gt;&lt;span style="white-space:pre;"&gt;&lt;div style="position:absolute;top:1062.67pt;left:1639.27pt;z-index:293;letter-spacing:-.124em;"&gt;Superintendent &lt;/div&gt;&lt;div style="position:absolute;top:1059.82pt;left:1818.91pt;z-index:293;letter-spacing:-.117em;" class="fmt-39"&gt;Mary Lindsay &lt;/div&gt;&lt;/span&gt;&lt;span class="fmt-39" style="white-space:pre;"&gt;&lt;div style="position:absolute;top:1077.94pt;left:1653.91pt;z-index:294;letter-spacing:-.111em;"&gt;Rich Tuten &lt;/div&gt;&lt;/span&gt;&lt;img style="position:absolute;left:1772.42pt;top:1045.4pt;width:162pt;height:35pt;z-index:44;" src="http://govwiki.info/xbrl/Images/2977354e964580e6a086f0f1ae910df3.png" alt="__rendered_path__44"&gt;&lt;span style="white-space:pre;"&gt;&lt;div style="position:absolute;top:1127.35pt;left:1722.19pt;z-index:50;letter-spacing:-.107em;"&gt;Parks &amp;amp;  &lt;/div&gt;&lt;/span&gt;&lt;img style="position:absolute;left:1636.4pt;top:1063.14pt;width:90pt;height:39pt;z-index:290;" src="http://govwiki.info/xbrl/Images/6bb0d305009d2916497bddeb1ecd6f31.png" alt="__rendered_path__290"&gt;&lt;span style="white-space:pre;"&gt;&lt;div style="position:absolute;top:1143.31pt;left:1713.91pt;z-index:51;letter-spacing:-.117em;"&gt;Recreation &lt;/div&gt;&lt;/span&gt;&lt;span class="fmt-40" style="white-space:pre;"&gt;&lt;div style="position:absolute;top:1158.55pt;left:1711.51pt;z-index:52;letter-spacing:-.106em;"&gt;Mike Jefferis &lt;/div&gt;&lt;/span&gt;&lt;span class="fmt-39" style="white-space:pre;"&gt;&lt;div style="position:absolute;top:1174.69pt;left:1723.51pt;z-index:53;letter-spacing:-.119em;"&gt;Director &lt;/div&gt;&lt;/span&gt;&lt;img style="position:absolute;left:1671.55pt;top:1124.5pt;width:144pt;height:72pt;z-index:31;" src="http://govwiki.info/xbrl/Images/8084ec6e5bb4b8094c832b7b2cfaec69.png" alt="__rendered_path__31"&gt;&lt;span style="white-space:pre;"&gt;&lt;div style="position:absolute;top:1208.26pt;left:1599.55pt;z-index:451;letter-spacing:-.114em;"&gt;Recreation &amp;amp;  &lt;/div&gt;&lt;div style="position:absolute;top:1208.26pt;left:1815.43pt;z-index:451;letter-spacing:-.101em;"&gt;Parks &amp;amp; Field  &lt;/div&gt;&lt;/span&gt;&lt;img style="position:absolute;left:1670.05pt;top:1123pt;width:147pt;height:75pt;z-index:32;" src="http://govwiki.info/xbrl/Images/420f16e6fbe8062aac55c3c85a3d8e11.png" alt="__rendered_path__32"&gt;&lt;span style="white-space:pre;"&gt;&lt;div style="position:absolute;top:1224.34pt;left:1597.63pt;z-index:452;letter-spacing:-.127em;"&gt;Programming  &lt;/div&gt;&lt;div style="position:absolute;top:1224.34pt;left:1821.55pt;z-index:452;letter-spacing:-.11em;"&gt;Operations  &lt;/div&gt;&lt;/span&gt;&lt;span style="white-space:pre;"&gt;&lt;div style="position:absolute;top:1240.42pt;left:1592.95pt;z-index:453;letter-spacing:-.124em;"&gt;Superintendent &lt;/div&gt;&lt;div style="position:absolute;top:1240.42pt;left:1809.79pt;z-index:453;letter-spacing:-.124em;"&gt;Superintendent &lt;/div&gt;&lt;/span&gt;&lt;span class="fmt-39" style="white-space:pre;"&gt;&lt;div style="position:absolute;top:1255.69pt;left:1609.87pt;z-index:454;letter-spacing:-.096em;"&gt;Rick Craft &lt;/div&gt;&lt;div style="position:absolute;top:1255.69pt;left:1810.39pt;z-index:454;letter-spacing:-.122em;"&gt;Phil Whitehouse &lt;/div&gt;&lt;/span&gt;&lt;img style="position:absolute;left:1779.94pt;top:1205.5pt;width:144pt;height:72pt;z-index:31;" src="http://govwiki.info/xbrl/Images/8084ec6e5bb4b8094c832b7b2cfaec69.png" alt="__rendered_path__31"&gt;&lt;span class="fmt-39" style="white-space:pre;"&gt;&lt;div style="position:absolute;top:1297.21pt;left:1656.07pt;</t>
  </si>
  <si>
    <t>z-index:401;letter-spacing:-.108em;"&gt;Linda Seufert &lt;/div&gt;&lt;div style="position:absolute;top:1297.21pt;left:1765.75pt;z-index:401;letter-spacing:-.106em;"&gt;&lt;span class="fmt-38"&gt;Parks &amp;amp; Rec Operations &lt;/span&gt;&lt;span&gt;Bryan Eichler &lt;/span&gt;&lt;/div&gt;&lt;/span&gt;&lt;img style="position:absolute;left:1557.69pt;top:1298.41pt;width:186pt;height:18pt;z-index:399;" src="http://govwiki.info/xbrl/Images/a1d5f29afe8ed78e61bcb38b12821d7f.png" alt="__rendered_path__399"&gt;&lt;img style="position:absolute;left:1563pt;top:1205.5pt;width:144pt;height:72pt;z-index:31;" src="http://govwiki.info/xbrl/Images/8084ec6e5bb4b8094c832b7b2cfaec69.png" alt="__rendered_path__31"&gt;&lt;span class="fmt-39" style="white-space:pre;"&gt;&lt;div style="position:absolute;top:1320.13pt;left:1643.71pt;z-index:404;letter-spacing:-.116em;"&gt;Lynn Bittner &lt;/div&gt;&lt;div style="position:absolute;top:1320.13pt;left:1766.59pt;z-index:404;letter-spacing:-.11em;"&gt;&lt;span class="fmt-38"&gt;Parks Facility Systems &lt;/span&gt;&lt;span&gt;Sue Tegarden &lt;/span&gt;&lt;/div&gt;&lt;/span&gt;&lt;span class="fmt-39" style="white-space:pre;"&gt;&lt;div style="position:absolute;top:1342.21pt;left:1640.83pt;z-index:407;letter-spacing:-.133em;"&gt;Lynn Gordon &lt;/div&gt;&lt;div style="position:absolute;top:1342.21pt;left:1765.51pt;z-index:407;letter-spacing:-.118em;"&gt;&lt;span class="fmt-38" style="position:relative;left:0pt;top:1pt;"&gt;Parks Operations &lt;/span&gt;&lt;span style="position:relative;left:0pt;top:1pt;"&gt;Mike Vineyard &lt;/span&gt;&lt;/div&gt;&lt;/span&gt;&lt;img style="position:absolute;left:1765.52pt;top:1344.41pt;width:203pt;height:18pt;z-index:62;" src="http://govwiki.info/xbrl/Images/74d7ced280cf8b97aa3824d57b89cd16.png" alt="__rendered_path__62"&gt;&lt;span class="fmt-41" style="white-space:pre;"&gt;&lt;div style="position:absolute;top:1364.17pt;left:1640.71pt;z-index:57;letter-spacing:-.168em;"&gt;Thomas “Jet” Jackson&lt;/div&gt;&lt;/span&gt;&lt;span class="fmt-39" style="white-space:pre;"&gt;&lt;div style="position:absolute;top:1364.17pt;left:1753.63pt;z-index:58;letter-spacing:-.067em;"&gt; &lt;/div&gt;&lt;/span&gt;&lt;img style="position:absolute;left:1927.34pt;top:318.13pt;width:170pt;height:53pt;z-index:129;" src="http://govwiki.info/xbrl/Images/eb37a6541c079c3465dfe014e183c813.png" alt="__rendered_path__129"&gt;&lt;span style="white-space:pre;"&gt;&lt;div style="position:absolute;top:1274.38pt;left:1980.07pt;z-index:116;letter-spacing:-.101em;"&gt;Zoning Official  &lt;/div&gt;&lt;/span&gt;&lt;span class="fmt-39" style="white-space:pre;"&gt;&lt;div style="position:absolute;top:327.05pt;left:2089.18pt;z-index:419;letter-spacing:-.067em;"&gt; &lt;/div&gt;&lt;/span&gt;&lt;span style="white-space:pre;"&gt;&lt;div style="position:absolute;top:393.62pt;left:2072.86pt;z-index:622;letter-spacing:-.064em;"&gt; &lt;/div&gt;&lt;div style="position:absolute;top:393.62pt;left:2120.14pt;z-index:622;letter-spacing:-.113em;"&gt;&lt;span style="position:relative;left:0pt;top:6pt;"&gt;Constituent Services&lt;/span&gt;&lt;span class="fmt-39" style="position:relative;left:0pt;top:6pt;"&gt; Aaron Carmella &lt;/span&gt;&lt;/div&gt;&lt;/span&gt;&lt;span class="fmt-36" style="white-space:pre;"&gt;&lt;div style="position:absolute;top:869.83pt;left:2197.3pt;z-index:89;letter-spacing:-.12em;"&gt;City Development &lt;/div&gt;&lt;/span&gt;&lt;span class="fmt-37" style="white-space:pre;"&gt;&lt;div style="position:absolute;top:887.14pt;left:2215.9pt;z-index:90;letter-spacing:-.099em;"&gt;Alan DeLisle &lt;/div&gt;&lt;/span&gt;&lt;span class="fmt-37" style="white-space:pre;"&gt;&lt;div style="position:absolute;top:905.5pt;left:2214.1pt;z-index:91;letter-spacing:-.129em;"&gt;Administrator &lt;/div&gt;&lt;/span&gt;&lt;span style="white-space:pre;"&gt;&lt;div style="position:absolute;top:967.63pt;left:2092.18pt;z-index:82;letter-spacing:-.113em;"&gt;Admin. &amp;amp; Finance &lt;/div&gt;&lt;/span&gt;&lt;span class="fmt-39" style="white-space:pre;"&gt;&lt;div style="position:absolute;top:982.78pt;left:2117.38pt;z-index:83;letter-spacing:-.1em;"&gt;Joe Zeoli &lt;/div&gt;&lt;/span&gt;&lt;span class="fmt-39" style="white-space:pre;"&gt;&lt;div style="position:absolute;top:998.86pt;left:2093.74pt;z-index:84;letter-spacing:-.133em;"&gt;Managing Director &lt;/div&gt;&lt;/span&gt;&lt;img style="position:absolute;left:2068.69pt;top:964.75pt;width:144pt;height:72pt;z-index:31;" src="http://govwiki.info/xbrl/Images/8084ec6e5bb4b8094c832b7b2cfaec69.png" alt="__rendered_path__31"&gt;&lt;span style="white-space:pre;"&gt;&lt;div style="position:absolute;top:1041.55pt;left:2083.9pt;z-index:438;letter-spacing:-.123em;"&gt;Event Recruitment &amp;amp; &lt;/div&gt;&lt;/span&gt;&lt;img style="position:absolute;left:2067.19pt;top:963.25pt;width:147pt;height:75pt;z-index:32;" src="http://govwiki.info/xbrl/Images/420f16e6fbe8062aac55c3c85a3d8e11.png" alt="__rendered_path__32"&gt;&lt;span style="white-space:pre;"&gt;&lt;div style="position:absolute;top:1057.63pt;left:2105.38pt;z-index:439;letter-spacing:-.147em;"&gt;Management &lt;/div&gt;&lt;/span&gt;&lt;span class="fmt-39" style="white-space:pre;"&gt;&lt;div style="position:absolute;top:1072.9pt;left:2113.9pt;z-index:440;letter-spacing:-.127em;"&gt;Tony Leno &lt;/div&gt;&lt;/span&gt;&lt;img style="position:absolute;left:2069.69pt;top:1041.5pt;width:142pt;height:50pt;z-index:437;" src="http://govwiki.info/xbrl/Images/dd77f1a263731bbcbcc70c878dd6d181.png" alt="__rendered_path__437"&gt;&lt;span style="white-space:pre;"&gt;&lt;div style="position:absolute;top:1100.35pt;left:2081.62pt;z-index:100;letter-spacing:-.111em;"&gt;Planning &amp;amp; Economic &lt;/div&gt;&lt;/span&gt;&lt;span style="white-space:pre;"&gt;&lt;div style="position:absolute;top:1116.31pt;left:2104.66pt;z-index:101;letter-spacing:-.128em;"&gt;Development  &lt;/div&gt;&lt;/span&gt;&lt;span class="fmt-39" style="white-space:pre;"&gt;&lt;div style="position:absolute;top:1131.58pt;left:2102.98pt;z-index:102;letter-spacing:-.132em;"&gt;Dave Goodwin &lt;/div&gt;&lt;/span&gt;&lt;span class="fmt-40" style="white-space:pre;"&gt;&lt;div style="position:absolute;top:1147.63pt;left:2120.62pt;z-index:103;letter-spacing:-.119em;"&gt;Director &lt;/div&gt;&lt;/span&gt;&lt;img style="position:absolute;left:2068.69pt;top:1097.5pt;width:144pt;height:72pt;z-index:31;" src="http://govwiki.info/xbrl/Images/8084ec6e5bb4b8094c832b7b2cfaec69.png" alt="__rendered_path__31"&gt;&lt;span class="fmt-39" style="white-space:pre;"&gt;&lt;div style="position:absolute;top:1190.65pt;left:2072.02pt;z-index:110;letter-spacing:-.116em;"&gt;Rick Dunn &lt;/div&gt;&lt;/span&gt;&lt;img style="position:absolute;left:2067.19pt;top:1096pt;width:147pt;height:75pt;z-index:32;" src="http://govwiki.info/xbrl/Images/420f16e6fbe8062aac55c3c85a3d8e11.png" alt="__rendered_path__32"&gt;&lt;span class="fmt-39" style="white-space:pre;"&gt;&lt;div style="position:absolute;top:1210.45pt;left:2113.66pt;z-index:107;letter-spacing:-.107em;"&gt;Sophia Sorolis &lt;/div&gt;&lt;/span&gt;&lt;img style="position:absolute;left:1980.63pt;top:1191.88pt;width:207pt;height:18pt;z-index:108;" src="http://govwiki.info/xbrl/Images/40e0375f870ba04f426eabd8ea5bc12c.png" alt="__rendered_path__108"&gt;&lt;span class="fmt-39" style="white-space:pre;"&gt;&lt;div style="position:absolute;top:1229.41pt;left:2103.94pt;z-index:584;letter-spacing:-.132em;"&gt;Jessica Eilerman &lt;/div&gt;&lt;/span&gt;&lt;img style="position:absolute;left:1980.22pt;top:1211.67pt;width:261pt;height:18pt;z-index:105;" src="http://govwiki.info/xbrl/Images/5ac7e908f3894358825e8e5b03e369fb.png" alt="__rendered_path__105"&gt;&lt;span class="fmt-39" style="white-space:pre;"&gt;&lt;div style="position:absolute;top:1251.85pt;left:2171.5pt;z-index:114;letter-spacing:-.119em;"&gt;Derek Kilborn &lt;/div&gt;&lt;/span&gt;&lt;img style="position:absolute;left:1980.07pt;top:1253.17pt;width:266pt;height:18pt;z-index:112;" src="http://govwiki.info/xbrl/Images/8d3e10e3a866ee553a18569784c089b6.png" alt="__rendered_path__112"&gt;&lt;img style="position:absolute;left:1980.18pt;top:1230.67pt;width:266pt;height:18pt;z-index:112;" src="http://govwiki.info/xbrl/Images/8d3e10e3a866ee553a18569784c089b6.png" alt="__rendered_path__112"&gt;&lt;span style="white-space:pre;"&gt;&lt;div style="position:absolute;top:1274.38pt;left:2081.62pt;z-index:119;letter-spacing:-.127em;"&gt; &lt;span class="fmt-39"&gt;Abernethy &lt;/span&gt;&lt;/div&gt;&lt;/span&gt;&lt;img style="position:absolute;left:1980.08pt;top:1274.8pt;width:175pt;height:18pt;z-index:115;" src="http://govwiki.info/xbrl/Images/c3039b7e08bfd1758bbbb19eb1a232d1.png" alt="__rendered_path__115"&gt;&lt;span style="white-space:pre;"&gt;&lt;div style="position:absolute;top:1376.74pt;left:2072.86pt;z-index:68;letter-spacing:-.119em;"&gt;Transportation &amp;amp; Parking &lt;/div&gt;&lt;/span&gt;&lt;span style="white-space:pre;"&gt;&lt;div style="position:absolute;top:1392.7pt;left:2106.34pt;z-index:69;letter-spacing:-.14em;"&gt;Management  &lt;/div&gt;&lt;/span&gt;&lt;span class="fmt-39" style="white-space:pre;"&gt;&lt;div style="position:absolute;top:1407.97pt;left:2114.02pt;z-index:70;letter-spacing:-.122em;"&gt;Evan Mory &lt;/div&gt;&lt;/span&gt;&lt;span class="fmt-39" style="white-space:pre;"&gt;&lt;div style="position:absolute;top:1424.05pt;left:2121.34pt;z-index:71;letter-spacing:-.119em;"&gt;Director &lt;/div&gt;&lt;/span&gt;&lt;img style="position:absolute;left:2069.44pt;top:1373.89pt;width:144pt;height:72pt;z-index:31;" src="http://govwiki.info/xbrl/Images/8084ec6e5bb4b8094c832b7b2cfaec69.png" alt="__rendered_path__31"&gt;&lt;span class="fmt-42" style="white-space:pre;"&gt;&lt;div style="position:absolute;top:1496.36pt;left:2096.86pt;z-index:638;letter-spacing:-.115em;"&gt;Parking &lt;/div&gt;&lt;div style="position:absolute;top:1496.36pt;left:2188.42pt;z-index:638;letter-spacing:-.121em;"&gt;Transportation &lt;/div&gt;&lt;/span&gt;&lt;img style="position:absolute;left:2067.94pt;top:1372.39pt;width:147pt;height:75pt;z-index:32;" src="http://govwiki.info/xbrl/Images/420f16e6fbe8062aac55c3c85a3d8e11.png" alt="__rendered_path__32"&gt;&lt;span class="fmt-39" style="white-space:pre;"&gt;&lt;div style="position:absolute;top:1511.67pt;left:2100.46pt;z-index:639;letter-spacing:-.121em;"&gt;Vacant &lt;/div&gt;&lt;div style="position:absolute;top:1511.67pt;left:2193.22pt;z-index:639;letter-spacing:-.097em;"&gt;Cheryl Stacks &lt;/div&gt;&lt;/span&gt;&lt;img style="position:absolute;left:2625.19pt;top:36pt;width:242.52pt;height:197.85pt;z-index:380;" src="http://govwiki.info/xbrl/Images/0c732b21d44a50c15059600e174e31c8.png" alt="Image_120_0"&gt;&lt;span class="fmt-59" style="white-space:pre;"&gt;&lt;div style="position:absolute;top:246.48pt;left:2680.8pt;z-index:627;letter-spacing:.03em;"&gt;FY17 &lt;/div&gt;&lt;/span&gt;&lt;span class="fmt-56" style="white-space:pre;"&gt;&lt;div style="position:absolute;top:301.48pt;left:2708.52pt;z-index:455;letter-spacing:-.11em;"&gt;Rev. 5/9/17 &lt;/div&gt;&lt;/span&gt;&lt;img style="position:absolute;left:2120.1pt;top:398.68pt;width:235pt;height:20pt;z-index:563;" src="http://govwiki.info/xbrl/Images/7d0cab0d280e82c413dfa6d5ad11984b.png" alt="__rendered_path__563"&gt;&lt;span style="white-space:pre;"&gt;&lt;div style="position:absolute;top:891.91pt;left:2347.42pt;z-index:642;letter-spacing:-.123em;"&gt;Neighborhood Dev &lt;/div&gt;&lt;/span&gt;&lt;span class="fmt-39" style="white-space:pre;"&gt;&lt;div style="position:absolute;top:891.1pt;left:2453.38pt;z-index:643;letter-spacing:-.128em;"&gt;Shaun Amarnani &lt;/div&gt;&lt;/span&gt;&lt;span class="fmt-36" style="white-space:pre;"&gt;&lt;div style="position:absolute;top:879.79pt;left:2655.24pt;z-index:322;letter-spacing:-.093em;"&gt;Fire Chief  &lt;/div&gt;&lt;/span&gt;&lt;span class="fmt-37" style="white-space:pre;"&gt;&lt;div style="position:absolute;top:897.22pt;left:2639.16pt;z-index:323;letter-spacing:-.095em;"&gt;James D. Large &lt;/div&gt;&lt;/span&gt;&lt;img style="position:absolute;left:2180.7pt;top:853.44pt;width:144pt;height:90pt;z-index:21;" src="http://govwiki.info/xbrl/Images/bc922fe3ab2fc9218ef46532c5f42aa3.png" alt="__rendered_path__21"&gt;&lt;img style="position:absolute;left:2347.39pt;top:890.78pt;width:235pt;height:20pt;z-index:563;" src="http://govwiki.info/xbrl/Images/7d0cab0d280e82c413dfa6d5ad11984b.png" alt="__rendered_path__563"&gt;&lt;span style="white-space:pre;"&gt;&lt;div style="position:absolute;top:967.63pt;left:2325.22pt;z-index:85;letter-spacing:-.128em;"&gt;Development  &lt;/div&gt;&lt;/span&gt;&lt;span style="white-space:pre;"&gt;&lt;div style="position:absolute;top:983.59pt;left:2325.58pt;z-index:86;letter-spacing:-.112em;"&gt;Coordination &lt;/div&gt;&lt;/span&gt;&lt;span style="white-space:pre;"&gt;&lt;div style="position:absolute;top:975.67pt;left:2635.8pt;z-index:346;letter-spacing:-.098em;"&gt;Assistant Fire Chief &lt;/div&gt;&lt;/span&gt;&lt;img style="position:absolute;left:2177.7pt;top:850.44pt;width:150pt;height:96pt;z-index:22;" src="http://govwiki.info/xbrl/Images/2d718dd2fd1a6f44c6e34482b8afa97a.png" alt="__rendered_path__22"&gt;&lt;span class="fmt-39" style="white-space:pre;"&gt;&lt;div style="position:absolute;top:998.86pt;left:2323.9pt;z-index:87;letter-spacing:-.093em;"&gt;Chris Ballestra &lt;/div&gt;&lt;/span&gt;&lt;span style="white-space:pre;"&gt;&lt;div style="position:absolute;top:991.63pt;left:2659.44pt;z-index:347;letter-spacing:-.114em;"&gt;Operations &lt;/div&gt;&lt;/span&gt;&lt;span class="fmt-39" style="white-space:pre;"&gt;&lt;div style="position:absolute;top:1006.9pt;left:2658.72pt;z-index:348;letter-spacing:-.105em;"&gt;Bob Bassett &lt;/div&gt;&lt;/span&gt;&lt;img style="position:absolute;left:2289.19pt;top:964.75pt;width:144pt;height:72pt;z-index:31;" src="http://govwiki.info/xbrl/Images/8084ec6e5bb4b8094c832b7b2cfaec69.png" alt="__rendered_path__31"&gt;&lt;img style="position:absolute;left:2613.37pt;top:854.31pt;width:144pt;height:90pt;z-index:21;" src="http://govwiki.info/xbrl/Images/bc922fe3ab2fc9218ef46532c5f42aa3.png" alt="__rendered_path__21"&gt;&lt;span style="white-space:pre;"&gt;&lt;div style="position:absolute;top:1100.35pt;left:2332.18pt;z-index:306;letter-spacing:-.146em;"&gt;Downtown  &lt;/div&gt;&lt;/span&gt;&lt;span style="white-space:pre;"&gt;&lt;div style="position:absolute;top:1082.35pt;left:2506.78pt;z-index:350;letter-spacing:-.098em;"&gt;Chief Fire &lt;/div&gt;&lt;/span&gt;&lt;span style="white-space:pre;"&gt;&lt;div style="position:absolute;top:1098.43pt;left:2512.9pt;z-index:351;letter-spacing:-.107em;"&gt;Rescue &lt;/div&gt;&lt;/span&gt;&lt;span style="white-space:pre;"&gt;&lt;div style="position:absolute;top:1073.11pt;left:2600.52pt;z-index:342;letter-spacing:-.093em;"&gt;Fire &lt;/div&gt;&lt;/span&gt;&lt;span style="white-space:pre;"&gt;&lt;div style="position:absolute;top:1089.19pt;left:2589.36pt;z-index:343;letter-spacing:-.118em;"&gt;Marshal &lt;/div&gt;&lt;/span&gt;&lt;span class="fmt-39" style="white-space:pre;"&gt;&lt;div style="position:absolute;top:1104.46pt;left:2591.28pt;z-index:344;letter-spacing:-.124em;"&gt;Michael &lt;/div&gt;&lt;/span&gt;&lt;span style="white-space:pre;"&gt;&lt;div style="position:absolute;top:1073.11pt;left:2672.64pt;z-index:326;letter-spacing:-.101em;"&gt;Chief &lt;/div&gt;&lt;/span&gt;&lt;span style="white-space:pre;"&gt;&lt;div style="position:absolute;top:1089.19pt;left:2664pt;z-index:327;letter-spacing:-.118em;"&gt;Safety &amp;amp; &lt;/div&gt;&lt;/span&gt;&lt;span style="white-space:pre;"&gt;&lt;div style="position:absolute;top:1105.27pt;left:2664.72pt;z-index:328;letter-spacing:-.115em;"&gt;Training &lt;/div&gt;&lt;/span&gt;&lt;span style="white-space:pre;"&gt;&lt;div style="position:absolute;top:1072.15pt;left:2743.92pt;z-index:331;letter-spacing:-.101em;"&gt;Chief &lt;/div&gt;&lt;/span&gt;&lt;span style="white-space:pre;"&gt;&lt;div style="position:absolute;top:1088.23pt;left:2750.28pt;z-index:332;letter-spacing:-.089em;"&gt;ER &lt;/div&gt;&lt;/span&gt;&lt;span style="white-space:pre;"&gt;&lt;div style="position:absolute;top:1104.31pt;left:2742.84pt;z-index:333;letter-spacing:-.153em;"&gt;Mgmt &lt;/div&gt;&lt;/span&gt;&lt;span style="white-space:pre;"&gt;&lt;div style="position:absolute;top:1071.07pt;left:2825.28pt;z-index:337;letter-spacing:-.093em;"&gt;Fire &lt;/div&gt;&lt;/span&gt;&lt;span style="white-space:pre;"&gt;&lt;div style="position:absolute;top:1087.15pt;left:2817.96pt;z-index:338;letter-spacing:-.121em;"&gt;Admin &lt;/div&gt;&lt;/span&gt;&lt;span style="white-space:pre;"&gt;&lt;div style="position:absolute;top:1103.23pt;left:2812.2pt;z-index:339;letter-spacing:-.096em;"&gt;Services &lt;/div&gt;&lt;/span&gt;&lt;img style="position:absolute;left:2287.69pt;top:963.25pt;width:147pt;height:75pt;z-index:32;" src="http://govwiki.info/xbrl/Images/420f16e6fbe8062aac55c3c85a3d8e11.png" alt="__rendered_path__32"&gt;&lt;img style="position:absolute;left:2610.37pt;top:851.31pt;width:150pt;height:96pt;z-index:22;" src="http://govwiki.info/xbrl/Images/2d718dd2fd1a6f44c6e34482b8afa97a.png" alt="__rendered_path__22"&gt;&lt;span class="fmt-39" style="white-space:pre;"&gt;&lt;div style="position:absolute;top:1131.58pt;left:2333.5pt;z-index:308;letter-spacing:-.108em;"&gt;Clay Smith &lt;/div&gt;&lt;/span&gt;&lt;span class="fmt-40" style="white-space:pre;"&gt;&lt;div style="position:absolute;top:1147.63pt;left:2341.18pt;z-index:309;letter-spacing:-.119em;"&gt;Director &lt;/div&gt;&lt;/span&gt;&lt;span class="fmt-39" style="white-space:pre;"&gt;&lt;div style="position:absolute;top:1113.7pt;left:2525.26pt;z-index:352;letter-spacing:-.098em;"&gt;Ian &lt;/div&gt;&lt;/span&gt;&lt;span class="fmt-39" style="white-space:pre;"&gt;&lt;div style="position:absolute;top:1129.66pt;left:2511.1pt;z-index:353;letter-spacing:-.156em;"&gt;Womack &lt;/div&gt;&lt;/span&gt;&lt;span class="fmt-39" style="white-space:pre;"&gt;&lt;div style="position:absolute;top:1120.42pt;left:2587.8pt;z-index:345;letter-spacing:-.149em;"&gt;Domante &lt;/div&gt;&lt;/span&gt;&lt;span class="fmt-39" style="white-space:pre;"&gt;&lt;div style="position:absolute;top:1120.42pt;left:2662.8pt;z-index:329;letter-spacing:-.101em;"&gt;Joe Bruni &lt;/div&gt;&lt;/span&gt;&lt;span class="fmt-39" style="white-space:pre;"&gt;&lt;div style="position:absolute;top:1119.46pt;left:2744.52pt;z-index:334;letter-spacing:-.123em;"&gt;Dean &lt;/div&gt;&lt;/span&gt;&lt;span class="fmt-39" style="white-space:pre;"&gt;&lt;div style="position:absolute;top:1135.54pt;left:2732.76pt;z-index:335;letter-spacing:-.133em;"&gt;Adamides &lt;/div&gt;&lt;/span&gt;&lt;span class="fmt-39" style="white-space:pre;"&gt;&lt;div style="position:absolute;top:1118.38pt;left:2818.32pt;z-index:340;letter-spacing:-.121em;"&gt;Vacant &lt;/div&gt;&lt;/span&gt;&lt;img style="position:absolute;left:2289.19pt;top:1097.5pt;width:144pt;height:72pt;z-index:31;" src="http://govwiki.info/xbrl/Images/8084ec6e5bb4b8094c832b7b2cfaec69.png" alt="__rendered_path__31"&gt;&lt;img style="position:absolute;left:2657.03pt;top:1074.19pt;width:60pt;height:82pt;z-index:325;" src="http://govwiki.info/xbrl/Images/cfe64a250dad91ae7ceaf2752c13301d.png" alt="__rendered_path__325"&gt;&lt;img style="position:absolute;left:2579.12pt;top:1074.19pt;width:64pt;height:81pt;z-index:341;" src="http://govwiki.info/xbrl/Images/8777db8c6e5365688dcac5ab211ee321.png" alt="__rendered_path__341"&gt;&lt;img style="position:absolute;left:2617.69pt;top:964.75pt;width:144pt;height:72pt;z-index:31;" src="http://govwiki.info/xbrl/Images/8084ec6e5bb4b8094c832b7b2cfaec69.png" alt="__rendered_path__31"&gt;&lt;span class="fmt-39" style="white-space:pre;"&gt;&lt;div style="position:absolute;top:1198.33pt;left:2342.74pt;z-index:315;letter-spacing:-.102em;"&gt;Richard Lesniak &lt;/div&gt;&lt;/span&gt;&lt;img style="position:absolute;left:2287.69pt;top:1096pt;width:147pt;height:75pt;z-index:32;" src="http://govwiki.info/xbrl/Images/420f16e6fbe8062aac55c3c85a3d8e11.png" alt="__rendered_path__32"&gt;&lt;img style="position:absolute;left:2726.27pt;top:1073.19pt;width:64pt;height:83pt;z-index:330;" src="http://govwiki.info/xbrl/Images/18bb884e7a1ea1b7ff360341c4f4ef8e.png" alt="__rendered_path__330"&gt;&lt;img style="position:absolute;left:2616.19pt;top:963.25pt;width:147pt;height:75pt;z-index:32;" src="http://govwiki.info/xbrl/Images/420f16e6fbe8062aac55c3c85a3d8e11.png" alt="__rendered_path__32"&gt;&lt;span class="fmt-39" style="white-space:pre;"&gt;&lt;div style="position:absolute;top:1221.85pt;left:2462.14pt;z-index:318;letter-spacing:-.11em;"&gt;Lauren Kleinfeld &lt;/div&gt;&lt;/span&gt;&lt;img style="position:absolute;left:2301.19pt;top:1198.93pt;width:125pt;height:18pt;z-index:313;" src="http://govwiki.info/xbrl/Images/c0ceeb5dbe956c524bfbcf933470a0d4.png" alt="__rendered_path__313"&gt;&lt;img style="position:absolute;left:2802.81pt;top:1072.19pt;width:66pt;height:84pt;z-index:336;" src="http://govwiki.info/xbrl/Images/da483838bb37352d1ba852bc79d64bf4.png" alt="__rendered_path__336"&gt;&lt;span class="fmt-39" style="white-space:pre;"&gt;&lt;div style="position:absolute;top:1243.93pt;left:2370.46pt;z-index:567;letter-spacing:-.113em;"&gt;Tracy Long &lt;/div&gt;&lt;/span&gt;&lt;img style="position:absolute;left:2301.19pt;top:1222.56pt;width:265pt;height:18pt;z-index:316;" src="http://govwiki.info/xbrl/Images/36b4c047c573faa4b8bf387c45131361.png" alt="__rendered_path__316"&gt;&lt;img style="position:absolute;left:2500.69pt;top:1074.5pt;width:65pt;height:82pt;z-index:349;" src="http://govwiki.info/xbrl/Images/3a721ff9cf5d4f3b304afc383b4e77c7.png" alt="__rendered_path__349"&gt;&lt;span class="fmt-39" style="white-space:pre;"&gt;&lt;div style="position:absolute;top:1266.97pt;left:2433.94pt;z-index:304;letter-spacing:-.132em;"&gt;Don Crawford &lt;/div&gt;&lt;/span&gt;&lt;img style="position:absolute;left:2301.56pt;top:1268.38pt;width:263pt;height:20pt;z-index:302;" src="http://govwiki.info/xbrl/Images/c82b7ac3f485cdca546d45836765ea93.png" alt="__rendered_path__302"&gt;&lt;img style="position:absolute;left:2300.19pt;top:1244.56pt;width:265pt;height:18pt;z-index:316;" src="http://govwiki.info/xbrl/Images/36b4c047c573faa4b8bf387c45131361.png" alt="__rendered_path__316"&gt;&lt;span class="fmt-39" style="white-space:pre;"&gt;&lt;div style="position:absolute;top:1289.41pt;left:2379.1pt;z-index:312;letter-spacing:-.126em;"&gt;Walt Miller &lt;/div&gt;&lt;/span&gt;&lt;img style="position:absolute;left:2301.19pt;top:1290.01pt;width:193pt;height:18pt;z-index:310;" src="http://govwiki.info/xbrl/Images/806467f84ddcd368d1dfadd97f502df1.png" alt="__rendered_path__310"&gt;&lt;span style="white-space:pre;"&gt;&lt;div style="position:absolute;top:1395.34pt;left:2326.18pt;z-index:78;letter-spacing:-.147em;"&gt;Management &lt;/div&gt;&lt;/span&gt;&lt;img style="position:absolute;left:2301.56pt;top:1309.5pt;width:238pt;height:37pt;z-index:434;" src="http://govwiki.info/xbrl/Images/32049599530d71b418db130ac3b20494.png" alt="__rendered_path__434"&gt;&lt;span class="fmt-39" style="white-space:pre;"&gt;&lt;div style="position:absolute;top:1410.61pt;left:2326.18pt;z-index:79;letter-spacing:-.108em;"&gt;Bruce Grimes &lt;/div&gt;&lt;/span&gt;&lt;img style="position:absolute;left:1828.33pt;top:460.88pt;width:45pt;height:3pt;z-index:1;" src="http://govwiki.info/xbrl/Images/8575d246cda6726ccf9f24cb7e1e7efa.png" alt="__rendered_path__1"&gt;&lt;img style="position:absolute;left:2139.94pt;top:1011.67pt;width:3pt;height:40pt;z-index:2;" src="http://govwiki.info/xbrl/Images/b873eb538756ce992916dc5e2c067406.png" alt="__rendered_path__2"&gt;&lt;img style="position:absolute;left:667.5pt;top:182.63pt;width:1206pt;height:3pt;z-index:3;" src="http://govwiki.info/xbrl/Images/d72278783660bda0bd3b74aa2f6ea021.png" alt="__rendered_path__3"&gt;&lt;img style="position:absolute;left:1828.33pt;top:344.33pt;width:99pt;height:3pt;z-index:4;" src="http://govwiki.info/xbrl/Images/dcc33eac6baf49451c38ba594e280648.png" alt="__rendered_path__4"&gt;&lt;img style="position:absolute;left:1828.33pt;top:402.58pt;width:99pt;height:3pt;z-index:4;" src="http://govwiki.info/xbrl/Images/dcc33eac6baf49451c38ba594e280648.png" alt="__rendered_path__4"&gt;&lt;img style="position:absolute;left:1872.2pt;top:183.5pt;width:3pt;height:343pt;z-index:5;" src="http://govwiki.info/xbrl/Images/38f8f5e9fc0e5fa66151f4a5bd781ae8.png" alt="__rendered_path__5"&gt;&lt;img style="position:absolute;left:1549.55pt;top:1372.25pt;width:26pt;height:3pt;z-index:6;" src="http://govwiki.info/xbrl/Images/dc796ab59686b62ba92b463e664cf1ca.png" alt="__rendered_path__6"&gt;&lt;img style="position:absolute;left:1851.54pt;top:1253.01pt;width:3pt;height:38pt;z-index:7;" src="http://govwiki.info/xbrl/Images/72a011eaa236f4e52fd663c765fcbda9.png" alt="__rendered_path__7"&gt;&lt;img style="position:absolute;left:1752.19pt;top:1306.5pt;width:26pt;height:3pt;z-index:6;" src="http://govwiki.info/xbrl/Images/dc796ab59686b62ba92b463e664cf1ca.png" alt="__rendered_path__6"&gt;&lt;img style="position:absolute;left:1752.19pt;top:1351.5pt;width:26pt;height:3pt;z-index:6;" src="http://govwiki.info/xbrl/Images/dc796ab59686b62ba92b463e664cf1ca.png" alt="__rendered_path__6"&gt;&lt;img style="position:absolute;left:1680.19pt;top:1001.13pt;width:149pt;height:3pt;z-index:8;" src="http://govwiki.info/xbrl/Images/b4b42f7e08fc4036195d3e4e9d9d895d.png" alt="__rendered_path__8"&gt;&lt;img style="position:absolute;left:2183.44pt;top:1131.63pt;width:142pt;height:3pt;z-index:9;" src="http://govwiki.info/xbrl/Images/7901a8fd5d3edcc5e7ad13f8c1de80b9.png" alt="__rendered_path__9"&gt;&lt;img style="position:absolute;left:1742.81pt;top:831pt;width:3pt;height:411pt;z-index:10;" src="http://govwiki.info/xbrl/Images/fff2e247c3104d63dd40dcb61be348cc.png" alt="__rendered_path__10"&gt;&lt;img style="position:absolute;left:1426.69pt;top:1219.25pt;width:3pt;height:77pt;z-index:11;" src="http://govwiki.info/xbrl/Images/7168af3815977b004c6ebc2cf8d63b1e.png" alt="__rendered_path__11"&gt;&lt;img style="position:absolute;left:1213.8pt;top:1072pt;width:3pt;height:50pt;z-index:12;" src="http://govwiki.info/xbrl/Images/60e19076fc9325235aac4dacc547cd3a.png" alt="__rendered_path__12"&gt;&lt;img style="position:absolute;left:2183.44pt;top:1001.13pt;width:142pt;height:3pt;z-index:9;" src="http://govwiki.info/xbrl/Images/7901a8fd5d3edcc5e7ad13f8c1de80b9.png" alt="__rendered_path__9"&gt;&lt;img style="position:absolute;left:978.94pt;top:589.25pt;width:251pt;height:3pt;z-index:13;" src="http://govwiki.info/xbrl/Images/9cc20ceb6cb735de3a34e73f4282cd25.png" alt="__rendered_path__13"&gt;&lt;img style="position:absolute;left:1403.19pt;top:767.75pt;width:232pt;height:3pt;z-index:14;" src="http://govwiki.info/xbrl/Images/b88f03a2911c930feea70ddf8d43a43c.png" alt="__rendered_path__14"&gt;&lt;img style="position:absolute;left:1404.82pt;top:588.75pt;width:234pt;height:3pt;z-index:15;" src="http://govwiki.info/xbrl/Images/0b3677006466a8f5564b559e760c43dc.png" alt="__rendered_path__15"&gt;&lt;img style="position:absolute;left:1230.19pt;top:662pt;width:176pt;height:3pt;z-index:16;" src="http://govwiki.info/xbrl/Images/c96450948cbe7e7dabf76200115f9836.png" alt="__rendered_path__16"&gt;&lt;img style="position:absolute;left:1022.69pt;top:783.54pt;width:208pt;height:3pt;z-index:17;" src="http://govwiki.info/xbrl/Images/5f2156d1a590c3990cb6ffff58bc6e37.png" alt="__rendered_path__17"&gt;&lt;img style="position:absolute;left:1315.94pt;top:195.5pt;width:5pt;height:1196pt;z-index:18;" src="http://govwiki.info/xbrl/Images/07adf4a4b826cb03fe4c6e713eb61867.png" alt="__rendered_path__18"&gt;&lt;img style="position:absolute;left:2160.94pt;top:1410.63pt;width:191pt;height:3pt;z-index:19;" src="http://govwiki.info/xbrl/Images/e35db9c757e0f0a4740918d8205da3d5.png" alt="__rendered_path__19"&gt;&lt;img style="position:absolute;left:842.3pt;top:831pt;width:3pt;height:498pt;z-index:20;" src="http://govwiki.info/xbrl/Images/d766b9560b0d4b6ee583b6c6a1adf2b2.png" alt="__rendered_path__20"&gt;&lt;img style="position:absolute;left:1260.94pt;top:1061.13pt;width:149pt;height:3pt;z-index:8;" src="http://govwiki.info/xbrl/Images/b4b42f7e08fc4036195d3e4e9d9d895d.png" alt="__rendered_path__8"&gt;&lt;img style="position:absolute;left:1591.38pt;top:1051.01pt;width:90pt;height:3pt;z-index:27;" src="http://govwiki.info/xbrl/Images/9bd6498f8c2e6deb67fc8c24d4c8912e.png" alt="__rendered_path__27"&gt;&lt;img style="position:absolute;left:1591.47pt;top:1052.25pt;width:3pt;height:16pt;z-index:28;" src="http://govwiki.info/xbrl/Images/8aa1e9766e83a039d2cbbea1a083e233.png" alt="__rendered_path__28"&gt;&lt;img style="position:absolute;left:1679.81pt;top:1052.5pt;width:3pt;height:18pt;z-index:29;" src="http://govwiki.info/xbrl/Images/48b710d2210dd5d753d22f2db5f1108f.png" alt="__rendered_path__29"&gt;&lt;img style="position:absolute;left:1635.65pt;top:1024.81pt;width:3pt;height:29pt;z-index:30;" src="http://govwiki.info/xbrl/Images/88f74445b25a68b9b0e17c6f00f38c6d.png" alt="__rendered_path__30"&gt;&lt;img style="position:absolute;left:1431.19pt;top:1081.26pt;width:3pt;height:44pt;z-index:36;" src="http://govwiki.info/xbrl/Images/6efea9ce6f306acbd0b4301cbf598f15.png" alt="__rendered_path__36"&gt;&lt;img style="position:absolute;left:1358.94pt;top:1024.75pt;width:145pt;height:72pt;z-index:37;" src="http://govwiki.info/xbrl/Images/0c5e3ab0671eee140f750940fd920ec2.png" alt="__rendered_path__37"&gt;&lt;img style="position:absolute;left:1357.44pt;top:1023.25pt;width:148pt;height:75pt;z-index:38;" src="http://govwiki.info/xbrl/Images/6e998867d9bc2f9355bec28964b7783c.png" alt="__rendered_path__38"&gt;&lt;img style="position:absolute;left:1852.67pt;top:1030.93pt;width:3pt;height:16pt;z-index:43;" src="http://govwiki.info/xbrl/Images/c8b9de81e246e7cd2331580efd3af0c2.png" alt="__rendered_path__43"&gt;&lt;img style="position:absolute;left:1680pt;top:1239.25pt;width:136pt;height:3pt;z-index:54;" src="http://govwiki.info/xbrl/Images/2d29ab89ec02170bb2e2a354ac868744.png" alt="__rendered_path__54"&gt;&lt;img style="position:absolute;left:1556.44pt;top:1365.41pt;width:204pt;height:18pt;z-index:55;" src="http://govwiki.info/xbrl/Images/66325d9803ff5dcca50c6e1d2378846c.png" alt="__rendered_path__55"&gt;&lt;img style="position:absolute;left:1752.19pt;top:1328.59pt;width:26pt;height:3pt;z-index:6;" src="http://govwiki.info/xbrl/Images/dc796ab59686b62ba92b463e664cf1ca.png" alt="__rendered_path__6"&gt;&lt;img style="position:absolute;left:1766.62pt;top:1321.16pt;width:216pt;height:18pt;z-index:59;" src="http://govwiki.info/xbrl/Images/7b83cbc80db6e325a5eeb92effa37602.png" alt="__rendered_path__59"&gt;&lt;img style="position:absolute;left:1765.69pt;top:1298.66pt;width:207pt;height:18pt;z-index:65;" src="http://govwiki.info/xbrl/Images/326d19556929764a6846fc30e881d5ba.png" alt="__rendered_path__65"&gt;&lt;img style="position:absolute;left:2138.21pt;top:1445.45pt;width:3pt;height:37pt;z-index:72;" src="http://govwiki.info/xbrl/Images/806d55f6afd05d0bf546393063ad4bd7.png" alt="__rendered_path__72"&gt;&lt;img style="position:absolute;left:1958.92pt;top:1494.87pt;width:112pt;height:53pt;z-index:73;" src="http://govwiki.info/xbrl/Images/35d52413ee4a49777ccc49f8add66a8f.png" alt="__rendered_path__73"&gt;&lt;img style="position:absolute;left:2289.19pt;top:1376.5pt;width:144pt;height:72pt;z-index:31;" src="http://govwiki.info/xbrl/Images/8084ec6e5bb4b8094c832b7b2cfaec69.png" alt="__rendered_path__31"&gt;&lt;img style="position:absolute;left:2287.69pt;top:1375pt;width:147pt;height:75pt;z-index:32;" src="http://govwiki.info/xbrl/Images/420f16e6fbe8062aac55c3c85a3d8e11.png" alt="__rendered_path__32"&gt;&lt;img style="position:absolute;left:2249.06pt;top:830.5pt;width:3pt;height:583pt;z-index:81;" src="http://govwiki.info/xbrl/Images/59cb7c46303df8dd6a00e24365bba6c0.png" alt="__rendered_path__81"&gt;&lt;img style="position:absolute;left:1142.55pt;top:1019.83pt;width:144pt;height:72pt;z-index:31;" src="http://govwiki.info/xbrl/Images/8084ec6e5bb4b8094c832b7b2cfaec69.png" alt="__rendered_path__31"&gt;&lt;img style="position:absolute;left:1141.05pt;top:1018.33pt;width:147pt;height:75pt;z-index:32;" src="http://govwiki.info/xbrl/Images/420f16e6fbe8062aac55c3c85a3d8e11.png" alt="__rendered_path__32"&gt;&lt;img style="position:absolute;left:1156.05pt;top:1103.07pt;width:117pt;height:37pt;z-index:96;" src="http://govwiki.info/xbrl/Images/caa432a9ea6721811f4e95113d4291c5.png" alt="__rendered_path__96"&gt;&lt;img style="position:absolute;left:2139.94pt;top:1165.89pt;width:3pt;height:23pt;z-index:99;" src="http://govwiki.info/xbrl/Images/030c387de535c16a1ed839d4dec70eff.png" alt="__rendered_path__99"&gt;&lt;img style="position:absolute;left:1969.24pt;top:1237.51pt;width:12pt;height:3pt;z-index:104;" src="http://govwiki.info/xbrl/Images/8132795368b9e8b8d10e8845ed06ad93.png" alt="__rendered_path__104"&gt;&lt;img style="position:absolute;left:1970.55pt;top:1259.5pt;width:12pt;height:3pt;z-index:104;" src="http://govwiki.info/xbrl/Images/8132795368b9e8b8d10e8845ed06ad93.png" alt="__rendered_path__104"&gt;&lt;img style="position:absolute;left:1969.24pt;top:1216.67pt;width:12pt;height:3pt;z-index:104;" src="http://govwiki.info/xbrl/Images/8132795368b9e8b8d10e8845ed06ad93.png" alt="__rendered_path__104"&gt;&lt;img style="position:absolute;left:1969.06pt;top:1187.71pt;width:3pt;height:97pt;z-index:111;" src="http://govwiki.info/xbrl/Images/d7e2f1fa5f460947ac7cbba3219720d1.png" alt="__rendered_path__111"&gt;&lt;img style="position:absolute;left:1970.48pt;top:1281.72pt;width:12pt;height:3pt;z-index:104;" src="http://govwiki.info/xbrl/Images/8132795368b9e8b8d10e8845ed06ad93.png" alt="__rendered_path__104"&gt;&lt;img style="position:absolute;left:2686.25pt;top:557.41pt;width:3pt;height:499pt;z-index:120;" src="http://govwiki.info/xbrl/Images/25d26dcd1100c7c27aeeeee55f9fd8db.png" alt="__rendered_path__120"&gt;&lt;img style="position:absolute;left:1612.5pt;top:614.25pt;width:27pt;height:3pt;z-index:121;" src="http://govwiki.info/xbrl/Images/2141531f8a14d627a7de1319d0de9782.png" alt="__rendered_path__121"&gt;&lt;img style="position:absolute;left:1609.75pt;top:569.5pt;width:3pt;height:48pt;z-index:122;" src="http://govwiki.info/xbrl/Images/9bdaf2fa1302caa8717503ee73c950f5.png" alt="__rendered_path__122"&gt;&lt;img style="position:absolute;left:1431.28pt;top:745.55pt;width:170pt;height:53pt;z-index:129;" src="http://govwiki.info/xbrl/Images/eb37a6541c079c3465dfe014e183c813.png" alt="__rendered_path__129"&gt;&lt;img style="position:absolute;left:1429.78pt;top:744.05pt;width:173pt;height:56pt;z-index:130;" src="http://govwiki.info/xbrl/Images/6fabb919b5e13880b8620d6f807dd6df.png" alt="__rendered_path__130"&gt;&lt;img style="position:absolute;left:1613.41pt;top:707.76pt;width:3pt;height:81pt;z-index:134;" src="http://govwiki.info/xbrl/Images/6448dcad57b04a3b5d1f47e52b371cf9.png" alt="__rendered_path__134"&gt;&lt;img style="position:absolute;left:1615.5pt;top:706.17pt;width:23pt;height:3pt;z-index:135;" src="http://govwiki.info/xbrl/Images/8723fbbaaad1006f9054a2c946bf3326.png" alt="__rendered_path__135"&gt;&lt;img style="position:absolute;left:1614.16pt;top:726.57pt;width:23pt;height:3pt;z-index:136;" src="http://govwiki.info/xbrl/Images/692832d026212fad3a06c6dfe10600cc.png" alt="__rendered_path__136"&gt;&lt;img style="position:absolute;left:1593pt;top:666.2</t>
  </si>
  <si>
    <t>3pt;width:46pt;height:3pt;z-index:137;" src="http://govwiki.info/xbrl/Images/12c5096e5d9ef684996e32f0cad34e13.png" alt="__rendered_path__137"&gt;&lt;img style="position:absolute;left:1614.36pt;top:786.5pt;width:23pt;height:3pt;z-index:135;" src="http://govwiki.info/xbrl/Images/8723fbbaaad1006f9054a2c946bf3326.png" alt="__rendered_path__135"&gt;&lt;img style="position:absolute;left:955.32pt;top:202.31pt;width:3pt;height:135pt;z-index:172;" src="http://govwiki.info/xbrl/Images/dccc503bee9dc32655d94a685fa803d1.png" alt="__rendered_path__172"&gt;&lt;img style="position:absolute;left:1034.38pt;top:757.83pt;width:170pt;height:53pt;z-index:129;" src="http://govwiki.info/xbrl/Images/eb37a6541c079c3465dfe014e183c813.png" alt="__rendered_path__129"&gt;&lt;img style="position:absolute;left:1032.88pt;top:756.33pt;width:173pt;height:56pt;z-index:130;" src="http://govwiki.info/xbrl/Images/6fabb919b5e13880b8620d6f807dd6df.png" alt="__rendered_path__130"&gt;&lt;img style="position:absolute;left:1429.81pt;top:563.93pt;width:173pt;height:56pt;z-index:130;" src="http://govwiki.info/xbrl/Images/6fabb919b5e13880b8620d6f807dd6df.png" alt="__rendered_path__130"&gt;&lt;img style="position:absolute;left:1022.53pt;top:751.68pt;width:3pt;height:65pt;z-index:196;" src="http://govwiki.info/xbrl/Images/cd8cb4c461dee1ed089d5ccf0cee4c03.png" alt="__rendered_path__196"&gt;&lt;img style="position:absolute;left:1002.52pt;top:750.13pt;width:21pt;height:3pt;z-index:197;" src="http://govwiki.info/xbrl/Images/8bb41b1416d497e8a154cb87f53f2ec7.png" alt="__rendered_path__197"&gt;&lt;img style="position:absolute;left:1006.9pt;top:768.5pt;width:16pt;height:3pt;z-index:198;" src="http://govwiki.info/xbrl/Images/bc0751e0e3d0662d20d264e7d29a9c68.png" alt="__rendered_path__198"&gt;&lt;img style="position:absolute;left:1006.13pt;top:814.25pt;width:19pt;height:3pt;z-index:199;" src="http://govwiki.info/xbrl/Images/7bc853a6ea779dad5c427bd5a579f8a9.png" alt="__rendered_path__199"&gt;&lt;img style="position:absolute;left:1002.42pt;top:768.59pt;width:21pt;height:3pt;z-index:200;" src="http://govwiki.info/xbrl/Images/adae2309507d5013b8a355fd5379c2f6.png" alt="__rendered_path__200"&gt;&lt;img style="position:absolute;left:1228.44pt;top:590.01pt;width:3pt;height:196pt;z-index:216;" src="http://govwiki.info/xbrl/Images/f84542ba134f41478477fd3d512b8e58.png" alt="__rendered_path__216"&gt;&lt;img style="position:absolute;left:1401.94pt;top:590pt;width:3pt;height:182pt;z-index:225;" src="http://govwiki.info/xbrl/Images/ccc40d6d96430b49ab33b5c6b104af22.png" alt="__rendered_path__225"&gt;&lt;img style="position:absolute;left:751.93pt;top:1001.13pt;width:162pt;height:3pt;z-index:226;" src="http://govwiki.info/xbrl/Images/5d769db6585b30cb4315778cc75c920f.png" alt="__rendered_path__226"&gt;&lt;img style="position:absolute;left:760.93pt;top:1325.13pt;width:153pt;height:3pt;z-index:230;" src="http://govwiki.info/xbrl/Images/c842df3753151f7a755b2343fe78c781.png" alt="__rendered_path__230"&gt;&lt;img style="position:absolute;left:875.31pt;top:1178.56pt;width:12pt;height:3pt;z-index:231;" src="http://govwiki.info/xbrl/Images/a05f167d6873d66a208201c664a998d2.png" alt="__rendered_path__231"&gt;&lt;img style="position:absolute;left:876.31pt;top:1131pt;width:12pt;height:3pt;z-index:231;" src="http://govwiki.info/xbrl/Images/a05f167d6873d66a208201c664a998d2.png" alt="__rendered_path__231"&gt;&lt;img style="position:absolute;left:887.52pt;top:1173.47pt;width:200pt;height:19pt;z-index:232;" src="http://govwiki.info/xbrl/Images/04c117bf4dac208380b5812e195174c0.png" alt="__rendered_path__232"&gt;&lt;img style="position:absolute;left:876.31pt;top:1153.62pt;width:12pt;height:3pt;z-index:231;" src="http://govwiki.info/xbrl/Images/a05f167d6873d66a208201c664a998d2.png" alt="__rendered_path__231"&gt;&lt;img style="position:absolute;left:876.31pt;top:1109.44pt;width:12pt;height:3pt;z-index:231;" src="http://govwiki.info/xbrl/Images/a05f167d6873d66a208201c664a998d2.png" alt="__rendered_path__231"&gt;&lt;img style="position:absolute;left:890.01pt;top:1148.61pt;width:169pt;height:18pt;z-index:235;" src="http://govwiki.info/xbrl/Images/112629f0337bdfb2a4f43857254cf2aa.png" alt="__rendered_path__235"&gt;&lt;img style="position:absolute;left:890.01pt;top:1102.37pt;width:169pt;height:18pt;z-index:235;" src="http://govwiki.info/xbrl/Images/112629f0337bdfb2a4f43857254cf2aa.png" alt="__rendered_path__235"&gt;&lt;img style="position:absolute;left:890.01pt;top:1125.53pt;width:169pt;height:18pt;z-index:235;" src="http://govwiki.info/xbrl/Images/112629f0337bdfb2a4f43857254cf2aa.png" alt="__rendered_path__235"&gt;&lt;img style="position:absolute;left:874.56pt;top:1089.88pt;width:3pt;height:116pt;z-index:242;" src="http://govwiki.info/xbrl/Images/d56a7504df1b6d2a29208349b5c72655.png" alt="__rendered_path__242"&gt;&lt;img style="position:absolute;left:948.4pt;top:1035.66pt;width:3pt;height:54pt;z-index:243;" src="http://govwiki.info/xbrl/Images/71c88160611082a5bdf65ba9905fef3d.png" alt="__rendered_path__243"&gt;&lt;img style="position:absolute;left:913.71pt;top:963.23pt;width:144pt;height:72pt;z-index:31;" src="http://govwiki.info/xbrl/Images/8084ec6e5bb4b8094c832b7b2cfaec69.png" alt="__rendered_path__31"&gt;&lt;img style="position:absolute;left:912.21pt;top:961.73pt;width:147pt;height:75pt;z-index:32;" src="http://govwiki.info/xbrl/Images/420f16e6fbe8062aac55c3c85a3d8e11.png" alt="__rendered_path__32"&gt;&lt;img style="position:absolute;left:983.25pt;top:1353.25pt;width:3pt;height:52pt;z-index:248;" src="http://govwiki.info/xbrl/Images/69fde5eea2dd226c689fa2b39b246bd5.png" alt="__rendered_path__248"&gt;&lt;img style="position:absolute;left:724.44pt;top:1399.89pt;width:97pt;height:35pt;z-index:249;" src="http://govwiki.info/xbrl/Images/67d7ab0f03b7c122edf10b7cb584eae0.png" alt="__rendered_path__249"&gt;&lt;img style="position:absolute;left:651.49pt;top:1293.3pt;width:144pt;height:88pt;z-index:252;" src="http://govwiki.info/xbrl/Images/bb7f9b2f1a30c0c93c6b911dc4c9d0bd.png" alt="__rendered_path__252"&gt;&lt;img style="position:absolute;left:649.99pt;top:1291.8pt;width:147pt;height:91pt;z-index:253;" src="http://govwiki.info/xbrl/Images/08079b0541c0eeac4b77971295b70a8e.png" alt="__rendered_path__253"&gt;&lt;img style="position:absolute;left:911.93pt;top:1292.3pt;width:145pt;height:89pt;z-index:257;" src="http://govwiki.info/xbrl/Images/b695499c84d6602e26e29ec333ed928a.png" alt="__rendered_path__257"&gt;&lt;img style="position:absolute;left:910.43pt;top:1290.8pt;width:148pt;height:92pt;z-index:258;" src="http://govwiki.info/xbrl/Images/fa6997e9e9b3345ee3fe4bea6b01c9c7.png" alt="__rendered_path__258"&gt;&lt;img style="position:absolute;left:878.31pt;top:1087.75pt;width:72pt;height:3pt;z-index:264;" src="http://govwiki.info/xbrl/Images/2088ca49c27d9aa7b832b5dda1feca7c.png" alt="__rendered_path__264"&gt;&lt;img style="position:absolute;left:1397.44pt;top:1443.41pt;width:22pt;height:3pt;z-index:265;" src="http://govwiki.info/xbrl/Images/4effece26909b8c914f61bfd66c16abb.png" alt="__rendered_path__265"&gt;&lt;img style="position:absolute;left:1396.21pt;top:1560.31pt;width:25pt;height:3pt;z-index:266;" src="http://govwiki.info/xbrl/Images/b4ef5d4cdaab4caa212e5a9a9018a96b.png" alt="__rendered_path__266"&gt;&lt;img style="position:absolute;left:1421.1pt;top:1411.57pt;width:3pt;height:190pt;z-index:267;" src="http://govwiki.info/xbrl/Images/644059ed8efa314243427ab51a53830b.png" alt="__rendered_path__267"&gt;&lt;img style="position:absolute;left:1397.44pt;top:1520pt;width:23pt;height:3pt;z-index:268;" src="http://govwiki.info/xbrl/Images/afcb437a19f8ebef94cc089c3aaa5ac9.png" alt="__rendered_path__268"&gt;&lt;img style="position:absolute;left:1193.03pt;top:1504.32pt;width:207pt;height:36pt;z-index:276;" src="http://govwiki.info/xbrl/Images/62a2128100dda019445800b3f0a7aa9c.png" alt="__rendered_path__276"&gt;&lt;img style="position:absolute;left:1340.04pt;top:1340.5pt;width:144pt;height:72pt;z-index:31;" src="http://govwiki.info/xbrl/Images/8084ec6e5bb4b8094c832b7b2cfaec69.png" alt="__rendered_path__31"&gt;&lt;img style="position:absolute;left:1338.54pt;top:1339pt;width:147pt;height:75pt;z-index:32;" src="http://govwiki.info/xbrl/Images/420f16e6fbe8062aac55c3c85a3d8e11.png" alt="__rendered_path__32"&gt;&lt;img style="position:absolute;left:991.67pt;top:1079.35pt;width:3pt;height:3pt;z-index:285;" src="http://govwiki.info/xbrl/Images/adcd10fdb6515ab99a52fb96aefee04c.png" alt="__rendered_path__285"&gt;&lt;img style="position:absolute;left:1418.92pt;top:1434.75pt;width:20pt;height:3pt;z-index:286;" src="http://govwiki.info/xbrl/Images/69bdddaeb33c7c927bdc1d40c36d0e38.png" alt="__rendered_path__286"&gt;&lt;img style="position:absolute;left:1438pt;top:1421.23pt;width:119pt;height:35pt;z-index:287;" src="http://govwiki.info/xbrl/Images/a6bfa3fb645d98be7abcac8b420c660d.png" alt="__rendered_path__287"&gt;&lt;img style="position:absolute;left:1549.69pt;top:1063pt;width:90pt;height:39pt;z-index:290;" src="http://govwiki.info/xbrl/Images/6bb0d305009d2916497bddeb1ecd6f31.png" alt="__rendered_path__290"&gt;&lt;img style="position:absolute;left:1262.44pt;top:1207.38pt;width:126pt;height:3pt;z-index:295;" src="http://govwiki.info/xbrl/Images/2e377a7460e3341f745c133cb17a8470.png" alt="__rendered_path__295"&gt;&lt;img style="position:absolute;left:2359.97pt;top:1166.45pt;width:3pt;height:21pt;z-index:300;" src="http://govwiki.info/xbrl/Images/9082ee3829b80b7bb21f6427057dbc3f.png" alt="__rendered_path__300"&gt;&lt;img style="position:absolute;left:2288.98pt;top:1275.51pt;width:22pt;height:3pt;z-index:301;" src="http://govwiki.info/xbrl/Images/e75356f0db67dec2b5e5f694c8e5edac.png" alt="__rendered_path__301"&gt;&lt;img style="position:absolute;left:2288.44pt;top:1186.75pt;width:3pt;height:143pt;z-index:305;" src="http://govwiki.info/xbrl/Images/745d6b629d455b492643d0f50d4041cb.png" alt="__rendered_path__305"&gt;&lt;img style="position:absolute;left:2288.44pt;top:1326.75pt;width:22pt;height:3pt;z-index:301;" src="http://govwiki.info/xbrl/Images/e75356f0db67dec2b5e5f694c8e5edac.png" alt="__rendered_path__301"&gt;&lt;img style="position:absolute;left:2288.98pt;top:1297.2pt;width:22pt;height:3pt;z-index:301;" src="http://govwiki.info/xbrl/Images/e75356f0db67dec2b5e5f694c8e5edac.png" alt="__rendered_path__301"&gt;&lt;img style="position:absolute;left:2288.98pt;top:1255.85pt;width:22pt;height:3pt;z-index:301;" src="http://govwiki.info/xbrl/Images/e75356f0db67dec2b5e5f694c8e5edac.png" alt="__rendered_path__301"&gt;&lt;img style="position:absolute;left:2287.98pt;top:1229.67pt;width:22pt;height:3pt;z-index:301;" src="http://govwiki.info/xbrl/Images/e75356f0db67dec2b5e5f694c8e5edac.png" alt="__rendered_path__301"&gt;&lt;img style="position:absolute;left:2288.63pt;top:1203.62pt;width:13pt;height:3pt;z-index:319;" src="http://govwiki.info/xbrl/Images/bda5906d2ca592de9ddd376a6fee3a6a.png" alt="__rendered_path__319"&gt;&lt;img style="position:absolute;left:1970.57pt;top:1186.25pt;width:173pt;height:3pt;z-index:320;" src="http://govwiki.info/xbrl/Images/9d035210332e9591ddbbf6ba4ecd0871.png" alt="__rendered_path__320"&gt;&lt;img style="position:absolute;left:2529.69pt;top:1058.82pt;width:3pt;height:35pt;z-index:321;" src="http://govwiki.info/xbrl/Images/a7713e2482dc785b082d51aa68e5d265.png" alt="__rendered_path__321"&gt;&lt;img style="position:absolute;left:2687.69pt;top:1059.57pt;width:3pt;height:37pt;z-index:72;" src="http://govwiki.info/xbrl/Images/806d55f6afd05d0bf546393063ad4bd7.png" alt="__rendered_path__72"&gt;&lt;img style="position:absolute;left:2758.64pt;top:1056.57pt;width:3pt;height:40pt;z-index:324;" src="http://govwiki.info/xbrl/Images/6f44b431a64731b07b1ee45754e2eacc.png" alt="__rendered_path__324"&gt;&lt;img style="position:absolute;left:2823.36pt;top:1056.82pt;width:3pt;height:35pt;z-index:321;" src="http://govwiki.info/xbrl/Images/a7713e2482dc785b082d51aa68e5d265.png" alt="__rendered_path__321"&gt;&lt;img style="position:absolute;left:734.68pt;top:1012pt;width:3pt;height:77pt;z-index:11;" src="http://govwiki.info/xbrl/Images/7168af3815977b004c6ebc2cf8d63b1e.png" alt="__rendered_path__11"&gt;&lt;img style="position:absolute;left:586.18pt;top:1086.25pt;width:149pt;height:3pt;z-index:358;" src="http://govwiki.info/xbrl/Images/0f7a2d582cb0523cc1f22399873a138b.png" alt="__rendered_path__358"&gt;&lt;img style="position:absolute;left:587.36pt;top:1217.5pt;width:16pt;height:3pt;z-index:359;" src="http://govwiki.info/xbrl/Images/26feee1133e151b6bf56b5497a980616.png" alt="__rendered_path__359"&gt;&lt;img style="position:absolute;left:587.61pt;top:1271.66pt;width:24pt;height:3pt;z-index:360;" src="http://govwiki.info/xbrl/Images/68d614365cbbb49ef554d11f43ae198f.png" alt="__rendered_path__360"&gt;&lt;img style="position:absolute;left:586.85pt;top:1193.62pt;width:16pt;height:3pt;z-index:359;" src="http://govwiki.info/xbrl/Images/26feee1133e151b6bf56b5497a980616.png" alt="__rendered_path__359"&gt;&lt;img style="position:absolute;left:586.85pt;top:1170.53pt;width:16pt;height:3pt;z-index:359;" src="http://govwiki.info/xbrl/Images/26feee1133e151b6bf56b5497a980616.png" alt="__rendered_path__359"&gt;&lt;img style="position:absolute;left:586.48pt;top:1146.95pt;width:21pt;height:3pt;z-index:361;" src="http://govwiki.info/xbrl/Images/814f0e836b80f817f19353846c27a42b.png" alt="__rendered_path__361"&gt;&lt;img style="position:absolute;left:587.64pt;top:1101.5pt;width:16pt;height:3pt;z-index:359;" src="http://govwiki.info/xbrl/Images/26feee1133e151b6bf56b5497a980616.png" alt="__rendered_path__359"&gt;&lt;img style="position:absolute;left:586.6pt;top:1088.75pt;width:3pt;height:183pt;z-index:362;" src="http://govwiki.info/xbrl/Images/c2656f75cd5877dc912abc6a22a3f889.png" alt="__rendered_path__362"&gt;&lt;img style="position:absolute;left:595.87pt;top:1236.22pt;width:230pt;height:18pt;z-index:370;" src="http://govwiki.info/xbrl/Images/99290f32d561d79ba55994db4f3fbd59.png" alt="__rendered_path__370"&gt;&lt;img style="position:absolute;left:594.93pt;top:1214.45pt;width:232pt;height:16pt;z-index:375;" src="http://govwiki.info/xbrl/Images/0c0de96cc48fc7ddce9ccc3c6c7199f2.png" alt="__rendered_path__375"&gt;&lt;img style="position:absolute;left:595.87pt;top:1261.66pt;width:199pt;height:18pt;z-index:367;" src="http://govwiki.info/xbrl/Images/896d291e1f7c3ba4c0063787d96a61c0.png" alt="__rendered_path__367"&gt;&lt;img style="position:absolute;left:1380.91pt;top:1252.82pt;width:94pt;height:25pt;z-index:381;" src="http://govwiki.info/xbrl/Images/48d89a23c5a00347f9f2fe8c9519c1e4.png" alt="__rendered_path__381"&gt;&lt;img style="position:absolute;left:1358.48pt;top:1164.65pt;width:144pt;height:72pt;z-index:31;" src="http://govwiki.info/xbrl/Images/8084ec6e5bb4b8094c832b7b2cfaec69.png" alt="__rendered_path__31"&gt;&lt;img style="position:absolute;left:1356.98pt;top:1163.15pt;width:147pt;height:75pt;z-index:32;" src="http://govwiki.info/xbrl/Images/420f16e6fbe8062aac55c3c85a3d8e11.png" alt="__rendered_path__32"&gt;&lt;img style="position:absolute;left:1366.69pt;top:1290.25pt;width:120pt;height:36pt;z-index:387;" src="http://govwiki.info/xbrl/Images/af85102570f9d65552367697563f2cff.png" alt="__rendered_path__387"&gt;&lt;img style="position:absolute;left:843.19pt;top:830.13pt;width:1407pt;height:3pt;z-index:394;" src="http://govwiki.info/xbrl/Images/d8e47ac794cad5fc1207b24c77a2eecf.png" alt="__rendered_path__394"&gt;&lt;img style="position:absolute;left:2530.19pt;top:1054.75pt;width:295pt;height:3pt;z-index:395;" src="http://govwiki.info/xbrl/Images/0d684e7e6f1c9e5e5c819c4fcfb2d1ad.png" alt="__rendered_path__395"&gt;&lt;img style="position:absolute;left:1752.19pt;top:1288.75pt;width:101pt;height:3pt;z-index:396;" src="http://govwiki.info/xbrl/Images/d57bf0500fb5af779953c79a0b1677e7.png" alt="__rendered_path__396"&gt;&lt;img style="position:absolute;left:1751.59pt;top:1290.01pt;width:3pt;height:64pt;z-index:397;" src="http://govwiki.info/xbrl/Images/1c1363699fcc0e5a766d04a78f732628.png" alt="__rendered_path__397"&gt;&lt;img style="position:absolute;left:1549.55pt;top:1305.5pt;width:26pt;height:3pt;z-index:6;" src="http://govwiki.info/xbrl/Images/dc796ab59686b62ba92b463e664cf1ca.png" alt="__rendered_path__6"&gt;&lt;img style="position:absolute;left:1549.55pt;top:1350.5pt;width:26pt;height:3pt;z-index:6;" src="http://govwiki.info/xbrl/Images/dc796ab59686b62ba92b463e664cf1ca.png" alt="__rendered_path__6"&gt;&lt;img style="position:absolute;left:1549.55pt;top:1327.59pt;width:26pt;height:3pt;z-index:6;" src="http://govwiki.info/xbrl/Images/dc796ab59686b62ba92b463e664cf1ca.png" alt="__rendered_path__6"&gt;&lt;img style="position:absolute;left:1549.69pt;top:1288.75pt;width:86pt;height:3pt;z-index:398;" src="http://govwiki.info/xbrl/Images/c071124375ac2ebd39171582f41ad1e8.png" alt="__rendered_path__398"&gt;&lt;img style="position:absolute;left:1556.19pt;top:1321.41pt;width:177pt;height:18pt;z-index:402;" src="http://govwiki.info/xbrl/Images/31355b36e3cb1c807ad2de0bfcc5ebad.png" alt="__rendered_path__402"&gt;&lt;img style="position:absolute;left:1556.44pt;top:1343.91pt;width:190pt;height:19pt;z-index:405;" src="http://govwiki.info/xbrl/Images/fd17b5bd59edd37abd2ba3e7e21542b0.png" alt="__rendered_path__405"&gt;&lt;img style="position:absolute;left:1548.69pt;top:1289.5pt;width:3pt;height:86pt;z-index:408;" src="http://govwiki.info/xbrl/Images/97284b1eab90c757bf2ae1e8f4efa076.png" alt="__rendered_path__408"&gt;&lt;img style="position:absolute;left:306.19pt;top:556.13pt;width:2382pt;height:3pt;z-index:409;" src="http://govwiki.info/xbrl/Images/a9fbdc22c76cc60d1f47cd199cf12898.png" alt="__rendered_path__409"&gt;&lt;img style="position:absolute;left:1925.84pt;top:316.63pt;width:173pt;height:56pt;z-index:130;" src="http://govwiki.info/xbrl/Images/6fabb919b5e13880b8620d6f807dd6df.png" alt="__rendered_path__130"&gt;&lt;img style="position:absolute;left:1927.55pt;top:383.95pt;width:170pt;height:53pt;z-index:129;" src="http://govwiki.info/xbrl/Images/eb37a6541c079c3465dfe014e183c813.png" alt="__rendered_path__129"&gt;&lt;img style="position:absolute;left:1926.05pt;top:382.45pt;width:173pt;height:56pt;z-index:130;" src="http://govwiki.info/xbrl/Images/6fabb919b5e13880b8620d6f807dd6df.png" alt="__rendered_path__130"&gt;&lt;img style="position:absolute;left:1142.44pt;top:352.13pt;width:88pt;height:3pt;z-index:441;" src="http://govwiki.info/xbrl/Images/e3942ddba6af89065d4953fd4a84c633.png" alt="__rendered_path__441"&gt;&lt;img style="position:absolute;left:1452.5pt;top:255.5pt;width:154pt;height:47pt;z-index:443;" src="http://govwiki.info/xbrl/Images/39e04cbf35a4e22da1b9d5e6d3964020.png" alt="__rendered_path__443"&gt;&lt;img style="position:absolute;left:1069.19pt;top:392.25pt;width:147pt;height:69pt;z-index:447;" src="http://govwiki.info/xbrl/Images/9f778bac4b80d4e1036e8bc6053099f2.png" alt="__rendered_path__447"&gt;&lt;img style="position:absolute;left:1634.25pt;top:1253.01pt;width:3pt;height:38pt;z-index:7;" src="http://govwiki.info/xbrl/Images/72a011eaa236f4e52fd663c765fcbda9.png" alt="__rendered_path__7"&gt;&lt;img style="position:absolute;left:1610.5pt;top:566.25pt;width:27pt;height:3pt;z-index:121;" src="http://govwiki.info/xbrl/Images/2141531f8a14d627a7de1319d0de9782.png" alt="__rendered_path__121"&gt;&lt;img style="position:absolute;left:1522.13pt;top:207.87pt;width:3pt;height:52pt;z-index:465;" src="http://govwiki.info/xbrl/Images/0c77714d4ef065f87acf444dcd49c33f.png" alt="__rendered_path__465"&gt;&lt;img style="position:absolute;left:1435.5pt;top:205.13pt;width:88pt;height:3pt;z-index:466;" src="http://govwiki.info/xbrl/Images/09619ad9320c49f01e8086540baa47b0.png" alt="__rendered_path__466"&gt;&lt;img style="position:absolute;left:1280.42pt;top:1276.37pt;width:38pt;height:3pt;z-index:467;" src="http://govwiki.info/xbrl/Images/aa334e314580485434917b5efd91967d.png" alt="__rendered_path__467"&gt;&lt;img style="position:absolute;left:2171.52pt;top:1496.93pt;width:112pt;height:52pt;z-index:468;" src="http://govwiki.info/xbrl/Images/7de6f311c3b603140b3012070e056e65.png" alt="__rendered_path__468"&gt;&lt;img style="position:absolute;left:2013pt;top:1480.1pt;width:209pt;height:3pt;z-index:471;" src="http://govwiki.info/xbrl/Images/17241b055ee0cf658d1f4979c5bb92a4.png" alt="__rendered_path__471"&gt;&lt;img style="position:absolute;left:2220.19pt;top:1480.64pt;width:3pt;height:16pt;z-index:43;" src="http://govwiki.info/xbrl/Images/c8b9de81e246e7cd2331580efd3af0c2.png" alt="__rendered_path__43"&gt;&lt;img style="position:absolute;left:2013.19pt;top:1481.64pt;width:3pt;height:14pt;z-index:472;" src="http://govwiki.info/xbrl/Images/aa5c9b5e656dff8484a5c03384760b33.png" alt="__rendered_path__472"&gt;&lt;img style="position:absolute;left:2614.69pt;top:1058.82pt;width:3pt;height:16pt;z-index:473;" src="http://govwiki.info/xbrl/Images/2e076bbc7e2f9587df59652a20230c8a.png" alt="__rendered_path__473"&gt;&lt;img style="position:absolute;left:1141.13pt;top:354.51pt;width:3pt;height:40pt;z-index:474;" src="http://govwiki.info/xbrl/Images/602c692ce24e4d050cf92d97466405de.png" alt="__rendered_path__474"&gt;&lt;img style="position:absolute;left:1131.5pt;top:203.25pt;width:72pt;height:3pt;z-index:478;" src="http://govwiki.info/xbrl/Images/74963b041dc913130726acc67da26b61.png" alt="__rendered_path__478"&gt;&lt;img style="position:absolute;left:1129.38pt;top:205.37pt;width:3pt;height:52pt;z-index:465;" src="http://govwiki.info/xbrl/Images/0c77714d4ef065f87acf444dcd49c33f.png" alt="__rendered_path__465"&gt;&lt;img style="position:absolute;left:1034.38pt;top:718.88pt;width:168pt;height:24pt;z-index:479;" src="http://govwiki.info/xbrl/Images/5b4e1c7d32deb99b3b43a2034f83d93c.png" alt="__rendered_path__479"&gt;&lt;img style="position:absolute;left:1005.69pt;top:793.31pt;width:18pt;height:3pt;z-index:483;" src="http://govwiki.info/xbrl/Images/9c5a944532e89a9ceb8c3b58a9b948c3.png" alt="__rendered_path__483"&gt;&lt;img style="position:absolute;left:1112.97pt;top:686.75pt;width:3pt;height:10pt;z-index:484;" src="http://govwiki.info/xbrl/Images/be0c7d481444bcd2b1975e1664dec491.png" alt="__rendered_path__484"&gt;&lt;img style="position:absolute;left:1113.23pt;top:712.5pt;width:3pt;height:7pt;z-index:485;" src="http://govwiki.info/xbrl/Images/61455160a629d55285172af98150a0ef.png" alt="__rendered_path__485"&gt;&lt;img style="position:absolute;left:1203.44pt;top:650.3pt;width:27pt;height:3pt;z-index:486;" src="http://govwiki.info/xbrl/Images/bc0507eccf27906f6805080bf5c2d807.png" alt="__rendered_path__486"&gt;&lt;img style="position:absolute;left:1834.33pt;top:524.63pt;width:41pt;height:3pt;z-index:491;" src="http://govwiki.info/xbrl/Images/42a1390212547c77e9b292d9a5c1ef9e.png" alt="__rendered_path__491"&gt;&lt;img style="position:absolute;left:299.44pt;top:672.75pt;width:3pt;height:558pt;z-index:502;" src="http://govwiki.info/xbrl/Images/52559d289315066e0754dcf297fdfc2f.png" alt="__rendered_path__502"&gt;&lt;img style="position:absolute;left:329.45pt;top:1273.98pt;width:130pt;height:35pt;z-index:534;" src="http://govwiki.info/xbrl/Images/2dfd4e967968c29de7aba51c13217ca3.png" alt="__rendered_path__534"&gt;&lt;img style="position:absolute;left:448pt;top:763.54pt;width:3pt;height:31pt;z-index:545;" src="http://govwiki.info/xbrl/Images/faacdb81b170aaad2269cab96a7edc64.png" alt="__rendered_path__545"&gt;&lt;img style="position:absolute;left:350.85pt;top:792.75pt;width:3pt;height:181pt;z-index:546;" src="http://govwiki.info/xbrl/Images/63c5203994064fb4b4d130d6e9a1640c.png" alt="__rendered_path__546"&gt;&lt;img style="position:absolute;left:352.26pt;top:971.5pt;width:16pt;height:3pt;z-index:359;" src="http://govwiki.info/xbrl/Images/26feee1133e151b6bf56b5497a980616.png" alt="__rendered_path__359"&gt;&lt;img style="position:absolute;left:351.51pt;top:924.25pt;width:16pt;height:3pt;z-index:359;" src="http://govwiki.info/xbrl/Images/26feee1133e151b6bf56b5497a980616.png" alt="__rendered_path__359"&gt;&lt;img style="position:absolute;left:350.76pt;top:873.25pt;width:16pt;height:3pt;z-index:359;" src="http://govwiki.info/xbrl/Images/26feee1133e151b6bf56b5497a980616.png" alt="__rendered_path__359"&gt;&lt;img style="position:absolute;left:351.51pt;top:835pt;width:16pt;height:3pt;z-index:359;" src="http://govwiki.info/xbrl/Images/26feee1133e151b6bf56b5497a980616.png" alt="__rendered_path__359"&gt;&lt;img style="position:absolute;left:74.013pt;top:804.25pt;width:16pt;height:3pt;z-index:359;" src="http://govwiki.info/xbrl/Images/26feee1133e151b6bf56b5497a980616.png" alt="__rendered_path__359"&gt;&lt;img style="position:absolute;left:73.513pt;top:839.75pt;width:16pt;height:3pt;z-index:359;" src="http://govwiki.info/xbrl/Images/26feee1133e151b6bf56b5497a980616.png" alt="__rendered_path__359"&gt;&lt;img style="position:absolute;left:72.513pt;top:929pt;width:16pt;height:3pt;z-index:359;" src="http://govwiki.info/xbrl/Images/26feee1133e151b6bf56b5497a980616.png" alt="__rendered_path__359"&gt;&lt;img style="position:absolute;left:72.763pt;top:973.5pt;width:16pt;height:3pt;z-index:359;" src="http://govwiki.info/xbrl/Images/26feee1133e151b6bf56b5497a980616.png" alt="__rendered_path__359"&gt;&lt;img style="position:absolute;left:57.513pt;top:1185.25pt;width:16pt;height:3pt;z-index:359;" src="http://govwiki.info/xbrl/Images/26feee1133e151b6bf56b5497a980616.png" alt="__rendered_path__359"&gt;&lt;img style="position:absolute;left:58.263pt;top:1232.5pt;width:16pt;height:3pt;z-index:359;" src="http://govwiki.info/xbrl/Images/26feee1133e151b6bf56b5497a980616.png" alt="__rendered_path__359"&gt;&lt;img style="position:absolute;left:58.263pt;top:1316.5pt;width:16pt;height:3pt;z-index:359;" src="http://govwiki.info/xbrl/Images/26feee1133e151b6bf56b5497a980616.png" alt="__rendered_path__359"&gt;&lt;img style="position:absolute;left:394.76pt;top:1260.5pt;width:3pt;height:12pt;z-index:547;" src="http://govwiki.info/xbrl/Images/752d74fe5fff494c11c11c678189936d.png" alt="__rendered_path__547"&gt;&lt;img style="position:absolute;left:56.763pt;top:1273pt;width:16pt;height:3pt;z-index:359;" src="http://govwiki.info/xbrl/Images/26feee1133e151b6bf56b5497a980616.png" alt="__rendered_path__359"&gt;&lt;img style="position:absolute;left:301.26pt;top:1163.5pt;width:25pt;height:3pt;z-index:548;" src="http://govwiki.info/xbrl/Images/722dcd2d2cff3cc230496616948feae8.png" alt="__rendered_path__548"&gt;&lt;img style="position:absolute;left:350.07pt;top:793pt;width:99pt;height:3pt;z-index:549;" src="http://govwiki.info/xbrl/Images/e5b69d855239b5512bb8efe0a56fbaf8.png" alt="__rendered_path__549"&gt;&lt;img style="position:absolute;left:72.567pt;top:776.5pt;width:89pt;height:3pt;z-index:550;" src="http://govwiki.info/xbrl/Images/4076d7aae9616aea3735d347c657c479.png" alt="__rendered_path__550"&gt;&lt;img style="position:absolute;left:160.25pt;top:764.81pt;width:3pt;height:14pt;z-index:551;" src="http://govwiki.info/xbrl/Images/5c779d454f12b15dd3a8652b0c636c26.png" alt="__rendered_path__551"&gt;&lt;img style="position:absolute;left:71.354pt;top:778.75pt;width:3pt;height:198pt;z-index:552;" src="http://govwiki.info/xbrl/Images/b887a269d14057f4b8fa3ab666084f03.png" alt="__rendered_path__552"&gt;&lt;img style="position:absolute;left:56.104pt;top:1161.5pt;width:3pt;height:158pt;z-index:553;" src="http://govwiki.info/xbrl/Images/c63196c243812f1b8944039e1077052b.png" alt="__rendered_path__553"&gt;&lt;img style="position:absolute;left:58.317pt;top:1162pt;width:65pt;height:3pt;z-index:554;" src="http://govwiki.info/xbrl/Images/9849eb1519b823c735142875e914fb03.png" alt="__rendered_path__554"&gt;&lt;img style="position:absolute;left:301.26pt;top:1228.75pt;width:28pt;height:3pt;z-index:555;" src="http://govwiki.info/xbrl/Images/6995669a938d9379d15eff982729f4ed.png" alt="__rendered_path__555"&gt;&lt;img style="position:absolute;left:301.26pt;top:1090.75pt;width:25pt;height:3pt;z-index:548;" src="http://govwiki.info/xbrl/Images/722dcd2d2cff3cc230496616948feae8.png" alt="__rendered_path__548"&gt;&lt;img style="position:absolute;left:303.57pt;top:556pt;width:3pt;height:32pt;z-index:556;" src="http://govwiki.info/xbrl/Images/fc87d1963199b1a88a877f10e906f034.png" alt="__rendered_path__556"&gt;&lt;img style="position:absolute;left:121.28pt;top:1148.93pt;width:3pt;height:14pt;z-index:557;" src="http://govwiki.info/xbrl/Images/6cf66db80d960bf106580250d309a1ac.png" alt="__rendered_path__557"&gt;&lt;img style="position:absolute;left:123.43pt;top:1082.13pt;width:120pt;height:3pt;z-index:558;" src="http://govwiki.info/xbrl/Images/10c50bed08719129843d55c1faffbcfc.png" alt="__rendered_path__558"&gt;&lt;img style="position:absolute;left:166.5pt;top:1071.1pt;width:3pt;height:11pt;z-index:559;" src="http://govwiki.info/xbrl/Images/c06becff38396dd6fcfe32c1abe1be61.png" alt="__rendered_path__559"&gt;&lt;img style="position:absolute;left:241.5pt;top:1083.1pt;width:3pt;height:14pt;z-index:560;" src="http://govwiki.info/xbrl/Images/44569691e65b39e158af4968ce03da74.png" alt="__rendered_path__560"&gt;&lt;img style="position:absolute;left:121.5pt;top:1083.1pt;width:3pt;height:14pt;z-index:561;" src="http://govwiki.info/xbrl/Images/d94e10566f05e61cf92076d2867e688d.png" alt="__rendered_path__561"&gt;&lt;img style="position:absolute;left:254.07pt;top:730pt;width:122pt;height:3pt;z-index:562;" src="http://govwiki.info/xbrl/Images/464009c55eb6f1ac8a7017552f7649d5.png" alt="__rendered_path__562"&gt;&lt;img style="position:absolute;left:1918.33pt;top:456.55pt;width:235pt;height:20pt;z-index:563;" src="http://govwiki.info/xbrl/Images/7d0cab0d280e82c413dfa6d5ad11984b.png" alt="__rendered_path__563"&gt;&lt;img style="position:absolute;left:2289.57pt;top:1185.25pt;width:72pt;height:3pt;z-index:264;" src="http://govwiki.info/xbrl/Images/2088ca49c27d9aa7b832b5dda1feca7c.png" alt="__rendered_path__264"&gt;&lt;img style="position:absolute;left:155.82pt;top:859.26pt;width:3pt;height:15pt;z-index:571;" src="http://govwiki.info/xbrl/Images/03ae137eb1a65ab07cfd85edb9d68a6b.png" alt="__rendered_path__571"&gt;&lt;img style="position:absolute;left:586.64pt;top:1242.66pt;width:9pt;height:3pt;z-index:575;" src="http://govwiki.info/xbrl/Images/b18f6cfaaa59bcbb06d36011ed0d3cdb.png" alt="__rendered_path__575"&gt;&lt;img style="position:absolute;left:1149.19pt;top:1184.3pt;width:123pt;height:54pt;z-index:576;" src="http://govwiki.info/xbrl/Images/4de9710bc575c6d95a5872cd38fddfda.png" alt="__rendered_path__576"&gt;&lt;img style="position:absolute;left:1168.69pt;top:1258.05pt;width:135pt;height:41pt;z-index:580;" src="http://govwiki.info/xbrl/Images/c91679ba571b34f21288f9157f17e1a4.png" alt="__rendered_path__580"&gt;&lt;img style="position:absolute;left:1968.24pt;top:1199.67pt;width:12pt;height:3pt;z-index:104;" src="http://govwiki.info/xbrl/Images/8132795368b9e8b8d10e8845ed06ad93.png" alt="__rendered_path__104"&gt;&lt;img style="position:absolute;left:1430.99pt;top:642.99pt;width:165pt;height:61pt;z-index:585;" src="http://govwiki.info/xbrl/Images/bafd91b8aa15622d1987d473d6fd8576.png" alt="__rendered_path__585"&gt;&lt;img style="position:absolute;left:1429.49pt;top:641.49pt;width:168pt;height:64pt;z-index:586;" src="http://govwiki.info/xbrl/Images/e6409b844d60460486f1367b35ac6e7e.png" alt="__rendered_path__586"&gt;&lt;img style="position:absolute;left:1615.36pt;top:745.5pt;width:21pt;height:3pt;z-index:593;" src="http://govwiki.info/xbrl/Images/b62a20a13ce4eb477c5efd84335921f6.png" alt="__rendered_path__593"&gt;&lt;img style="position:absolute;left:1404.57pt;top:676.43pt;width:27pt;height:3pt;z-index:486;" src="http://govwiki.info/xbrl/Images/bc0507eccf27906f6805080bf5c2d807.png" alt="__rendered_path__486"&gt;&lt;img style="position:absolute;left:1317.53pt;top:1389.82pt;width:23pt;height:3pt;z-index:594;" src="http://govwiki.info/xbrl/Images/8cf52827cdf45017a413b768c1f9590e.png" alt="__rendered_path__594"&gt;&lt;img style="position:absolute;left:1874.08pt;top:500.63pt;width:45pt;height:3pt;z-index:1;" src="http://govwiki.info/xbrl/Images/8575d246cda6726ccf9f24cb7e1e7efa.png" alt="__rendered_path__1"&gt;&lt;img style="position:absolute;left:1399.69pt;top:1477.25pt;width:23pt;height:3pt;z-index:268;" src="http://govwiki.info/xbrl/Images/afcb437a19f8ebef94cc089c3aaa5ac9.png" alt="__rendered_path__268"&gt;&lt;img style="position:absolute;left:1399.69pt;top:1598pt;width:23pt;height:3pt;z-index:268;" src="http://govwiki.info/xbrl/Images/afcb437a19f8ebef94cc089c3aaa5ac9.png" alt="__rendered_path__268"&gt;&lt;img style="position:absolute;left:598.43pt;top:1162.06pt;width:223pt;height:19pt;z-index:603;" src="http://govwiki.info/xbrl/Images/a2d8fbf1d0888f88203c88c72793d3b0.png" alt="__rendered_path__603"&gt;&lt;img style="position:absolute;left:587.99pt;top:1125.11pt;width:11pt;height:3pt;z-index:606;" src="http://govwiki.info/xbrl/Images/d8bdd5adc9c896600c5846a4169b8563.png" alt="__rendered_path__606"&gt;&lt;img style="position:absolute;left:770.25pt;top:1380.55pt;width:3pt;height:18pt;z-index:607;" src="http://govwiki.info/xbrl/Images/d9643ca9c00ab1bc971e5ec6d6262040.png" alt="__rendered_path__607"&gt;&lt;img style="position:absolute;left:908.77pt;top:1402.07pt;width:154pt;height:42pt;z-index:608;" src="http://govwiki.info/xbrl/Images/a759c410ae1b363d5e8019bb8a39e68a.png" alt="__rendered_path__608"&gt;&lt;img style="position:absolute;left:379.86pt;top:634.3pt;width:16pt;height:3pt;z-index:359;" src="http://govwiki.info/xbrl/Images/26feee1133e151b6bf56b5497a980616.png" alt="__rendered_path__359"&gt;&lt;img style="position:absolute;left:1918.33pt;top:491.29pt;width:235pt;height:20pt;z-index:563;" src="http://govwiki.info/xbrl/Images/7d0cab0d280e82c413dfa6d5ad11984b.png" alt="__rendered_path__563"&gt;&lt;img style="position:absolute;left:665.25pt;top:1382.08pt;width:3pt;height:18pt;z-index:607;" src="http://govwiki.info/xbrl/Images/d964</t>
  </si>
  <si>
    <t>3ca9c00ab1bc971e5ec6d6262040.png" alt="__rendered_path__607"&gt;&lt;img style="position:absolute;left:613.44pt;top:1399.89pt;width:100pt;height:35pt;z-index:618;" src="http://govwiki.info/xbrl/Images/6363293819b74fb41dba839c8559a11b.png" alt="__rendered_path__618"&gt;&lt;img style="position:absolute;left:2095.28pt;top:405.37pt;width:25pt;height:3pt;z-index:623;" src="http://govwiki.info/xbrl/Images/e0e99071875989243cb39db2e4351ed4.png" alt="__rendered_path__623"&gt;&lt;img style="position:absolute;left:1140.63pt;top:458.77pt;width:3pt;height:37pt;z-index:624;" src="http://govwiki.info/xbrl/Images/251820480f90366af420d2aa7edcc307.png" alt="__rendered_path__624"&gt;&lt;img style="position:absolute;left:1874.08pt;top:467.63pt;width:45pt;height:3pt;z-index:625;" src="http://govwiki.info/xbrl/Images/af9440d7a7b905e2520bbd69ec562d8a.png" alt="__rendered_path__625"&gt;&lt;img style="position:absolute;left:915.43pt;top:876.5pt;width:12pt;height:3pt;z-index:231;" src="http://govwiki.info/xbrl/Images/a05f167d6873d66a208201c664a998d2.png" alt="__rendered_path__231"&gt;&lt;img style="position:absolute;left:915.43pt;top:895.25pt;width:12pt;height:3pt;z-index:231;" src="http://govwiki.info/xbrl/Images/a05f167d6873d66a208201c664a998d2.png" alt="__rendered_path__231"&gt;&lt;img style="position:absolute;left:930.09pt;top:869.7pt;width:169pt;height:18pt;z-index:235;" src="http://govwiki.info/xbrl/Images/112629f0337bdfb2a4f43857254cf2aa.png" alt="__rendered_path__235"&gt;&lt;img style="position:absolute;left:928.59pt;top:889.6pt;width:169pt;height:18pt;z-index:235;" src="http://govwiki.info/xbrl/Images/112629f0337bdfb2a4f43857254cf2aa.png" alt="__rendered_path__235"&gt;&lt;img style="position:absolute;left:876.31pt;top:1203.37pt;width:12pt;height:3pt;z-index:231;" src="http://govwiki.info/xbrl/Images/a05f167d6873d66a208201c664a998d2.png" alt="__rendered_path__231"&gt;&lt;img style="position:absolute;left:889.01pt;top:1197.93pt;width:200pt;height:19pt;z-index:232;" src="http://govwiki.info/xbrl/Images/04c117bf4dac208380b5812e195174c0.png" alt="__rendered_path__232"&gt;&lt;img style="position:absolute;left:2113.69pt;top:1483.45pt;width:3pt;height:14pt;z-index:472;" src="http://govwiki.info/xbrl/Images/aa5c9b5e656dff8484a5c03384760b33.png" alt="__rendered_path__472"&gt;&lt;img style="position:absolute;left:2061.97pt;top:1496.68pt;width:112pt;height:53pt;z-index:73;" src="http://govwiki.info/xbrl/Images/35d52413ee4a49777ccc49f8add66a8f.png" alt="__rendered_path__73"&gt;&lt;img style="position:absolute;left:915.43pt;top:913.25pt;width:12pt;height:3pt;z-index:231;" src="http://govwiki.info/xbrl/Images/a05f167d6873d66a208201c664a998d2.png" alt="__rendered_path__231"&gt;&lt;img style="position:absolute;left:930.09pt;top:908.5pt;width:169pt;height:18pt;z-index:235;" src="http://govwiki.info/xbrl/Images/112629f0337bdfb2a4f43857254cf2aa.png" alt="__rendered_path__235"&gt;&lt;img style="position:absolute;left:2322.57pt;top:898.87pt;width:25pt;height:3pt;z-index:623;" src="http://govwiki.info/xbrl/Images/e0e99071875989243cb39db2e4351ed4.png" alt="__rendered_path__623"&gt;&lt;span class="fmt-39" style="white-space:pre;"&gt;&lt;div style="position:absolute;top:1426.69pt;left:2341.18pt;z-index:80;letter-spacing:-.119em;"&gt;Director &lt;/div&gt;&lt;/span&gt;&lt;/div&gt;</t>
  </si>
  <si>
    <t>&lt;/div&gt;</t>
  </si>
  <si>
    <t>&lt;div style='position:relative;width:612pt;height:792pt;'&gt;_x000D_
        &lt;div style="position:absolute;left:0pt;top:0pt;width:100%;height:100%;clip:rect(0pt,612pt,792pt,0pt);" class="fmt-61"&gt;_x000D_
          &lt;img style="position:absolute;left:204.45pt;top:199.3pt;width:288pt;height:167.05pt;z-index:1;" src="http://govwiki.info/xbrl/Images/54c8a8832a7ea1d80a842e92962c63f9.png" alt="Image_1523_0"&gt;&lt;span style="white-space:pre;"&gt;&lt;div style="position:absolute;top:756.84pt;left:306pt;z-index:2;letter-spacing:.001em;"&gt; &lt;/div&gt;&lt;/span&gt;&lt;span style="white-space:pre;"&gt;&lt;div style="position:absolute;top:766.44pt;left:301.55pt;z-index:3;"&gt;20&lt;/div&gt;&lt;/span&gt;&lt;/div&gt;_x000D_
      &lt;/div&gt;</t>
  </si>
  <si>
    <t>&lt;div style='position:relative;width:612pt;height:792pt;'&gt;_x000D_
        &lt;div style="position:absolute;left:0pt;top:0pt;width:100%;height:100%;clip:rect(0pt,612pt,792pt,0pt);" class="fmt-3"&gt;&lt;span class="fmt-13" style="white-space:pre;"&gt;&lt;div style="position:absolute;top:128.72pt;left:72pt;z-index:1;letter-spacing:.002em;"&gt;II. FINANCIAL SECTION&lt;/div&gt;&lt;/span&gt;&lt;span class="fmt-14" style="white-space:pre;"&gt;&lt;div style="position:absolute;top:285.27pt;left:72pt;z-index:2;letter-spacing:-.02em;"&gt; &lt;/div&gt;&lt;/span&gt;&lt;span class="fmt-14" style="white-space:pre;"&gt;&lt;div style="position:absolute;top:322.02pt;left:72pt;z-index:4;letter-spacing:-.02em;"&gt; &lt;/div&gt;&lt;/span&gt;&lt;span class="fmt-14" style="white-space:pre;"&gt;&lt;div style="position:absolute;top:377.22pt;left:72pt;z-index:7;letter-spacing:-.02em;"&gt; &lt;/div&gt;&lt;/span&gt;&lt;span class="fmt-14" style="white-space:pre;"&gt;&lt;div style="position:absolute;top:469.32pt;left:72pt;z-index:12;letter-spacing:-.02em;"&gt; &lt;/div&gt;&lt;/span&gt;&lt;span class="fmt-14" style="white-space:pre;"&gt;&lt;div style="position:absolute;top:524.52pt;left:72pt;z-index:15;letter-spacing:-.02em;"&gt; &lt;/div&gt;&lt;/span&gt;&lt;span style="white-space:pre;"&gt;&lt;div style="position:absolute;top:286.87pt;left:90pt;z-index:3;letter-spacing:-.001em;"&gt;Report of Independent Auditor&lt;/div&gt;&lt;/span&gt;&lt;span style="white-space:pre;"&gt;&lt;div style="position:absolute;top:323.62pt;left:90pt;z-index:5;"&gt;Management's Discussion and&lt;/div&gt;&lt;/span&gt;&lt;span style="white-space:pre;"&gt;&lt;div style="position:absolute;top:342.07pt;left:142pt;z-index:6;"&gt; Analysis (Unaudited)&lt;/div&gt;&lt;/span&gt;&lt;span style="white-space:pre;"&gt;&lt;div style="position:absolute;top:378.82pt;left:90pt;z-index:8;"&gt;Basic Financial Statements&lt;/div&gt;&lt;/span&gt;&lt;span style="white-space:pre;"&gt;&lt;div style="position:absolute;top:397.27pt;left:164.19pt;z-index:9;"&gt; Government-Wide Statements&lt;/div&gt;&lt;/span&gt;&lt;span style="white-space:pre;"&gt;&lt;div style="position:absolute;top:415.72pt;left:164.19pt;z-index:10;"&gt; Fund Financial Statements&lt;/div&gt;&lt;/span&gt;&lt;span style="white-space:pre;"&gt;&lt;div style="position:absolute;top:434.02pt;left:164.19pt;z-index:11;"&gt; Notes to the Financial Statements&lt;/div&gt;&lt;/span&gt;&lt;span style="white-space:pre;"&gt;&lt;div style="position:absolute;top:470.92pt;left:90pt;z-index:13;letter-spacing:-.001em;"&gt;Required Supplementary&lt;/div&gt;&lt;/span&gt;&lt;span style="white-space:pre;"&gt;&lt;div style="position:absolute;top:489.22pt;left:142pt;z-index:14;letter-spacing:-.001em;"&gt; Information (Unaudited)&lt;/div&gt;&lt;/span&gt;&lt;span style="white-space:pre;"&gt;&lt;div style="position:absolute;top:526.12pt;left:90pt;z-index:16;"&gt;Combining and Individual Fund&lt;/div&gt;&lt;/span&gt;&lt;span style="white-space:pre;"&gt;&lt;div style="position:absolute;top:544.42pt;left:142pt;z-index:17;"&gt; Statements and Schedules&lt;/div&gt;&lt;/span&gt;&lt;span class="fmt-21" style="white-space:pre;"&gt;&lt;div style="position:absolute;top:766.44pt;left:301.55pt;z-index:18;"&gt;21&lt;/div&gt;&lt;/span&gt;&lt;/div&gt;_x000D_
      &lt;/div&gt;</t>
  </si>
  <si>
    <t>&lt;div style='position:relative;width:612pt;height:792pt;'&gt;_x000D_
        &lt;div style="position:absolute;left:0pt;top:0pt;width:100%;height:100%;clip:rect(0pt,612pt,792pt,0pt);" class="fmt-61"&gt;_x000D_
          &lt;img style="position:absolute;left:204.45pt;top:199.3pt;width:288pt;height:167.05pt;z-index:1;" src="http://govwiki.info/xbrl/Images/54c8a8832a7ea1d80a842e92962c63f9.png" alt="Image_1523_0"&gt;&lt;span style="white-space:pre;"&gt;&lt;div style="position:absolute;top:756.84pt;left:306pt;z-index:2;letter-spacing:.001em;"&gt; &lt;/div&gt;&lt;/span&gt;&lt;span style="white-space:pre;"&gt;&lt;div style="position:absolute;top:766.44pt;left:301.55pt;z-index:3;"&gt;22&lt;/div&gt;&lt;/span&gt;&lt;/div&gt;_x000D_
      &lt;/div&gt;</t>
  </si>
  <si>
    <t>&lt;div style='position:relative;width:612pt;height:792pt;'&gt;_x000D_
        &lt;div style="position:absolute;left:0pt;top:0pt;width:100%;height:100%;clip:rect(0pt,612pt,792pt,0pt);" class="fmt-62"&gt;&lt;span style="white-space:pre;"&gt;&lt;div style="position:absolute;top:194.74pt;left:72pt;z-index:1;letter-spacing:-.001em;"&gt;REPORT OF INDEPENDENT AUDITOR&lt;/div&gt;&lt;/span&gt;&lt;span class="fmt-21" style="white-space:pre;"&gt;&lt;div style="position:absolute;top:766.44pt;left:301.55pt;z-index:2;"&gt;23&lt;/div&gt;&lt;/span&gt;&lt;/div&gt;_x000D_
      &lt;/div&gt;</t>
  </si>
  <si>
    <t>&lt;div style='position:relative;width:612pt;height:792pt;'&gt;_x000D_
        &lt;div style="position:absolute;left:0pt;top:0pt;width:100%;height:100%;clip:rect(0pt,612pt,792pt,0pt);" class="fmt-64"&gt;_x000D_
          &lt;img style="position:absolute;left:0pt;top:.09998pt;width:198pt;height:89.9994pt;z-index:1;" src="http://govwiki.info/xbrl/Images/b6550c481f07c0d4eaae6ea58a6d5a46.png" alt="Image_1552_0"&gt;&lt;span class="fmt-63" style="white-space:pre;"&gt;&lt;div style="position:absolute;top:135.58pt;left:228.72pt;z-index:2;letter-spacing:.001em;"&gt;Report of Independent Auditor &lt;/div&gt;&lt;/span&gt;&lt;span style="white-space:pre;"&gt;&lt;div style="position:absolute;top:173.4pt;left:57.6042pt;z-index:5;letter-spacing:-.001em;"&gt;To the Honorable Mayo&lt;span&gt;r and &lt;/span&gt;&lt;span&gt;Members of City Council &lt;/span&gt;&lt;/div&gt;&lt;/span&gt;&lt;span style="white-space:pre;"&gt;&lt;div style="position:absolute;top:184.92pt;left:57.6042pt;z-index:6;"&gt;City of St. Petersburg, Florida &lt;/div&gt;&lt;/span&gt;&lt;span class="fmt-63" style="white-space:pre;"&gt;&lt;div style="position:absolute;top:219.22pt;left:57.6pt;z-index:7;letter-spacing:.001em;"&gt;Report on the Financial Statements &lt;/div&gt;&lt;/span&gt;&lt;span style="white-space:pre;"&gt;&lt;div style="position:absolute;top:234.05pt;left:57.6pt;z-index:10;letter-spacing:-.003em;"&gt;We  have  audited  the  accompanying  financial  statements  of  the  governmental  activities,  the  business-type &lt;/div&gt;&lt;/span&gt;&lt;span style="white-space:pre;"&gt;&lt;div style="position:absolute;top:245.57pt;left:57.61pt;z-index:12;letter-spacing:.005em;"&gt;activities,  the  discretely  presented  component  unit,  each  major  fund,  and  the  aggregate  remaining  fund &lt;/div&gt;&lt;/span&gt;&lt;span style="white-space:pre;"&gt;&lt;div style="position:absolute;top:257.04pt;left:57.61pt;z-index:14;letter-spacing:.01em;"&gt;information of the City of St. Petersburg, Florida (the “City”) as of and for the year ended September 30, 2017, &lt;/div&gt;&lt;/span&gt;&lt;span style="white-space:pre;"&gt;&lt;div style="position:absolute;top:268.56pt;left:57.61pt;z-index:17;letter-spacing:.008em;"&gt;and  the  related  notes  to  the  financial  statements,  which  collectively  comprise  the  City’s  basic  financial &lt;/div&gt;&lt;/span&gt;&lt;span style="white-space:pre;"&gt;&lt;div style="position:absolute;top:280.08pt;left:57.6201pt;z-index:20;letter-spacing:-.002em;"&gt;statements as listed in the table of contents. &lt;span&gt; &lt;/span&gt;&lt;/div&gt;&lt;/span&gt;&lt;span class="fmt-65" style="white-space:pre;"&gt;&lt;div style="position:absolute;top:302.86pt;left:57.6pt;z-index:22;"&gt;Management’s Responsibility for the Financial Statements &lt;/div&gt;&lt;/span&gt;&lt;span style="white-space:pre;"&gt;&lt;div style="position:absolute;top:317.69pt;left:57.6pt;z-index:24;letter-spacing:.001em;"&gt;Management is responsible for the preparation and fair presentation of these financial statements in accordance &lt;/div&gt;&lt;/span&gt;&lt;span style="white-space:pre;"&gt;&lt;div style="position:absolute;top:329.21pt;left:57.6pt;z-index:26;letter-spacing:.003em;"&gt;with  accounting  principles  generally  accepted  in  the  United  States  of  America;  this  includes  the  design, &lt;/div&gt;&lt;/span&gt;&lt;span style="white-space:pre;"&gt;&lt;div style="position:absolute;top:340.74pt;left:57.6pt;z-index:28;letter-spacing:.002em;"&gt;implementation, and maintenance of internal control relevant to the preparation and fair presentation of financial &lt;/div&gt;&lt;/span&gt;&lt;span style="white-space:pre;"&gt;&lt;div style="position:absolute;top:352.2pt;left:57.6pt;z-index:31;letter-spacing:-.001em;"&gt;statements that are free from material misstatement, whether due to fraud or error. &lt;/div&gt;&lt;/span&gt;&lt;span class="fmt-65" style="white-space:pre;"&gt;&lt;div style="position:absolute;top:374.98pt;left:57.6pt;z-index:32;letter-spacing:.001em;"&gt;Auditor’s Responsibility &lt;/div&gt;&lt;/span&gt;&lt;span style="white-space:pre;"&gt;&lt;div style="position:absolute;top:389.87pt;left:57.6pt;z-index:35;letter-spacing:.014em;"&gt;Our responsibility is to express opinions on these financial statements based on our audit. We conducted our &lt;/div&gt;&lt;/span&gt;&lt;span style="white-space:pre;"&gt;&lt;div style="position:absolute;top:401.33pt;left:57.6pt;z-index:37;letter-spacing:-.001em;"&gt;audit  in  accordance  with  auditing  standards  generally  accepted  in  the  United  States  of  America  and  the &lt;/div&gt;&lt;/span&gt;&lt;span style="white-space:pre;"&gt;&lt;div style="position:absolute;top:412.86pt;left:57.6pt;z-index:40;letter-spacing:.003em;"&gt;standards applicable to financial audits contained in &lt;span class="fmt-66"&gt;Government Auditing Standards&lt;/span&gt;, issued by the Comptroller &lt;/div&gt;&lt;/span&gt;&lt;span style="white-space:pre;"&gt;&lt;div style="position:absolute;top:424.38pt;left:57.59pt;z-index:42;letter-spacing:.007em;"&gt;General of the United States. Those standards require that we plan and perform the audit to obtain reasonable &lt;/div&gt;&lt;/span&gt;&lt;span style="white-space:pre;"&gt;&lt;div style="position:absolute;top:435.84pt;left:57.59pt;z-index:44;"&gt;assurance about whether the financial statements are free from material misstatement. &lt;/div&gt;&lt;/span&gt;&lt;span style="white-space:pre;"&gt;&lt;div style="position:absolute;top:458.89pt;left:57.59pt;z-index:46;letter-spacing:-.015em;"&gt;An  audit  involves  performing  procedures  to  obtain  audit  evidence  about  the  amounts  and  disclosures  in  the &lt;/div&gt;&lt;/span&gt;&lt;span style="white-space:pre;"&gt;&lt;div style="position:absolute;top:470.35pt;left:57.59pt;z-index:48;letter-spacing:.011em;"&gt;financial statements. The procedures selected depend on the auditor’s judgment, including the assessment of &lt;/div&gt;&lt;/span&gt;&lt;span style="white-space:pre;"&gt;&lt;div style="position:absolute;top:481.88pt;left:57.59pt;z-index:52;letter-spacing:.001em;"&gt;the risks of material misstatement of the financial statements, whether due to fraud or error. In making those risk &lt;/div&gt;&lt;/span&gt;&lt;span style="white-space:pre;"&gt;&lt;div style="position:absolute;top:493.34pt;left:57.6pt;z-index:55;letter-spacing:.011em;"&gt;assessments, the auditor considers internal control relevant to the entity’s preparation and fair presentation of &lt;/div&gt;&lt;/span&gt;&lt;span style="white-space:pre;"&gt;&lt;div style="position:absolute;top:504.86pt;left:57.6pt;z-index:57;letter-spacing:.012em;"&gt;the financial statements in order to design audit procedures that are appropriate in the circumstances, but not &lt;/div&gt;&lt;/span&gt;&lt;span style="white-space:pre;"&gt;&lt;div style="position:absolute;top:516.38pt;left:57.6pt;z-index:59;letter-spacing:.018em;"&gt;for the purpose of expressing an opinion on the effectiveness of the entity’s internal control. Accordingly, we &lt;/div&gt;&lt;/span&gt;&lt;span style="white-space:pre;"&gt;&lt;div style="position:absolute;top:527.85pt;left:57.6pt;z-index:61;letter-spacing:.003em;"&gt;express no such opinion. An audit also includes evaluating the appropriateness of accounting policies used and &lt;/div&gt;&lt;/span&gt;&lt;span style="white-space:pre;"&gt;&lt;div style="position:absolute;top:539.37pt;left:57.6pt;z-index:64;letter-spacing:.004em;"&gt;the reasonableness of significant accounting estimates made by management, as well as evaluating the overall &lt;/div&gt;&lt;/span&gt;&lt;span style="white-space:pre;"&gt;&lt;div style="position:absolute;top:550.89pt;left:57.61pt;z-index:65;"&gt;presentation of the financial statements. &lt;/div&gt;&lt;/span&gt;&lt;span style="white-space:pre;"&gt;&lt;div style="position:absolute;top:573.88pt;left:57.61pt;z-index:68;"&gt;We believe that the audit evidence we have obtained is sufficient and appropriate to provide a basis for our audit &lt;/div&gt;&lt;/span&gt;&lt;span style="white-space:pre;"&gt;&lt;div style="position:absolute;top:585.4pt;left:57.5999pt;z-index:69;"&gt;opinions. &lt;/div&gt;&lt;/span&gt;&lt;span class="fmt-65" style="white-space:pre;"&gt;&lt;div style="position:absolute;top:608.14pt;left:57.6pt;z-index:70;"&gt;Opinions &lt;/div&gt;&lt;/span&gt;&lt;span style="white-space:pre;"&gt;&lt;div style="position:absolute;top:622.97pt;left:57.6pt;z-index:71;letter-spacing:.011em;"&gt;In our opinion, the financial statements referred to above present fairly, in all material respects, the respective &lt;/div&gt;&lt;/span&gt;&lt;span style="white-space:pre;"&gt;&lt;div style="position:absolute;top:634.49pt;left:57.6pt;z-index:74;letter-spacing:.001em;"&gt;financial position of the governmental activities, the business-type activities, the discretely presented component &lt;/div&gt;&lt;/span&gt;&lt;span style="white-space:pre;"&gt;&lt;div style="position:absolute;top:645.96pt;left:57.6pt;z-index:75;letter-spacing:.004em;"&gt;unit, each major fund, and the aggregate remaining fund information of the City, as of September 30, 2017, and &lt;/div&gt;&lt;/span&gt;&lt;span style="white-space:pre;"&gt;&lt;div style="position:absolute;top:657.48pt;left:57.6pt;z-index:77;letter-spacing:-.005em;"&gt;the  respective  changes  in  financial  position  and,  where  applicable,  cash  flows  thereof,  and  the  respective &lt;/div&gt;&lt;/span&gt;&lt;span style="white-space:pre;"&gt;&lt;div style="position:absolute;top:669pt;left:57.6pt;z-index:78;letter-spacing:.001em;"&gt;budgetary comparisons for the general fund, community redevelopment districts fund, downtown redevelopment &lt;/div&gt;&lt;/span&gt;&lt;span style="white-space:pre;"&gt;&lt;div style="position:absolute;top:680.47pt;left:57.6pt;z-index:82;letter-spacing:-.004em;"&gt;district  fund,  and  grants  fund,&lt;span class="fmt-67" style="position:relative;left:0pt;top:-3pt;"&gt; &lt;/span&gt; &lt;span&gt;for  the  year  then  ended  in  accordance  with  accounting  principle&lt;/span&gt;&lt;span&gt;s  generally &lt;/span&gt;&lt;/div&gt;&lt;/span&gt;&lt;span style="white-space:pre;"&gt;&lt;div style="position:absolute;top:691.97pt;left:57.5947pt;z-index:84;letter-spacing:-.003em;"&gt;accepted in the United States of America.  &lt;/div&gt;&lt;/span&gt;&lt;span class="fmt-21" style="white-space:pre;"&gt;&lt;div style="position:absolute;top:766.44pt;left:301.55pt;z-index:85;"&gt;24&lt;/div&gt;&lt;/span&gt;&lt;/div&gt;_x000D_
      &lt;/div&gt;</t>
  </si>
  <si>
    <t>&lt;div style='position:relative;width:612pt;height:792pt;'&gt;_x000D_
        &lt;div style="position:absolute;left:0pt;top:0pt;width:100%;height:100%;clip:rect(0pt,612pt,792pt,0pt);" class="fmt-64"&gt;&lt;span style="white-space:pre;"&gt;&lt;div style="position:absolute;top:36.1719pt;left:57.6pt;z-index:1;letter-spacing:.001em;"&gt; &lt;/div&gt;&lt;/span&gt;&lt;span class="fmt-65" style="white-space:pre;"&gt;&lt;div style="position:absolute;top:86.376pt;left:57.6pt;z-index:3;letter-spacing:.001em;"&gt;Other Matters &lt;/div&gt;&lt;/span&gt;&lt;span class="fmt-66" style="white-space:pre;"&gt;&lt;div style="position:absolute;top:101.27pt;left:57.6pt;z-index:6;"&gt;Required Supplementary Information&lt;span class="fmt-69" style="position:relative;left:0pt;top:-3pt;"&gt; &lt;/span&gt; &lt;/div&gt;&lt;/span&gt;&lt;span style="white-space:pre;"&gt;&lt;div style="position:absolute;top:112.73pt;left:57.6035pt;z-index:9;letter-spacing:.001em;"&gt;Accounting  principles  generally  accepted  in  the  United  States  of  America  require  that  the  management’s &lt;/div&gt;&lt;/span&gt;&lt;span style="white-space:pre;"&gt;&lt;div style="position:absolute;top:124.2pt;left:57.6034pt;z-index:11;letter-spacing:.003em;"&gt;discussion and analysis and the required supplementary information, as listed in table of contents, be presented &lt;/div&gt;&lt;/span&gt;&lt;span style="white-space:pre;"&gt;&lt;div style="position:absolute;top:135.72pt;left:57.6035pt;z-index:14;letter-spacing:-.003em;"&gt;to  supplement  the  basic  financial  statements.  Such  information,  although  not  a  part  of  the  basic  financial &lt;/div&gt;&lt;/span&gt;&lt;span style="white-space:pre;"&gt;&lt;div style="position:absolute;top:147.24pt;left:57.6035pt;z-index:17;letter-spacing:.011em;"&gt;statements, is required by the Governmental Accounting Standards Board, who considers it to be an essential &lt;/div&gt;&lt;/span&gt;&lt;span style="white-space:pre;"&gt;&lt;div style="position:absolute;top:158.71pt;left:57.6035pt;z-index:19;letter-spacing:.01em;"&gt;part of financial reporting for placing the basic financial statements in an appropriate operational, economic, or &lt;/div&gt;&lt;/span&gt;&lt;span style="white-space:pre;"&gt;&lt;div style="position:absolute;top:170.23pt;left:57.6035pt;z-index:21;letter-spacing:-.008em;"&gt;historical  context.  We  have  applied  certain  limited  procedures  to  the  required  supplementary  information  in &lt;/div&gt;&lt;/span&gt;&lt;span style="white-space:pre;"&gt;&lt;div style="position:absolute;top:181.75pt;left:57.6035pt;z-index:24;letter-spacing:-.011em;"&gt;accordance  with  auditing  standards  generally  accepted  in  the  United  States  of  America,  which  consisted  of &lt;/div&gt;&lt;/span&gt;&lt;span style="white-space:pre;"&gt;&lt;div style="position:absolute;top:193.22pt;left:57.6035pt;z-index:26;letter-spacing:-.012em;"&gt;inquiries  of  management  about  the  methods  of  preparing  the  information  and  comparing  the  information  for &lt;/div&gt;&lt;/span&gt;&lt;span style="white-space:pre;"&gt;&lt;div style="position:absolute;top:204.74pt;left:57.6035pt;z-index:28;letter-spacing:.003em;"&gt;consistency with management’s responses to our inquiries, the basic financial statements, and other knowledge &lt;/div&gt;&lt;/span&gt;&lt;span style="white-space:pre;"&gt;&lt;div style="position:absolute;top:216.26pt;left:57.6035pt;z-index:29;letter-spacing:.02em;"&gt;we obtained during our audit of the basic financial statements. We do not express an opinion or provide any &lt;/div&gt;&lt;/span&gt;&lt;span style="white-space:pre;"&gt;&lt;div style="position:absolute;top:227.72pt;left:57.6035pt;z-index:31;letter-spacing:-.009em;"&gt;assurance  on  the  information  because  the  limited  procedures  do  not  provide  us  with  sufficient  evidence  to &lt;/div&gt;&lt;/span&gt;&lt;span style="white-space:pre;"&gt;&lt;div style="position:absolute;top:239.25pt;left:57.6035pt;z-index:32;"&gt;express an opinion or provide any assurance. &lt;/div&gt;&lt;/span&gt;&lt;span class="fmt-70" style="white-space:pre;"&gt;&lt;div style="position:absolute;top:250.65pt;left:57.6pt;z-index:33;letter-spacing:.001em;"&gt; &lt;/div&gt;&lt;/span&gt;&lt;span class="fmt-66" style="white-space:pre;"&gt;&lt;div style="position:absolute;top:257.69pt;left:57.6pt;z-index:36;"&gt;Other Information&lt;span class="fmt-69" style="position:relative;left:0pt;top:-3pt;"&gt; &lt;/span&gt; &lt;/div&gt;&lt;/span&gt;&lt;span style="white-space:pre;"&gt;&lt;div style="position:absolute;top:269.09pt;left:57.602pt;z-index:39;letter-spacing:-.004em;"&gt;Our  audit  was  conducted  for  the  purpose  of  forming  opinions  on  the  financial  statements  that  collectively &lt;/div&gt;&lt;/span&gt;&lt;span style="white-space:pre;"&gt;&lt;div style="position:absolute;top:280.62pt;left:57.602pt;z-index:41;letter-spacing:.011em;"&gt;comprise  the  City’s  basic  financial  statements.  The  introductory  section,  combining  and  individual  fund &lt;/div&gt;&lt;/span&gt;&lt;span style="white-space:pre;"&gt;&lt;div style="position:absolute;top:292.14pt;left:57.602pt;z-index:44;letter-spacing:.002em;"&gt;statements and schedules, statistical section, schedule of expenditures of other governmental agencies awards, &lt;/div&gt;&lt;/span&gt;&lt;span style="white-space:pre;"&gt;&lt;div style="position:absolute;top:303.6pt;left:57.602pt;z-index:46;letter-spacing:.009em;"&gt;and schedule of receipts and expenditures of funds related to the Deepwater Horizon oil spill are presented for &lt;/div&gt;&lt;/span&gt;&lt;span style="white-space:pre;"&gt;&lt;div style="position:absolute;top:315.13pt;left:57.602pt;z-index:49;letter-spacing:.013em;"&gt;purposes of additional analysis and are not a required part of the basic financial statements.  The schedule of &lt;/div&gt;&lt;/span&gt;&lt;span style="white-space:pre;"&gt;&lt;div style="position:absolute;top:326.59pt;left:57.612pt;z-index:50;letter-spacing:.002em;"&gt;expenditures of federal awards and state financial assistance is presented for purposes of additional analysis as &lt;/div&gt;&lt;/span&gt;&lt;span style="white-space:pre;"&gt;&lt;div style="position:absolute;top:338.11pt;left:57.612pt;z-index:54;letter-spacing:-.011em;"&gt;required  by  Title  2  U.S.  &lt;span class="fmt-66"&gt;Code  of  Federal  Regulations&lt;/span&gt;  Part  200,  &lt;span class="fmt-66"&gt;Uniform  Administrative  Requirements,  Cost  &lt;/span&gt;&lt;/div&gt;&lt;/span&gt;&lt;span class="fmt-66" style="white-space:pre;"&gt;&lt;div style="position:absolute;top:349.64pt;left:57.612pt;z-index:58;letter-spacing:.005em;"&gt;Principles, and Audit Requirements for Federal Awards&lt;span class="fmt-64"&gt;, and Chapter 10.550, &lt;/span&gt;Rules of the Auditor General, &lt;span class="fmt-64"&gt;and &lt;/span&gt;&lt;/div&gt;&lt;/span&gt;&lt;span style="white-space:pre;"&gt;&lt;div style="position:absolute;top:361.1pt;left:57.6121pt;z-index:60;letter-spacing:.001em;"&gt;is also not a required part of the basic financial statements. &lt;/div&gt;&lt;/span&gt;&lt;span class="fmt-70" style="white-space:pre;"&gt;&lt;div style="position:absolute;top:372.51pt;left:57.6pt;z-index:61;letter-spacing:.001em;"&gt; &lt;/div&gt;&lt;/span&gt;&lt;span style="white-space:pre;"&gt;&lt;div style="position:absolute;top:379.49pt;left:57.6pt;z-index:64;letter-spacing:.01em;"&gt;The combining and individual fund statements and schedules, schedule of expenditures of federal awards and &lt;/div&gt;&lt;/span&gt;&lt;span style="white-space:pre;"&gt;&lt;div style="position:absolute;top:391.01pt;left:57.6pt;z-index:67;letter-spacing:.014em;"&gt;state financial assistance, schedule of expenditures of other governmental agencies awards, and schedule of &lt;/div&gt;&lt;/span&gt;&lt;span style="white-space:pre;"&gt;&lt;div style="position:absolute;top:402.48pt;left:57.6pt;z-index:69;letter-spacing:.012em;"&gt;receipts  and  expenditures  of  funds  related  to  the  Deepwater  Horizon  oil  spill  are  the  responsibility  of &lt;/div&gt;&lt;/span&gt;&lt;span style="white-space:pre;"&gt;&lt;div style="position:absolute;top:414pt;left:57.6pt;z-index:71;letter-spacing:.01em;"&gt;management and were derived from and relate directly to the underlying accounting and other records used to &lt;/div&gt;&lt;/span&gt;&lt;span style="white-space:pre;"&gt;&lt;div style="position:absolute;top:425.52pt;left:57.6pt;z-index:72;letter-spacing:.004em;"&gt;prepare the basic financial statements. Such information has been subjected to the auditing procedures applied &lt;/div&gt;&lt;/span&gt;&lt;span style="white-space:pre;"&gt;&lt;div style="position:absolute;top:436.99pt;left:57.6pt;z-index:74;"&gt;in  the  audit  of  the  basic  financial  statements  and  certain  additional  procedures,  including  comparing  and &lt;/div&gt;&lt;/span&gt;&lt;span style="white-space:pre;"&gt;&lt;div style="position:absolute;top:448.51pt;left:57.6pt;z-index:76;letter-spacing:.013em;"&gt;reconciling such information directly to the underlying accounting and other records used to prepare the basic &lt;/div&gt;&lt;/span&gt;&lt;span style="white-space:pre;"&gt;&lt;div style="position:absolute;top:460.03pt;left:57.6pt;z-index:77;letter-spacing:.005em;"&gt;financial  statements  or  to  the  basic  financial  statements  themselves,  and  other  additional  procedures  in &lt;/div&gt;&lt;/span&gt;&lt;span style="white-space:pre;"&gt;&lt;div style="position:absolute;top:471.5pt;left:57.6pt;z-index:80;letter-spacing:-.012em;"&gt;accordance  with  auditing  standards  generally  accepted  in  the  United  States  of  America.  In  our  opinion,  the &lt;/div&gt;&lt;/span&gt;&lt;span style="white-space:pre;"&gt;&lt;div style="position:absolute;top:483.02pt;left:57.6pt;z-index:82;letter-spacing:.006em;"&gt;combining and individual fund statements and schedules, schedule of expenditures of federal awards and state &lt;/div&gt;&lt;/span&gt;&lt;span style="white-space:pre;"&gt;&lt;div style="position:absolute;top:494.54pt;left:57.6pt;z-index:85;letter-spacing:.001em;"&gt;financial assistance, schedule of expenditures of other governmental agencies awards, and schedule of receipts &lt;/div&gt;&lt;/span&gt;&lt;span style="white-space:pre;"&gt;&lt;div style="position:absolute;top:506pt;left:57.61pt;z-index:87;letter-spacing:.014em;"&gt;and expenditures of funds related to the Deepwater Horizon oil spill are fairly stated in all material respects in &lt;/div&gt;&lt;/span&gt;&lt;span style="white-space:pre;"&gt;&lt;div style="position:absolute;top:517.53pt;left:57.61pt;z-index:91;"&gt;relation to the basic financial statements as a whole.&lt;span class="fmt-67" style="position:relative;left:0pt;top:-4pt;"&gt; &lt;/span&gt;&lt;span&gt; &lt;/span&gt;&lt;/div&gt;&lt;/span&gt;&lt;span class="fmt-70" style="white-space:pre;"&gt;&lt;div style="position:absolute;top:528.93pt;left:57.6pt;z-index:92;letter-spacing:.001em;"&gt; &lt;/div&gt;&lt;/span&gt;&lt;span style="white-space:pre;"&gt;&lt;div style="position:absolute;top:535.91pt;left:57.6pt;z-index:95;letter-spacing:.004em;"&gt;The introductory and statistical sections have not been subjected to the auditing procedures applied in the audit &lt;/div&gt;&lt;/span&gt;&lt;span style="white-space:pre;"&gt;&lt;div style="position:absolute;top:547.37pt;left:57.61pt;z-index:98;letter-spacing:.013em;"&gt;of the basic financial statements and, accordingly, we do not express an opinion or provide any assurance on &lt;/div&gt;&lt;/span&gt;&lt;span style="white-space:pre;"&gt;&lt;div style="position:absolute;top:558.9pt;left:57.62pt;z-index:101;"&gt;them.&lt;span class="fmt-67" style="position:relative;left:0pt;top:-3pt;"&gt; &lt;/span&gt;&lt;span&gt; &lt;/span&gt;&lt;/div&gt;&lt;/span&gt;&lt;span class="fmt-70" style="white-space:pre;"&gt;&lt;div style="position:absolute;top:570.27pt;left:57.6pt;z-index:102;letter-spacing:.001em;"&gt; &lt;/div&gt;&lt;/span&gt;&lt;span class="fmt-63" style="white-space:pre;"&gt;&lt;div style="position:absolute;top:577.06pt;left:57.6pt;z-index:106;letter-spacing:.001em;"&gt;Other Reporting Required by &lt;span class="fmt-65"&gt;Government Aud&lt;/span&gt;&lt;span class="fmt-65"&gt;iting Standards&lt;/span&gt; &lt;/div&gt;&lt;/span&gt;&lt;span style="white-space:pre;"&gt;&lt;div style="position:absolute;top:591.95pt;left:57.6pt;z-index:109;letter-spacing:.011em;"&gt;In accordance with &lt;span class="fmt-66"&gt;Government Auditing Standards&lt;/span&gt;, we have also issued our report dated February 21, 2018, &lt;/div&gt;&lt;/span&gt;&lt;span style="white-space:pre;"&gt;&lt;div style="position:absolute;top:603.41pt;left:57.6pt;z-index:110;letter-spacing:.006em;"&gt;on our consideration of the City’s internal control over financial reporting and on our tests of its compliance with &lt;/div&gt;&lt;/span&gt;&lt;span style="white-space:pre;"&gt;&lt;div style="position:absolute;top:614.94pt;left:57.6pt;z-index:112;letter-spacing:.005em;"&gt;certain provisions of laws, regulations, contracts and grant agreements, and other matters.  The purpose of that &lt;/div&gt;&lt;/span&gt;&lt;span style="white-space:pre;"&gt;&lt;div style="position:absolute;top:626.46pt;left:57.6pt;z-index:115;letter-spacing:.009em;"&gt;report is to describe the scope of our testing of internal control over financial reporting and compliance and the &lt;/div&gt;&lt;/span&gt;&lt;span style="white-space:pre;"&gt;&lt;div style="position:absolute;top:637.92pt;left:57.61pt;z-index:116;letter-spacing:.002em;"&gt;results of that testing, and not to provide an opinion on internal control over financial reporting or on compliance.  &lt;/div&gt;&lt;/span&gt;&lt;span style="white-space:pre;"&gt;&lt;div style="position:absolute;top:649.45pt;left:57.61pt;z-index:120;letter-spacing:-.013em;"&gt;That  report  is  an  integral  part  of  an  audit  performed  in  accordance  with  &lt;span class="fmt-66"&gt;Government  Auditing  Standards&lt;/span&gt;  in  &lt;/div&gt;&lt;/span&gt;&lt;span style="white-space:pre;"&gt;&lt;div style="position:absolute;top:660.97pt;left:57.61pt;z-index:123;"&gt;considering the City’s internal control over financial reporting and compliance. &lt;/div&gt;&lt;/span&gt;&lt;span style="white-space:pre;"&gt;&lt;div style="position:absolute;top:672.43pt;left:57.62pt;z-index:124;letter-spacing:.001em;"&gt; &lt;/div&gt;&lt;/span&gt;&lt;img style="position:absolute;left:57.36pt;top:683.52pt;width:165.12pt;height:44.16pt;z-index:129;" src="http://govwiki.info/xbrl/Images/13d4f45ae0ec0addc5e76ff9aa6a1896.png" alt="Image_152_0"&gt;&lt;span style="white-space:pre;"&gt;&lt;div style="position:absolute;top:718.49pt;left:222pt;z-index:126;letter-spacing:.001em;"&gt; &lt;/div&gt;&lt;/span&gt;&lt;img style="position:absolute;left:57.6pt;top:683.56pt;width:165pt;height:44pt;z-index:125;" src="http://govwiki.info/xbrl/Images/8e8508176ff351706fb8cdb3d2994328.png" alt="__rendered_path__125"&gt;&lt;span style="white-space:pre;"&gt;&lt;div style="position:absolute;top:727.73pt;left:57.6036pt;z-index:127;"&gt;Tampa, Florida &lt;/div&gt;&lt;/span&gt;&lt;span style="white-space:pre;"&gt;&lt;div style="position:absolute;top:739.19pt;left:57.6036pt;z-index:128;"&gt;February 21, 2018 &lt;/div&gt;&lt;/span&gt;&lt;span class="fmt-61" style="white-space:pre;"&gt;&lt;div style="position:absolute;top:756.84pt;left:306pt;z-index:130;letter-spacing:.001em;"&gt; &lt;/div&gt;&lt;/span&gt;&lt;span class="fmt-61" style="white-space:pre;"&gt;&lt;div style="position:absolute;top:766.44pt;left:301.55pt;z-index:131;"&gt;25&lt;/div&gt;&lt;/span&gt;&lt;span class="fmt-68" style="white-space:pre;"&gt;&lt;div style="position:absolute;top:759.11pt;left:554.4pt;z-index:2;letter-spacing:.001em;"&gt; &lt;/div&gt;&lt;/span&gt;&lt;/div&gt;_x000D_
      &lt;/div&gt;</t>
  </si>
  <si>
    <t>&lt;div style='position:relative;width:612pt;height:792pt;'&gt;_x000D_
        &lt;div style="position:absolute;left:0pt;top:0pt;width:100%;height:100%;clip:rect(0pt,612pt,792pt,0pt);" class="fmt-61"&gt;_x000D_
          &lt;img style="position:absolute;left:190.05pt;top:188.7pt;width:288pt;height:168.75pt;z-index:1;" src="http://govwiki.info/xbrl/Images/81c72a24278402296573d75179998236.png" alt="Image_1523_0"&gt;&lt;span style="white-space:pre;"&gt;&lt;div style="position:absolute;top:756.84pt;left:306pt;z-index:2;letter-spacing:.001em;"&gt; &lt;/div&gt;&lt;/span&gt;&lt;span style="white-space:pre;"&gt;&lt;div style="position:absolute;top:766.44pt;left:301.55pt;z-index:3;"&gt;26&lt;/div&gt;&lt;/span&gt;&lt;/div&gt;_x000D_
      &lt;/div&gt;</t>
  </si>
  <si>
    <t>&lt;div style='position:relative;width:612pt;height:792pt;'&gt;_x000D_
        &lt;div style="position:absolute;left:0pt;top:0pt;width:100%;height:100%;clip:rect(0pt,612pt,792pt,0pt);" class="fmt-72"&gt;&lt;span class="fmt-74" style="white-space:pre;"&gt;&lt;div style="position:absolute;top:102.12pt;left:100.56pt;z-index:6;"&gt;MANAGEMENT'S DISCUSSION AND &lt;/div&gt;&lt;/span&gt;&lt;span style="white-space:pre;"&gt;&lt;div style="position:absolute;top:63.8088pt;left:90pt;z-index:3;letter-spacing:.001em;"&gt; &lt;/div&gt;&lt;/span&gt;&lt;span style="white-space:pre;"&gt;&lt;div style="position:absolute;top:156.93pt;left:90pt;z-index:9;letter-spacing:.001em;"&gt; &lt;/div&gt;&lt;/span&gt;&lt;span style="white-space:pre;"&gt;&lt;div style="position:absolute;top:169.65pt;left:90pt;z-index:10;letter-spacing:.001em;"&gt; &lt;/div&gt;&lt;/span&gt;&lt;span style="white-space:pre;"&gt;&lt;div style="position:absolute;top:182.24pt;left:90pt;z-index:11;letter-spacing:.001em;"&gt; &lt;/div&gt;&lt;/span&gt;&lt;span style="white-space:pre;"&gt;&lt;div style="position:absolute;top:194.84pt;left:90pt;z-index:12;letter-spacing:.001em;"&gt; &lt;/div&gt;&lt;/span&gt;&lt;span style="white-space:pre;"&gt;&lt;div style="position:absolute;top:207.56pt;left:90pt;z-index:13;letter-spacing:.001em;"&gt; &lt;/div&gt;&lt;/span&gt;&lt;span class="fmt-71" style="white-space:pre;"&gt;&lt;div style="position:absolute;top:36.348pt;left:306pt;z-index:1;"&gt; &lt;/div&gt;&lt;/span&gt;&lt;span class="fmt-71" style="white-space:pre;"&gt;&lt;div style="position:absolute;top:50.148pt;left:306pt;z-index:2;"&gt; &lt;/div&gt;&lt;/span&gt;&lt;span class="fmt-73" style="white-space:pre;"&gt;&lt;div style="position:absolute;top:76.284pt;left:306pt;z-index:4;letter-spacing:.001em;"&gt; &lt;/div&gt;&lt;/span&gt;&lt;span class="fmt-73" style="white-space:pre;"&gt;&lt;div style="position:absolute;top:89.0021pt;left:306pt;z-index:5;letter-spacing:.001em;"&gt; &lt;/div&gt;&lt;/span&gt;&lt;span class="fmt-74" style="white-space:pre;"&gt;&lt;div style="position:absolute;top:129.72pt;left:245.28pt;z-index:8;letter-spacing:.001em;"&gt;ANALYSIS &lt;/div&gt;&lt;/span&gt;&lt;span class="fmt-61" style="white-space:pre;"&gt;&lt;div style="position:absolute;top:756.84pt;left:306pt;z-index:14;letter-spacing:.001em;"&gt; &lt;/div&gt;&lt;/span&gt;&lt;span class="fmt-61" style="white-space:pre;"&gt;&lt;div style="position:absolute;top:766.44pt;left:301.55pt;z-index:15;"&gt;27&lt;/div&gt;&lt;/span&gt;&lt;/div&gt;_x000D_
      &lt;/div&gt;</t>
  </si>
  <si>
    <t>&lt;div style='position:relative;width:612pt;height:792pt;'&gt;_x000D_
        &lt;div style="position:absolute;left:0pt;top:0pt;width:100%;height:100%;clip:rect(0pt,612pt,792pt,0pt);" class="fmt-72"&gt;&lt;span class="fmt-75" style="white-space:pre;"&gt;&lt;div style="position:absolute;top:49.98pt;left:221.28pt;z-index:3;"&gt;City&lt;span&gt; of St. Petersburg, Florida&lt;/span&gt;&lt;span&gt; &lt;/span&gt;&lt;/div&gt;&lt;/span&gt;&lt;span class="fmt-76" style="white-space:pre;"&gt;&lt;div style="position:absolute;top:63.66pt;left:200.28pt;z-index:5;"&gt;Management’s Discussion and Analysis &lt;/div&gt;&lt;/span&gt;&lt;span class="fmt-76" style="white-space:pre;"&gt;&lt;div style="position:absolute;top:77.4599pt;left:197.52pt;z-index:7;"&gt;For the Year Ended September 30, 2017&lt;span class="fmt-77"&gt; &lt;/span&gt;&lt;/div&gt;&lt;/span&gt;&lt;span class="fmt-76" style="white-space:pre;"&gt;&lt;div style="position:absolute;top:91.2599pt;left:278.64pt;z-index:9;"&gt;Unaudited&lt;span class="fmt-77"&gt; &lt;/span&gt;&lt;/div&gt;&lt;/span&gt;&lt;span class="fmt-73" style="white-space:pre;"&gt;&lt;div style="position:absolute;top:118.89pt;left:182.28pt;z-index:11;letter-spacing:-.002em;"&gt;MANAGEMENT’S DISCUSSION AND ANALYSIS&lt;span class="fmt-72"&gt; &lt;/span&gt;&lt;/div&gt;&lt;/span&gt;&lt;span style="white-space:pre;"&gt;&lt;div style="position:absolute;top:143.61pt;left:72.0014pt;z-index:15;letter-spacing:.02em;"&gt;As Chief Financial Officer of the City of St. Petersburg (the City), I offer readers of the City’s &lt;/div&gt;&lt;/span&gt;&lt;span style="white-space:pre;"&gt;&lt;div style="position:absolute;top:155.61pt;left:72.0014pt;z-index:16;letter-spacing:.004em;"&gt;financial statements this narrative overview and analysis of the financial activities of the City for &lt;/div&gt;&lt;/span&gt;&lt;span style="white-space:pre;"&gt;&lt;div style="position:absolute;top:167.61pt;left:72.0014pt;z-index:18;letter-spacing:-.008em;"&gt;the fiscal year ended September 30, 2017.  The information presented here should be considered &lt;/div&gt;&lt;/span&gt;&lt;span style="white-space:pre;"&gt;&lt;div style="position:absolute;top:179.61pt;left:72.0014pt;z-index:21;letter-spacing:-.001em;"&gt;in conjunction with the letter of transmittal and the financial statements.  &lt;/div&gt;&lt;/span&gt;&lt;span class="fmt-73" style="white-space:pre;"&gt;&lt;div style="position:absolute;top:202.05pt;left:72.0014pt;z-index:23;letter-spacing:-.001em;"&gt;FINANCIAL HIGHLIGHTS&lt;span class="fmt-78"&gt; &lt;/span&gt;&lt;/div&gt;&lt;/span&gt;&lt;span style="white-space:pre;"&gt;&lt;div style="position:absolute;top:223.26pt;left:72pt;z-index:43;letter-spacing:.001em;" class="fmt-79"&gt;&amp;bull;&lt;/div&gt;&lt;div style="position:absolute;top:223.26pt;left:103.56pt;z-index:43;letter-spacing:.006em;"&gt;The City’s assets and deferred outflows exceed its liabilities and deferred inflows at the &lt;/div&gt;&lt;/span&gt;&lt;span style="white-space:pre;"&gt;&lt;div style="position:absolute;top:236.77pt;left:103.54pt;z-index:76;letter-spacing:.002em;"&gt;close of this fiscal year by $1,225.0 million ($1,205.0 million in 2016) (net position), which &lt;/div&gt;&lt;/span&gt;&lt;span style="white-space:pre;"&gt;&lt;div style="position:absolute;top:248.21pt;left:103.54pt;z-index:107;letter-spacing:.004em;"&gt;is an increase of $17.5 million ($22.5 million in 2016) as compared to the prior year’s net &lt;/div&gt;&lt;/span&gt;&lt;span style="white-space:pre;"&gt;&lt;div style="position:absolute;top:259.65pt;left:103.53pt;z-index:108;letter-spacing:-.002em;"&gt;position.&lt;/div&gt;&lt;/span&gt;&lt;span style="white-space:pre;"&gt;&lt;div style="position:absolute;top:283.26pt;left:71.9961pt;z-index:134;letter-spacing:.001em;" class="fmt-79"&gt;&amp;bull;&lt;/div&gt;&lt;div style="position:absolute;top:283.26pt;left:103.56pt;z-index:134;letter-spacing:-.001em;"&gt;Unrestricted net pos&lt;span&gt;iti&lt;/span&gt;&lt;span&gt;on &lt;/span&gt;&lt;span&gt;totals&lt;/span&gt;&lt;span&gt; &lt;/span&gt;&lt;span&gt;$3&lt;/span&gt;&lt;span&gt;35&lt;/span&gt;&lt;span&gt;.9&lt;/span&gt;&lt;span&gt; &lt;/span&gt;&lt;span&gt;million&lt;/span&gt;&lt;span&gt; (&lt;/span&gt;&lt;span&gt;$3&lt;/span&gt;&lt;span&gt;33.6&lt;/span&gt;&lt;span&gt; &lt;/span&gt;&lt;span&gt;million&lt;/span&gt;&lt;span&gt; &lt;/span&gt;&lt;span&gt;in&lt;/span&gt;&lt;span&gt; &lt;/span&gt;&lt;span&gt;2016&lt;/span&gt;&lt;span&gt;) &lt;/span&gt;&lt;span&gt;and &lt;/span&gt;&lt;span&gt;may&lt;/span&gt;&lt;span&gt; &lt;/span&gt;&lt;span&gt;be used to &lt;/span&gt;&lt;/div&gt;&lt;/span&gt;&lt;span style="white-space:pre;"&gt;&lt;div style="position:absolute;top:296.77pt;left:103.54pt;z-index:154;letter-spacing:-.008em;"&gt;meet  the  government’s  ongoing  obligations  to  citizens  and  creditors.  Of  that  amount,&lt;/div&gt;&lt;/span&gt;&lt;span style="white-space:pre;"&gt;&lt;div style="position:absolute;top:308.21pt;left:103.54pt;z-index:176;letter-spacing:-.008em;"&gt;$193.2 million &lt;span&gt;r&lt;/span&gt;&lt;span&gt;elates&lt;/span&gt;&lt;span&gt; t&lt;/span&gt;&lt;span&gt;o&lt;/span&gt;&lt;span&gt; &lt;/span&gt;&lt;span&gt;governmental&lt;/span&gt;&lt;span&gt; ac&lt;/span&gt;&lt;span&gt;tivities&lt;/span&gt;&lt;span&gt; and&lt;/span&gt;&lt;span&gt; &lt;/span&gt;&lt;span&gt;$142.7&lt;/span&gt;&lt;span&gt; &lt;/span&gt;&lt;span&gt;million relates&lt;/span&gt;&lt;span&gt; &lt;/span&gt;&lt;span&gt;to business&lt;/span&gt;&lt;span&gt;-t&lt;/span&gt;&lt;span&gt;ype &lt;/span&gt;&lt;/div&gt;&lt;/span&gt;&lt;span style="white-space:pre;"&gt;&lt;div style="position:absolute;top:319.65pt;left:103.54pt;z-index:178;letter-spacing:-.004em;"&gt;activities.&lt;/div&gt;&lt;/span&gt;&lt;span style="white-space:pre;"&gt;&lt;div style="position:absolute;top:343.26pt;left:72.0011pt;z-index:197;letter-spacing:.001em;" class="fmt-79"&gt;&amp;bull;&lt;/div&gt;&lt;div style="position:absolute;top:343.26pt;left:103.56pt;z-index:197;letter-spacing:.008em;"&gt;Governmental general revenue and transfers totaled $230.7 million compared to $236.7 &lt;/div&gt;&lt;/span&gt;&lt;span style="white-space:pre;"&gt;&lt;div style="position:absolute;top:355.65pt;left:103.54pt;z-index:220;letter-spacing:-.002em;"&gt;million in 2016, or a $6 million (2.6%) decrease from the prior year.&lt;/div&gt;&lt;/span&gt;&lt;span style="white-space:pre;"&gt;&lt;div style="position:absolute;top:379.26pt;left:71.9991pt;z-index:247;letter-spacing:.001em;" class="fmt-79"&gt;&amp;bull;&lt;/div&gt;&lt;div style="position:absolute;top:379.26pt;left:103.56pt;z-index:247;letter-spacing:-.003em;"&gt;The  business-type  activities  program  revenue  totaled  $206.6  million  as  compared  to&lt;/div&gt;&lt;/span&gt;&lt;span style="white-space:pre;"&gt;&lt;div style="position:absolute;top:392.99pt;left:103.54pt;z-index:273;letter-spacing:.009em;"&gt;$202.6 million in 2016, or an $4.0 million (1.9%) increase over the prior year; program &lt;/div&gt;&lt;/span&gt;&lt;span style="white-space:pre;"&gt;&lt;div style="position:absolute;top:404.66pt;left:103.54pt;z-index:299;letter-spacing:.008em;"&gt;expenses totaled $201.0 million as compared to $202.4 million in 2016, or a $1.4 million &lt;/div&gt;&lt;/span&gt;&lt;span style="white-space:pre;"&gt;&lt;div style="position:absolute;top:416.32pt;left:103.54pt;z-index:320;letter-spacing:.002em;"&gt;(0.7%) decrease over the prior year.  Including transfers, the result produced an increase &lt;/div&gt;&lt;/span&gt;&lt;span style="white-space:pre;"&gt;&lt;div style="position:absolute;top:427.98pt;left:103.54pt;z-index:354;"&gt;in business-type net position of $16.2 million as compared to a decrease in net position of&lt;/div&gt;&lt;/span&gt;&lt;span style="white-space:pre;"&gt;&lt;div style="position:absolute;top:439.65pt;left:103.54pt;z-index:360;letter-spacing:-.001em;"&gt;$1.6 million in the prior year.&lt;/div&gt;&lt;/span&gt;&lt;span style="white-space:pre;"&gt;&lt;div style="position:absolute;top:463.26pt;left:71.9991pt;z-index:390;letter-spacing:.001em;" class="fmt-79"&gt;&amp;bull;&lt;/div&gt;&lt;div style="position:absolute;top:463.26pt;left:103.56pt;z-index:390;letter-spacing:-.013em;"&gt;As  of  the  close  of  the  fiscal  year,  the  City  of  St.  Petersburg’s  governmental  activities &lt;/div&gt;&lt;/span&gt;&lt;span style="white-space:pre;"&gt;&lt;div style="position:absolute;top:476.49pt;left:103.54pt;z-index:406;letter-spacing:.003em;"&gt;reported combined ending net position of $560.5 million as compared to $559.2 million in &lt;/div&gt;&lt;/span&gt;&lt;span style="white-space:pre;"&gt;&lt;div style="position:absolute;top:487.65pt;left:103.54pt;z-index:426;letter-spacing:-.002em;"&gt;2016. Of net position, $193.2 million was unrestricted for governmental activities.&lt;/div&gt;&lt;/span&gt;&lt;span style="white-space:pre;"&gt;&lt;div style="position:absolute;top:511.26pt;left:71.9991pt;z-index:447;letter-spacing:.001em;" class="fmt-79"&gt;&amp;bull;&lt;/div&gt;&lt;div style="position:absolute;top:511.26pt;left:103.56pt;z-index:447;letter-spacing:.002em;"&gt;During  the  current  fiscal  year,  there  was  a  $1.3  million  addition  in  net  position  for &lt;/div&gt;&lt;/span&gt;&lt;span style="white-space:pre;"&gt;&lt;div style="position:absolute;top:524.48pt;left:103.54pt;z-index:468;letter-spacing:.005em;"&gt;governmental activities and a $16.2 million addition in net position for business activities, &lt;/div&gt;&lt;/span&gt;&lt;span style="white-space:pre;"&gt;&lt;div style="position:absolute;top:535.65pt;left:103.54pt;z-index:482;letter-spacing:-.002em;"&gt;for a total of $17.5 million increase in net position. &lt;/div&gt;&lt;/span&gt;&lt;span class="fmt-21" style="white-space:pre;"&gt;&lt;div style="position:absolute;top:766.44pt;left:301.55pt;z-index:483;"&gt;28&lt;/div&gt;&lt;/span&gt;&lt;/div&gt;_x000D_
      &lt;/div&gt;</t>
  </si>
  <si>
    <t>&lt;div style='position:relative;width:612pt;height:792pt;'&gt;_x000D_
        &lt;div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style="position:absolute;top:63.797pt;left:200.28pt;z-index:13;"&gt;Management’s Discussion and Analysis &lt;/div&gt;&lt;/span&gt;&lt;span class="fmt-76" style="white-space:pre;"&gt;&lt;div style="position:absolute;top:77.579pt;left:197.52pt;z-index:23;"&gt;For the Year Ended September 30, 2017&lt;span class="fmt-77"&gt; &lt;/span&gt;&lt;/div&gt;&lt;/span&gt;&lt;span class="fmt-76" style="white-space:pre;"&gt;&lt;div style="position:absolute;top:91.361pt;left:278.64pt;z-index:25;"&gt;Unaudited&lt;span class="fmt-77"&gt; &lt;/span&gt;&lt;/div&gt;&lt;/span&gt;&lt;span class="fmt-73" style="white-space:pre;"&gt;&lt;div style="position:absolute;top:119.59pt;left:72pt;z-index:34;letter-spacing:-.001em;"&gt;OVERVIEW OF THE FINANCIAL STATEMENTS&lt;span class="fmt-72"&gt; &lt;/span&gt;&lt;/div&gt;&lt;/span&gt;&lt;span style="white-space:pre;"&gt;&lt;div style="position:absolute;top:153.2pt;left:72pt;z-index:35;letter-spacing:.006em;"&gt;This discussion and analysis is intended to serve as an introduction to the City’s basic financial &lt;/div&gt;&lt;/span&gt;&lt;span style="white-space:pre;"&gt;&lt;div style="position:absolute;top:165.2pt;left:72pt;z-index:36;letter-spacing:-.003em;"&gt;statements.    The  City’s  basic  financial  statements  are  comprised  of  three  components:  1) &lt;/div&gt;&lt;/span&gt;&lt;span style="white-space:pre;"&gt;&lt;div style="position:absolute;top:177.2pt;left:72pt;z-index:39;"&gt;government-wide financial statements, 2) fund financial statements, and 3) notes to the financial &lt;/div&gt;&lt;/span&gt;&lt;span style="white-space:pre;"&gt;&lt;div style="position:absolute;top:189.2pt;left:72pt;z-index:40;letter-spacing:.01em;"&gt;statements.  This report also contains other supplementary information in addition to the basic &lt;/div&gt;&lt;/span&gt;&lt;span style="white-space:pre;"&gt;&lt;div style="position:absolute;top:201.2pt;left:72pt;z-index:42;letter-spacing:-.001em;"&gt;financial statements. &lt;/div&gt;&lt;/span&gt;&lt;span class="fmt-73" style="white-space:pre;"&gt;&lt;div style="position:absolute;top:225.56pt;left:72pt;z-index:50;letter-spacing:-.001em;"&gt;Government-Wide Financial Statements&lt;span class="fmt-72"&gt; &lt;/span&gt;&lt;/div&gt;&lt;/span&gt;&lt;span style="white-space:pre;"&gt;&lt;div style="position:absolute;top:247.28pt;left:72.011pt;z-index:74;letter-spacing:-.008em;"&gt;The &lt;span class="fmt-80"&gt;government&lt;/span&gt;&lt;span class="fmt-80"&gt;-&lt;/span&gt;&lt;span class="fmt-80"&gt;wide&lt;/span&gt;&lt;span class="fmt-80"&gt; f&lt;/span&gt;&lt;span class="fmt-80"&gt;inancial&lt;/span&gt;&lt;span class="fmt-80"&gt; st&lt;/span&gt;&lt;span class="fmt-80"&gt;atements&lt;/span&gt; are designed to provide readers with a broad overview &lt;/div&gt;&lt;/span&gt;&lt;span style="white-space:pre;"&gt;&lt;div style="position:absolute;top:259.24pt;left:72.022pt;z-index:93;letter-spacing:-.001em;"&gt;of the City’s finances, in a manner similar to a private-sector business. &lt;/div&gt;&lt;/span&gt;&lt;span style="white-space:pre;"&gt;&lt;div style="position:absolute;top:283.25pt;left:72.033pt;z-index:97;letter-spacing:-.01em;"&gt;The &lt;span class="fmt-80"&gt;statement of net position&lt;/span&gt; presents information on all of the City’s assets and deferred outflows &lt;/div&gt;&lt;/span&gt;&lt;span style="white-space:pre;"&gt;&lt;div style="position:absolute;top:295.21pt;left:72.033pt;z-index:98;letter-spacing:.002em;"&gt;and liabilities and deferred inflows, with the difference between the two reported as net position. &lt;/div&gt;&lt;/span&gt;&lt;span style="white-space:pre;"&gt;&lt;div style="position:absolute;top:307.21pt;left:72.033pt;z-index:99;"&gt;Over time, increases or decreases in net position may serve as a useful indicator of whether the &lt;/div&gt;&lt;/span&gt;&lt;span style="white-space:pre;"&gt;&lt;div style="position:absolute;top:319.25pt;left:72.033pt;z-index:103;letter-spacing:.011em;"&gt;financial position of the City is improving or deteriorating.  The &lt;span class="fmt-80"&gt;statement of act&lt;/span&gt;&lt;span class="fmt-80"&gt;ivitie&lt;/span&gt;s presents &lt;/div&gt;&lt;/span&gt;&lt;span style="white-space:pre;"&gt;&lt;div style="position:absolute;top:331.21pt;left:72.033pt;z-index:104;letter-spacing:-.011em;"&gt;information  showing  how  the  government’s  net  position  changed  during  the  fiscal  year.    All &lt;/div&gt;&lt;/span&gt;&lt;span style="white-space:pre;"&gt;&lt;div style="position:absolute;top:343.21pt;left:72.033pt;z-index:105;letter-spacing:.01em;"&gt;changes in net position are reported as soon as the underlying event giving rise to the change &lt;/div&gt;&lt;/span&gt;&lt;span style="white-space:pre;"&gt;&lt;div style="position:absolute;top:355.21pt;left:72.033pt;z-index:106;letter-spacing:.002em;"&gt;occurs, regardless of the timing of related cash flows.  Accordingly, revenues and expenses are &lt;/div&gt;&lt;/span&gt;&lt;span style="white-space:pre;"&gt;&lt;div style="position:absolute;top:367.21pt;left:72.033pt;z-index:108;letter-spacing:-.004em;"&gt;reported in this statement for some items that will only result in cash flows in future fiscal periods. &lt;/div&gt;&lt;/span&gt;&lt;span style="white-space:pre;"&gt;&lt;div style="position:absolute;top:391.21pt;left:72.033pt;z-index:111;letter-spacing:-.005em;"&gt;Both  of  the  government-wide  financial  statements  distinguish  functions  of  the  City  that  are &lt;/div&gt;&lt;/span&gt;&lt;span style="white-space:pre;"&gt;&lt;div style="position:absolute;top:403.21pt;left:72.033pt;z-index:112;letter-spacing:-.013em;"&gt;principally  supported  by  taxes  and  intergovernmental  revenues  (governmental  activities)  from &lt;/div&gt;&lt;/span&gt;&lt;span style="white-space:pre;"&gt;&lt;div style="position:absolute;top:415.21pt;left:72.033pt;z-index:113;letter-spacing:.002em;"&gt;other functions that are intended to recover all or a significant portion of their costs through user &lt;/div&gt;&lt;/span&gt;&lt;span style="white-space:pre;"&gt;&lt;div style="position:absolute;top:427.21pt;left:72.033pt;z-index:116;letter-spacing:-.01em;"&gt;fees  and  charges  (business-type  activities).    The  governmental  activities  of  the  City  include &lt;/div&gt;&lt;/span&gt;&lt;span style="white-space:pre;"&gt;&lt;div style="position:absolute;top:439.21pt;left:72.033pt;z-index:117;letter-spacing:-.013em;"&gt;general  government,  community  and  economic  development,  public  works,  public  safety  and &lt;/div&gt;&lt;/span&gt;&lt;span style="white-space:pre;"&gt;&lt;div style="position:absolute;top:451.21pt;left:72.033pt;z-index:120;"&gt;recreation, culture and social.  The business-type activities of the City include Water Resources, &lt;/div&gt;&lt;/span&gt;&lt;span style="white-space:pre;"&gt;&lt;div style="position:absolute;top:463.21pt;left:72.033pt;z-index:121;letter-spacing:.007em;"&gt;Stormwater, Sanitation, Airport, Port, Marina, Golf Courses, the Jamestown Housing Complex, &lt;/div&gt;&lt;/span&gt;&lt;span style="white-space:pre;"&gt;&lt;div style="position:absolute;top:475.21pt;left:72.033pt;z-index:123;letter-spacing:-.001em;"&gt;Tropicana Field, Coliseum, Mahaffey Theater, Pier, Sunken Gardens, and Parking. &lt;/div&gt;&lt;/span&gt;&lt;span style="white-space:pre;"&gt;&lt;div style="position:absolute;top:499.22pt;left:72.033pt;z-index:124;letter-spacing:.004em;"&gt;The St. Petersburg Community Redevelopment Agency is a blended component unit that for all &lt;/div&gt;&lt;/span&gt;&lt;span style="white-space:pre;"&gt;&lt;div style="position:absolute;top:511.22pt;left:72.033pt;z-index:127;letter-spacing:.005em;"&gt;practical purposes is treated as part of the primary government.  The data from this component &lt;/div&gt;&lt;/span&gt;&lt;span style="white-space:pre;"&gt;&lt;div style="position:absolute;top:523.22pt;left:72.033pt;z-index:128;letter-spacing:.014em;"&gt;unit is blended with the data from the City.   The St. Petersburg Health Facilities Authority, an &lt;/div&gt;&lt;/span&gt;&lt;span style="white-space:pre;"&gt;&lt;div style="position:absolute;top:535.22pt;left:72.033pt;z-index:129;letter-spacing:-.01em;"&gt;additional component unit, has more autonomy than the blended component unit and is presented &lt;/div&gt;&lt;/span&gt;&lt;span style="white-space:pre;"&gt;&lt;div style="position:absolute;top:547.22pt;left:72.033pt;z-index:132;letter-spacing:-.002em;"&gt;separately in the financial statements. &lt;/div&gt;&lt;/span&gt;&lt;span style="white-space:pre;"&gt;&lt;div style="position:absolute;top:571.22pt;left:72.033pt;z-index:154;letter-spacing:-.002em;"&gt;The government-wide financial statements can be found on pages 50 and 51 of this report.&lt;/div&gt;&lt;/span&gt;&lt;span class="fmt-21" style="white-space:pre;"&gt;&lt;div style="position:absolute;top:766.44pt;left:301.55pt;z-index:155;"&gt;29&lt;/div&gt;&lt;/span&gt;&lt;/div&gt;_x000D_
      &lt;/div&gt;</t>
  </si>
  <si>
    <t>&lt;div style='position:relative;width:612pt;height:792pt;'&gt;_x000D_
        &lt;div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style="position:absolute;top:63.863pt;left:200.28pt;z-index:15;"&gt;Management’s Discussion and Analysis &lt;/div&gt;&lt;/span&gt;&lt;span class="fmt-76" style="white-space:pre;"&gt;&lt;div style="position:absolute;top:77.711pt;left:197.52pt;z-index:25;"&gt;For the Year Ended September 30, 2017&lt;span class="fmt-77"&gt; &lt;/span&gt;&lt;/div&gt;&lt;/span&gt;&lt;span class="fmt-76" style="white-space:pre;"&gt;&lt;div style="position:absolute;top:91.5591pt;left:278.64pt;z-index:27;"&gt;Unaudited&lt;span class="fmt-77"&gt; &lt;/span&gt;&lt;/div&gt;&lt;/span&gt;&lt;span class="fmt-73" style="white-space:pre;"&gt;&lt;div style="position:absolute;top:119.85pt;left:72pt;z-index:31;letter-spacing:-.002em;"&gt;Fund Financial Statements &lt;/div&gt;&lt;/span&gt;&lt;span style="white-space:pre;"&gt;&lt;div style="position:absolute;top:140.5pt;left:72pt;z-index:36;letter-spacing:.01em;"&gt;A &lt;span class="fmt-80"&gt;fund&lt;/span&gt; is a group of related accounts that is used to maintain control over resources that have &lt;/div&gt;&lt;/span&gt;&lt;span style="white-space:pre;"&gt;&lt;div style="position:absolute;top:152.45pt;left:72pt;z-index:38;letter-spacing:.001em;"&gt;been  segre&lt;span&gt;gated  for  specific  activities  or  objectives.    The  City,  like  other  state  and  local &lt;/span&gt;&lt;/div&gt;&lt;/span&gt;&lt;span style="white-space:pre;"&gt;&lt;div style="position:absolute;top:164.43pt;left:72pt;z-index:43;letter-spacing:.001em;"&gt;governments, uses fund accounting to ensure and demonstrate compliance with finance-related &lt;/div&gt;&lt;/span&gt;&lt;span style="white-space:pre;"&gt;&lt;div style="position:absolute;top:176.42pt;left:72pt;z-index:44;letter-spacing:-.007em;"&gt;legal requirements.  All of the funds of the City can be divided into three categories: governmental &lt;/div&gt;&lt;/span&gt;&lt;span style="white-space:pre;"&gt;&lt;div style="position:absolute;top:188.4pt;left:72pt;z-index:46;letter-spacing:-.001em;"&gt;funds, proprietary funds, and fiduciary funds. &lt;/div&gt;&lt;/span&gt;&lt;span class="fmt-73" style="white-space:pre;"&gt;&lt;div style="position:absolute;top:212.75pt;left:72pt;z-index:50;letter-spacing:-.001em;"&gt;Gover&lt;span&gt;nmental&lt;/span&gt;&lt;span&gt; Funds&lt;/span&gt;&lt;span&gt; &lt;/span&gt;&lt;/div&gt;&lt;/span&gt;&lt;span style="white-space:pre;"&gt;&lt;div style="position:absolute;top:236.39pt;left:72pt;z-index:54;letter-spacing:.006em;"&gt;&lt;span class="fmt-80"&gt;Governmental  funds&lt;/span&gt;  are  used  to  account  for  essentially  the  same  functions  reported  as &lt;/div&gt;&lt;/span&gt;&lt;span style="white-space:pre;"&gt;&lt;div style="position:absolute;top:248.34pt;left:72.011pt;z-index:58;letter-spacing:.001em;"&gt;governmental  activities  in  the  government-wide  financial  statements.    However,  unlike  the &lt;/div&gt;&lt;/span&gt;&lt;span style="white-space:pre;"&gt;&lt;div style="position:absolute;top:260.33pt;left:72.011pt;z-index:63;letter-spacing:.011em;"&gt;government-wide financial statements, governmental fund financial statements focus on near-&lt;/div&gt;&lt;/span&gt;&lt;span style="white-space:pre;"&gt;&lt;div style="position:absolute;top:272.32pt;left:72.022pt;z-index:66;letter-spacing:-.008em;"&gt;term inflows and outflows of spendable resources, as well as on balances of spendable resources &lt;/div&gt;&lt;/span&gt;&lt;span style="white-space:pre;"&gt;&lt;div style="position:absolute;top:284.31pt;left:72.011pt;z-index:67;letter-spacing:.002em;"&gt;available  at  the  end  of  the  fiscal  year.    Such  information  may  be  useful  in  evaluating  a &lt;/div&gt;&lt;/span&gt;&lt;span style="white-space:pre;"&gt;&lt;div style="position:absolute;top:296.3pt;left:72.011pt;z-index:71;letter-spacing:-.001em;"&gt;government’s near-term financing requirements.  &lt;/div&gt;&lt;/span&gt;&lt;span style="white-space:pre;"&gt;&lt;div style="position:absolute;top:320.29pt;left:72.011pt;z-index:75;letter-spacing:.005em;"&gt;The  focus  of  governmental  funds  is  narrower  than  that  of  the  government-wide  financial &lt;/div&gt;&lt;/span&gt;&lt;span style="white-space:pre;"&gt;&lt;div style="position:absolute;top:332.29pt;left:72.011pt;z-index:76;letter-spacing:-.015em;"&gt;statements  so  it  is  useful  to  compare  the  information  presented  for  governmental  funds  with &lt;/div&gt;&lt;/span&gt;&lt;span style="white-space:pre;"&gt;&lt;div style="position:absolute;top:344.29pt;left:72.011pt;z-index:81;letter-spacing:.006em;"&gt;similar  information  presented  for  governmental  activities  in  the  government-wide  financial &lt;/div&gt;&lt;/span&gt;&lt;span style="white-space:pre;"&gt;&lt;div style="position:absolute;top:356.29pt;left:72.011pt;z-index:87;letter-spacing:.005em;"&gt;statements.  By doing so, one may better understand the long-term impact of the government’s &lt;/div&gt;&lt;/span&gt;&lt;span style="white-space:pre;"&gt;&lt;div style="position:absolute;top:368.29pt;left:72.011pt;z-index:90;letter-spacing:.001em;"&gt;near-term financing decisions. Both the governmental fund balance sheet and the governmental &lt;/div&gt;&lt;/span&gt;&lt;span style="white-space:pre;"&gt;&lt;div style="position:absolute;top:380.29pt;left:72.011pt;z-index:92;letter-spacing:-.004em;"&gt;fund statement of revenues, expenditures, and changes in fund balances provide a reconciliation &lt;/div&gt;&lt;/span&gt;&lt;span style="white-space:pre;"&gt;&lt;div style="position:absolute;top:392.29pt;left:72.011pt;z-index:94;letter-spacing:-.001em;"&gt;to facilitate this comparison between governmental funds and governmental activities. &lt;/div&gt;&lt;/span&gt;&lt;span style="white-space:pre;"&gt;&lt;div style="position:absolute;top:416.29pt;left:72.011pt;z-index:99;"&gt;The City maintains thirty-one individual governmental funds. Information is presented separately &lt;/div&gt;&lt;/span&gt;&lt;span style="white-space:pre;"&gt;&lt;div style="position:absolute;top:428.29pt;left:72pt;z-index:101;letter-spacing:.013em;"&gt;in the governmental fund balance sheet and in the governmental fund statement of revenues, &lt;/div&gt;&lt;/span&gt;&lt;span style="white-space:pre;"&gt;&lt;div style="position:absolute;top:440.29pt;left:72pt;z-index:102;letter-spacing:-.008em;"&gt;expenditures, and changes in fund balance for the General Fund, the Community Redevelopment &lt;/div&gt;&lt;/span&gt;&lt;span style="white-space:pre;"&gt;&lt;div style="position:absolute;top:452.29pt;left:72pt;z-index:121;letter-spacing:.007em;"&gt;Districts,  the  Downtown  Redevelopment  District,  Local  Option  Sales  Surtax  Improvement &lt;/div&gt;&lt;/span&gt;&lt;span style="white-space:pre;"&gt;&lt;div style="position:absolute;top:464.29pt;left:72pt;z-index:148;letter-spacing:-.016em;"&gt;Fund,  General  Capital  Improvement  Fund  and  the  Grants  Fund,  which  are  considered  to  be &lt;/div&gt;&lt;/span&gt;&lt;span style="white-space:pre;"&gt;&lt;div style="position:absolute;top:476.29pt;left:72pt;z-index:177;letter-spacing:.013em;"&gt;major funds.  Data from the other governmental funds are combined into a single, aggregated &lt;/div&gt;&lt;/span&gt;&lt;span style="white-space:pre;"&gt;&lt;div style="position:absolute;top:488.29pt;left:72pt;z-index:181;letter-spacing:.008em;"&gt;presentation.  Individual fund data for each of the non-major governmental funds is provided in &lt;/div&gt;&lt;/span&gt;&lt;span style="white-space:pre;"&gt;&lt;div style="position:absolute;top:500.29pt;left:72pt;z-index:185;letter-spacing:.008em;"&gt;the form of combining statements following page 177 of the report. &lt;/div&gt;&lt;/span&gt;&lt;span style="white-space:pre;"&gt;&lt;div style="position:absolute;top:524.29pt;left:72.011pt;z-index:187;letter-spacing:.014em;"&gt;The City adopts an annual appropriated budget for its general fund.  A budgetary comparison &lt;/div&gt;&lt;/span&gt;&lt;span style="white-space:pre;"&gt;&lt;div style="position:absolute;top:536.29pt;left:72.011pt;z-index:190;letter-spacing:-.001em;"&gt;statement, page 59, has been provided for the general fund to demonstrate compliance with this &lt;/div&gt;&lt;/span&gt;&lt;span style="white-space:pre;"&gt;&lt;div style="position:absolute;top:548.29pt;left:72.011pt;z-index:191;letter-spacing:-.002em;"&gt;budget. &lt;/div&gt;&lt;/span&gt;&lt;span style="white-space:pre;"&gt;&lt;div style="position:absolute;top:572.29pt;left:72.011pt;z-index:215;letter-spacing:-.002em;"&gt;The basic governmental fund financial statements can be found on pages 52 through 62 of this &lt;/div&gt;&lt;/span&gt;&lt;span style="white-space:pre;"&gt;&lt;div style="position:absolute;top:584.29pt;left:72.01pt;z-index:217;letter-spacing:-.001em;"&gt;report.&lt;/div&gt;&lt;/span&gt;&lt;span class="fmt-21" style="white-space:pre;"&gt;&lt;div style="position:absolute;top:766.44pt;left:301.55pt;z-index:218;"&gt;30&lt;/div&gt;&lt;/span&gt;&lt;/div&gt;_x000D_
      &lt;/div&gt;</t>
  </si>
  <si>
    <t>&lt;div style='position:relative;width:612pt;height:792pt;'&gt;_x000D_
        &lt;div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style="position:absolute;top:63.929pt;left:200.28pt;z-index:14;letter-spacing:.001em;"&gt;Management’s Discussion and Analysis &lt;/div&gt;&lt;/span&gt;&lt;span class="fmt-76" style="white-space:pre;"&gt;&lt;div style="position:absolute;top:77.843pt;left:197.52pt;z-index:24;"&gt;For the Year Ended September 30, 2017&lt;span class="fmt-77"&gt; &lt;/span&gt;&lt;/div&gt;&lt;/span&gt;&lt;span class="fmt-76" style="white-space:pre;"&gt;&lt;div style="position:absolute;top:91.757pt;left:278.64pt;z-index:26;"&gt;Unaudited&lt;span class="fmt-77"&gt; &lt;/span&gt;&lt;/div&gt;&lt;/span&gt;&lt;span class="fmt-73" style="white-space:pre;"&gt;&lt;div style="position:absolute;top:120.12pt;left:72pt;z-index:30;letter-spacing:-.001em;"&gt;Proprietary Funds &lt;/div&gt;&lt;/span&gt;&lt;span style="white-space:pre;"&gt;&lt;div style="position:absolute;top:140.76pt;left:72pt;z-index:33;letter-spacing:.002em;"&gt;The City maintains two different types &lt;span class="fmt-80"&gt;of proprietary funds&lt;/span&gt;, enterprise funds and internal service &lt;/div&gt;&lt;/span&gt;&lt;span style="white-space:pre;"&gt;&lt;div style="position:absolute;top:152.75pt;left:72pt;z-index:41;letter-spacing:-.011em;"&gt;funds&lt;span class="fmt-80"&gt;.    &lt;/span&gt;&lt;span class="fmt-80"&gt;Enterprise&lt;/span&gt;  funds  are  used  to  report  the  same  functions  presented  as  business-t&lt;span&gt;ype &lt;/span&gt;&lt;/div&gt;&lt;/span&gt;&lt;span style="white-space:pre;"&gt;&lt;div style="position:absolute;top:164.73pt;left:72pt;z-index:47;letter-spacing:.004em;"&gt;activities, as noted above in the government-wide financial statements section&lt;span class="fmt-80"&gt;.  Internal service&lt;/span&gt; &lt;/div&gt;&lt;/span&gt;&lt;span style="white-space:pre;"&gt;&lt;div style="position:absolute;top:176.68pt;left:72pt;z-index:48;letter-spacing:-.007em;"&gt;funds are an accounting device used to accumulate and allocate costs internally among the City’s &lt;/div&gt;&lt;/span&gt;&lt;span style="white-space:pre;"&gt;&lt;div style="position:absolute;top:188.67pt;left:72pt;z-index:50;letter-spacing:.006em;"&gt;various functions.  The City uses internal service funds to account for Equipment Maintenance, &lt;/div&gt;&lt;/span&gt;&lt;span style="white-space:pre;"&gt;&lt;div style="position:absolute;top:200.65pt;left:72pt;z-index:53;letter-spacing:-.01em;"&gt;Facilities   Maintenance,   Information   and   Communications   Services,   Billing   and   Collection &lt;/div&gt;&lt;/span&gt;&lt;span style="white-space:pre;"&gt;&lt;div style="position:absolute;top:212.63pt;left:72pt;z-index:54;letter-spacing:-.006em;"&gt;Services, Consolidated Inventory, and Insurance Services.  These services predominantly benefit &lt;/div&gt;&lt;/span&gt;&lt;span style="white-space:pre;"&gt;&lt;div style="position:absolute;top:224.62pt;left:72pt;z-index:58;letter-spacing:-.003em;"&gt;gover&lt;span&gt;nmental   rather   than   business&lt;/span&gt;&lt;span&gt;-&lt;/span&gt;&lt;span&gt;type   functions   so   they   have   been   included   within &lt;/span&gt;&lt;/div&gt;&lt;/span&gt;&lt;span style="white-space:pre;"&gt;&lt;div style="position:absolute;top:236.6pt;left:72pt;z-index:63;letter-spacing:-.001em;"&gt;governmental activities in the government-wide financial statements. &lt;/div&gt;&lt;/span&gt;&lt;span style="white-space:pre;"&gt;&lt;div style="position:absolute;top:260.59pt;left:72pt;z-index:67;letter-spacing:.004em;"&gt;Proprietary  funds  provide  the  same  type  of  information  as  the  government-wide  financial &lt;/div&gt;&lt;/span&gt;&lt;span style="white-space:pre;"&gt;&lt;div style="position:absolute;top:272.59pt;left:72pt;z-index:68;letter-spacing:-.011em;"&gt;statements,  only  in  more  detail.    The  proprietary  fund  financial  statements  provide  separate &lt;/div&gt;&lt;/span&gt;&lt;span style="white-space:pre;"&gt;&lt;div style="position:absolute;top:284.59pt;left:72pt;z-index:71;letter-spacing:.014em;"&gt;information for the Water Resources, Stormwater, Sanitation and Tropicana Field funds.  The &lt;/div&gt;&lt;/span&gt;&lt;span style="white-space:pre;"&gt;&lt;div style="position:absolute;top:296.59pt;left:72pt;z-index:72;letter-spacing:-.003em;"&gt;remaining enterprise funds are combined into a single aggregated presentation in the proprietary &lt;/div&gt;&lt;/span&gt;&lt;span style="white-space:pre;"&gt;&lt;div style="position:absolute;top:308.59pt;left:72pt;z-index:75;letter-spacing:-.007em;"&gt;fund  financial  statements.  Conversely,  all  internal  service  funds  are  combined  into  a  single &lt;/div&gt;&lt;/span&gt;&lt;span style="white-space:pre;"&gt;&lt;div style="position:absolute;top:320.59pt;left:72pt;z-index:76;letter-spacing:-.002em;"&gt;aggregated presentation in the proprietary fund financial statements.  Individual fund data for the &lt;/div&gt;&lt;/span&gt;&lt;span style="white-space:pre;"&gt;&lt;div style="position:absolute;top:332.59pt;left:72pt;z-index:77;letter-spacing:-.001em;"&gt;proprietary funds is provided in the form of combining statements elsewhere in this report. &lt;/div&gt;&lt;/span&gt;&lt;span style="white-space:pre;"&gt;&lt;div style="position:absolute;top:356.59pt;left:72pt;z-index:101;letter-spacing:-.002em;"&gt;The basic proprietary fund financial statements can be found on pages 64 through 71. &lt;/div&gt;&lt;/span&gt;&lt;span class="fmt-73" style="white-space:pre;"&gt;&lt;div style="position:absolute;top:380.95pt;left:72.001pt;z-index:104;letter-spacing:-.001em;"&gt;Fiduciary Funds &lt;/div&gt;&lt;/span&gt;&lt;span style="white-space:pre;"&gt;&lt;div style="position:absolute;top:404.59pt;left:72.001pt;z-index:108;letter-spacing:.006em;"&gt;The &lt;span class="fmt-80"&gt;fiduciary fund&lt;/span&gt; financial statements include the pension plans and agency funds of the City. &lt;/div&gt;&lt;/span&gt;&lt;span style="white-space:pre;"&gt;&lt;div style="position:absolute;top:416.51pt;left:71.99pt;z-index:109;letter-spacing:-.015em;"&gt;These  funds  represent  trust  responsibilities  of  the  government  and  are  restricted  in  purpose. &lt;/div&gt;&lt;/span&gt;&lt;span style="white-space:pre;"&gt;&lt;div style="position:absolute;top:428.47pt;left:71.99pt;z-index:111;letter-spacing:-.001em;"&gt;Accordingly, they do not represent discretionary assets of the City and are not presented as part &lt;/div&gt;&lt;/span&gt;&lt;span style="white-space:pre;"&gt;&lt;div style="position:absolute;top:440.43pt;left:71.989pt;z-index:114;letter-spacing:-.001em;"&gt;of the government-wide financial statements. &lt;/div&gt;&lt;/span&gt;&lt;span style="white-space:pre;"&gt;&lt;div style="position:absolute;top:464.38pt;left:71.989pt;z-index:138;letter-spacing:-.002em;"&gt;The basic fiduciary fund financial statements can be found on pages 72 and 73. &lt;/div&gt;&lt;/span&gt;&lt;span class="fmt-73" style="white-space:pre;"&gt;&lt;div style="position:absolute;top:488.75pt;left:71.989pt;z-index:146;letter-spacing:-.001em;"&gt;Notes to the Financial Statements &lt;/div&gt;&lt;/span&gt;&lt;span style="white-space:pre;"&gt;&lt;div style="position:absolute;top:512.39pt;left:71.989pt;z-index:147;letter-spacing:-.016em;"&gt;The  notes  to  the  financial  statements  provide  additional  information  that  is  essential  to  a  full &lt;/div&gt;&lt;/span&gt;&lt;span style="white-space:pre;"&gt;&lt;div style="position:absolute;top:524.39pt;left:71.989pt;z-index:150;letter-spacing:.005em;"&gt;understanding of the data provided in the government-wide and fund financial statements.  The &lt;/div&gt;&lt;/span&gt;&lt;span style="white-space:pre;"&gt;&lt;div style="position:absolute;top:536.39pt;left:71.989pt;z-index:154;letter-spacing:-.001em;"&gt;notes to the financial statements begin on page 75 of this report. &lt;/div&gt;&lt;/span&gt;&lt;span class="fmt-73" style="white-space:pre;"&gt;&lt;div style="position:absolute;top:560.75pt;left:71.989pt;z-index:158;letter-spacing:-.001em;"&gt;Other Information &lt;/div&gt;&lt;/span&gt;&lt;span style="white-space:pre;"&gt;&lt;div style="position:absolute;top:581.4pt;left:71.989pt;z-index:159;letter-spacing:.007em;"&gt;In addition to the basic financial statements and accompanying notes, this report also presents &lt;/div&gt;&lt;/span&gt;&lt;span style="white-space:pre;"&gt;&lt;div style="position:absolute;top:593.4pt;left:71.989pt;z-index:160;letter-spacing:.004em;"&gt;certain required supplementary information related to funding pension obligations. The required &lt;/div&gt;&lt;/span&gt;&lt;span style="white-space:pre;"&gt;&lt;div style="position:absolute;top:605.4pt;left:71.989pt;z-index:164;letter-spacing:-.001em;"&gt;supplementary information can be found beginning on page 166.  &lt;/div&gt;&lt;/span&gt;&lt;span style="white-space:pre;"&gt;&lt;div style="position:absolute;top:629.4pt;left:71.989pt;z-index:168;letter-spacing:-.006em;"&gt;Combining  statements  referred  to  earlier  in  connection  with  non-major  governmental  funds, &lt;/div&gt;&lt;/span&gt;&lt;span style="white-space:pre;"&gt;&lt;div style="position:absolute;top:641.4pt;left:71.989pt;z-index:176;letter-spacing:.004em;"&gt;enterprise funds, internal service funds and fiduciary funds are presented immediately following &lt;/div&gt;&lt;/span&gt;&lt;span style="white-space:pre;"&gt;&lt;div style="position:absolute;top:653.4pt;left:71.989pt;z-index:177;letter-spacing:-.004em;"&gt;the   required   supplementary   information   on   pensions.      Combining   and   individual   fund &lt;/div&gt;&lt;/span&gt;&lt;span style="white-space:pre;"&gt;&lt;div style="position:absolute;top:665.4pt;left:71.989pt;z-index:180;"&gt;statements and schedules can be found on pages 177 through 237. &lt;/div&gt;&lt;/span&gt;&lt;span class="fmt-21" style="white-space:pre;"&gt;&lt;div style="position:absolute;top:766.44pt;left:301.55pt;z-index:181;"&gt;31&lt;/div&gt;&lt;/span&gt;&lt;/div&gt;_x000D_
      &lt;/div&gt;</t>
  </si>
  <si>
    <t>&lt;div style='position:relative;width:612pt;height:792pt;'&gt;&lt;div style="position:absolute;left:0pt;top:0pt;width:100%;height:100%;clip:rect(0pt,612pt,792pt,0pt);" class="fmt-72"&gt;&lt;span class="fmt-75" style="white-space:pre;"&gt;&lt;div style="position:absolute;top:49.98pt;left:221.28pt;z-index:3;"&gt;City of&lt;span&gt; St. Petersburg, Florida&lt;/span&gt;&lt;span&gt; &lt;/span&gt;&lt;/div&gt;&lt;/span&gt;&lt;span class="fmt-76" style="white-space:pre;"&gt;&lt;div style="position:absolute;top:63.66pt;left:200.28pt;z-index:5;"&gt;Management’s Discussion and Analysis &lt;/div&gt;&lt;/span&gt;&lt;span class="fmt-76" style="white-space:pre;"&gt;&lt;div style="position:absolute;top:77.4599pt;left:197.52pt;z-index:7;"&gt;For the Year Ended September 30, 2017&lt;span class="fmt-77"&gt; &lt;/span&gt;&lt;/div&gt;&lt;/span&gt;&lt;span class="fmt-76" style="white-space:pre;"&gt;&lt;div style="position:absolute;top:91.2599pt;left:278.64pt;z-index:9;"&gt;Unaudited&lt;span class="fmt-77"&gt; &lt;/span&gt;&lt;/div&gt;&lt;/span&gt;&lt;span class="fmt-73" style="white-space:pre;"&gt;&lt;div style="position:absolute;top:119.49pt;left:72pt;z-index:13;letter-spacing:-.002em;"&gt;GOVERNMENT-WIDE FINANCIAL ANALYSIS &lt;/div&gt;&lt;/span&gt;&lt;span class="fmt-73" style="white-space:pre;"&gt;&lt;div style="position:absolute;top:143.49pt;left:71.989pt;z-index:16;letter-spacing:-.001em;"&gt;The City&lt;span&gt; of St. Petersburg as a Whole&lt;/span&gt;&lt;span&gt; &lt;/span&gt;&lt;/div&gt;&lt;/span&gt;&lt;span style="white-space:pre;"&gt;&lt;div style="position:absolute;top:167.13pt;left:71.989pt;z-index:18;letter-spacing:.006em;"&gt;Recall &lt;span&gt;that the Statement of Net Position looks at the City as a whole. The following provides a &lt;/span&gt;&lt;/div&gt;&lt;/span&gt;&lt;span style="white-space:pre;"&gt;&lt;div style="position:absolute;top:179.13pt;left:71.989pt;z-index:24;letter-spacing:-.001em;"&gt;summary of the City’s net position for 2017 as compared to 2016. &lt;/div&gt;&lt;/span&gt;&lt;span class="fmt-73" style="white-space:pre;"&gt;&lt;div style="position:absolute;top:203.49pt;left:240.59pt;z-index:27;letter-spacing:-.001em;"&gt;Summary&lt;span&gt; of Net Position&lt;/span&gt;&lt;span&gt; &lt;/span&gt;&lt;/div&gt;&lt;/span&gt;&lt;span class="fmt-82" style="white-space:pre;"&gt;&lt;div style="position:absolute;top:226.72pt;left:166.45pt;z-index:50;letter-spacing:-.002em;"&gt;&lt;span class="fmt-81"&gt;  &lt;/span&gt;&lt;span class="fmt-81"&gt;Governmental &lt;/span&gt;&lt;/div&gt;&lt;div style="position:absolute;top:226.72pt;left:275.76pt;z-index:50;letter-spacing:-.001em;"&gt;Business-Type Activities &lt;/div&gt;&lt;div style="position:absolute;top:226.72pt;left:404.17pt;z-index:50;letter-spacing:-.002em;"&gt;&lt;span class="fmt-83"&gt; &lt;/span&gt;&lt;span class="fmt-83"&gt;Total Primary Government &lt;/span&gt;&lt;/div&gt;&lt;/span&gt;&lt;span class="fmt-81" style="white-space:pre;"&gt;&lt;div style="position:absolute;top:235.96pt;left:172.2pt;z-index:37;"&gt;Activities   &lt;/div&gt;&lt;/span&gt;&lt;img style="position:absolute;left:72pt;top:226.16pt;width:39pt;height:19pt;z-index:28;" src="http://govwiki.info/xbrl/Images/88affefc8ac72b776909ead4c5e68c8d.png" alt="__rendered_path__28"&gt;&lt;img style="position:absolute;left:72.72pt;top:226.04pt;width:37pt;height:10pt;z-index:29;" src="http://govwiki.info/xbrl/Images/c412e136fdaa220281660e43dd7d8e41.png" alt="__rendered_path__29"&gt;&lt;span class="fmt-84" style="white-space:pre;"&gt;&lt;div style="position:absolute;top:254.56pt;left:169.21pt;z-index:112;letter-spacing:-.002em;"&gt;  2017 &lt;/div&gt;&lt;div style="position:absolute;top:254.56pt;left:226.08pt;z-index:112;"&gt;&lt;span class="fmt-85"&gt;  &lt;/span&gt;&lt;span class="fmt-85"&gt;2016&lt;/span&gt;&lt;span class="fmt-85"&gt; &lt;/span&gt;&lt;/div&gt;&lt;div style="position:absolute;top:254.56pt;left:287.77pt;z-index:112;letter-spacing:-.002em;"&gt;&lt;span class="fmt-86"&gt;  &lt;/span&gt;&lt;span class="fmt-86"&gt;2017&lt;/span&gt;&lt;span class="fmt-86"&gt; &lt;/span&gt;&lt;/div&gt;&lt;div style="position:absolute;top:254.56pt;left:345.48pt;z-index:112;"&gt;&lt;span class="fmt-87"&gt;  &lt;/span&gt;&lt;span class="fmt-87"&gt;2016&lt;/span&gt;&lt;span class="fmt-87"&gt; &lt;/span&gt;&lt;/div&gt;&lt;div style="position:absolute;top:254.56pt;left:413.17pt;z-index:112;letter-spacing:-.002em;"&gt;&lt;span class="fmt-88"&gt;  &lt;/span&gt;&lt;span class="fmt-88"&gt;2017&lt;/span&gt;&lt;span class="fmt-88"&gt; &lt;/span&gt;&lt;/div&gt;&lt;div style="position:absolute;top:254.56pt;left:481.2pt;z-index:112;"&gt;&lt;span class="fmt-89"&gt;  &lt;/span&gt;&lt;span class="fmt-89"&gt;2016&lt;/span&gt;&lt;span class="fmt-89"&gt; &lt;/span&gt;&lt;/div&gt;&lt;/span&gt;&lt;img style="position:absolute;left:110.28pt;top:226.16pt;width:33pt;height:19pt;z-index:30;" src="http://govwiki.info/xbrl/Images/0fa2849038d1024aaa0a652e3e7114fd.png" alt="__rendered_path__30"&gt;&lt;img style="position:absolute;left:111pt;top:226.04pt;width:31pt;height:10pt;z-index:31;" src="http://govwiki.info/xbrl/Images/d26bf51f037a5acebae94e2f4843729f.png" alt="__rendered_path__31"&gt;&lt;span class="fmt-90" style="white-space:pre;"&gt;&lt;div style="position:absolute;top:264.16pt;left:72.72pt;z-index:115;letter-spacing:-.002em;"&gt;Current and Other &lt;/div&gt;&lt;/span&gt;&lt;img style="position:absolute;left:142.68pt;top:226.16pt;width:95pt;height:19pt;z-index:32;" src="http://govwiki.info/xbrl/Images/9f8340aa8da4f6011844378b653b205f.png" alt="__rendered_path__32"&gt;&lt;img style="position:absolute;left:143.4pt;top:226.04pt;width:94pt;height:10pt;z-index:33;" src="http://govwiki.info/xbrl/Images/e6786ce7a81be089baf12f7080ca6980.png" alt="__rendered_path__33"&gt;&lt;span class="fmt-92" style="white-space:pre;"&gt;&lt;div style="position:absolute;top:273.28pt;left:72.72pt;z-index:184;letter-spacing:.001em;" class="fmt-90"&gt;Assets &lt;/div&gt;&lt;div style="position:absolute;top:273.28pt;left:144.24pt;z-index:184;letter-spacing:-.011em;"&gt;&lt;span class="fmt-91"&gt;$&lt;/span&gt;&lt;span class="fmt-91"&gt; &lt;/span&gt;    521,869,320 &lt;span class="fmt-93"&gt; &lt;/span&gt;&lt;span class="fmt-94"&gt;$&lt;/span&gt;&lt;span class="fmt-94"&gt; &lt;/span&gt; &lt;span class="fmt-95"&gt;428&lt;/span&gt;&lt;span class="fmt-95"&gt;,&lt;/span&gt;&lt;span class="fmt-95"&gt;826&lt;/span&gt;&lt;span class="fmt-95"&gt;,&lt;/span&gt;&lt;span class="fmt-95"&gt;241&lt;/span&gt;&lt;span class="fmt-95"&gt; &lt;/span&gt;&lt;span class="fmt-96"&gt; &lt;/span&gt;&lt;span class="fmt-97"&gt;$&lt;/span&gt;&lt;span class="fmt-97"&gt; &lt;/span&gt;  &lt;span class="fmt-98"&gt; &lt;/span&gt;&lt;span class="fmt-98"&gt;279&lt;/span&gt;&lt;span class="fmt-98"&gt;,&lt;/span&gt;&lt;span class="fmt-98"&gt;756&lt;/span&gt;&lt;span class="fmt-98"&gt;,&lt;/span&gt;&lt;span class="fmt-98"&gt;756&lt;/span&gt;&lt;span class="fmt-98"&gt; &lt;/span&gt;&lt;span class="fmt-99"&gt; &lt;/span&gt;&lt;span class="fmt-100"&gt;$&lt;/span&gt;&lt;span class="fmt-100"&gt; &lt;/span&gt;  &lt;span class="fmt-101"&gt; &lt;/span&gt;&lt;span class="fmt-101"&gt;256,122,974 &lt;/span&gt;&lt;span class="fmt-102"&gt; &lt;/span&gt;&lt;span class="fmt-103"&gt;$&lt;/span&gt;&lt;span class="fmt-103"&gt; &lt;/span&gt;&lt;/div&gt;&lt;div style="position:absolute;top:273.28pt;left:403.44pt;z-index:184;letter-spacing:-.004em;"&gt;&lt;span class="fmt-104"&gt; &lt;/span&gt;&lt;span class="fmt-104"&gt;801&lt;/span&gt;&lt;span class="fmt-104"&gt;,&lt;/span&gt;&lt;span class="fmt-104"&gt;626,076&lt;/span&gt;&lt;span class="fmt-104"&gt; &lt;/span&gt;   &lt;span class="fmt-105"&gt; &lt;/span&gt;&lt;span class="fmt-106"&gt;$&lt;/span&gt;&lt;span class="fmt-106"&gt; &lt;/span&gt; &lt;span class="fmt-107"&gt;  &lt;/span&gt;&lt;span class="fmt-107"&gt;6&lt;/span&gt;&lt;span class="fmt-107"&gt;84&lt;/span&gt;&lt;span class="fmt-107"&gt;,&lt;/span&gt;&lt;span class="fmt-107"&gt;949,215&lt;/span&gt;&lt;span class="fmt-107"&gt; &lt;/span&gt;&lt;/div&gt;&lt;/span&gt;&lt;img style="position:absolute;left:143.4pt;top:235.16pt;width:94pt;height:10pt;z-index:36;" src="http://govwiki.info/xbrl/Images/befe62ca0eddc61b0a0ae5c797ae9ba5.png" alt="__rendered_path__36"&gt;&lt;img style="position:absolute;left:237.84pt;top:226.04pt;width:25pt;height:10pt;z-index:39;" src="http://govwiki.info/xbrl/Images/5911e4ce30a2cc24ff7f1db5b6b8aef4.png" alt="__rendered_path__39"&gt;&lt;span class="fmt-108" style="white-space:pre;"&gt;&lt;div style="position:absolute;top:291.76pt;left:72.72pt;z-index:191;letter-spacing:.001em;"&gt; &lt;/div&gt;&lt;/span&gt;&lt;span class="fmt-108" style="white-space:pre;"&gt;&lt;div style="position:absolute;top:291.76pt;left:75pt;z-index:192;letter-spacing:-.002em;"&gt;Capital Assets &lt;/div&gt;&lt;/span&gt;&lt;span class="fmt-109" style="white-space:pre;"&gt;&lt;div style="position:absolute;top:291.76pt;left:157.2pt;z-index:195;letter-spacing:.001em;"&gt; &lt;/div&gt;&lt;/span&gt;&lt;span class="fmt-109" style="white-space:pre;"&gt;&lt;div style="position:absolute;top:291.76pt;left:159.48pt;z-index:196;"&gt;3&lt;/div&gt;&lt;/span&gt;&lt;span class="fmt-109" style="white-space:pre;"&gt;&lt;div style="position:absolute;top:291.76pt;left:163.92pt;z-index:197;letter-spacing:-.004em;"&gt;77&lt;/div&gt;&lt;/span&gt;&lt;span class="fmt-109" style="white-space:pre;"&gt;&lt;div style="position:absolute;top:291.76pt;left:172.8pt;z-index:198;letter-spacing:.001em;"&gt;,&lt;/div&gt;&lt;/span&gt;&lt;span class="fmt-109" style="white-space:pre;"&gt;&lt;div style="position:absolute;top:291.76pt;left:175.08pt;z-index:199;letter-spacing:-.004em;"&gt;347&lt;/div&gt;&lt;/span&gt;&lt;span class="fmt-109" style="white-space:pre;"&gt;&lt;div style="position:absolute;top:291.76pt;left:188.4pt;z-index:200;letter-spacing:.001em;"&gt;,&lt;/div&gt;&lt;/span&gt;&lt;span class="fmt-109" style="white-space:pre;"&gt;&lt;div style="position:absolute;top:291.76pt;left:190.68pt;z-index:201;letter-spacing:-.004em;"&gt;912&lt;/div&gt;&lt;/span&gt;&lt;span class="fmt-109" style="white-space:pre;"&gt;&lt;div style="position:absolute;top:291.76pt;left:203.88pt;z-index:202;letter-spacing:.001em;"&gt; &lt;/div&gt;&lt;/span&gt;&lt;span class="fmt-110" style="white-space:pre;"&gt;&lt;div style="position:absolute;top:291.76pt;left:205.92pt;z-index:205;letter-spacing:.001em;"&gt; &lt;/div&gt;&lt;/span&gt;&lt;span class="fmt-111" style="white-space:pre;"&gt;&lt;div style="position:absolute;top:291.76pt;left:216pt;z-index:206;letter-spacing:-.002em;"&gt;385,439,904 &lt;/div&gt;&lt;/span&gt;&lt;span class="fmt-112" style="white-space:pre;"&gt;&lt;div style="position:absolute;top:291.76pt;left:262.2pt;z-index:209;letter-spacing:.001em;"&gt; &lt;/div&gt;&lt;/span&gt;&lt;span class="fmt-113" style="white-space:pre;"&gt;&lt;div style="position:absolute;top:291.76pt;left:277.08pt;z-index:212;letter-spacing:-.002em;"&gt;914,084,063&lt;/div&gt;&lt;/span&gt;&lt;span class="fmt-113" style="white-space:pre;"&gt;&lt;div style="position:absolute;top:291.76pt;left:321.6pt;z-index:213;letter-spacing:.004em;"&gt;  &lt;/div&gt;&lt;/span&gt;&lt;span class="fmt-114" style="white-space:pre;"&gt;&lt;div style="position:absolute;top:291.76pt;left:323.4pt;z-index:215;letter-spacing:.001em;"&gt; &lt;/div&gt;&lt;/span&gt;&lt;span class="fmt-115" style="white-space:pre;"&gt;&lt;div style="position:absolute;top:291.76pt;left:338.28pt;z-index:216;letter-spacing:-.001em;"&gt;839,290,669  &lt;/div&gt;&lt;/span&gt;&lt;span class="fmt-116" style="white-space:pre;"&gt;&lt;div style="position:absolute;top:291.76pt;left:384.48pt;z-index:217;letter-spacing:.001em;"&gt; &lt;/div&gt;&lt;/span&gt;&lt;span class="fmt-117" style="white-space:pre;"&gt;&lt;div style="position:absolute;top:291.76pt;left:396.72pt;z-index:219;letter-spacing:.001em;"&gt; &lt;/div&gt;&lt;/span&gt;&lt;span class="fmt-117" style="white-space:pre;"&gt;&lt;div style="position:absolute;top:291.76pt;left:399pt;z-index:220;"&gt;1,2&lt;/div&gt;&lt;/span&gt;&lt;span class="fmt-117" style="white-space:pre;"&gt;&lt;div style="position:absolute;top:291.76pt;left:410.16pt;z-index:221;letter-spacing:-.004em;"&gt;91&lt;/div&gt;&lt;/span&gt;&lt;span class="fmt-117" style="white-space:pre;"&gt;&lt;div style="position:absolute;top:291.76pt;left:418.92pt;z-index:222;letter-spacing:.001em;"&gt;,&lt;/div&gt;&lt;/span&gt;&lt;span class="fmt-117" style="white-space:pre;"&gt;&lt;div style="position:absolute;top:291.76pt;left:421.2pt;z-index:223;letter-spacing:-.004em;"&gt;431&lt;/div&gt;&lt;/span&gt;&lt;span class="fmt-117" style="white-space:pre;"&gt;&lt;div style="position:absolute;top:291.76pt;left:434.52pt;z-index:224;letter-spacing:.001em;"&gt;,&lt;/div&gt;&lt;/span&gt;&lt;span class="fmt-117" style="white-space:pre;"&gt;&lt;div style="position:absolute;top:291.76pt;left:436.8pt;z-index:225;letter-spacing:-.004em;"&gt;975&lt;/div&gt;&lt;/span&gt;&lt;span class="fmt-117" style="white-space:pre;"&gt;&lt;div style="position:absolute;top:291.76pt;left:450.12pt;z-index:226;letter-spacing:.001em;"&gt; &lt;/div&gt;&lt;/span&gt;&lt;span class="fmt-118" style="white-space:pre;"&gt;&lt;div style="position:absolute;top:291.76pt;left:465pt;z-index:229;letter-spacing:.001em;"&gt; &lt;/div&gt;&lt;/span&gt;&lt;span class="fmt-119" style="white-space:pre;"&gt;&lt;div style="position:absolute;top:291.76pt;left:467.28pt;z-index:230;letter-spacing:-.002em;"&gt;1,224,730,573 &lt;/div&gt;&lt;/span&gt;&lt;img style="position:absolute;left:237.24pt;top:226.16pt;width:26pt;height:19pt;z-index:38;" src="http://govwiki.info/xbrl/Images/70087d43545d7802d3976f5a1c221b08.png" alt="__rendered_path__38"&gt;&lt;img style="position:absolute;left:263.52pt;top:226.04pt;width:120pt;height:10pt;z-index:41;" src="http://govwiki.info/xbrl/Images/f89e3fc7e067a18aecd44768d55f3259.png" alt="__rendered_path__41"&gt;&lt;span class="fmt-131" style="white-space:pre;"&gt;&lt;div style="position:absolute;top:310.36pt;left:86.1732pt;z-index:297;letter-spacing:-.001em;"&gt;&lt;span class="fmt-120"&gt; &lt;/span&gt;&lt;span class="fmt-120"&gt;Total Assets &lt;/span&gt;&lt;/div&gt;&lt;div style="position:absolute;top:310.36pt;left:157.2pt;z-index:297;letter-spacing:-.009em;"&gt;&lt;span class="fmt-121"&gt; &lt;/span&gt;&lt;span class="fmt-121"&gt;899&lt;/span&gt;&lt;span class="fmt-121"&gt;,&lt;/span&gt;&lt;span class="fmt-121"&gt;217&lt;/span&gt;&lt;span class="fmt-121"&gt;,&lt;/span&gt;&lt;span class="fmt-121"&gt;232&lt;/span&gt;&lt;span class="fmt-121"&gt; &lt;/span&gt;&lt;span class="fmt-122"&gt; &lt;/span&gt;    &lt;span class="fmt-123"&gt;814&lt;/span&gt;&lt;span class="fmt-123"&gt;,&lt;/span&gt;&lt;span class="fmt-123"&gt;266&lt;/span&gt;&lt;span class="fmt-123"&gt;,&lt;/span&gt;&lt;span class="fmt-123"&gt;145&lt;/span&gt;&lt;span class="fmt-123"&gt; &lt;/span&gt;&lt;span class="fmt-124"&gt; &lt;/span&gt;  &lt;span class="fmt-125"&gt; &lt;/span&gt;&lt;span class="fmt-126"&gt;1,&lt;/span&gt;&lt;span class="fmt-126"&gt;193&lt;/span&gt;&lt;span class="fmt-126"&gt;,&lt;/span&gt;&lt;span class="fmt-126"&gt;840,819&lt;/span&gt;&lt;span class="fmt-126"&gt; &lt;/span&gt;&lt;span class="fmt-127"&gt; &lt;/span&gt;  &lt;span class="fmt-128"&gt; &lt;/span&gt;&lt;span class="fmt-129"&gt;1,&lt;/span&gt;&lt;span class="fmt-129"&gt;095&lt;/span&gt;&lt;span class="fmt-129"&gt;,&lt;/span&gt;&lt;span class="fmt-129"&gt;413,643&lt;/span&gt;&lt;span class="fmt-129"&gt; &lt;/span&gt;&lt;span class="fmt-130"&gt; &lt;/span&gt;&lt;/div&gt;&lt;div style="position:absolute;top:310.36pt;left:396.72pt;z-index:297;letter-spacing:-.002em;"&gt; 2,093,058,051 &lt;/div&gt;&lt;div style="position:absolute;top:310.36pt;left:465pt;z-index:297;letter-spacing:-.001em;"&gt;&lt;span class="fmt-132"&gt; &lt;/span&gt;&lt;span class="fmt-133"&gt;1,&lt;/span&gt;&lt;span class="fmt-133"&gt;909&lt;/span&gt;&lt;span class="fmt-133"&gt;,&lt;/span&gt;&lt;span class="fmt-133"&gt;679&lt;/span&gt;&lt;span class="fmt-133"&gt;,&lt;/span&gt;&lt;span class="fmt-133"&gt;788&lt;/span&gt;&lt;span class="fmt-133"&gt; &lt;/span&gt;&lt;/div&gt;&lt;/span&gt;&lt;img style="position:absolute;left:262.8pt;top:226.16pt;width:121pt;height:19pt;z-index:40;" src="http://govwiki.info/xbrl/Images/a475d15138efd22f36dacb0550c47ba3.png" alt="__rendered_path__40"&gt;&lt;img style="position:absolute;left:384.12pt;top:226.04pt;width:3pt;height:10pt;z-index:46;" src="http://govwiki.info/xbrl/Images/91580e6f9dbae3d1b681a42fa6288af7.png" alt="__rendered_path__46"&gt;&lt;span class="fmt-134" style="white-space:pre;"&gt;&lt;div style="position:absolute;top:328.72pt;left:72.72pt;z-index:315;letter-spacing:-.002em;"&gt;Deferred Outflows &lt;/div&gt;&lt;/span&gt;&lt;img style="position:absolute;left:383.4pt;top:226.16pt;width:3pt;height:19pt;z-index:45;" src="http://govwiki.info/xbrl/Images/ee4a7533c3947b854cce0478eb3108c5.png" alt="__rendered_path__45"&gt;&lt;img style="position:absolute;left:385.8pt;top:226.04pt;width:133pt;height:10pt;z-index:48;" src="http://govwiki.info/xbrl/Images/9096325d1b835f819bc1e202e4f7f55d.png" alt="__rendered_path__48"&gt;&lt;span class="fmt-134" style="white-space:pre;"&gt;&lt;div style="position:absolute;top:337.96pt;left:72.72pt;z-index:316;letter-spacing:-.002em;"&gt;of Resources&lt;/div&gt;&lt;/span&gt;&lt;span class="fmt-134" style="white-space:pre;"&gt;&lt;div style="position:absolute;top:337.96pt;left:119.88pt;z-index:317;letter-spacing:.001em;"&gt; &lt;/div&gt;&lt;/span&gt;&lt;span class="fmt-135" style="white-space:pre;"&gt;&lt;div style="position:absolute;top:337.96pt;left:161.65pt;z-index:318;letter-spacing:.001em;"&gt; &lt;/div&gt;&lt;/span&gt;&lt;span class="fmt-135" style="white-space:pre;"&gt;&lt;div style="position:absolute;top:337.96pt;left:163.92pt;z-index:319;letter-spacing:-.002em;"&gt;59,371,274&lt;/div&gt;&lt;/span&gt;&lt;span class="fmt-135" style="white-space:pre;"&gt;&lt;div style="position:absolute;top:337.96pt;left:203.88pt;z-index:320;letter-spacing:.004em;"&gt;  &lt;/div&gt;&lt;/span&gt;&lt;span class="fmt-136" style="white-space:pre;"&gt;&lt;div style="position:absolute;top:337.96pt;left:205.92pt;z-index:321;letter-spacing:.001em;"&gt; &lt;/div&gt;&lt;/span&gt;&lt;span class="fmt-137" style="white-space:pre;"&gt;&lt;div style="position:absolute;top:337.96pt;left:220.44pt;z-index:322;letter-spacing:-.002em;"&gt;62,046,887&lt;/div&gt;&lt;/span&gt;&lt;span class="fmt-137" style="white-space:pre;"&gt;&lt;div style="position:absolute;top:337.96pt;left:260.52pt;z-index:323;letter-spacing:.004em;"&gt;  &lt;/div&gt;&lt;/span&gt;&lt;span class="fmt-138" style="white-space:pre;"&gt;&lt;div style="position:absolute;top:337.96pt;left:262.2pt;z-index:324;letter-spacing:.001em;"&gt; &lt;/div&gt;&lt;/span&gt;&lt;span class="fmt-139" style="white-space:pre;"&gt;&lt;div style="position:absolute;top:337.96pt;left:279.37pt;z-index:325;letter-spacing:.001em;"&gt; &lt;/div&gt;&lt;/span&gt;&lt;span class="fmt-139" style="white-space:pre;"&gt;&lt;div style="position:absolute;top:337.96pt;left:281.64pt;z-index:326;letter-spacing:-.002em;"&gt;19,932,518&lt;/div&gt;&lt;/span&gt;&lt;span class="fmt-139" style="white-space:pre;"&gt;&lt;div style="position:absolute;top:337.96pt;left:321.6pt;z-index:327;letter-spacing:.004em;"&gt;  &lt;/div&gt;&lt;/span&gt;&lt;span class="fmt-140" style="white-space:pre;"&gt;&lt;div style="position:absolute;top:337.96pt;left:323.4pt;z-index:328;letter-spacing:.001em;"&gt; &lt;/div&gt;&lt;/span&gt;&lt;span class="fmt-141" style="white-space:pre;"&gt;&lt;div style="position:absolute;top:336.65pt;left:338.95pt;z-index:329;letter-spacing:.001em;"&gt; &lt;/div&gt;&lt;/span&gt;&lt;span class="fmt-141" style="white-space:pre;"&gt;&lt;div style="position:absolute;top:336.65pt;left:341.22pt;z-index:330;letter-spacing:-.004em;"&gt;14,638,697&lt;/div&gt;&lt;/span&gt;&lt;span class="fmt-141" style="white-space:pre;"&gt;&lt;div style="position:absolute;top:336.65pt;left:381.17pt;z-index:331;letter-spacing:.001em;"&gt;   &lt;/div&gt;&lt;/span&gt;&lt;span class="fmt-142" style="white-space:pre;"&gt;&lt;div style="position:absolute;top:337.96pt;left:407.88pt;z-index:332;letter-spacing:.001em;"&gt; &lt;/div&gt;&lt;/span&gt;&lt;span class="fmt-142" style="white-space:pre;"&gt;&lt;div style="position:absolute;top:337.96pt;left:410.16pt;z-index:333;letter-spacing:-.003em;"&gt;79,303,792&lt;/div&gt;&lt;/span&gt;&lt;span class="fmt-142" style="white-space:pre;"&gt;&lt;div style="position:absolute;top:337.96pt;left:450.12pt;z-index:334;letter-spacing:.001em;"&gt; &lt;/div&gt;&lt;/span&gt;&lt;span class="fmt-141" style="white-space:pre;"&gt;&lt;div style="position:absolute;top:337.25pt;left:476.83pt;z-index:336;letter-spacing:.001em;"&gt; &lt;/div&gt;&lt;/span&gt;&lt;span class="fmt-141" style="white-space:pre;"&gt;&lt;div style="position:absolute;top:337.25pt;left:479.1pt;z-index:337;letter-spacing:-.004em;"&gt;76,685,584&lt;/div&gt;&lt;/span&gt;&lt;span class="fmt-141" style="white-space:pre;"&gt;&lt;div style="position:absolute;top:337.25pt;left:519.05pt;z-index:338;letter-spacing:.001em;"&gt; &lt;/div&gt;&lt;/span&gt;&lt;img style="position:absolute;left:385.2pt;top:226.16pt;width:135pt;height:19pt;z-index:47;" src="http://govwiki.info/xbrl/Images/26bd8f2e17eabf30f32feff098f392cd.png" alt="__rendered_path__47"&gt;&lt;span class="fmt-143" style="white-space:pre;"&gt;&lt;div style="position:absolute;top:365.8pt;left:72.72pt;z-index:339;letter-spacing:.001em;"&gt; &lt;/div&gt;&lt;/span&gt;&lt;span class="fmt-143" style="white-space:pre;"&gt;&lt;div style="position:absolute;top:365.8pt;left:75pt;z-index:340;letter-spacing:-.001em;"&gt;Other Liabilities &lt;/div&gt;&lt;/span&gt;&lt;span class="fmt-144" style="white-space:pre;"&gt;&lt;div style="position:absolute;top:365.8pt;left:161.65pt;z-index:341;letter-spacing:.001em;"&gt; &lt;/div&gt;&lt;/span&gt;&lt;span class="fmt-144" style="white-space:pre;"&gt;&lt;div style="position:absolute;top:365.8pt;left:163.92pt;z-index:342;letter-spacing:-.004em;"&gt;56&lt;/div&gt;&lt;/span&gt;&lt;span class="fmt-144" style="white-space:pre;"&gt;&lt;div style="position:absolute;top:365.8pt;left:172.8pt;z-index:343;letter-spacing:.001em;"&gt;,&lt;/div&gt;&lt;/span&gt;&lt;span class="fmt-144" style="white-space:pre;"&gt;&lt;div style="position:absolute;top:365.8pt;left:175.08pt;z-index:344;letter-spacing:-.004em;"&gt;869&lt;/div&gt;&lt;/span&gt;&lt;span class="fmt-144" style="white-space:pre;"&gt;&lt;div style="position:absolute;top:365.8pt;left:188.4pt;z-index:345;letter-spacing:.001em;"&gt;,&lt;/div&gt;&lt;/span&gt;&lt;span class="fmt-144" style="white-space:pre;"&gt;&lt;div style="position:absolute;top:365.8pt;left:190.68pt;z-index:346;letter-spacing:-.004em;"&gt;228&lt;/div&gt;&lt;/span&gt;&lt;span class="fmt-144" style="white-space:pre;"&gt;&lt;div style="position:absolute;top:365.8pt;left:203.88pt;z-index:347;letter-spacing:.004em;"&gt;  &lt;/div&gt;&lt;/span&gt;&lt;span class="fmt-145" style="white-space:pre;"&gt;&lt;div style="position:absolute;top:365.8pt;left:205.92pt;z-index:348;letter-spacing:.001em;"&gt; &lt;/div&gt;&lt;/span&gt;&lt;span class="fmt-146" style="white-space:pre;"&gt;&lt;div style="position:absolute;top:365.8pt;left:220.44pt;z-index:349;"&gt;4&lt;/div&gt;&lt;/span&gt;&lt;span class="fmt-146" style="white-space:pre;"&gt;&lt;div style="position:absolute;top:365.8pt;left:224.88pt;z-index:350;"&gt;9&lt;/div&gt;&lt;/span&gt;&lt;span class="fmt-146" style="white-space:pre;"&gt;&lt;div style="position:absolute;top:365.8pt;left:229.32pt;z-index:351;letter-spacing:.001em;"&gt;,&lt;/div&gt;&lt;/span&gt;&lt;span class="fmt-146" style="white-space:pre;"&gt;&lt;div style="position:absolute;top:365.8pt;left:231.6pt;z-index:352;letter-spacing:-.004em;"&gt;842&lt;/div&gt;&lt;/span&gt;&lt;span class="fmt-146" style="white-space:pre;"&gt;&lt;div style="position:absolute;top:365.8pt;left:244.92pt;z-index:353;letter-spacing:.001em;"&gt;,&lt;/div&gt;&lt;/span&gt;&lt;span class="fmt-146" style="white-space:pre;"&gt;&lt;div style="position:absolute;top:365.8pt;left:247.2pt;z-index:354;letter-spacing:-.004em;"&gt;639&lt;/div&gt;&lt;/span&gt;&lt;span class="fmt-146" style="white-space:pre;"&gt;&lt;div style="position:absolute;top:365.8pt;left:260.52pt;z-index:355;letter-spacing:.004em;"&gt;  &lt;/div&gt;&lt;/span&gt;&lt;span class="fmt-147" style="white-space:pre;"&gt;&lt;div style="position:absolute;top:365.8pt;left:262.2pt;z-index:356;letter-spacing:.001em;"&gt; &lt;/div&gt;&lt;/span&gt;&lt;span class="fmt-148" style="white-space:pre;"&gt;&lt;div style="position:absolute;top:365.8pt;left:279.37pt;z-index:357;letter-spacing:.001em;"&gt; &lt;/div&gt;&lt;/span&gt;&lt;span class="fmt-148" style="white-space:pre;"&gt;&lt;div style="position:absolute;top:365.8pt;left:281.64pt;z-index:358;letter-spacing:-.004em;"&gt;50&lt;/div&gt;&lt;/span&gt;&lt;span class="fmt-148" style="white-space:pre;"&gt;&lt;div style="position:absolute;top:365.8pt;left:290.52pt;z-index:359;letter-spacing:.001em;"&gt;,&lt;/div&gt;&lt;/span&gt;&lt;span class="fmt-148" style="white-space:pre;"&gt;&lt;div style="position:absolute;top:365.8pt;left:292.8pt;z-index:360;letter-spacing:-.004em;"&gt;662&lt;/div&gt;&lt;/span&gt;&lt;span class="fmt-148" style="white-space:pre;"&gt;&lt;div style="position:absolute;top:365.8pt;left:306.12pt;z-index:361;letter-spacing:.001em;"&gt;,&lt;/div&gt;&lt;/span&gt;&lt;span class="fmt-148" style="white-space:pre;"&gt;&lt;div style="position:absolute;top:365.8pt;left:308.4pt;z-index:362;letter-spacing:-.004em;"&gt;574&lt;/div&gt;&lt;/span&gt;&lt;span class="fmt-148" style="white-space:pre;"&gt;&lt;div style="position:absolute;top:365.8pt;left:321.6pt;z-index:363;letter-spacing:.004em;"&gt;  &lt;/div&gt;&lt;/span&gt;&lt;span class="fmt-149" style="white-space:pre;"&gt;&lt;div style="position:absolute;top:365.8pt;left:323.4pt;z-index:364;letter-spacing:.001em;"&gt; &lt;/div&gt;&lt;/span&gt;&lt;span class="fmt-150" style="white-space:pre;"&gt;&lt;div style="position:absolute;top:365.8pt;left:340.57pt;z-index:365;letter-spacing:.001em;"&gt; &lt;/div&gt;&lt;/span&gt;&lt;span class="fmt-150" style="white-space:pre;"&gt;&lt;div style="position:absolute;top:365.8pt;left:342.84pt;z-index:366;letter-spacing:-.002em;"&gt;31,293,313  &lt;/div&gt;&lt;/span&gt;&lt;span class="fmt-151" style="white-space:pre;"&gt;&lt;div style="position:absolute;top:365.8pt;left:384.48pt;z-index:367;letter-spacing:.001em;"&gt; &lt;/div&gt;&lt;/span&gt;&lt;span class="fmt-152" style="white-space:pre;"&gt;&lt;div style="position:absolute;top:365.8pt;left:403.32pt;z-index:368;letter-spacing:.001em;"&gt; &lt;/div&gt;&lt;/span&gt;&lt;span class="fmt-152" style="white-space:pre;"&gt;&lt;div style="position:absolute;top:365.8pt;left:405.6pt;z-index:369;letter-spacing:-.004em;"&gt;107&lt;/div&gt;&lt;/span&gt;&lt;span class="fmt-152" style="white-space:pre;"&gt;&lt;div style="position:absolute;top:365.8pt;left:418.92pt;z-index:370;letter-spacing:.001em;"&gt;,&lt;/div&gt;&lt;/span&gt;&lt;span class="fmt-152" style="white-space:pre;"&gt;&lt;div style="position:absolute;top:365.8pt;left:421.2pt;z-index:371;letter-spacing:-.004em;"&gt;531&lt;/div&gt;&lt;/span&gt;&lt;span class="fmt-152" style="white-space:pre;"&gt;&lt;div style="position:absolute;top:365.8pt;left:434.52pt;z-index:372;letter-spacing:.001em;"&gt;,&lt;/div&gt;&lt;/span&gt;&lt;span class="fmt-152" style="white-space:pre;"&gt;&lt;div style="position:absolute;top:365.8pt;left:436.8pt;z-index:373;letter-spacing:-.004em;"&gt;802&lt;/div&gt;&lt;/span&gt;&lt;span class="fmt-152" style="white-space:pre;"&gt;&lt;div style="position:absolute;top:365.8pt;left:450.12pt;z-index:374;letter-spacing:.001em;"&gt; &lt;/div&gt;&lt;/span&gt;&lt;span class="fmt-153" style="white-space:pre;"&gt;&lt;div style="position:absolute;top:365.8pt;left:476.28pt;z-index:376;letter-spacing:.001em;"&gt; &lt;/div&gt;&lt;/span&gt;&lt;span class="fmt-153" style="white-space:pre;"&gt;&lt;div style="position:absolute;top:365.8pt;left:478.56pt;z-index:377;letter-spacing:-.004em;"&gt;81&lt;/div&gt;&lt;/span&gt;&lt;span class="fmt-153" style="white-space:pre;"&gt;&lt;div style="position:absolute;top:365.8pt;left:487.44pt;z-index:378;letter-spacing:.001em;"&gt;,&lt;/div&gt;&lt;/span&gt;&lt;span class="fmt-153" style="white-space:pre;"&gt;&lt;div style="position:absolute;top:365.8pt;left:489.72pt;z-index:379;letter-spacing:-.004em;"&gt;135&lt;/div&gt;&lt;/span&gt;&lt;span class="fmt-153" style="white-space:pre;"&gt;&lt;div style="position:absolute;top:365.8pt;left:502.92pt;z-index:380;letter-spacing:.001em;"&gt;,&lt;/div&gt;&lt;/span&gt;&lt;span class="fmt-153" style="white-space:pre;"&gt;&lt;div style="position:absolute;top:365.8pt;left:505.2pt;z-index:381;letter-spacing:-.004em;"&gt;952&lt;/div&gt;&lt;/span&gt;&lt;span class="fmt-153" style="white-space:pre;"&gt;&lt;div style="position:absolute;top:365.8pt;left:518.52pt;z-index:382;letter-spacing:.001em;"&gt; &lt;/div&gt;&lt;/span&gt;&lt;img style="position:absolute;left:72pt;top:244.64pt;width:71pt;height:10pt;z-index:51;" src="http://govwiki.info/xbrl/Images/3e5129378656ea175964df444f720fa0.png" alt="__rendered_path__51"&gt;&lt;img style="position:absolute;left:72pt;top:242.4pt;width:39pt;height:3pt;z-index:75;" src="http://govwiki.info/xbrl/Images/40fdab87675c327520132f7a8739d062.png" alt="__rendered_path__75"&gt;&lt;span class="fmt-154" style="white-space:pre;"&gt;&lt;div style="position:absolute;top:375.04pt;left:72.72pt;z-index:385;letter-spacing:-.002em;"&gt; Long Term &lt;/div&gt;&lt;/span&gt;&lt;img style="position:absolute;left:72.72pt;top:244.64pt;width:70pt;height:10pt;z-index:52;" src="http://govwiki.info/xbrl/Images/8692d26ed5032e0a562fab9e5ccf9441.png" alt="__rendered_path__52"&gt;&lt;img style="position:absolute;left:110.28pt;top:242.4pt;width:33pt;height:3pt;z-index:76;" src="http://govwiki.info/xbrl/Images/31a18b21e82fa6a967d63e1bdfbe1357.png" alt="__rendered_path__76"&gt;&lt;span class="fmt-154" style="white-space:pre;"&gt;&lt;div style="position:absolute;top:384.16pt;left:72.72pt;z-index:386;"&gt;Liabilities &lt;/div&gt;&lt;/span&gt;&lt;span class="fmt-155" style="white-space:pre;"&gt;&lt;div style="position:absolute;top:384.16pt;left:157.21pt;z-index:387;letter-spacing:.001em;"&gt; &lt;/div&gt;&lt;/span&gt;&lt;span class="fmt-155" style="white-space:pre;"&gt;&lt;div style="position:absolute;top:384.16pt;left:159.48pt;z-index:388;letter-spacing:-.004em;"&gt;332&lt;/div&gt;&lt;/span&gt;&lt;span class="fmt-155" style="white-space:pre;"&gt;&lt;div style="position:absolute;top:384.16pt;left:172.8pt;z-index:389;letter-spacing:.001em;"&gt;,&lt;/div&gt;&lt;/span&gt;&lt;span class="fmt-155" style="white-space:pre;"&gt;&lt;div style="position:absolute;top:384.16pt;left:175.08pt;z-index:390;letter-spacing:-.002em;"&gt;508,546&lt;/div&gt;&lt;/span&gt;&lt;span class="fmt-155" style="white-space:pre;"&gt;&lt;div style="position:absolute;top:384.16pt;left:203.88pt;z-index:391;letter-spacing:.004em;"&gt;  &lt;/div&gt;&lt;/span&gt;&lt;span class="fmt-156" style="white-space:pre;"&gt;&lt;div style="position:absolute;top:384.16pt;left:205.92pt;z-index:392;letter-spacing:.001em;"&gt; &lt;/div&gt;&lt;/span&gt;&lt;span class="fmt-157" style="white-space:pre;"&gt;&lt;div style="position:absolute;top:384.16pt;left:216pt;z-index:393;"&gt;2&lt;/div&gt;&lt;/span&gt;&lt;span class="fmt-157" style="white-space:pre;"&gt;&lt;div style="position:absolute;top:384.16pt;left:220.44pt;z-index:394;"&gt;5&lt;/div&gt;&lt;/span&gt;&lt;span class="fmt-157" style="white-space:pre;"&gt;&lt;div style="position:absolute;top:384.16pt;left:224.88pt;z-index:395;letter-spacing:-.004em;"&gt;4,&lt;/div&gt;&lt;/span&gt;&lt;span class="fmt-157" style="white-space:pre;"&gt;&lt;div style="position:absolute;top:384.16pt;left:231.6pt;z-index:396;letter-spacing:-.002em;"&gt;045,995&lt;/div&gt;&lt;/span&gt;&lt;span class="fmt-157" style="white-space:pre;"&gt;&lt;div style="position:absolute;top:384.16pt;left:260.52pt;z-index:397;letter-spacing:.004em;"&gt;  &lt;/div&gt;&lt;/span&gt;&lt;span class="fmt-158" style="white-space:pre;"&gt;&lt;div style="position:absolute;top:384.16pt;left:262.2pt;z-index:398;letter-spacing:.001em;"&gt; &lt;/div&gt;&lt;/span&gt;&lt;span class="fmt-159" style="white-space:pre;"&gt;&lt;div style="position:absolute;top:384.16pt;left:277.08pt;z-index:399;"&gt;4&lt;/div&gt;&lt;/span&gt;&lt;span class="fmt-159" style="white-space:pre;"&gt;&lt;div style="position:absolute;top:384.16pt;left:281.52pt;z-index:400;letter-spacing:-.004em;"&gt;98&lt;/div&gt;&lt;/span&gt;&lt;span class="fmt-159" style="white-space:pre;"&gt;&lt;div style="position:absolute;top:384.16pt;left:290.4pt;z-index:401;letter-spacing:.001em;"&gt;,&lt;/div&gt;&lt;/span&gt;&lt;span class="fmt-159" style="white-space:pre;"&gt;&lt;div style="position:absolute;top:384.16pt;left:292.68pt;z-index:402;letter-spacing:-.004em;"&gt;802&lt;/div&gt;&lt;/span&gt;&lt;span class="fmt-159" style="white-space:pre;"&gt;&lt;div style="position:absolute;top:384.16pt;left:306pt;z-index:403;letter-spacing:.001em;"&gt;,&lt;/div&gt;&lt;/span&gt;&lt;span class="fmt-159" style="white-space:pre;"&gt;&lt;div style="position:absolute;top:384.16pt;left:308.28pt;z-index:404;letter-spacing:-.004em;"&gt;222&lt;/div&gt;&lt;/span&gt;&lt;span class="fmt-159" style="white-space:pre;"&gt;&lt;div style="position:absolute;top:384.16pt;left:321.6pt;z-index:405;letter-spacing:.004em;"&gt;  &lt;/div&gt;&lt;/span&gt;&lt;span class="fmt-160" style="white-space:pre;"&gt;&lt;div style="position:absolute;top:384.16pt;left:323.4pt;z-index:406;letter-spacing:.001em;"&gt; &lt;/div&gt;&lt;/span&gt;&lt;span class="fmt-161" style="white-space:pre;"&gt;&lt;div style="position:absolute;top:384.16pt;left:338.28pt;z-index:407;letter-spacing:-.001em;"&gt;429,878,562  &lt;/div&gt;&lt;/span&gt;&lt;span class="fmt-162" style="white-space:pre;"&gt;&lt;div style="position:absolute;top:384.16pt;left:384.48pt;z-index:408;letter-spacing:.001em;"&gt; &lt;/div&gt;&lt;/span&gt;&lt;span class="fmt-163" style="white-space:pre;"&gt;&lt;div style="position:absolute;top:384.16pt;left:403.44pt;z-index:409;letter-spacing:.001em;"&gt; &lt;/div&gt;&lt;/span&gt;&lt;span class="fmt-163" style="white-space:pre;"&gt;&lt;div style="position:absolute;top:384.16pt;left:405.72pt;z-index:410;letter-spacing:-.004em;"&gt;831&lt;/div&gt;&lt;/span&gt;&lt;span class="fmt-163" style="white-space:pre;"&gt;&lt;div style="position:absolute;top:384.16pt;left:419.04pt;z-index:411;letter-spacing:.001em;"&gt;,&lt;/div&gt;&lt;/span&gt;&lt;span class="fmt-163" style="white-space:pre;"&gt;&lt;div style="position:absolute;top:384.16pt;left:421.32pt;z-index:412;letter-spacing:-.004em;"&gt;310&lt;/div&gt;&lt;/span&gt;&lt;span class="fmt-163" style="white-space:pre;"&gt;&lt;div style="position:absolute;top:384.16pt;left:434.64pt;z-index:413;letter-spacing:.001em;"&gt;,&lt;/div&gt;&lt;/span&gt;&lt;span class="fmt-163" style="white-space:pre;"&gt;&lt;div style="position:absolute;top:384.16pt;left:436.92pt;z-index:414;letter-spacing:-.004em;"&gt;768&lt;/div&gt;&lt;/span&gt;&lt;span class="fmt-163" style="white-space:pre;"&gt;&lt;div style="position:absolute;top:384.16pt;left:450.12pt;z-index:415;letter-spacing:.001em;"&gt; &lt;/div&gt;&lt;/span&gt;&lt;span class="fmt-164" style="white-space:pre;"&gt;&lt;div style="position:absolute;top:384.16pt;left:471.84pt;z-index:417;letter-spacing:.001em;"&gt; &lt;/div&gt;&lt;/span&gt;&lt;span class="fmt-164" style="white-space:pre;"&gt;&lt;div style="position:absolute;top:384.16pt;left:474.12pt;z-index:418;"&gt;6&lt;/div&gt;&lt;/span&gt;&lt;span class="fmt-164" style="white-space:pre;"&gt;&lt;div style="position:absolute;top:384.16pt;left:478.56pt;z-index:419;letter-spacing:-.004em;"&gt;83&lt;/div&gt;&lt;/span&gt;&lt;span class="fmt-164" style="white-space:pre;"&gt;&lt;div style="position:absolute;top:384.16pt;left:487.44pt;z-index:420;letter-spacing:.001em;"&gt;,&lt;/div&gt;&lt;/span&gt;&lt;span class="fmt-164" style="white-space:pre;"&gt;&lt;div style="position:absolute;top:384.16pt;left:489.72pt;z-index:421;letter-spacing:-.004em;"&gt;924&lt;/div&gt;&lt;/span&gt;&lt;span class="fmt-164" style="white-space:pre;"&gt;&lt;div style="position:absolute;top:384.16pt;left:503.04pt;z-index:422;letter-spacing:.001em;"&gt;,&lt;/div&gt;&lt;/span&gt;&lt;span class="fmt-164" style="white-space:pre;"&gt;&lt;div style="position:absolute;top:384.16pt;left:505.32pt;z-index:423;letter-spacing:-.004em;"&gt;557&lt;/div&gt;&lt;/span&gt;&lt;span class="fmt-164" style="white-space:pre;"&gt;&lt;div style="position:absolute;top:384.16pt;left:518.52pt;z-index:424;letter-spacing:.001em;"&gt; &lt;/div&gt;&lt;/span&gt;&lt;img style="position:absolute;left:142.68pt;top:244.64pt;width:7pt;height:10pt;z-index:53;" src="http://govwiki.info/xbrl/Images/caac6a821f840a81ab61c35822c96206.png" alt="__rendered_path__53"&gt;&lt;img style="position:absolute;left:142.68pt;top:242.4pt;width:7pt;height:3pt;z-index:77;" src="http://govwiki.info/xbrl/Images/30bddfd6a54b1ddd6aea2560e4dca868.png" alt="__rendered_path__77"&gt;&lt;span class="fmt-175" style="white-space:pre;"&gt;&lt;div style="position:absolute;top:402.88pt;left:86.1732pt;z-index:470;letter-spacing:-.002em;"&gt;&lt;span class="fmt-165"&gt; &lt;/span&gt;&lt;span class="fmt-165"&gt;Total Liabilities &lt;/span&gt;&lt;/div&gt;&lt;div style="position:absolute;top:402.88pt;left:157.2pt;z-index:470;letter-spacing:-.009em;"&gt;&lt;span class="fmt-166"&gt; &lt;/span&gt;&lt;span class="fmt-166"&gt;389&lt;/span&gt;&lt;span class="fmt-166"&gt;,&lt;/span&gt;&lt;span class="fmt-166"&gt;377,774&lt;/span&gt;&lt;span class="fmt-166"&gt; &lt;/span&gt;&lt;span class="fmt-167"&gt; &lt;/span&gt;    &lt;span class="fmt-168"&gt;303&lt;/span&gt;&lt;span class="fmt-168"&gt;,&lt;/span&gt;&lt;span class="fmt-168"&gt;888,634&lt;/span&gt;&lt;span class="fmt-168"&gt; &lt;/span&gt;&lt;span class="fmt-169"&gt; &lt;/span&gt;&lt;/div&gt;&lt;div style="position:absolute;top:402.88pt;left:274.92pt;z-index:470;letter-spacing:-.006em;"&gt;&lt;span class="fmt-170"&gt; &lt;/span&gt;&lt;span class="fmt-170"&gt;549&lt;/span&gt;&lt;span class="fmt-170"&gt;,&lt;/span&gt;&lt;span class="fmt-170"&gt;464&lt;/span&gt;&lt;span clas</t>
  </si>
  <si>
    <t>s="fmt-170"&gt;,&lt;/span&gt;&lt;span class="fmt-170"&gt;796&lt;/span&gt;&lt;span class="fmt-170"&gt; &lt;/span&gt;&lt;span class="fmt-171"&gt; &lt;/span&gt;&lt;/div&gt;&lt;div style="position:absolute;top:402.88pt;left:336.12pt;z-index:470;letter-spacing:-.007em;"&gt;&lt;span class="fmt-172"&gt; &lt;/span&gt;&lt;span class="fmt-172"&gt;461,171,875 &lt;/span&gt;&lt;span class="fmt-173"&gt; &lt;/span&gt;&lt;/div&gt;&lt;div style="position:absolute;top:402.88pt;left:403.44pt;z-index:470;letter-spacing:-.002em;"&gt;&lt;span class="fmt-174"&gt; &lt;/span&gt;&lt;span class="fmt-174"&gt;938&lt;/span&gt;&lt;span class="fmt-174"&gt;,&lt;/span&gt;&lt;span class="fmt-174"&gt;842&lt;/span&gt;&lt;span class="fmt-174"&gt;,&lt;/span&gt;&lt;span class="fmt-174"&gt;570&lt;/span&gt;&lt;span class="fmt-174"&gt; &lt;/span&gt;&lt;/div&gt;&lt;div style="position:absolute;top:402.88pt;left:471.84pt;z-index:470;letter-spacing:-.002em;"&gt; 765,060,509 &lt;/div&gt;&lt;/span&gt;&lt;img style="position:absolute;left:143.4pt;top:244.64pt;width:6pt;height:10pt;z-index:54;" src="http://govwiki.info/xbrl/Images/679fc52c447bb4c67e9446c975719cbe.png" alt="__rendered_path__54"&gt;&lt;img style="position:absolute;left:149.4pt;top:242.4pt;width:3pt;height:3pt;z-index:78;" src="http://govwiki.info/xbrl/Images/cd71e3631e72db160d00e7f7c70309bb.png" alt="__rendered_path__78"&gt;&lt;span class="fmt-176" style="white-space:pre;"&gt;&lt;div style="position:absolute;top:421.48pt;left:72.72pt;z-index:472;letter-spacing:-.002em;"&gt;Deferred Inflows of &lt;/div&gt;&lt;/span&gt;&lt;img style="position:absolute;left:149.4pt;top:244.64pt;width:56pt;height:10pt;z-index:55;" src="http://govwiki.info/xbrl/Images/b627aaea7504fd56df5ff100eeec1067.png" alt="__rendered_path__55"&gt;&lt;img style="position:absolute;left:149.64pt;top:242.4pt;width:55pt;height:3pt;z-index:79;" src="http://govwiki.info/xbrl/Images/bdcb4afaa6198a56caf6c97c56219466.png" alt="__rendered_path__79"&gt;&lt;span class="fmt-141" style="white-space:pre;"&gt;&lt;div style="position:absolute;top:430.72pt;left:72.72pt;z-index:496;letter-spacing:-.002em;"&gt;&lt;span class="fmt-176"&gt;Resources&lt;/span&gt;&lt;span class="fmt-176"&gt; &lt;/span&gt;&lt;/div&gt;&lt;div style="position:absolute;top:430.72pt;left:168.24pt;z-index:496;letter-spacing:-.001em;"&gt;&lt;span class="fmt-177"&gt;8,710,961&lt;/span&gt;&lt;span class="fmt-177"&gt; &lt;/span&gt;&lt;/div&gt;&lt;div style="position:absolute;top:430.72pt;left:220.44pt;z-index:496;letter-spacing:-.007em;"&gt;&lt;span class="fmt-178"&gt;13,270,506&lt;/span&gt;&lt;span class="fmt-178"&gt; &lt;/span&gt;&lt;span class="fmt-179"&gt; &lt;/span&gt;&lt;/div&gt;&lt;div style="position:absolute;top:430.72pt;left:283.8pt;z-index:496;letter-spacing:-.006em;"&gt;&lt;span class="fmt-180"&gt; &lt;/span&gt;&lt;span class="fmt-180"&gt;2,309,186&lt;/span&gt;&lt;span class="fmt-180"&gt; &lt;/span&gt;&lt;span class="fmt-181"&gt; &lt;/span&gt;&lt;/div&gt;&lt;div style="position:absolute;top:430.72pt;left:345.26pt;z-index:496;letter-spacing:.001em;"&gt;&lt;span&gt; &lt;/span&gt;&lt;span&gt;3,078,298&lt;/span&gt;&lt;span&gt; &lt;/span&gt;&lt;/div&gt;&lt;div style="position:absolute;top:430.72pt;left:407.88pt;z-index:496;letter-spacing:-.002em;"&gt;&lt;span class="fmt-182"&gt; &lt;/span&gt;&lt;span class="fmt-182"&gt;11,020,147&lt;/span&gt;&lt;span class="fmt-182"&gt; &lt;/span&gt;&lt;/div&gt;&lt;div style="position:absolute;top:430.72pt;left:476.17pt;z-index:496;letter-spacing:-.002em;"&gt;&lt;span&gt; &lt;/span&gt;&lt;span&gt;16,348,804&lt;/span&gt;&lt;span&gt;  &lt;/span&gt;&lt;/div&gt;&lt;/span&gt;&lt;img style="position:absolute;left:150pt;top:244.64pt;width:54pt;height:10pt;z-index:56;" src="http://govwiki.info/xbrl/Images/3e490ebc20a100c2b66a0d539999e995.png" alt="__rendered_path__56"&gt;&lt;img style="position:absolute;left:204.6pt;top:242.4pt;width:3pt;height:3pt;z-index:78;" src="http://govwiki.info/xbrl/Images/cd71e3631e72db160d00e7f7c70309bb.png" alt="__rendered_path__78"&gt;&lt;span class="fmt-183" style="white-space:pre;"&gt;&lt;div style="position:absolute;top:449.08pt;left:72.72pt;z-index:498;letter-spacing:-.001em;"&gt;Net investment in &lt;/div&gt;&lt;/span&gt;&lt;img style="position:absolute;left:204.6pt;top:244.64pt;width:3pt;height:10pt;z-index:57;" src="http://govwiki.info/xbrl/Images/5d3031c3223ca028cd640fb85654a2f7.png" alt="__rendered_path__57"&gt;&lt;img style="position:absolute;left:204.84pt;top:242.4pt;width:3pt;height:3pt;z-index:80;" src="http://govwiki.info/xbrl/Images/0417828699fe6e7e35af78d201cf0dab.png" alt="__rendered_path__80"&gt;&lt;span class="fmt-183" style="white-space:pre;"&gt;&lt;div style="position:absolute;top:458.32pt;left:72.72pt;z-index:499;letter-spacing:-.002em;"&gt;capital assets &lt;/div&gt;&lt;/span&gt;&lt;span class="fmt-184" style="white-space:pre;"&gt;&lt;div style="position:absolute;top:458.32pt;left:157.21pt;z-index:500;letter-spacing:.001em;"&gt; &lt;/div&gt;&lt;/span&gt;&lt;span class="fmt-184" style="white-space:pre;"&gt;&lt;div style="position:absolute;top:458.32pt;left:159.48pt;z-index:501;letter-spacing:-.004em;"&gt;338&lt;/div&gt;&lt;/span&gt;&lt;span class="fmt-184" style="white-space:pre;"&gt;&lt;div style="position:absolute;top:458.32pt;left:172.8pt;z-index:502;letter-spacing:.001em;"&gt;,&lt;/div&gt;&lt;/span&gt;&lt;span class="fmt-184" style="white-space:pre;"&gt;&lt;div style="position:absolute;top:458.32pt;left:175.08pt;z-index:503;letter-spacing:-.004em;"&gt;458&lt;/div&gt;&lt;/span&gt;&lt;span class="fmt-184" style="white-space:pre;"&gt;&lt;div style="position:absolute;top:458.32pt;left:188.4pt;z-index:504;letter-spacing:.001em;"&gt;,&lt;/div&gt;&lt;/span&gt;&lt;span class="fmt-184" style="white-space:pre;"&gt;&lt;div style="position:absolute;top:458.32pt;left:190.68pt;z-index:505;letter-spacing:-.004em;"&gt;935&lt;/div&gt;&lt;/span&gt;&lt;span class="fmt-184" style="white-space:pre;"&gt;&lt;div style="position:absolute;top:458.32pt;left:203.88pt;z-index:506;letter-spacing:.004em;"&gt;  &lt;/div&gt;&lt;/span&gt;&lt;span class="fmt-185" style="white-space:pre;"&gt;&lt;div style="position:absolute;top:458.32pt;left:205.92pt;z-index:507;letter-spacing:.001em;"&gt; &lt;/div&gt;&lt;/span&gt;&lt;span class="fmt-186" style="white-space:pre;"&gt;&lt;div style="position:absolute;top:458.32pt;left:216pt;z-index:508;letter-spacing:-.004em;"&gt;345&lt;/div&gt;&lt;/span&gt;&lt;span class="fmt-186" style="white-space:pre;"&gt;&lt;div style="position:absolute;top:458.32pt;left:229.32pt;z-index:509;letter-spacing:.001em;"&gt;,&lt;/div&gt;&lt;/span&gt;&lt;span class="fmt-186" style="white-space:pre;"&gt;&lt;div style="position:absolute;top:458.32pt;left:231.6pt;z-index:510;letter-spacing:-.004em;"&gt;467&lt;/div&gt;&lt;/span&gt;&lt;span class="fmt-186" style="white-space:pre;"&gt;&lt;div style="position:absolute;top:458.32pt;left:244.92pt;z-index:511;letter-spacing:.001em;"&gt;,&lt;/div&gt;&lt;/span&gt;&lt;span class="fmt-186" style="white-space:pre;"&gt;&lt;div style="position:absolute;top:458.32pt;left:247.2pt;z-index:512;letter-spacing:-.004em;"&gt;808&lt;/div&gt;&lt;/span&gt;&lt;span class="fmt-186" style="white-space:pre;"&gt;&lt;div style="position:absolute;top:458.32pt;left:260.52pt;z-index:513;letter-spacing:.004em;"&gt;  &lt;/div&gt;&lt;/span&gt;&lt;span class="fmt-187" style="white-space:pre;"&gt;&lt;div style="position:absolute;top:458.32pt;left:262.2pt;z-index:514;letter-spacing:.001em;"&gt; &lt;/div&gt;&lt;/span&gt;&lt;span class="fmt-188" style="white-space:pre;"&gt;&lt;div style="position:absolute;top:458.32pt;left:277.08pt;z-index:515;letter-spacing:-.004em;"&gt;504&lt;/div&gt;&lt;/span&gt;&lt;span class="fmt-188" style="white-space:pre;"&gt;&lt;div style="position:absolute;top:458.32pt;left:290.4pt;z-index:516;letter-spacing:.001em;"&gt;,&lt;/div&gt;&lt;/span&gt;&lt;span class="fmt-188" style="white-space:pre;"&gt;&lt;div style="position:absolute;top:458.32pt;left:292.68pt;z-index:517;letter-spacing:-.004em;"&gt;565&lt;/div&gt;&lt;/span&gt;&lt;span class="fmt-188" style="white-space:pre;"&gt;&lt;div style="position:absolute;top:458.32pt;left:306pt;z-index:518;letter-spacing:.001em;"&gt;,&lt;/div&gt;&lt;/span&gt;&lt;span class="fmt-188" style="white-space:pre;"&gt;&lt;div style="position:absolute;top:458.32pt;left:308.28pt;z-index:519;letter-spacing:-.004em;"&gt;046&lt;/div&gt;&lt;/span&gt;&lt;span class="fmt-188" style="white-space:pre;"&gt;&lt;div style="position:absolute;top:458.32pt;left:321.6pt;z-index:520;letter-spacing:.004em;"&gt;  &lt;/div&gt;&lt;/span&gt;&lt;span class="fmt-189" style="white-space:pre;"&gt;&lt;div style="position:absolute;top:458.32pt;left:323.4pt;z-index:521;letter-spacing:.001em;"&gt; &lt;/div&gt;&lt;/span&gt;&lt;span class="fmt-190" style="white-space:pre;"&gt;&lt;div style="position:absolute;top:458.32pt;left:338.28pt;z-index:522;letter-spacing:-.001em;"&gt;484,346,509  &lt;/div&gt;&lt;/span&gt;&lt;span class="fmt-191" style="white-space:pre;"&gt;&lt;div style="position:absolute;top:458.32pt;left:384.48pt;z-index:523;letter-spacing:.001em;"&gt; &lt;/div&gt;&lt;/span&gt;&lt;span class="fmt-192" style="white-space:pre;"&gt;&lt;div style="position:absolute;top:458.32pt;left:403.44pt;z-index:524;letter-spacing:.001em;"&gt; &lt;/div&gt;&lt;/span&gt;&lt;span class="fmt-192" style="white-space:pre;"&gt;&lt;div style="position:absolute;top:458.32pt;left:405.72pt;z-index:525;letter-spacing:-.004em;"&gt;843&lt;/div&gt;&lt;/span&gt;&lt;span class="fmt-192" style="white-space:pre;"&gt;&lt;div style="position:absolute;top:458.32pt;left:419.04pt;z-index:526;letter-spacing:.001em;"&gt;,&lt;/div&gt;&lt;/span&gt;&lt;span class="fmt-192" style="white-space:pre;"&gt;&lt;div style="position:absolute;top:458.32pt;left:421.32pt;z-index:527;letter-spacing:-.004em;"&gt;023&lt;/div&gt;&lt;/span&gt;&lt;span class="fmt-192" style="white-space:pre;"&gt;&lt;div style="position:absolute;top:458.32pt;left:434.64pt;z-index:528;letter-spacing:.001em;"&gt;,&lt;/div&gt;&lt;/span&gt;&lt;span class="fmt-192" style="white-space:pre;"&gt;&lt;div style="position:absolute;top:458.32pt;left:436.92pt;z-index:529;letter-spacing:-.004em;"&gt;981&lt;/div&gt;&lt;/span&gt;&lt;span class="fmt-192" style="white-space:pre;"&gt;&lt;div style="position:absolute;top:458.32pt;left:450.12pt;z-index:530;letter-spacing:.001em;"&gt; &lt;/div&gt;&lt;/span&gt;&lt;span class="fmt-193" style="white-space:pre;"&gt;&lt;div style="position:absolute;top:458.32pt;left:471.84pt;z-index:532;letter-spacing:.001em;"&gt; &lt;/div&gt;&lt;/span&gt;&lt;span class="fmt-193" style="white-space:pre;"&gt;&lt;div style="position:absolute;top:458.32pt;left:474.12pt;z-index:533;letter-spacing:-.004em;"&gt;829&lt;/div&gt;&lt;/span&gt;&lt;span class="fmt-193" style="white-space:pre;"&gt;&lt;div style="position:absolute;top:458.32pt;left:487.44pt;z-index:534;letter-spacing:.001em;"&gt;,&lt;/div&gt;&lt;/span&gt;&lt;span class="fmt-193" style="white-space:pre;"&gt;&lt;div style="position:absolute;top:458.32pt;left:489.72pt;z-index:535;letter-spacing:-.004em;"&gt;814&lt;/div&gt;&lt;/span&gt;&lt;span class="fmt-193" style="white-space:pre;"&gt;&lt;div style="position:absolute;top:458.32pt;left:503.04pt;z-index:536;letter-spacing:.001em;"&gt;,&lt;/div&gt;&lt;/span&gt;&lt;span class="fmt-193" style="white-space:pre;"&gt;&lt;div style="position:absolute;top:458.32pt;left:505.32pt;z-index:537;letter-spacing:-.004em;"&gt;317&lt;/div&gt;&lt;/span&gt;&lt;span class="fmt-193" style="white-space:pre;"&gt;&lt;div style="position:absolute;top:458.32pt;left:518.52pt;z-index:538;letter-spacing:.001em;"&gt; &lt;/div&gt;&lt;/span&gt;&lt;img style="position:absolute;left:205.32pt;top:244.64pt;width:3pt;height:10pt;z-index:58;" src="http://govwiki.info/xbrl/Images/f0beb71d4cfbecce22b8e0ad79c8d57c.png" alt="__rendered_path__58"&gt;&lt;img style="position:absolute;left:206.64pt;top:242.4pt;width:3pt;height:3pt;z-index:78;" src="http://govwiki.info/xbrl/Images/cd71e3631e72db160d00e7f7c70309bb.png" alt="__rendered_path__78"&gt;&lt;span class="fmt-194" style="white-space:pre;"&gt;&lt;div style="position:absolute;top:476.68pt;left:72.72pt;z-index:540;letter-spacing:-.004em;"&gt;Nonexpendable&lt;/div&gt;&lt;/span&gt;&lt;span class="fmt-194" style="white-space:pre;"&gt;&lt;div style="position:absolute;top:476.68pt;left:128.76pt;z-index:541;letter-spacing:.001em;"&gt; &lt;/div&gt;&lt;/span&gt;&lt;span class="fmt-195" style="white-space:pre;"&gt;&lt;div style="position:absolute;top:476.68pt;left:172.69pt;z-index:542;letter-spacing:.001em;"&gt; &lt;/div&gt;&lt;/span&gt;&lt;span class="fmt-195" style="white-space:pre;"&gt;&lt;div style="position:absolute;top:476.68pt;left:174.96pt;z-index:543;"&gt;4&lt;/div&gt;&lt;/span&gt;&lt;span class="fmt-195" style="white-space:pre;"&gt;&lt;div style="position:absolute;top:476.68pt;left:179.4pt;z-index:544;letter-spacing:-.004em;"&gt;30&lt;/div&gt;&lt;/span&gt;&lt;span class="fmt-195" style="white-space:pre;"&gt;&lt;div style="position:absolute;top:476.68pt;left:188.28pt;z-index:545;letter-spacing:.001em;"&gt;,&lt;/div&gt;&lt;/span&gt;&lt;span class="fmt-195" style="white-space:pre;"&gt;&lt;div style="position:absolute;top:476.68pt;left:190.56pt;z-index:546;letter-spacing:-.004em;"&gt;455&lt;/div&gt;&lt;/span&gt;&lt;span class="fmt-195" style="white-space:pre;"&gt;&lt;div style="position:absolute;top:476.68pt;left:203.88pt;z-index:547;letter-spacing:-.004em;"&gt;  &lt;/div&gt;&lt;/span&gt;&lt;span class="fmt-196" style="white-space:pre;"&gt;&lt;div style="position:absolute;top:476.68pt;left:229.33pt;z-index:548;letter-spacing:.001em;"&gt; &lt;/div&gt;&lt;/span&gt;&lt;span class="fmt-196" style="white-space:pre;"&gt;&lt;div style="position:absolute;top:476.68pt;left:231.6pt;z-index:549;letter-spacing:-.003em;"&gt;419,117  &lt;/div&gt;&lt;/span&gt;&lt;span class="fmt-197" style="white-space:pre;"&gt;&lt;div style="position:absolute;top:476.68pt;left:262.2pt;z-index:550;letter-spacing:.001em;"&gt; &lt;/div&gt;&lt;/span&gt;&lt;span class="fmt-198" style="white-space:pre;"&gt;&lt;div style="position:absolute;top:476.68pt;left:316.68pt;z-index:551;letter-spacing:.001em;"&gt; &lt;/div&gt;&lt;/span&gt;&lt;span class="fmt-198" style="white-space:pre;"&gt;&lt;div style="position:absolute;top:476.68pt;left:318.96pt;z-index:552;"&gt;-&lt;/div&gt;&lt;/span&gt;&lt;span class="fmt-198" style="white-space:pre;"&gt;&lt;div style="position:absolute;top:476.68pt;left:321.6pt;z-index:553;letter-spacing:.001em;"&gt; &lt;/div&gt;&lt;/span&gt;&lt;span class="fmt-199" style="white-space:pre;"&gt;&lt;div style="position:absolute;top:476.68pt;left:323.4pt;z-index:555;letter-spacing:.001em;"&gt; &lt;/div&gt;&lt;/span&gt;&lt;span class="fmt-200" style="white-space:pre;"&gt;&lt;div style="position:absolute;top:476.68pt;left:380.16pt;z-index:556;"&gt;-&lt;/div&gt;&lt;/span&gt;&lt;span class="fmt-200" style="white-space:pre;"&gt;&lt;div style="position:absolute;top:476.68pt;left:382.8pt;z-index:557;letter-spacing:.001em;"&gt; &lt;/div&gt;&lt;/span&gt;&lt;span class="fmt-201" style="white-space:pre;"&gt;&lt;div style="position:absolute;top:476.68pt;left:384.48pt;z-index:559;letter-spacing:.001em;"&gt; &lt;/div&gt;&lt;/span&gt;&lt;span class="fmt-202" style="white-space:pre;"&gt;&lt;div style="position:absolute;top:476.68pt;left:418.92pt;z-index:560;letter-spacing:.001em;"&gt; &lt;/div&gt;&lt;/span&gt;&lt;span class="fmt-202" style="white-space:pre;"&gt;&lt;div style="position:absolute;top:476.68pt;left:421.2pt;z-index:561;"&gt;4&lt;/div&gt;&lt;/span&gt;&lt;span class="fmt-202" style="white-space:pre;"&gt;&lt;div style="position:absolute;top:476.68pt;left:425.64pt;z-index:562;letter-spacing:-.004em;"&gt;30&lt;/div&gt;&lt;/span&gt;&lt;span class="fmt-202" style="white-space:pre;"&gt;&lt;div style="position:absolute;top:476.68pt;left:434.52pt;z-index:563;letter-spacing:.001em;"&gt;,&lt;/div&gt;&lt;/span&gt;&lt;span class="fmt-202" style="white-space:pre;"&gt;&lt;div style="position:absolute;top:476.68pt;left:436.8pt;z-index:564;letter-spacing:-.004em;"&gt;455&lt;/div&gt;&lt;/span&gt;&lt;span class="fmt-202" style="white-space:pre;"&gt;&lt;div style="position:absolute;top:476.68pt;left:450.12pt;z-index:565;letter-spacing:.001em;"&gt; &lt;/div&gt;&lt;/span&gt;&lt;span class="fmt-203" style="white-space:pre;"&gt;&lt;div style="position:absolute;top:476.68pt;left:487.32pt;z-index:567;letter-spacing:.001em;"&gt; &lt;/div&gt;&lt;/span&gt;&lt;span class="fmt-203" style="white-space:pre;"&gt;&lt;div style="position:absolute;top:476.68pt;left:489.6pt;z-index:568;letter-spacing:-.003em;"&gt;419,117 &lt;/div&gt;&lt;/span&gt;&lt;img style="position:absolute;left:206.64pt;top:244.64pt;width:7pt;height:10pt;z-index:59;" src="http://govwiki.info/xbrl/Images/f3953ebb5ff8dfdfe52d1af8d5db1108.png" alt="__rendered_path__59"&gt;&lt;img style="position:absolute;left:206.88pt;top:242.4pt;width:7pt;height:3pt;z-index:81;" src="http://govwiki.info/xbrl/Images/840a156f0d50a1a71c34c79e0ea72ea3.png" alt="__rendered_path__81"&gt;&lt;span class="fmt-204" style="white-space:pre;"&gt;&lt;div style="position:absolute;top:495.16pt;left:72.72pt;z-index:570;letter-spacing:-.001em;"&gt;Restricted &lt;/div&gt;&lt;/span&gt;&lt;span class="fmt-205" style="white-space:pre;"&gt;&lt;div style="position:absolute;top:495.16pt;left:161.65pt;z-index:571;letter-spacing:.001em;"&gt; &lt;/div&gt;&lt;/span&gt;&lt;span class="fmt-205" style="white-space:pre;"&gt;&lt;div style="position:absolute;top:495.16pt;left:163.92pt;z-index:572;"&gt;2&lt;/div&gt;&lt;/span&gt;&lt;span class="fmt-205" style="white-space:pre;"&gt;&lt;div style="position:absolute;top:495.16pt;left:168.36pt;z-index:573;"&gt;8&lt;/div&gt;&lt;/span&gt;&lt;span class="fmt-205" style="white-space:pre;"&gt;&lt;div style="position:absolute;top:495.16pt;left:172.8pt;z-index:574;letter-spacing:.001em;"&gt;,&lt;/div&gt;&lt;/span&gt;&lt;span class="fmt-205" style="white-space:pre;"&gt;&lt;div style="position:absolute;top:495.16pt;left:175.08pt;z-index:575;letter-spacing:-.004em;"&gt;399&lt;/div&gt;&lt;/span&gt;&lt;span class="fmt-205" style="white-space:pre;"&gt;&lt;div style="position:absolute;top:495.16pt;left:188.4pt;z-index:576;letter-spacing:.001em;"&gt;,&lt;/div&gt;&lt;/span&gt;&lt;span class="fmt-205" style="white-space:pre;"&gt;&lt;div style="position:absolute;top:495.16pt;left:190.68pt;z-index:577;letter-spacing:-.004em;"&gt;994&lt;/div&gt;&lt;/span&gt;&lt;span class="fmt-205" style="white-space:pre;"&gt;&lt;div style="position:absolute;top:495.16pt;left:203.88pt;z-index:578;letter-spacing:.004em;"&gt;  &lt;/div&gt;&lt;/span&gt;&lt;span class="fmt-206" style="white-space:pre;"&gt;&lt;div style="position:absolute;top:495.16pt;left:205.92pt;z-index:579;letter-spacing:.001em;"&gt; &lt;/div&gt;&lt;/span&gt;&lt;span class="fmt-207" style="white-space:pre;"&gt;&lt;div style="position:absolute;top:495.16pt;left:220.44pt;z-index:580;letter-spacing:-.001em;"&gt;21,440,001  &lt;/div&gt;&lt;/span&gt;&lt;span class="fmt-208" style="white-space:pre;"&gt;&lt;div style="position:absolute;top:495.16pt;left:262.2pt;z-index:581;letter-spacing:.001em;"&gt; &lt;/div&gt;&lt;/span&gt;&lt;span class="fmt-209" style="white-space:pre;"&gt;&lt;div style="position:absolute;top:495.16pt;left:279.37pt;z-index:582;letter-spacing:.001em;"&gt; &lt;/div&gt;&lt;/span&gt;&lt;span class="fmt-209" style="white-space:pre;"&gt;&lt;div style="position:absolute;top:495.16pt;left:281.64pt;z-index:583;"&gt;1&lt;/div&gt;&lt;/span&gt;&lt;span class="fmt-209" style="white-space:pre;"&gt;&lt;div style="position:absolute;top:495.16pt;left:286.08pt;z-index:584;"&gt;4&lt;/div&gt;&lt;/span&gt;&lt;span class="fmt-209" style="white-space:pre;"&gt;&lt;div style="position:absolute;top:495.16pt;left:290.52pt;z-index:585;letter-spacing:.001em;"&gt;,&lt;/div&gt;&lt;/span&gt;&lt;span class="fmt-209" style="white-space:pre;"&gt;&lt;div style="position:absolute;top:495.16pt;left:292.8pt;z-index:586;letter-spacing:-.004em;"&gt;750&lt;/div&gt;&lt;/span&gt;&lt;span class="fmt-209" style="white-space:pre;"&gt;&lt;div style="position:absolute;top:495.16pt;left:306.12pt;z-index:587;letter-spacing:.001em;"&gt;,&lt;/div&gt;&lt;/span&gt;&lt;span class="fmt-209" style="white-space:pre;"&gt;&lt;div style="position:absolute;top:495.16pt;left:308.4pt;z-index:588;letter-spacing:-.004em;"&gt;889&lt;/div&gt;&lt;/span&gt;&lt;span class="fmt-209" style="white-space:pre;"&gt;&lt;div style="position:absolute;top:495.16pt;left:321.6pt;z-index:589;letter-spacing:.004em;"&gt;  &lt;/div&gt;&lt;/span&gt;&lt;span class="fmt-210" style="white-space:pre;"&gt;&lt;div style="position:absolute;top:495.16pt;left:323.4pt;z-index:590;letter-spacing:.001em;"&gt; &lt;/div&gt;&lt;/span&gt;&lt;span class="fmt-211" style="white-space:pre;"&gt;&lt;div style="position:absolute;top:495.16pt;left:340.57pt;z-index:591;letter-spacing:.001em;"&gt; &lt;/div&gt;&lt;/span&gt;&lt;span class="fmt-211" style="white-space:pre;"&gt;&lt;div style="position:absolute;top:495.16pt;left:342.84pt;z-index:592;letter-spacing:-.002em;"&gt;19,662,021  &lt;/div&gt;&lt;/span&gt;&lt;span class="fmt-212" style="white-space:pre;"&gt;&lt;div style="position:absolute;top:495.16pt;left:384.48pt;z-index:593;letter-spacing:.001em;"&gt; &lt;/div&gt;&lt;/span&gt;&lt;span class="fmt-213" style="white-space:pre;"&gt;&lt;div style="position:absolute;top:495.16pt;left:407.88pt;z-index:594;letter-spacing:.001em;"&gt; &lt;/div&gt;&lt;/span&gt;&lt;span class="fmt-213" style="white-space:pre;"&gt;&lt;div style="position:absolute;top:495.16pt;left:410.16pt;z-index:595;"&gt;4&lt;/div&gt;&lt;/span&gt;&lt;span class="fmt-213" style="white-space:pre;"&gt;&lt;div style="position:absolute;top:495.16pt;left:414.6pt;z-index:596;"&gt;3&lt;/div&gt;&lt;/span&gt;&lt;span class="fmt-213" style="white-space:pre;"&gt;&lt;div style="position:absolute;top:495.16pt;left:419.04pt;z-index:597;letter-spacing:.001em;"&gt;,&lt;/div&gt;&lt;/span&gt;&lt;span class="fmt-213" style="white-space:pre;"&gt;&lt;div style="position:absolute;top:495.16pt;left:421.32pt;z-index:598;letter-spacing:-.004em;"&gt;150&lt;/div&gt;&lt;/span&gt;&lt;span class="fmt-213" style="white-space:pre;"&gt;&lt;div style="position:absolute;top:495.16pt;left:434.52pt;z-index:599;letter-spacing:.001em;"&gt;,&lt;/div&gt;&lt;/span&gt;&lt;span class="fmt-213" style="white-space:pre;"&gt;&lt;div style="position:absolute;top:495.16pt;left:436.8pt;z-index:600;letter-spacing:-.004em;"&gt;883&lt;/div&gt;&lt;/span&gt;&lt;span class="fmt-213" style="white-space:pre;"&gt;&lt;div style="position:absolute;top:495.16pt;left:450.12pt;z-index:601;letter-spacing:.001em;"&gt; &lt;/div&gt;&lt;/span&gt;&lt;span class="fmt-214" style="white-space:pre;"&gt;&lt;div style="position:absolute;top:495.16pt;left:476.28pt;z-index:603;letter-spacing:.001em;"&gt; &lt;/div&gt;&lt;/span&gt;&lt;span class="fmt-214" style="white-space:pre;"&gt;&lt;div style="position:absolute;top:495.16pt;left:478.56pt;z-index:604;letter-spacing:-.003em;"&gt;41,102,022 &lt;/div&gt;&lt;/span&gt;&lt;img style="position:absolute;left:207.36pt;top:244.64pt;width:6pt;height:10pt;z-index:54;" src="http://govwiki.info/xbrl/Images/679fc52c447bb4c67e9446c975719cbe.png" alt="__rendered_path__54"&gt;&lt;img style="position:absolute;left:213.24pt;top:242.4pt;width:3pt;height:3pt;z-index:78;" src="http://govwiki.info/xbrl/Images/cd71e3631e72db160d00e7f7c70309bb.png" alt="__rendered_path__78"&gt;&lt;span class="fmt-215" style="white-space:pre;"&gt;&lt;div style="position:absolute;top:513.52pt;left:72.72pt;z-index:606;letter-spacing:-.001em;"&gt;Unrestricted &lt;/div&gt;&lt;/span&gt;&lt;span class="fmt-216" style="white-space:pre;"&gt;&lt;div style="position:absolute;top:513.52pt;left:157.21pt;z-index:607;letter-spacing:.001em;"&gt; &lt;/div&gt;&lt;/span&gt;&lt;span class="fmt-216" style="white-space:pre;"&gt;&lt;div style="position:absolute;top:513.52pt;left:159.48pt;z-index:608;letter-spacing:-.004em;"&gt;193&lt;/div&gt;&lt;/span&gt;&lt;span class="fmt-216" style="white-space:pre;"&gt;&lt;div style="position:absolute;top:513.52pt;left:172.8pt;z-index:609;letter-spacing:.001em;"&gt;,&lt;/div&gt;&lt;/span&gt;&lt;span class="fmt-216" style="white-space:pre;"&gt;&lt;div style="position:absolute;top:513.52pt;left:175.08pt;z-index:610;letter-spacing:-.004em;"&gt;210&lt;/div&gt;&lt;/span&gt;&lt;span class="fmt-216" style="white-space:pre;"&gt;&lt;div style="position:absolute;top:513.52pt;left:188.4pt;z-index:611;letter-spacing:.001em;"&gt;,&lt;/div&gt;&lt;/span&gt;&lt;span class="fmt-216" style="white-space:pre;"&gt;&lt;div style="position:absolute;top:513.52pt;left:190.68pt;z-index:612;letter-spacing:-.004em;"&gt;387&lt;/div&gt;&lt;/span&gt;&lt;span class="fmt-216" style="white-space:pre;"&gt;&lt;div style="position:absolute;top:513.52pt;left:203.88pt;z-index:613;letter-spacing:.004em;"&gt;  &lt;/div&gt;&lt;/span&gt;&lt;span class="fmt-217" style="white-space:pre;"&gt;&lt;div style="position:absolute;top:513.52pt;left:205.92pt;z-index:614;letter-spacing:.001em;"&gt; &lt;/div&gt;&lt;/span&gt;&lt;span class="fmt-218" style="white-space:pre;"&gt;&lt;div style="position:absolute;top:513.52pt;left:216pt;z-index:615;letter-spacing:-.004em;"&gt;191&lt;/div&gt;&lt;/span&gt;&lt;span class="fmt-218" style="white-space:pre;"&gt;&lt;div style="position:absolute;top:513.52pt;left:229.32pt;z-index:616;letter-spacing:.001em;"&gt;,&lt;/div&gt;&lt;/span&gt;&lt;span class="fmt-218" style="white-space:pre;"&gt;&lt;div style="position:absolute;top:513.52pt;left:231.6pt;z-index:617;letter-spacing:-.004em;"&gt;826&lt;/div&gt;&lt;/span&gt;&lt;span class="fmt-218" style="white-space:pre;"&gt;&lt;div style="position:absolute;top:513.52pt;left:244.92pt;z-index:618;letter-spacing:.001em;"&gt;,&lt;/div&gt;&lt;/span&gt;&lt;span class="fmt-218" style="white-space:pre;"&gt;&lt;div style="position:absolute;top:513.52pt;left:247.2pt;z-index:619;letter-spacing:-.004em;"&gt;966&lt;/div&gt;&lt;/span&gt;&lt;span class="fmt-218" style="white-space:pre;"&gt;&lt;div style="position:absolute;top:513.52pt;left:260.52pt;z-index:620;letter-spacing:.004em;"&gt;  &lt;/div&gt;&lt;/span&gt;&lt;span class="fmt-219" style="white-space:pre;"&gt;&lt;div style="position:absolute;top:513.52pt;left:262.2pt;z-index:621;letter-spacing:.001em;"&gt; &lt;/div&gt;&lt;/span&gt;&lt;span class="fmt-220" style="white-space:pre;"&gt;&lt;div style="position:absolute;top:513.52pt;left:277.08pt;z-index:622;letter-spacing:-.004em;"&gt;14&lt;/div&gt;&lt;/span&gt;&lt;span class="fmt-220" style="white-space:pre;"&gt;&lt;div style="position:absolute;top:513.52pt;left:285.96pt;z-index:623;"&gt;2&lt;/div&gt;&lt;/span&gt;&lt;span class="fmt-220" style="white-space:pre;"&gt;&lt;div style="position:absolute;top:513.52pt;left:290.4pt;z-index:624;letter-spacing:.001em;"&gt;,&lt;/div&gt;&lt;/span&gt;&lt;span class="fmt-220" style="white-space:pre;"&gt;&lt;div style="position:absolute;top:513.52pt;left:292.68pt;z-index:625;letter-spacing:-.002em;"&gt;683,420&lt;/div&gt;&lt;/span&gt;&lt;span class="fmt-220" style="white-space:pre;"&gt;&lt;div style="position:absolute;top:513.52pt;left:321.6pt;z-index:626;letter-spacing:.004em;"&gt;  &lt;/div&gt;&lt;/span&gt;&lt;span class="fmt-221" style="white-space:pre;"&gt;&lt;div style="position:absolute;top:513.52pt;left:323.4pt;z-index:627;letter-spacing:.001em;"&gt; &lt;/div&gt;&lt;/span&gt;&lt;span class="fmt-222" style="white-space:pre;"&gt;&lt;div style="position:absolute;top:513.52pt;left:338.28pt;z-index:628;letter-spacing:-.001em;"&gt;141,793,637  &lt;/div&gt;&lt;/span&gt;&lt;span class="fmt-223" style="white-space:pre;"&gt;&lt;div style="position:absolute;top:513.52pt;left:384.48pt;z-index:629;letter-spacing:.001em;"&gt; &lt;/div&gt;&lt;/span&gt;&lt;span class="fmt-224" style="white-space:pre;"&gt;&lt;div style="position:absolute;top:513.52pt;left:403.44pt;z-index:630;letter-spacing:.001em;"&gt; &lt;/div&gt;&lt;/span&gt;&lt;span class="fmt-224" style="white-space:pre;"&gt;&lt;div style="position:absolute;top:513.52pt;left:405.72pt;z-index:631;"&gt;3&lt;/div&gt;&lt;/span&gt;&lt;span class="fmt-224" style="white-space:pre;"&gt;&lt;div style="position:absolute;top:513.52pt;left:410.16pt;z-index:632;letter-spacing:-.004em;"&gt;35&lt;/div&gt;&lt;/span&gt;&lt;span class="fmt-224" style="white-space:pre;"&gt;&lt;div style="position:absolute;top:513.52pt;left:419.04pt;z-index:633;letter-spacing:.001em;"&gt;,&lt;/div&gt;&lt;/span&gt;&lt;span class="fmt-224" style="white-space:pre;"&gt;&lt;div style="position:absolute;top:513.52pt;left:421.32pt;z-index:634;letter-spacing:-.004em;"&gt;893&lt;/div&gt;&lt;/span&gt;&lt;span class="fmt-224" style="white-space:pre;"&gt;&lt;div style="position:absolute;top:513.52pt;left:434.64pt;z-index:635;letter-spacing:.001em;"&gt;,&lt;/div&gt;&lt;/span&gt;&lt;span class="fmt-224" style="white-space:pre;"&gt;&lt;div style="position:absolute;top:513.52pt;left:436.92pt;z-index:636;letter-spacing:-.004em;"&gt;807&lt;/div&gt;&lt;/span&gt;&lt;span class="fmt-224" style="white-space:pre;"&gt;&lt;div style="position:absolute;top:513.52pt;left:450.12pt;z-index:637;letter-spacing:.001em;"&gt; &lt;/div&gt;&lt;/span&gt;&lt;span class="fmt-225" style="white-space:pre;"&gt;&lt;div style="position:absolute;top:513.52pt;left:471.84pt;z-index:639;letter-spacing:.001em;"&gt; &lt;/div&gt;&lt;/span&gt;&lt;span class="fmt-225" style="white-space:pre;"&gt;&lt;div style="position:absolute;top:513.52pt;left:474.12pt;z-index:640;"&gt;3&lt;/div&gt;&lt;/span&gt;&lt;span class="fmt-225" style="white-space:pre;"&gt;&lt;div style="position:absolute;top:513.52pt;left:478.56pt;z-index:641;letter-spacing:-.004em;"&gt;33&lt;/div&gt;&lt;/span&gt;&lt;span class="fmt-225" style="white-space:pre;"&gt;&lt;div style="position:absolute;top:513.52pt;left:487.44pt;z-index:642;letter-spacing:.001em;"&gt;,&lt;/div&gt;&lt;/span&gt;&lt;span class="fmt-225" style="white-space:pre;"&gt;&lt;div style="position:absolute;top:513.52pt;left:489.72pt;z-index:643;letter-spacing:-.004em;"&gt;620&lt;/div&gt;&lt;/span&gt;&lt;span class="fmt-225" style="white-space:pre;"&gt;&lt;div style="position:absolute;top:513.52pt;left:503.04pt;z-index:644;letter-spacing:.001em;"&gt;,&lt;/div&gt;&lt;/span&gt;&lt;span class="fmt-225" style="white-space:pre;"&gt;&lt;div style="position:absolute;top:513.52pt;left:505.32pt;z-index:645;letter-spacing:-.004em;"&gt;603&lt;/div&gt;&lt;/span&gt;&lt;span class="fmt-225" style="white-space:pre;"&gt;&lt;div style="position:absolute;top:513.52pt;left:518.52pt;z-index:646;letter-spacing:.001em;"&gt; &lt;/div&gt;&lt;/span&gt;&lt;img style="position:absolute;left:213.24pt;top:244.64pt;width:48pt;height:10pt;z-index:60;" src="http://govwiki.info/xbrl/Images/5c8a168334c7f2bd207f5fcb7c4201e0.png" alt="__rendered_path__60"&gt;&lt;img style="position:absolute;left:213.48pt;top:242.4pt;width:24pt;height:3pt;z-index:82;" src="http://govwiki.info/xbrl/Images/0a2224dfc02f6158c20451dbd3daa837.png" alt="__rendered_path__82"&gt;&lt;span class="fmt-234" style="white-space:pre;"&gt;&lt;div style="position:absolute;top:532.12pt;left:72.72pt;z-index:710;letter-spacing:-.008em;"&gt;&lt;span class="fmt-226"&gt;Total &lt;/span&gt;&lt;span class="fmt-226"&gt;Net  Position&lt;/span&gt;&lt;span class="fmt-226"&gt; &lt;/span&gt;  &lt;span class="fmt-227"&gt;$&lt;/span&gt;&lt;span class="fmt-227"&gt; &lt;/span&gt;   &lt;span class="fmt-228"&gt; &lt;/span&gt;&lt;span class="fmt-228"&gt;560&lt;/span&gt;&lt;span class="fmt-228"&gt;,&lt;/span&gt;&lt;span class="fmt-228"&gt;499&lt;/span&gt;&lt;span class="fmt-228"&gt;,&lt;/span&gt;&lt;span class="fmt-228"&gt;771&lt;/span&gt;&lt;span class="fmt-228"&gt; &lt;/span&gt;&lt;span class="fmt-229"&gt; &lt;/span&gt;&lt;span class="fmt-230"&gt;$&lt;/span&gt;&lt;span class="fmt-230"&gt; &lt;/span&gt; &lt;span class="fmt-231"&gt;559,153,892&lt;/span&gt;&lt;span class="fmt-231"&gt; &lt;/span&gt;&lt;span class="fmt-232"&gt; &lt;/span&gt;&lt;span class="fmt-233"&gt;$&lt;/span&gt;&lt;span class="fmt-233"&gt; &lt;/span&gt;   661,999,355 &lt;span class="fmt-235"&gt; &lt;/span&gt;&lt;span class="fmt-236"&gt;$&lt;/span&gt;&lt;span class="fmt-236"&gt; &lt;/span&gt; &lt;span class="fmt-237"&gt;  &lt;/span&gt;&lt;span class="fmt-237"&gt;645,802,167 &lt;/span&gt;&lt;span class="fmt-238"&gt; &lt;/span&gt;&lt;span class="fmt-239"&gt;$&lt;/span&gt;&lt;span class="fmt-239"&gt; &lt;/span&gt; &lt;span class="fmt-240"&gt;  &lt;/span&gt;&lt;span class="fmt-240"&gt;1,&lt;/span&gt;&lt;span class="fmt-240"&gt;222&lt;/span&gt;&lt;span class="fmt-240"&gt;,&lt;/span&gt;&lt;span class="fmt-240"&gt;499&lt;/span&gt;&lt;span class="fmt-240"&gt;,&lt;/span&gt;&lt;span class="fmt-240"&gt;126&lt;/span&gt;&lt;span class="fmt-240"&gt; &lt;/span&gt;   &lt;span class="fmt-241"&gt; &lt;/span&gt;&lt;span class="fmt-242"&gt;$&lt;/span&gt;&lt;span class="fmt-242"&gt; &lt;/span&gt;&lt;span class="fmt-243"&gt;1,&lt;/span&gt;&lt;span class="fmt-243"&gt;204&lt;/span&gt;&lt;span class="fmt-243"&gt;,&lt;/span&gt;&lt;span class="fmt-243"&gt;956&lt;/span&gt;&lt;span class="fmt-243"&gt;,&lt;/span&gt;&lt;span class="fmt-243"&gt;059&lt;/span&gt;&lt;span class="fmt-243"&gt; &lt;/span&gt;&lt;/div&gt;&lt;/span&gt;&lt;img style="position:absolute;left:213.96pt;top:244.64pt;width:47pt;height:10pt;z-index:61;" src="http://govwiki.info/xbrl/Images/2d6defcd4efbe702fedac5585bc57c0f.png" alt="__rendered_path__61"&gt;&lt;img style="position:absolute;left:237.24pt;top:242.4pt;width:24pt;height:3pt;z-index:83;" src="http://govwiki.info/xbrl/Images/be390c76d5df78fa37414bc574867ba6.png" alt="__rendered_path__83"&gt;&lt;span style="white-space:pre;"&gt;&lt;div style="position:absolute;top:572.01pt;left:72pt;z-index:714;letter-spacing:-.018em;"&gt;Net  position  may  serve  over  time  as  a  useful  indicator  of  a  government’s  financial  condition. &lt;/div&gt;&lt;/span&gt;&lt;img style="position:absolute;left:261.12pt;top:244.64pt;width:3pt;height:10pt;z-index:62;" src="http://govwiki.info/xbrl/Images/7b72f9307069cbc4e25945fef082ceef.png" alt="__rendered_path__62"&gt;&lt;img style="position:absolute;left:261.12pt;top:242.4pt;width:3pt;height:3pt;z-index:84;" src="http://govwiki.info/xbrl/Images/0239ede480197cb4f133930290053858.png" alt="__rendered_path__84"&gt;&lt;span style="white-space:pre;"&gt;&lt;div style="position:absolute;top:584.01pt;left:72pt;z-index:719;letter-spacing:.002em;"&gt;The City’s assets and deferred outflows exceeded its liabilities and deferred inflows by $1,222.5 &lt;/div&gt;&lt;/span&gt;&lt;img style="position:absolute;left:261.84pt;top:244.64pt;width:3pt;height:10pt;z-index:46;" src="http://govwiki.info/xbrl/Images/91580e6f9dbae3d1b681a42fa6288af7.png" alt="__rendered_path__46"&gt;&lt;img style="position:absolute;left:262.8pt;top:242.4pt;width:6pt;height:3pt;z-index:85;" src="http://govwiki.info/xbrl/Images/b394b61990512356419e192e948420f4.png" alt="__rendered_path__85"&gt;&lt;span style="white-space:pre;"&gt;&lt;div style="position:absolute;top:596.01pt;left:72pt;z-index:727;letter-spacing:-.003em;"&gt;million at the close of fiscal year 2017, an increase of $17.5 million from the prior year.  &lt;/div&gt;&lt;/span&gt;&lt;img style="position:absolute;left:262.8pt;top:244.64pt;width:6pt;height:10pt;z-index:63;" src="http://govwiki.info/xbrl/Images/dfe69d0bb1c89529e8f763d1c9ac5623.png" alt="__rendered_path__63"&gt;&lt;img style="position:absolute;left:268.68pt;top:242.4pt;width:3pt;height:3pt;z-index:78;" src="http://govwiki.info/xbrl/Images/cd71e3631e72db160d00e7f7c70309bb.png" alt="__rendered_path__78"&gt;&lt;span style="white-space:pre;"&gt;&lt;div style="position:absolute;top:620.01pt;left:71.989pt;z-index:730;letter-spacing:-.005em;"&gt;As depicted in Table 1, the largest portion of the City’s net position, 69.0%, reflects its investment &lt;/div&gt;&lt;/span&gt;&lt;img style="position:absolute;left:263.52pt;top:244.64pt;width:5pt;height:10pt;z-index:64;" src="http://govwiki.info/xbrl/Images/8b8286c458319213bdfdd75353f94f42.png" alt="__rendered_path__64"&gt;&lt;img style="position:absolute;left:268.92pt;top:242.4pt;width:54pt;height:3pt;z-index:86;" src="http://govwiki.info/xbrl/Images/37cbbb724ffbd0e8a9a510fb83c4f62b.png" alt="__rendered_path__86"&gt;&lt;span style="white-space:pre;"&gt;&lt;div style="position:absolute;top:632.01pt;left:71.978pt;z-index:731;letter-spacing:.004em;"&gt;in capital assets less any related debt used to acquire those assets that is still outstanding. The &lt;/div&gt;&lt;/span&gt;&lt;img style="position:absolute;left:268.68pt;top:244.64pt;width:54pt;height:10pt;z-index:65;" src="http://govwiki.info/xbrl/Images/c5051313587693278b28a7c36a40d150.png" alt="__rendered_path__65"&gt;&lt;img style="position:absolute;left:322.32pt;top:242.4pt;width:3pt;height:3pt;z-index:78;" src="http://govwiki.info/xbrl/Images/cd71e3631e72db160d00e7f7c70309bb.png" alt="__rendered_path__78"&gt;&lt;span style="white-space:pre;"&gt;&lt;div style="position:absolute;top:644.01pt;left:71.978pt;z-index:732;letter-spacing:-.001em;"&gt;City uses these capital assets to provide services to citizens; consequently, these assets are not &lt;/div&gt;&lt;/span&gt;&lt;img style="position:absolute;left:269.4pt;top:244.64pt;width:53pt;height:10pt;z-index:66;" src="http://govwiki.info/xbrl/Images/91db3eb4f4d981f1e13313628740f77b.png" alt="__rendered_path__66"&gt;&lt;img style="position:absolute;left:322.56pt;top:242.4pt;width:3pt;height:3pt;z-index:87;" src="http://govwiki.info/xbrl/Images/bd20f78f96d69528b72ce33a0f065820.png" alt="__rendered_path__87"&gt;&lt;span style="white-space:pre;"&gt;&lt;div style="position:absolute;top:656.01pt;left:71.978</t>
  </si>
  <si>
    <t>pt;z-index:733;letter-spacing:-.002em;"&gt;available for future spending.  Although the City’s net investment in capital assets is reported net &lt;/div&gt;&lt;/span&gt;&lt;img style="position:absolute;left:322.32pt;top:244.64pt;width:3pt;height:10pt;z-index:62;" src="http://govwiki.info/xbrl/Images/7b72f9307069cbc4e25945fef082ceef.png" alt="__rendered_path__62"&gt;&lt;img style="position:absolute;left:324pt;top:242.4pt;width:3pt;height:3pt;z-index:78;" src="http://govwiki.info/xbrl/Images/cd71e3631e72db160d00e7f7c70309bb.png" alt="__rendered_path__78"&gt;&lt;span style="white-space:pre;"&gt;&lt;div style="position:absolute;top:668.01pt;left:71.978pt;z-index:734;letter-spacing:-.002em;"&gt;of related debt, it should be noted that the resources needed to repay this debt must be provided &lt;/div&gt;&lt;/span&gt;&lt;img style="position:absolute;left:323.04pt;top:244.64pt;width:3pt;height:10pt;z-index:67;" src="http://govwiki.info/xbrl/Images/7659f2f63578cd8e021b394fde73e0b7.png" alt="__rendered_path__67"&gt;&lt;img style="position:absolute;left:324.24pt;top:242.4pt;width:6pt;height:3pt;z-index:88;" src="http://govwiki.info/xbrl/Images/38251a5a4e90a36bf23aedf23f456c16.png" alt="__rendered_path__88"&gt;&lt;span style="white-space:pre;"&gt;&lt;div style="position:absolute;top:680.01pt;left:71.978pt;z-index:736;letter-spacing:-.007em;"&gt;from  other  sources,  since  the  capital  assets  themselves  cannot  be  used  to  liquidate  these &lt;/div&gt;&lt;/span&gt;&lt;img style="position:absolute;left:324pt;top:244.64pt;width:6pt;height:10pt;z-index:63;" src="http://govwiki.info/xbrl/Images/dfe69d0bb1c89529e8f763d1c9ac5623.png" alt="__rendered_path__63"&gt;&lt;img style="position:absolute;left:329.88pt;top:242.4pt;width:3pt;height:3pt;z-index:78;" src="http://govwiki.info/xbrl/Images/cd71e3631e72db160d00e7f7c70309bb.png" alt="__rendered_path__78"&gt;&lt;span style="white-space:pre;"&gt;&lt;div style="position:absolute;top:692.01pt;left:71.978pt;z-index:748;"&gt;liabilities.  At  year  end,  the  City  had  $430,455  (.04%)  in  nonspendable  net  position.  Also, &lt;/div&gt;&lt;/span&gt;&lt;img style="position:absolute;left:324.72pt;top:244.64pt;width:5pt;height:10pt;z-index:64;" src="http://govwiki.info/xbrl/Images/8b8286c458319213bdfdd75353f94f42.png" alt="__rendered_path__64"&gt;&lt;img style="position:absolute;left:330.12pt;top:242.4pt;width:54pt;height:3pt;z-index:89;" src="http://govwiki.info/xbrl/Images/6704f5bc0ba54e0149fcd3ecd0472cfd.png" alt="__rendered_path__89"&gt;&lt;span style="white-space:pre;"&gt;&lt;div style="position:absolute;top:704.01pt;left:71.956pt;z-index:751;letter-spacing:-.011em;"&gt;approximately 3.5% of the net position of the City represents resources that are subject to external &lt;/div&gt;&lt;/span&gt;&lt;img style="position:absolute;left:329.88pt;top:244.64pt;width:54pt;height:10pt;z-index:68;" src="http://govwiki.info/xbrl/Images/3ee2c771cc7a800487463e95bb1ad400.png" alt="__rendered_path__68"&gt;&lt;img style="position:absolute;left:330.6pt;top:244.64pt;width:53pt;height:10pt;z-index:66;" src="http://govwiki.info/xbrl/Images/91db3eb4f4d981f1e13313628740f77b.png" alt="__rendered_path__66"&gt;&lt;img style="position:absolute;left:383.4pt;top:244.64pt;width:3pt;height:10pt;z-index:69;" src="http://govwiki.info/xbrl/Images/24521f6db6ba2e63e8ea67207d283968.png" alt="__rendered_path__69"&gt;&lt;img style="position:absolute;left:384.12pt;top:244.64pt;width:3pt;height:10pt;z-index:46;" src="http://govwiki.info/xbrl/Images/91580e6f9dbae3d1b681a42fa6288af7.png" alt="__rendered_path__46"&gt;&lt;img style="position:absolute;left:385.2pt;top:244.64pt;width:6pt;height:10pt;z-index:70;" src="http://govwiki.info/xbrl/Images/8daf63526cdd5258ba40736961be588d.png" alt="__rendered_path__70"&gt;&lt;img style="position:absolute;left:385.8pt;top:244.64pt;width:5pt;height:10pt;z-index:64;" src="http://govwiki.info/xbrl/Images/8b8286c458319213bdfdd75353f94f42.png" alt="__rendered_path__64"&gt;&lt;img style="position:absolute;left:390.96pt;top:244.64pt;width:60pt;height:10pt;z-index:71;" src="http://govwiki.info/xbrl/Images/00c590536cd81b8b52a81c42526a1f86.png" alt="__rendered_path__71"&gt;&lt;img style="position:absolute;left:391.68pt;top:244.64pt;width:59pt;height:10pt;z-index:72;" src="http://govwiki.info/xbrl/Images/ccca3f5ec64ae5de59fb895569b64a1d.png" alt="__rendered_path__72"&gt;&lt;img style="position:absolute;left:450.84pt;top:244.64pt;width:9pt;height:10pt;z-index:73;" src="http://govwiki.info/xbrl/Images/ea38bd3b3eef5b665199c2428ea51e00.png" alt="__rendered_path__73"&gt;&lt;img style="position:absolute;left:451.56pt;top:244.64pt;width:8pt;height:10pt;z-index:74;" src="http://govwiki.info/xbrl/Images/4ab8b69786c7c721edad07893c6b2db6.png" alt="__rendered_path__74"&gt;&lt;img style="position:absolute;left:459.84pt;top:244.64pt;width:6pt;height:10pt;z-index:70;" src="http://govwiki.info/xbrl/Images/8daf63526cdd5258ba40736961be588d.png" alt="__rendered_path__70"&gt;&lt;img style="position:absolute;left:460.56pt;top:244.64pt;width:5pt;height:10pt;z-index:64;" src="http://govwiki.info/xbrl/Images/8b8286c458319213bdfdd75353f94f42.png" alt="__rendered_path__64"&gt;&lt;img style="position:absolute;left:465.6pt;top:244.64pt;width:54pt;height:10pt;z-index:65;" src="http://govwiki.info/xbrl/Images/c5051313587693278b28a7c36a40d150.png" alt="__rendered_path__65"&gt;&lt;img style="position:absolute;left:466.32pt;top:244.64pt;width:53pt;height:10pt;z-index:66;" src="http://govwiki.info/xbrl/Images/91db3eb4f4d981f1e13313628740f77b.png" alt="__rendered_path__66"&gt;&lt;img style="position:absolute;left:383.4pt;top:242.4pt;width:3pt;height:3pt;z-index:90;" src="http://govwiki.info/xbrl/Images/669e6b4b7d27ce47acd06ab73b5e5b31.png" alt="__rendered_path__90"&gt;&lt;img style="position:absolute;left:385.2pt;top:242.4pt;width:6pt;height:3pt;z-index:91;" src="http://govwiki.info/xbrl/Images/3b3938e76e9751e3fe8d45e81b048a8e.png" alt="__rendered_path__91"&gt;&lt;img style="position:absolute;left:390.96pt;top:242.4pt;width:3pt;height:3pt;z-index:78;" src="http://govwiki.info/xbrl/Images/cd71e3631e72db160d00e7f7c70309bb.png" alt="__rendered_path__78"&gt;&lt;img style="position:absolute;left:391.2pt;top:242.4pt;width:60pt;height:3pt;z-index:92;" src="http://govwiki.info/xbrl/Images/4566070bced022b2377e24a3f9d73b4b.png" alt="__rendered_path__92"&gt;&lt;img style="position:absolute;left:450.84pt;top:242.4pt;width:3pt;height:3pt;z-index:78;" src="http://govwiki.info/xbrl/Images/cd71e3631e72db160d00e7f7c70309bb.png" alt="__rendered_path__78"&gt;&lt;img style="position:absolute;left:451.08pt;top:242.4pt;width:9pt;height:3pt;z-index:93;" src="http://govwiki.info/xbrl/Images/76e43fcab6b88778ecf0bd9a71818b1d.png" alt="__rendered_path__93"&gt;&lt;img style="position:absolute;left:459.84pt;top:242.4pt;width:3pt;height:3pt;z-index:78;" src="http://govwiki.info/xbrl/Images/cd71e3631e72db160d00e7f7c70309bb.png" alt="__rendered_path__78"&gt;&lt;img style="position:absolute;left:460.08pt;top:242.4pt;width:6pt;height:3pt;z-index:94;" src="http://govwiki.info/xbrl/Images/a1c654864a2dc5d464dc0ba0d07f4dfa.png" alt="__rendered_path__94"&gt;&lt;img style="position:absolute;left:465.6pt;top:242.4pt;width:3pt;height:3pt;z-index:78;" src="http://govwiki.info/xbrl/Images/cd71e3631e72db160d00e7f7c70309bb.png" alt="__rendered_path__78"&gt;&lt;img style="position:absolute;left:465.84pt;top:242.4pt;width:54pt;height:3pt;z-index:86;" src="http://govwiki.info/xbrl/Images/37cbbb724ffbd0e8a9a510fb83c4f62b.png" alt="__rendered_path__86"&gt;&lt;img style="position:absolute;left:72pt;top:253.88pt;width:71pt;height:10pt;z-index:51;" src="http://govwiki.info/xbrl/Images/3e5129378656ea175964df444f720fa0.png" alt="__rendered_path__51"&gt;&lt;img style="position:absolute;left:72.72pt;top:253.88pt;width:70pt;height:10pt;z-index:52;" src="http://govwiki.info/xbrl/Images/8692d26ed5032e0a562fab9e5ccf9441.png" alt="__rendered_path__52"&gt;&lt;img style="position:absolute;left:142.68pt;top:253.88pt;width:7pt;height:10pt;z-index:53;" src="http://govwiki.info/xbrl/Images/caac6a821f840a81ab61c35822c96206.png" alt="__rendered_path__53"&gt;&lt;img style="position:absolute;left:143.4pt;top:253.88pt;width:6pt;height:10pt;z-index:54;" src="http://govwiki.info/xbrl/Images/679fc52c447bb4c67e9446c975719cbe.png" alt="__rendered_path__54"&gt;&lt;img style="position:absolute;left:149.4pt;top:253.88pt;width:56pt;height:10pt;z-index:55;" src="http://govwiki.info/xbrl/Images/b627aaea7504fd56df5ff100eeec1067.png" alt="__rendered_path__55"&gt;&lt;img style="position:absolute;left:150pt;top:253.88pt;width:54pt;height:10pt;z-index:56;" src="http://govwiki.info/xbrl/Images/3e490ebc20a100c2b66a0d539999e995.png" alt="__rendered_path__56"&gt;&lt;img style="position:absolute;left:204.6pt;top:253.88pt;width:3pt;height:10pt;z-index:57;" src="http://govwiki.info/xbrl/Images/5d3031c3223ca028cd640fb85654a2f7.png" alt="__rendered_path__57"&gt;&lt;img style="position:absolute;left:205.32pt;top:253.88pt;width:3pt;height:10pt;z-index:58;" src="http://govwiki.info/xbrl/Images/f0beb71d4cfbecce22b8e0ad79c8d57c.png" alt="__rendered_path__58"&gt;&lt;img style="position:absolute;left:206.64pt;top:253.88pt;width:7pt;height:10pt;z-index:59;" src="http://govwiki.info/xbrl/Images/f3953ebb5ff8dfdfe52d1af8d5db1108.png" alt="__rendered_path__59"&gt;&lt;img style="position:absolute;left:207.36pt;top:253.88pt;width:6pt;height:10pt;z-index:54;" src="http://govwiki.info/xbrl/Images/679fc52c447bb4c67e9446c975719cbe.png" alt="__rendered_path__54"&gt;&lt;img style="position:absolute;left:213.24pt;top:253.88pt;width:48pt;height:10pt;z-index:60;" src="http://govwiki.info/xbrl/Images/5c8a168334c7f2bd207f5fcb7c4201e0.png" alt="__rendered_path__60"&gt;&lt;img style="position:absolute;left:213.96pt;top:253.88pt;width:47pt;height:10pt;z-index:61;" src="http://govwiki.info/xbrl/Images/2d6defcd4efbe702fedac5585bc57c0f.png" alt="__rendered_path__61"&gt;&lt;img style="position:absolute;left:261.12pt;top:253.88pt;width:3pt;height:10pt;z-index:62;" src="http://govwiki.info/xbrl/Images/7b72f9307069cbc4e25945fef082ceef.png" alt="__rendered_path__62"&gt;&lt;img style="position:absolute;left:261.84pt;top:253.88pt;width:3pt;height:10pt;z-index:46;" src="http://govwiki.info/xbrl/Images/91580e6f9dbae3d1b681a42fa6288af7.png" alt="__rendered_path__46"&gt;&lt;img style="position:absolute;left:262.8pt;top:253.88pt;width:6pt;height:10pt;z-index:63;" src="http://govwiki.info/xbrl/Images/dfe69d0bb1c89529e8f763d1c9ac5623.png" alt="__rendered_path__63"&gt;&lt;img style="position:absolute;left:263.52pt;top:253.88pt;width:5pt;height:10pt;z-index:64;" src="http://govwiki.info/xbrl/Images/8b8286c458319213bdfdd75353f94f42.png" alt="__rendered_path__64"&gt;&lt;img style="position:absolute;left:268.68pt;top:253.88pt;width:54pt;height:10pt;z-index:65;" src="http://govwiki.info/xbrl/Images/c5051313587693278b28a7c36a40d150.png" alt="__rendered_path__65"&gt;&lt;img style="position:absolute;left:269.4pt;top:253.88pt;width:53pt;height:10pt;z-index:66;" src="http://govwiki.info/xbrl/Images/91db3eb4f4d981f1e13313628740f77b.png" alt="__rendered_path__66"&gt;&lt;img style="position:absolute;left:322.32pt;top:253.88pt;width:3pt;height:10pt;z-index:62;" src="http://govwiki.info/xbrl/Images/7b72f9307069cbc4e25945fef082ceef.png" alt="__rendered_path__62"&gt;&lt;img style="position:absolute;left:323.04pt;top:253.88pt;width:3pt;height:10pt;z-index:67;" src="http://govwiki.info/xbrl/Images/7659f2f63578cd8e021b394fde73e0b7.png" alt="__rendered_path__67"&gt;&lt;img style="position:absolute;left:324pt;top:253.88pt;width:6pt;height:10pt;z-index:63;" src="http://govwiki.info/xbrl/Images/dfe69d0bb1c89529e8f763d1c9ac5623.png" alt="__rendered_path__63"&gt;&lt;img style="position:absolute;left:324.72pt;top:253.88pt;width:5pt;height:10pt;z-index:64;" src="http://govwiki.info/xbrl/Images/8b8286c458319213bdfdd75353f94f42.png" alt="__rendered_path__64"&gt;&lt;img style="position:absolute;left:329.88pt;top:253.88pt;width:54pt;height:10pt;z-index:68;" src="http://govwiki.info/xbrl/Images/3ee2c771cc7a800487463e95bb1ad400.png" alt="__rendered_path__68"&gt;&lt;img style="position:absolute;left:330.6pt;top:253.88pt;width:53pt;height:10pt;z-index:66;" src="http://govwiki.info/xbrl/Images/91db3eb4f4d981f1e13313628740f77b.png" alt="__rendered_path__66"&gt;&lt;img style="position:absolute;left:383.4pt;top:253.88pt;width:3pt;height:10pt;z-index:69;" src="http://govwiki.info/xbrl/Images/24521f6db6ba2e63e8ea67207d283968.png" alt="__rendered_path__69"&gt;&lt;img style="position:absolute;left:384.12pt;top:253.88pt;width:3pt;height:10pt;z-index:46;" src="http://govwiki.info/xbrl/Images/91580e6f9dbae3d1b681a42fa6288af7.png" alt="__rendered_path__46"&gt;&lt;img style="position:absolute;left:385.2pt;top:253.88pt;width:6pt;height:10pt;z-index:70;" src="http://govwiki.info/xbrl/Images/8daf63526cdd5258ba40736961be588d.png" alt="__rendered_path__70"&gt;&lt;img style="position:absolute;left:385.8pt;top:253.88pt;width:5pt;height:10pt;z-index:64;" src="http://govwiki.info/xbrl/Images/8b8286c458319213bdfdd75353f94f42.png" alt="__rendered_path__64"&gt;&lt;img style="position:absolute;left:390.96pt;top:253.88pt;width:60pt;height:10pt;z-index:71;" src="http://govwiki.info/xbrl/Images/00c590536cd81b8b52a81c42526a1f86.png" alt="__rendered_path__71"&gt;&lt;img style="position:absolute;left:391.68pt;top:253.88pt;width:59pt;height:10pt;z-index:72;" src="http://govwiki.info/xbrl/Images/ccca3f5ec64ae5de59fb895569b64a1d.png" alt="__rendered_path__72"&gt;&lt;img style="position:absolute;left:450.84pt;top:253.88pt;width:9pt;height:10pt;z-index:73;" src="http://govwiki.info/xbrl/Images/ea38bd3b3eef5b665199c2428ea51e00.png" alt="__rendered_path__73"&gt;&lt;img style="position:absolute;left:451.56pt;top:253.88pt;width:8pt;height:10pt;z-index:74;" src="http://govwiki.info/xbrl/Images/4ab8b69786c7c721edad07893c6b2db6.png" alt="__rendered_path__74"&gt;&lt;img style="position:absolute;left:459.84pt;top:253.88pt;width:6pt;height:10pt;z-index:70;" src="http://govwiki.info/xbrl/Images/8daf63526cdd5258ba40736961be588d.png" alt="__rendered_path__70"&gt;&lt;img style="position:absolute;left:460.56pt;top:253.88pt;width:5pt;height:10pt;z-index:64;" src="http://govwiki.info/xbrl/Images/8b8286c458319213bdfdd75353f94f42.png" alt="__rendered_path__64"&gt;&lt;img style="position:absolute;left:465.6pt;top:253.88pt;width:54pt;height:10pt;z-index:65;" src="http://govwiki.info/xbrl/Images/c5051313587693278b28a7c36a40d150.png" alt="__rendered_path__65"&gt;&lt;img style="position:absolute;left:466.32pt;top:253.88pt;width:53pt;height:10pt;z-index:66;" src="http://govwiki.info/xbrl/Images/91db3eb4f4d981f1e13313628740f77b.png" alt="__rendered_path__66"&gt;&lt;img style="position:absolute;left:72pt;top:263.48pt;width:71pt;height:19pt;z-index:113;" src="http://govwiki.info/xbrl/Images/c6ff911571b7888f982a81b27ae18cc9.png" alt="__rendered_path__113"&gt;&lt;img style="position:absolute;left:72.72pt;top:263.24pt;width:70pt;height:10pt;z-index:114;" src="http://govwiki.info/xbrl/Images/55a87af514ce31cb25b2f5ecf5081f13.png" alt="__rendered_path__114"&gt;&lt;img style="position:absolute;left:72.72pt;top:272.48pt;width:70pt;height:10pt;z-index:52;" src="http://govwiki.info/xbrl/Images/8692d26ed5032e0a562fab9e5ccf9441.png" alt="__rendered_path__52"&gt;&lt;img style="position:absolute;left:142.68pt;top:263.48pt;width:7pt;height:19pt;z-index:117;" src="http://govwiki.info/xbrl/Images/ac5139bb9677dde150747aa95efcc6fa.png" alt="__rendered_path__117"&gt;&lt;img style="position:absolute;left:143.4pt;top:272.48pt;width:6pt;height:10pt;z-index:54;" src="http://govwiki.info/xbrl/Images/679fc52c447bb4c67e9446c975719cbe.png" alt="__rendered_path__54"&gt;&lt;img style="position:absolute;left:149.4pt;top:263.48pt;width:56pt;height:19pt;z-index:120;" src="http://govwiki.info/xbrl/Images/d72563cc122e0e8d1a8dd349f4c3f98e.png" alt="__rendered_path__120"&gt;&lt;img style="position:absolute;left:150pt;top:272.48pt;width:54pt;height:10pt;z-index:56;" src="http://govwiki.info/xbrl/Images/3e490ebc20a100c2b66a0d539999e995.png" alt="__rendered_path__56"&gt;&lt;img style="position:absolute;left:204.6pt;top:263.48pt;width:3pt;height:19pt;z-index:129;" src="http://govwiki.info/xbrl/Images/c8003ad34efb8a7bf1961a38c29f5cd6.png" alt="__rendered_path__129"&gt;&lt;img style="position:absolute;left:205.32pt;top:272.48pt;width:3pt;height:10pt;z-index:58;" src="http://govwiki.info/xbrl/Images/f0beb71d4cfbecce22b8e0ad79c8d57c.png" alt="__rendered_path__58"&gt;&lt;img style="position:absolute;left:206.64pt;top:263.48pt;width:7pt;height:19pt;z-index:131;" src="http://govwiki.info/xbrl/Images/4743715e4a7f13511ae4c12f5b2d7f93.png" alt="__rendered_path__131"&gt;&lt;img style="position:absolute;left:207.36pt;top:272.48pt;width:6pt;height:10pt;z-index:54;" src="http://govwiki.info/xbrl/Images/679fc52c447bb4c67e9446c975719cbe.png" alt="__rendered_path__54"&gt;&lt;img style="position:absolute;left:213.24pt;top:263.48pt;width:48pt;height:19pt;z-index:134;" src="http://govwiki.info/xbrl/Images/4f412d0f07ba216a6fd81106bafafd9f.png" alt="__rendered_path__134"&gt;&lt;img style="position:absolute;left:213.96pt;top:263.24pt;width:47pt;height:10pt;z-index:135;" src="http://govwiki.info/xbrl/Images/e92dfa88a2c1f5199fdf8d2c0837469f.png" alt="__rendered_path__135"&gt;&lt;img style="position:absolute;left:213.96pt;top:272.48pt;width:47pt;height:10pt;z-index:61;" src="http://govwiki.info/xbrl/Images/2d6defcd4efbe702fedac5585bc57c0f.png" alt="__rendered_path__61"&gt;&lt;img style="position:absolute;left:261.12pt;top:263.48pt;width:3pt;height:19pt;z-index:143;" src="http://govwiki.info/xbrl/Images/793aa32a754539774f1d021c07d299d6.png" alt="__rendered_path__143"&gt;&lt;img style="position:absolute;left:261.84pt;top:272.48pt;width:3pt;height:10pt;z-index:46;" src="http://govwiki.info/xbrl/Images/91580e6f9dbae3d1b681a42fa6288af7.png" alt="__rendered_path__46"&gt;&lt;img style="position:absolute;left:262.8pt;top:263.48pt;width:6pt;height:19pt;z-index:145;" src="http://govwiki.info/xbrl/Images/5d9158d365264fd32cffbe733738de62.png" alt="__rendered_path__145"&gt;&lt;img style="position:absolute;left:263.52pt;top:272.48pt;width:5pt;height:10pt;z-index:64;" src="http://govwiki.info/xbrl/Images/8b8286c458319213bdfdd75353f94f42.png" alt="__rendered_path__64"&gt;&lt;img style="position:absolute;left:268.68pt;top:263.48pt;width:54pt;height:19pt;z-index:148;" src="http://govwiki.info/xbrl/Images/564f9818ea73cfd563cda69c0957790c.png" alt="__rendered_path__148"&gt;&lt;img style="position:absolute;left:269.4pt;top:272.48pt;width:53pt;height:10pt;z-index:66;" src="http://govwiki.info/xbrl/Images/91db3eb4f4d981f1e13313628740f77b.png" alt="__rendered_path__66"&gt;&lt;img style="position:absolute;left:322.32pt;top:263.48pt;width:3pt;height:19pt;z-index:143;" src="http://govwiki.info/xbrl/Images/793aa32a754539774f1d021c07d299d6.png" alt="__rendered_path__143"&gt;&lt;img style="position:absolute;left:323.04pt;top:272.48pt;width:3pt;height:10pt;z-index:67;" src="http://govwiki.info/xbrl/Images/7659f2f63578cd8e021b394fde73e0b7.png" alt="__rendered_path__67"&gt;&lt;img style="position:absolute;left:324pt;top:263.48pt;width:6pt;height:19pt;z-index:145;" src="http://govwiki.info/xbrl/Images/5d9158d365264fd32cffbe733738de62.png" alt="__rendered_path__145"&gt;&lt;img style="position:absolute;left:324.72pt;top:272.48pt;width:5pt;height:10pt;z-index:64;" src="http://govwiki.info/xbrl/Images/8b8286c458319213bdfdd75353f94f42.png" alt="__rendered_path__64"&gt;&lt;img style="position:absolute;left:329.88pt;top:263.48pt;width:54pt;height:19pt;z-index:160;" src="http://govwiki.info/xbrl/Images/e590124ee8883f9a850854152b801128.png" alt="__rendered_path__160"&gt;&lt;img style="position:absolute;left:330.6pt;top:272.48pt;width:53pt;height:10pt;z-index:66;" src="http://govwiki.info/xbrl/Images/91db3eb4f4d981f1e13313628740f77b.png" alt="__rendered_path__66"&gt;&lt;img style="position:absolute;left:383.4pt;top:263.48pt;width:3pt;height:19pt;z-index:45;" src="http://govwiki.info/xbrl/Images/ee4a7533c3947b854cce0478eb3108c5.png" alt="__rendered_path__45"&gt;&lt;img style="position:absolute;left:384.12pt;top:272.48pt;width:3pt;height:10pt;z-index:46;" src="http://govwiki.info/xbrl/Images/91580e6f9dbae3d1b681a42fa6288af7.png" alt="__rendered_path__46"&gt;&lt;img style="position:absolute;left:385.2pt;top:263.48pt;width:6pt;height:19pt;z-index:165;" src="http://govwiki.info/xbrl/Images/f8760d8eb3b95486e1dacbd77249f351.png" alt="__rendered_path__165"&gt;&lt;img style="position:absolute;left:385.8pt;top:272.48pt;width:5pt;height:10pt;z-index:64;" src="http://govwiki.info/xbrl/Images/8b8286c458319213bdfdd75353f94f42.png" alt="__rendered_path__64"&gt;&lt;img style="position:absolute;left:390.96pt;top:263.48pt;width:60pt;height:19pt;z-index:168;" src="http://govwiki.info/xbrl/Images/8abb188fb87dc33923697f874c30adb1.png" alt="__rendered_path__168"&gt;&lt;img style="position:absolute;left:391.68pt;top:272.48pt;width:59pt;height:10pt;z-index:72;" src="http://govwiki.info/xbrl/Images/ccca3f5ec64ae5de59fb895569b64a1d.png" alt="__rendered_path__72"&gt;&lt;img style="position:absolute;left:450.84pt;top:263.48pt;width:9pt;height:19pt;z-index:175;" src="http://govwiki.info/xbrl/Images/baca2dc324f1b2f140afa00c8706ec91.png" alt="__rendered_path__175"&gt;&lt;img style="position:absolute;left:451.56pt;top:272.48pt;width:8pt;height:10pt;z-index:74;" src="http://govwiki.info/xbrl/Images/4ab8b69786c7c721edad07893c6b2db6.png" alt="__rendered_path__74"&gt;&lt;img style="position:absolute;left:459.84pt;top:263.48pt;width:6pt;height:19pt;z-index:165;" src="http://govwiki.info/xbrl/Images/f8760d8eb3b95486e1dacbd77249f351.png" alt="__rendered_path__165"&gt;&lt;img style="position:absolute;left:460.56pt;top:272.48pt;width:5pt;height:10pt;z-index:64;" src="http://govwiki.info/xbrl/Images/8b8286c458319213bdfdd75353f94f42.png" alt="__rendered_path__64"&gt;&lt;img style="position:absolute;left:465.6pt;top:263.48pt;width:54pt;height:19pt;z-index:148;" src="http://govwiki.info/xbrl/Images/564f9818ea73cfd563cda69c0957790c.png" alt="__rendered_path__148"&gt;&lt;img style="position:absolute;left:466.32pt;top:272.48pt;width:53pt;height:10pt;z-index:66;" src="http://govwiki.info/xbrl/Images/91db3eb4f4d981f1e13313628740f77b.png" alt="__rendered_path__66"&gt;&lt;img style="position:absolute;left:72pt;top:261.12pt;width:71pt;height:3pt;z-index:186;" src="http://govwiki.info/xbrl/Images/30ecdd4a0b569e4a8b023faeb66538ba.png" alt="__rendered_path__186"&gt;&lt;img style="position:absolute;left:142.68pt;top:261.12pt;width:7pt;height:3pt;z-index:77;" src="http://govwiki.info/xbrl/Images/30bddfd6a54b1ddd6aea2560e4dca868.png" alt="__rendered_path__77"&gt;&lt;img style="position:absolute;left:149.4pt;top:261.12pt;width:3pt;height:3pt;z-index:78;" src="http://govwiki.info/xbrl/Images/cd71e3631e72db160d00e7f7c70309bb.png" alt="__rendered_path__78"&gt;&lt;img style="position:absolute;left:149.64pt;top:261.12pt;width:55pt;height:3pt;z-index:79;" src="http://govwiki.info/xbrl/Images/bdcb4afaa6198a56caf6c97c56219466.png" alt="__rendered_path__79"&gt;&lt;img style="position:absolute;left:204.6pt;top:261.12pt;width:3pt;height:3pt;z-index:187;" src="http://govwiki.info/xbrl/Images/3c2a9d46207884eb7ec172e3f2c9c925.png" alt="__rendered_path__187"&gt;&lt;img style="position:absolute;left:206.64pt;top:261.12pt;width:7pt;height:3pt;z-index:188;" src="http://govwiki.info/xbrl/Images/e08ee2bb27a3d0c1d611df0c7ac269f7.png" alt="__rendered_path__188"&gt;&lt;img style="position:absolute;left:213.24pt;top:261.12pt;width:3pt;height:3pt;z-index:78;" src="http://govwiki.info/xbrl/Images/cd71e3631e72db160d00e7f7c70309bb.png" alt="__rendered_path__78"&gt;&lt;img style="position:absolute;left:213.48pt;top:261.12pt;width:48pt;height:3pt;z-index:189;" src="http://govwiki.info/xbrl/Images/24a46aa187efa8a57d1baa89de01b290.png" alt="__rendered_path__189"&gt;&lt;img style="position:absolute;left:261.12pt;top:261.12pt;width:3pt;height:3pt;z-index:84;" src="http://govwiki.info/xbrl/Images/0239ede480197cb4f133930290053858.png" alt="__rendered_path__84"&gt;&lt;img style="position:absolute;left:262.8pt;top:261.12pt;width:6pt;height:3pt;z-index:85;" src="http://govwiki.info/xbrl/Images/b394b61990512356419e192e948420f4.png" alt="__rendered_path__85"&gt;&lt;img style="position:absolute;left:268.68pt;top:261.12pt;width:3pt;height:3pt;z-index:78;" src="http://govwiki.info/xbrl/Images/cd71e3631e72db160d00e7f7c70309bb.png" alt="__rendered_path__78"&gt;&lt;img style="position:absolute;left:268.92pt;top:261.12pt;width:54pt;height:3pt;z-index:86;" src="http://govwiki.info/xbrl/Images/37cbbb724ffbd0e8a9a510fb83c4f62b.png" alt="__rendered_path__86"&gt;&lt;img style="position:absolute;left:322.32pt;top:261.12pt;width:3pt;height:3pt;z-index:84;" src="http://govwiki.info/xbrl/Images/0239ede480197cb4f133930290053858.png" alt="__rendered_path__84"&gt;&lt;img style="position:absolute;left:324pt;top:261.12pt;width:6pt;height:3pt;z-index:85;" src="http://govwiki.info/xbrl/Images/b394b61990512356419e192e948420f4.png" alt="__rendered_path__85"&gt;&lt;img style="position:absolute;left:329.88pt;top:261.12pt;width:3pt;height:3pt;z-index:78;" src="http://govwiki.info/xbrl/Images/cd71e3631e72db160d00e7f7c70309bb.png" alt="__rendered_path__78"&gt;&lt;img style="position:absolute;left:330.12pt;top:261.12pt;width:54pt;height:3pt;z-index:89;" src="http://govwiki.info/xbrl/Images/6704f5bc0ba54e0149fcd3ecd0472cfd.png" alt="__rendered_path__89"&gt;&lt;img style="position:absolute;left:383.4pt;top:261.12pt;width:3pt;height:3pt;z-index:90;" src="http://govwiki.info/xbrl/Images/669e6b4b7d27ce47acd06ab73b5e5b31.png" alt="__rendered_path__90"&gt;&lt;img style="position:absolute;left:385.2pt;top:261.12pt;width:6pt;height:3pt;z-index:91;" src="http://govwiki.info/xbrl/Images/3b3938e76e9751e3fe8d45e81b048a8e.png" alt="__rendered_path__91"&gt;&lt;img style="position:absolute;left:390.96pt;top:261.12pt;width:3pt;height:3pt;z-index:78;" src="http://govwiki.info/xbrl/Images/cd71e3631e72db160d00e7f7c70309bb.png" alt="__rendered_path__78"&gt;&lt;img style="position:absolute;left:391.2pt;top:261.12pt;width:60pt;height:3pt;z-index:92;" src="http://govwiki.info/xbrl/Images/4566070bced022b2377e24a3f9d73b4b.png" alt="__rendered_path__92"&gt;&lt;img style="position:absolute;left:450.84pt;top:261.12pt;width:9pt;height:3pt;z-index:190;" src="http://govwiki.info/xbrl/Images/926c0f87121bea34bcdbd52ab8ac689f.png" alt="__rendered_path__190"&gt;&lt;img style="position:absolute;left:459.84pt;top:261.12pt;width:6pt;height:3pt;z-index:91;" src="http://govwiki.info/xbrl/Images/3b3938e76e9751e3fe8d45e81b048a8e.png" alt="__rendered_path__91"&gt;&lt;img style="position:absolute;left:465.6pt;top:261.12pt;width:3pt;height:3pt;z-index:78;" src="http://govwiki.info/xbrl/Images/cd71e3631e72db160d00e7f7c70309bb.png" alt="__rendered_path__78"&gt;&lt;img style="position:absolute;left:465.84pt;top:261.12pt;width:54pt;height:3pt;z-index:86;" src="http://govwiki.info/xbrl/Images/37cbbb724ffbd0e8a9a510fb83c4f62b.png" alt="__rendered_path__86"&gt;&lt;img style="position:absolute;left:72pt;top:281.84pt;width:71pt;height:19pt;z-index:113;" src="http://govwiki.info/xbrl/Images/c6ff911571b7888f982a81b27ae18cc9.png" alt="__rendered_path__113"&gt;&lt;img style="position:absolute;left:72.72pt;top:290.84pt;width:70pt;height:10pt;z-index:114;" src="http://govwiki.info/xbrl/Images/55a87af514ce31cb25b2f5ecf5081f13.png" alt="__rendered_path__114"&gt;&lt;img style="position:absolute;left:142.68pt;top:281.84pt;width:7pt;height:19pt;z-index:117;" src="http://govwiki.info/xbrl/Images/ac5139bb9677dde150747aa95efcc6fa.png" alt="__rendered_path__117"&gt;&lt;img style="position:absolute;left:143.4pt;top:290.84pt;width:6pt;height:10pt;z-index:193;" src="http://govwiki.info/xbrl/Images/bee1b0ba62e6e70d8380ad73acd88237.png" alt="__rendered_path__193"&gt;&lt;img style="position:absolute;left:149.4pt;top:281.84pt;width:56pt;height:19pt;z-index:120;" src="http://govwiki.info/xbrl/Images/d72563cc122e0e8d1a8dd349f4c3f98e.png" alt="__rendered_path__120"&gt;&lt;img style="position:absolute;left:150pt;top:290.84pt;width:54pt;height:10pt;z-index:194;" src="http://govwiki.info/xbrl/Images/485c160ce55924a5e06dc77df398a915.png" alt="__rendered_path__194"&gt;&lt;img style="position:absolute;left:204.6pt;top:281.84pt;width:3pt;height:19pt;z-index:129;" src="http://govwiki.info/xbrl/Images/c8003ad34efb8a7bf1961a38c29f5cd6.png" alt="__rendered_path__129"&gt;&lt;img style="position:absolute;left:205.32pt;top:290.84pt;width:3pt;height:10pt;z-index:204;" src="http://govwiki.info/xbrl/Images/3d98b209b8a7c9b9c7f072a89950547f.png" alt="__rendered_path__204"&gt;&lt;img style="position:absolute;left:206.64pt;top:281.84pt;width:7pt;height:19pt;z-index:131;" src="http://govwiki.info/xbrl/Images/4743715e4a7f13511ae4c12f5b2d7f93.png" alt="__rendered_path__131"&gt;&lt;img style="position:absolute;left:207.36pt;top:290.84pt;width:6pt;height:10pt;z-index:193;" src="http://govwiki.info/xbrl/Images/bee1b0ba62e6e70d8380ad73acd88237.png" alt="__rendered_path__193"&gt;&lt;img style="position:absolute;left:213.24pt;top:281.84pt;width:48pt;height:19pt;z-index:134;" src="http://govwiki.info/xbrl/Images/4f412d0f07ba216a6fd81106bafafd9f.png" alt="__rendered_path__134"&gt;&lt;img style="position:absolute;left:213.96pt;top:281.72pt;width:47pt;height:10pt;z-index:61;" src="http://govwiki.info/xbrl/Images/2d6defcd4efbe702fedac5585bc57c0f.png" alt="__rendered_path__61"&gt;&lt;img style="position:absolute;left:213.96pt;top:290.84pt;width:47pt;height:10pt;z-index:135;" src="http://govwiki.info/xbrl/Images/e92dfa88a2c1f5199fdf8d2c0837469f.png" alt="__rendered_path__135"&gt;&lt;img style="position:absolute;left:261.12pt;top:281.84pt;width:3pt;height:19pt;z-index:143;" src="http://govwiki.info/xbrl/Images/793aa32a754539774f1d021c07d299d6.png" alt="__rendered_path__143"&gt;&lt;img style="position:absolute;left:261.84pt;top:290.84pt;width:3pt;height:10pt;z-index:208;" src="http://govwiki.info/xbrl/Images/1dadcac78ba0602a934fc63454c2c9a4.png" alt="__rendered_path__208"&gt;&lt;img style="position:absolute;left:262.8pt;top:281.84pt;width:6pt;height:19pt;z-index:145;" src="http://govwiki.info/xbrl/Images/5d9158d365264fd32cffbe733738de62.png" alt="__rendered_path__145"&gt;&lt;img style="position:absolute;left:263.52pt;top:290.84pt;width:5pt;height:10pt;z-index:210;" src="http://govwiki.info/xbrl/Images/07a546eb225f30d2e16f2650f2bab067.png" alt="__rendered_path__210"&gt;&lt;img style="position:absolute;left:268.68pt;top:281.84pt;width:54pt;height:19pt;z-index:148;" src="http://govwiki.info/xbrl/Images/564f9818ea73cfd563cda69c0957790c.png" alt="__rendered_path__148"&gt;&lt;img style="position:absolute;left:269.4pt;top:281.72pt;width:53pt;height:10pt;z-index:66;" src="http://govwiki.info/xbrl/Images/91db3eb4f4d981f1e13313628740f77b.png" alt="__rendered_path__66"&gt;&lt;img style="position:absolute;left:269.4pt;top:290.84pt;width:53pt;height:10pt;z-index:211;" src="http://govwiki.info/xbrl/Images/3bb5f88ef4577e28303b5d8b73d33ecc.png" alt="__rendered_path__211"&gt;&lt;img style="position:absolute;left:322.32pt;top:281.84pt;width:3pt;height:19pt;z-index:143;" src="http://govwiki.info/xbrl/Images/793aa32a754539774f1d021c07d299d6.png" alt="__rendered_path__143"&gt;&lt;img style="position:absolute;left:323.04pt;top:290.84pt;width:3pt;height:10pt;z-index:214;" src="http://govwiki.info/xbrl/Images/f421a38fa976b8d68ce1ef8b0309d05b.png" alt="__rendered_path__214"&gt;&lt;img style="position:absolute;left:324pt;top:281.84pt;width:6pt;height:19pt;z-index:145;" src="http://govwiki.info/xbrl/Images/5d9158d365264fd32cffbe733738de62.png" alt="__rendered_path__145"&gt;&lt;img style="position:absolute;left:324.72pt;top:290.84pt;width:5pt;height:10pt;z-index:210;" src="http://govwiki.info/xbrl/Images/07a546eb225f30d2e16f2650f2bab067.png" alt="__rendered_path__210"&gt;&lt;img style="position:absolute;left:329.88pt;top:281.84pt;width:54pt;height:19pt;z-index:160;" src="http://govwiki.info/xbrl/Images/e590124ee8883f9a850854152b801128.png" alt="__rendered_path__160"&gt;&lt;img style="position:absolute;left:330.6pt;top:281.72pt;width:53pt;height:10pt;z-index:66;" src="http://govwiki.info/xbrl/Images/91db3eb4f4d981f1e13313628740f77b.png" alt="__rendered_path__66"&gt;&lt;img style="position:absolute;left:330.6pt;top:290.84pt;width:53pt;height:10pt;z-index:211;" src="http://govwiki.info/xbrl/Images/3bb5f88ef4577e28303b5d8b73d33ecc.png" alt="__rendered_path__211"&gt;&lt;img style="position:absolute;left:383.4pt;top:281.84pt;width:3pt;height:19pt;z-index:45;" src="http://govwiki.info/xbrl/Images/ee4a7533c3947b854cce0478eb3108c5.png" alt="__rendered_path__45"&gt;&lt;img style="position:absolute;left:384.12pt;top:290.84pt;width:3pt;height:10pt;z-index:208;" src="http://govwiki.info/xbrl/Images/1dadcac78ba0602a934fc63454c2c9a4.png" alt="__rendered_path__208"&gt;&lt;img style="position:absolute;left:385.2pt;top:281.84pt;width:6pt;height:19pt;z-index:165;" src="http://govwiki.info/xbrl/Images/f8760d8eb3b95486e1dacbd77249f351.png" alt="__rendered_path__165"&gt;&lt;img style="position:absolute;left:385.8pt;top:290.84pt;width:5pt;height:10pt;z-index:210;" src="http://govwiki.info/xbrl/Images/07a546eb225f30d2e16f2650f2bab067.png" alt="__rendered_path__210"&gt;&lt;img style="position:absolute;left:390.96pt;top:281.84pt;width:60pt;height:19pt;z-index:168;" src="http://govwiki.info/xbrl/Images/8abb188fb87dc33923697f874c30adb1.png" alt="__rendered_path__168"&gt;&lt;img style="position:absolute;left:391.68pt;top:290.84pt;width:59pt;height:10pt;z-index:218;" src="http://govwiki.info/xbrl/Images/be92270f254eb97087f1575c4797ce27.png" alt="__rendered_path__218"&gt;&lt;img style="position:absolute;left:450.84pt;top:281.</t>
  </si>
  <si>
    <t>84pt;width:9pt;height:19pt;z-index:175;" src="http://govwiki.info/xbrl/Images/baca2dc324f1b2f140afa00c8706ec91.png" alt="__rendered_path__175"&gt;&lt;img style="position:absolute;left:451.56pt;top:290.84pt;width:8pt;height:10pt;z-index:228;" src="http://govwiki.info/xbrl/Images/b6d6fd3b8298c9e6bf7ba12392d488f3.png" alt="__rendered_path__228"&gt;&lt;img style="position:absolute;left:459.84pt;top:281.84pt;width:6pt;height:19pt;z-index:165;" src="http://govwiki.info/xbrl/Images/f8760d8eb3b95486e1dacbd77249f351.png" alt="__rendered_path__165"&gt;&lt;img style="position:absolute;left:460.56pt;top:290.84pt;width:5pt;height:10pt;z-index:210;" src="http://govwiki.info/xbrl/Images/07a546eb225f30d2e16f2650f2bab067.png" alt="__rendered_path__210"&gt;&lt;img style="position:absolute;left:465.6pt;top:281.84pt;width:54pt;height:19pt;z-index:148;" src="http://govwiki.info/xbrl/Images/564f9818ea73cfd563cda69c0957790c.png" alt="__rendered_path__148"&gt;&lt;img style="position:absolute;left:466.32pt;top:281.72pt;width:53pt;height:10pt;z-index:66;" src="http://govwiki.info/xbrl/Images/91db3eb4f4d981f1e13313628740f77b.png" alt="__rendered_path__66"&gt;&lt;img style="position:absolute;left:466.32pt;top:290.84pt;width:53pt;height:10pt;z-index:211;" src="http://govwiki.info/xbrl/Images/3bb5f88ef4577e28303b5d8b73d33ecc.png" alt="__rendered_path__211"&gt;&lt;img style="position:absolute;left:72pt;top:300.56pt;width:71pt;height:19pt;z-index:232;" src="http://govwiki.info/xbrl/Images/3f4222c2c1a7d20bcbaf70e7b1744c2a.png" alt="__rendered_path__232"&gt;&lt;img style="position:absolute;left:72.72pt;top:309.56pt;width:70pt;height:10pt;z-index:52;" src="http://govwiki.info/xbrl/Images/8692d26ed5032e0a562fab9e5ccf9441.png" alt="__rendered_path__52"&gt;&lt;img style="position:absolute;left:142.68pt;top:300.56pt;width:7pt;height:19pt;z-index:235;" src="http://govwiki.info/xbrl/Images/425c57d983ee10fa590635ee554dd6d5.png" alt="__rendered_path__235"&gt;&lt;img style="position:absolute;left:143.4pt;top:309.56pt;width:6pt;height:10pt;z-index:54;" src="http://govwiki.info/xbrl/Images/679fc52c447bb4c67e9446c975719cbe.png" alt="__rendered_path__54"&gt;&lt;img style="position:absolute;left:149.4pt;top:300.56pt;width:56pt;height:19pt;z-index:236;" src="http://govwiki.info/xbrl/Images/565b17dc1bf1e41baca33f8759b8f7fe.png" alt="__rendered_path__236"&gt;&lt;img style="position:absolute;left:150pt;top:309.56pt;width:54pt;height:10pt;z-index:56;" src="http://govwiki.info/xbrl/Images/3e490ebc20a100c2b66a0d539999e995.png" alt="__rendered_path__56"&gt;&lt;img style="position:absolute;left:204.6pt;top:300.56pt;width:3pt;height:19pt;z-index:245;" src="http://govwiki.info/xbrl/Images/ec0ffaa85c502ae66ed0c03dfd2ba884.png" alt="__rendered_path__245"&gt;&lt;img style="position:absolute;left:205.32pt;top:309.56pt;width:3pt;height:10pt;z-index:58;" src="http://govwiki.info/xbrl/Images/f0beb71d4cfbecce22b8e0ad79c8d57c.png" alt="__rendered_path__58"&gt;&lt;img style="position:absolute;left:206.64pt;top:300.56pt;width:7pt;height:19pt;z-index:247;" src="http://govwiki.info/xbrl/Images/525246e9dae30ecf7216a2e9099fda6b.png" alt="__rendered_path__247"&gt;&lt;img style="position:absolute;left:207.36pt;top:309.56pt;width:6pt;height:10pt;z-index:54;" src="http://govwiki.info/xbrl/Images/679fc52c447bb4c67e9446c975719cbe.png" alt="__rendered_path__54"&gt;&lt;img style="position:absolute;left:213.24pt;top:300.56pt;width:48pt;height:19pt;z-index:248;" src="http://govwiki.info/xbrl/Images/86afce68e45094f8dca69c5221cdd0f6.png" alt="__rendered_path__248"&gt;&lt;img style="position:absolute;left:213.96pt;top:300.32pt;width:47pt;height:10pt;z-index:61;" src="http://govwiki.info/xbrl/Images/2d6defcd4efbe702fedac5585bc57c0f.png" alt="__rendered_path__61"&gt;&lt;img style="position:absolute;left:213.96pt;top:309.56pt;width:47pt;height:10pt;z-index:61;" src="http://govwiki.info/xbrl/Images/2d6defcd4efbe702fedac5585bc57c0f.png" alt="__rendered_path__61"&gt;&lt;img style="position:absolute;left:261.12pt;top:300.56pt;width:3pt;height:19pt;z-index:256;" src="http://govwiki.info/xbrl/Images/a0b3a1a59d60171d586f50b84ced8041.png" alt="__rendered_path__256"&gt;&lt;img style="position:absolute;left:261.84pt;top:309.56pt;width:3pt;height:10pt;z-index:46;" src="http://govwiki.info/xbrl/Images/91580e6f9dbae3d1b681a42fa6288af7.png" alt="__rendered_path__46"&gt;&lt;img style="position:absolute;left:262.8pt;top:300.56pt;width:6pt;height:19pt;z-index:258;" src="http://govwiki.info/xbrl/Images/e96c4ac882d5957268749506559da36f.png" alt="__rendered_path__258"&gt;&lt;img style="position:absolute;left:263.52pt;top:309.56pt;width:5pt;height:10pt;z-index:64;" src="http://govwiki.info/xbrl/Images/8b8286c458319213bdfdd75353f94f42.png" alt="__rendered_path__64"&gt;&lt;img style="position:absolute;left:268.68pt;top:300.56pt;width:54pt;height:19pt;z-index:260;" src="http://govwiki.info/xbrl/Images/225d8bee9b0d458f0ee55d80b6e5cdc5.png" alt="__rendered_path__260"&gt;&lt;img style="position:absolute;left:269.4pt;top:300.32pt;width:53pt;height:10pt;z-index:66;" src="http://govwiki.info/xbrl/Images/91db3eb4f4d981f1e13313628740f77b.png" alt="__rendered_path__66"&gt;&lt;img style="position:absolute;left:269.4pt;top:309.56pt;width:53pt;height:10pt;z-index:66;" src="http://govwiki.info/xbrl/Images/91db3eb4f4d981f1e13313628740f77b.png" alt="__rendered_path__66"&gt;&lt;img style="position:absolute;left:322.32pt;top:300.56pt;width:3pt;height:19pt;z-index:256;" src="http://govwiki.info/xbrl/Images/a0b3a1a59d60171d586f50b84ced8041.png" alt="__rendered_path__256"&gt;&lt;img style="position:absolute;left:323.04pt;top:309.56pt;width:3pt;height:10pt;z-index:67;" src="http://govwiki.info/xbrl/Images/7659f2f63578cd8e021b394fde73e0b7.png" alt="__rendered_path__67"&gt;&lt;img style="position:absolute;left:324pt;top:300.56pt;width:6pt;height:19pt;z-index:258;" src="http://govwiki.info/xbrl/Images/e96c4ac882d5957268749506559da36f.png" alt="__rendered_path__258"&gt;&lt;img style="position:absolute;left:324.72pt;top:309.56pt;width:5pt;height:10pt;z-index:64;" src="http://govwiki.info/xbrl/Images/8b8286c458319213bdfdd75353f94f42.png" alt="__rendered_path__64"&gt;&lt;img style="position:absolute;left:329.88pt;top:300.56pt;width:54pt;height:19pt;z-index:268;" src="http://govwiki.info/xbrl/Images/b6908432a01c5675c51d1921674e1647.png" alt="__rendered_path__268"&gt;&lt;img style="position:absolute;left:330.6pt;top:300.32pt;width:53pt;height:10pt;z-index:66;" src="http://govwiki.info/xbrl/Images/91db3eb4f4d981f1e13313628740f77b.png" alt="__rendered_path__66"&gt;&lt;img style="position:absolute;left:330.6pt;top:309.56pt;width:53pt;height:10pt;z-index:66;" src="http://govwiki.info/xbrl/Images/91db3eb4f4d981f1e13313628740f77b.png" alt="__rendered_path__66"&gt;&lt;img style="position:absolute;left:383.4pt;top:300.56pt;width:3pt;height:19pt;z-index:275;" src="http://govwiki.info/xbrl/Images/ef2737ef8887f9bfee52c080313aa8ad.png" alt="__rendered_path__275"&gt;&lt;img style="position:absolute;left:384.12pt;top:309.56pt;width:3pt;height:10pt;z-index:46;" src="http://govwiki.info/xbrl/Images/91580e6f9dbae3d1b681a42fa6288af7.png" alt="__rendered_path__46"&gt;&lt;img style="position:absolute;left:385.2pt;top:300.56pt;width:6pt;height:19pt;z-index:277;" src="http://govwiki.info/xbrl/Images/c37d8ea68a0732471edc7eabb8b793c4.png" alt="__rendered_path__277"&gt;&lt;img style="position:absolute;left:385.8pt;top:309.56pt;width:5pt;height:10pt;z-index:64;" src="http://govwiki.info/xbrl/Images/8b8286c458319213bdfdd75353f94f42.png" alt="__rendered_path__64"&gt;&lt;img style="position:absolute;left:390.96pt;top:300.56pt;width:60pt;height:19pt;z-index:278;" src="http://govwiki.info/xbrl/Images/a6cfa0abb339a8f3bd23e35bb2eb5ad0.png" alt="__rendered_path__278"&gt;&lt;img style="position:absolute;left:391.68pt;top:309.56pt;width:59pt;height:10pt;z-index:72;" src="http://govwiki.info/xbrl/Images/ccca3f5ec64ae5de59fb895569b64a1d.png" alt="__rendered_path__72"&gt;&lt;img style="position:absolute;left:450.84pt;top:300.56pt;width:9pt;height:19pt;z-index:289;" src="http://govwiki.info/xbrl/Images/7d3f16ab7eb3d30283b542bc896e3664.png" alt="__rendered_path__289"&gt;&lt;img style="position:absolute;left:451.56pt;top:309.56pt;width:8pt;height:10pt;z-index:74;" src="http://govwiki.info/xbrl/Images/4ab8b69786c7c721edad07893c6b2db6.png" alt="__rendered_path__74"&gt;&lt;img style="position:absolute;left:459.84pt;top:300.56pt;width:6pt;height:19pt;z-index:277;" src="http://govwiki.info/xbrl/Images/c37d8ea68a0732471edc7eabb8b793c4.png" alt="__rendered_path__277"&gt;&lt;img style="position:absolute;left:460.56pt;top:309.56pt;width:5pt;height:10pt;z-index:64;" src="http://govwiki.info/xbrl/Images/8b8286c458319213bdfdd75353f94f42.png" alt="__rendered_path__64"&gt;&lt;img style="position:absolute;left:465.6pt;top:300.56pt;width:54pt;height:19pt;z-index:260;" src="http://govwiki.info/xbrl/Images/225d8bee9b0d458f0ee55d80b6e5cdc5.png" alt="__rendered_path__260"&gt;&lt;img style="position:absolute;left:466.32pt;top:300.32pt;width:53pt;height:10pt;z-index:66;" src="http://govwiki.info/xbrl/Images/91db3eb4f4d981f1e13313628740f77b.png" alt="__rendered_path__66"&gt;&lt;img style="position:absolute;left:466.32pt;top:309.56pt;width:53pt;height:10pt;z-index:66;" src="http://govwiki.info/xbrl/Images/91db3eb4f4d981f1e13313628740f77b.png" alt="__rendered_path__66"&gt;&lt;img style="position:absolute;left:72pt;top:298.08pt;width:71pt;height:3pt;z-index:186;" src="http://govwiki.info/xbrl/Images/30ecdd4a0b569e4a8b023faeb66538ba.png" alt="__rendered_path__186"&gt;&lt;img style="position:absolute;left:142.68pt;top:298.08pt;width:7pt;height:3pt;z-index:77;" src="http://govwiki.info/xbrl/Images/30bddfd6a54b1ddd6aea2560e4dca868.png" alt="__rendered_path__77"&gt;&lt;img style="position:absolute;left:149.4pt;top:298.08pt;width:3pt;height:3pt;z-index:78;" src="http://govwiki.info/xbrl/Images/cd71e3631e72db160d00e7f7c70309bb.png" alt="__rendered_path__78"&gt;&lt;img style="position:absolute;left:149.64pt;top:298.08pt;width:55pt;height:3pt;z-index:79;" src="http://govwiki.info/xbrl/Images/bdcb4afaa6198a56caf6c97c56219466.png" alt="__rendered_path__79"&gt;&lt;img style="position:absolute;left:204.6pt;top:298.08pt;width:3pt;height:3pt;z-index:187;" src="http://govwiki.info/xbrl/Images/3c2a9d46207884eb7ec172e3f2c9c925.png" alt="__rendered_path__187"&gt;&lt;img style="position:absolute;left:206.64pt;top:298.08pt;width:7pt;height:3pt;z-index:188;" src="http://govwiki.info/xbrl/Images/e08ee2bb27a3d0c1d611df0c7ac269f7.png" alt="__rendered_path__188"&gt;&lt;img style="position:absolute;left:213.24pt;top:298.08pt;width:3pt;height:3pt;z-index:78;" src="http://govwiki.info/xbrl/Images/cd71e3631e72db160d00e7f7c70309bb.png" alt="__rendered_path__78"&gt;&lt;img style="position:absolute;left:213.48pt;top:298.08pt;width:48pt;height:3pt;z-index:189;" src="http://govwiki.info/xbrl/Images/24a46aa187efa8a57d1baa89de01b290.png" alt="__rendered_path__189"&gt;&lt;img style="position:absolute;left:261.12pt;top:298.08pt;width:3pt;height:3pt;z-index:84;" src="http://govwiki.info/xbrl/Images/0239ede480197cb4f133930290053858.png" alt="__rendered_path__84"&gt;&lt;img style="position:absolute;left:262.8pt;top:298.08pt;width:6pt;height:3pt;z-index:85;" src="http://govwiki.info/xbrl/Images/b394b61990512356419e192e948420f4.png" alt="__rendered_path__85"&gt;&lt;img style="position:absolute;left:268.68pt;top:298.08pt;width:3pt;height:3pt;z-index:78;" src="http://govwiki.info/xbrl/Images/cd71e3631e72db160d00e7f7c70309bb.png" alt="__rendered_path__78"&gt;&lt;img style="position:absolute;left:268.92pt;top:298.08pt;width:54pt;height:3pt;z-index:86;" src="http://govwiki.info/xbrl/Images/37cbbb724ffbd0e8a9a510fb83c4f62b.png" alt="__rendered_path__86"&gt;&lt;img style="position:absolute;left:322.32pt;top:298.08pt;width:3pt;height:3pt;z-index:84;" src="http://govwiki.info/xbrl/Images/0239ede480197cb4f133930290053858.png" alt="__rendered_path__84"&gt;&lt;img style="position:absolute;left:324pt;top:298.08pt;width:6pt;height:3pt;z-index:85;" src="http://govwiki.info/xbrl/Images/b394b61990512356419e192e948420f4.png" alt="__rendered_path__85"&gt;&lt;img style="position:absolute;left:329.88pt;top:298.08pt;width:3pt;height:3pt;z-index:78;" src="http://govwiki.info/xbrl/Images/cd71e3631e72db160d00e7f7c70309bb.png" alt="__rendered_path__78"&gt;&lt;img style="position:absolute;left:330.12pt;top:298.08pt;width:54pt;height:3pt;z-index:89;" src="http://govwiki.info/xbrl/Images/6704f5bc0ba54e0149fcd3ecd0472cfd.png" alt="__rendered_path__89"&gt;&lt;img style="position:absolute;left:383.4pt;top:298.08pt;width:3pt;height:3pt;z-index:90;" src="http://govwiki.info/xbrl/Images/669e6b4b7d27ce47acd06ab73b5e5b31.png" alt="__rendered_path__90"&gt;&lt;img style="position:absolute;left:385.2pt;top:298.08pt;width:6pt;height:3pt;z-index:91;" src="http://govwiki.info/xbrl/Images/3b3938e76e9751e3fe8d45e81b048a8e.png" alt="__rendered_path__91"&gt;&lt;img style="position:absolute;left:390.96pt;top:298.08pt;width:3pt;height:3pt;z-index:78;" src="http://govwiki.info/xbrl/Images/cd71e3631e72db160d00e7f7c70309bb.png" alt="__rendered_path__78"&gt;&lt;img style="position:absolute;left:391.2pt;top:298.08pt;width:60pt;height:3pt;z-index:92;" src="http://govwiki.info/xbrl/Images/4566070bced022b2377e24a3f9d73b4b.png" alt="__rendered_path__92"&gt;&lt;img style="position:absolute;left:450.84pt;top:298.08pt;width:9pt;height:3pt;z-index:190;" src="http://govwiki.info/xbrl/Images/926c0f87121bea34bcdbd52ab8ac689f.png" alt="__rendered_path__190"&gt;&lt;img style="position:absolute;left:459.84pt;top:298.08pt;width:6pt;height:3pt;z-index:91;" src="http://govwiki.info/xbrl/Images/3b3938e76e9751e3fe8d45e81b048a8e.png" alt="__rendered_path__91"&gt;&lt;img style="position:absolute;left:465.6pt;top:298.08pt;width:3pt;height:3pt;z-index:78;" src="http://govwiki.info/xbrl/Images/cd71e3631e72db160d00e7f7c70309bb.png" alt="__rendered_path__78"&gt;&lt;img style="position:absolute;left:465.84pt;top:298.08pt;width:54pt;height:3pt;z-index:86;" src="http://govwiki.info/xbrl/Images/37cbbb724ffbd0e8a9a510fb83c4f62b.png" alt="__rendered_path__86"&gt;&lt;img style="position:absolute;left:72pt;top:318.68pt;width:71pt;height:10pt;z-index:299;" src="http://govwiki.info/xbrl/Images/44fe4fcebe1d1760ec92d0b0ba4c6d92.png" alt="__rendered_path__299"&gt;&lt;img style="position:absolute;left:72.72pt;top:318.68pt;width:70pt;height:10pt;z-index:114;" src="http://govwiki.info/xbrl/Images/55a87af514ce31cb25b2f5ecf5081f13.png" alt="__rendered_path__114"&gt;&lt;img style="position:absolute;left:142.68pt;top:318.68pt;width:7pt;height:10pt;z-index:300;" src="http://govwiki.info/xbrl/Images/9426505def5cdfb49206a7879ae1ad8a.png" alt="__rendered_path__300"&gt;&lt;img style="position:absolute;left:143.4pt;top:318.68pt;width:6pt;height:10pt;z-index:193;" src="http://govwiki.info/xbrl/Images/bee1b0ba62e6e70d8380ad73acd88237.png" alt="__rendered_path__193"&gt;&lt;img style="position:absolute;left:149.4pt;top:318.68pt;width:56pt;height:10pt;z-index:301;" src="http://govwiki.info/xbrl/Images/e96f5f43284d1e5e8074dbf57cd9ec64.png" alt="__rendered_path__301"&gt;&lt;img style="position:absolute;left:150pt;top:318.68pt;width:54pt;height:10pt;z-index:194;" src="http://govwiki.info/xbrl/Images/485c160ce55924a5e06dc77df398a915.png" alt="__rendered_path__194"&gt;&lt;img style="position:absolute;left:204.6pt;top:318.68pt;width:3pt;height:10pt;z-index:302;" src="http://govwiki.info/xbrl/Images/6010d5ae48b993e94dd06522561dd91f.png" alt="__rendered_path__302"&gt;&lt;img style="position:absolute;left:205.32pt;top:318.68pt;width:3pt;height:10pt;z-index:204;" src="http://govwiki.info/xbrl/Images/3d98b209b8a7c9b9c7f072a89950547f.png" alt="__rendered_path__204"&gt;&lt;img style="position:absolute;left:206.64pt;top:318.68pt;width:7pt;height:10pt;z-index:303;" src="http://govwiki.info/xbrl/Images/2fc0f0b2fb1289c4bf2c18a537c12c7b.png" alt="__rendered_path__303"&gt;&lt;img style="position:absolute;left:207.36pt;top:318.68pt;width:6pt;height:10pt;z-index:193;" src="http://govwiki.info/xbrl/Images/bee1b0ba62e6e70d8380ad73acd88237.png" alt="__rendered_path__193"&gt;&lt;img style="position:absolute;left:213.24pt;top:318.68pt;width:48pt;height:10pt;z-index:304;" src="http://govwiki.info/xbrl/Images/01286950ddc41e9a389cc3e5040e1e86.png" alt="__rendered_path__304"&gt;&lt;img style="position:absolute;left:213.96pt;top:318.68pt;width:47pt;height:10pt;z-index:135;" src="http://govwiki.info/xbrl/Images/e92dfa88a2c1f5199fdf8d2c0837469f.png" alt="__rendered_path__135"&gt;&lt;img style="position:absolute;left:261.12pt;top:318.68pt;width:3pt;height:10pt;z-index:305;" src="http://govwiki.info/xbrl/Images/bb33ce3b564eccb8966c9d8b2e270a7f.png" alt="__rendered_path__305"&gt;&lt;img style="position:absolute;left:261.84pt;top:318.68pt;width:3pt;height:10pt;z-index:208;" src="http://govwiki.info/xbrl/Images/1dadcac78ba0602a934fc63454c2c9a4.png" alt="__rendered_path__208"&gt;&lt;img style="position:absolute;left:262.8pt;top:318.68pt;width:6pt;height:10pt;z-index:306;" src="http://govwiki.info/xbrl/Images/6332f78f49fa0e9ee264b21484d0fed0.png" alt="__rendered_path__306"&gt;&lt;img style="position:absolute;left:263.52pt;top:318.68pt;width:5pt;height:10pt;z-index:210;" src="http://govwiki.info/xbrl/Images/07a546eb225f30d2e16f2650f2bab067.png" alt="__rendered_path__210"&gt;&lt;img style="position:absolute;left:268.68pt;top:318.68pt;width:54pt;height:10pt;z-index:307;" src="http://govwiki.info/xbrl/Images/5152266539f54022e096af0a0f99c580.png" alt="__rendered_path__307"&gt;&lt;img style="position:absolute;left:269.4pt;top:318.68pt;width:53pt;height:10pt;z-index:211;" src="http://govwiki.info/xbrl/Images/3bb5f88ef4577e28303b5d8b73d33ecc.png" alt="__rendered_path__211"&gt;&lt;img style="position:absolute;left:322.32pt;top:318.68pt;width:3pt;height:10pt;z-index:305;" src="http://govwiki.info/xbrl/Images/bb33ce3b564eccb8966c9d8b2e270a7f.png" alt="__rendered_path__305"&gt;&lt;img style="position:absolute;left:323.04pt;top:318.68pt;width:3pt;height:10pt;z-index:214;" src="http://govwiki.info/xbrl/Images/f421a38fa976b8d68ce1ef8b0309d05b.png" alt="__rendered_path__214"&gt;&lt;img style="position:absolute;left:324pt;top:318.68pt;width:6pt;height:10pt;z-index:306;" src="http://govwiki.info/xbrl/Images/6332f78f49fa0e9ee264b21484d0fed0.png" alt="__rendered_path__306"&gt;&lt;img style="position:absolute;left:324.72pt;top:318.68pt;width:5pt;height:10pt;z-index:210;" src="http://govwiki.info/xbrl/Images/07a546eb225f30d2e16f2650f2bab067.png" alt="__rendered_path__210"&gt;&lt;img style="position:absolute;left:329.88pt;top:318.68pt;width:54pt;height:10pt;z-index:308;" src="http://govwiki.info/xbrl/Images/7b7301ade1426a346f503d553101e3eb.png" alt="__rendered_path__308"&gt;&lt;img style="position:absolute;left:330.6pt;top:318.68pt;width:53pt;height:10pt;z-index:211;" src="http://govwiki.info/xbrl/Images/3bb5f88ef4577e28303b5d8b73d33ecc.png" alt="__rendered_path__211"&gt;&lt;img style="position:absolute;left:383.4pt;top:318.68pt;width:3pt;height:10pt;z-index:309;" src="http://govwiki.info/xbrl/Images/b8214442babf18a25ec44b14f21f25c9.png" alt="__rendered_path__309"&gt;&lt;img style="position:absolute;left:384.12pt;top:318.68pt;width:3pt;height:10pt;z-index:208;" src="http://govwiki.info/xbrl/Images/1dadcac78ba0602a934fc63454c2c9a4.png" alt="__rendered_path__208"&gt;&lt;img style="position:absolute;left:385.2pt;top:318.68pt;width:6pt;height:10pt;z-index:310;" src="http://govwiki.info/xbrl/Images/8c045adc523edf5c09fd53413cc5d2ae.png" alt="__rendered_path__310"&gt;&lt;img style="position:absolute;left:385.8pt;top:318.68pt;width:5pt;height:10pt;z-index:210;" src="http://govwiki.info/xbrl/Images/07a546eb225f30d2e16f2650f2bab067.png" alt="__rendered_path__210"&gt;&lt;img style="position:absolute;left:390.96pt;top:318.68pt;width:60pt;height:10pt;z-index:311;" src="http://govwiki.info/xbrl/Images/665bec451606d8ff4a98dc3753d5fb54.png" alt="__rendered_path__311"&gt;&lt;img style="position:absolute;left:391.68pt;top:318.68pt;width:59pt;height:10pt;z-index:218;" src="http://govwiki.info/xbrl/Images/be92270f254eb97087f1575c4797ce27.png" alt="__rendered_path__218"&gt;&lt;img style="position:absolute;left:450.84pt;top:318.68pt;width:9pt;height:10pt;z-index:312;" src="http://govwiki.info/xbrl/Images/35fd86e10b222b2bd47a79619694c6cf.png" alt="__rendered_path__312"&gt;&lt;img style="position:absolute;left:451.56pt;top:318.68pt;width:8pt;height:10pt;z-index:228;" src="http://govwiki.info/xbrl/Images/b6d6fd3b8298c9e6bf7ba12392d488f3.png" alt="__rendered_path__228"&gt;&lt;img style="position:absolute;left:459.84pt;top:318.68pt;width:6pt;height:10pt;z-index:310;" src="http://govwiki.info/xbrl/Images/8c045adc523edf5c09fd53413cc5d2ae.png" alt="__rendered_path__310"&gt;&lt;img style="position:absolute;left:460.56pt;top:318.68pt;width:5pt;height:10pt;z-index:210;" src="http://govwiki.info/xbrl/Images/07a546eb225f30d2e16f2650f2bab067.png" alt="__rendered_path__210"&gt;&lt;img style="position:absolute;left:465.6pt;top:318.68pt;width:54pt;height:10pt;z-index:307;" src="http://govwiki.info/xbrl/Images/5152266539f54022e096af0a0f99c580.png" alt="__rendered_path__307"&gt;&lt;img style="position:absolute;left:466.32pt;top:318.68pt;width:53pt;height:10pt;z-index:211;" src="http://govwiki.info/xbrl/Images/3bb5f88ef4577e28303b5d8b73d33ecc.png" alt="__rendered_path__211"&gt;&lt;img style="position:absolute;left:72pt;top:328.16pt;width:71pt;height:19pt;z-index:232;" src="http://govwiki.info/xbrl/Images/3f4222c2c1a7d20bcbaf70e7b1744c2a.png" alt="__rendered_path__232"&gt;&lt;img style="position:absolute;left:72.72pt;top:327.92pt;width:70pt;height:10pt;z-index:52;" src="http://govwiki.info/xbrl/Images/8692d26ed5032e0a562fab9e5ccf9441.png" alt="__rendered_path__52"&gt;&lt;img style="position:absolute;left:72.72pt;top:337.16pt;width:70pt;height:10pt;z-index:52;" src="http://govwiki.info/xbrl/Images/8692d26ed5032e0a562fab9e5ccf9441.png" alt="__rendered_path__52"&gt;&lt;img style="position:absolute;left:142.68pt;top:328.16pt;width:7pt;height:19pt;z-index:235;" src="http://govwiki.info/xbrl/Images/425c57d983ee10fa590635ee554dd6d5.png" alt="__rendered_path__235"&gt;&lt;img style="position:absolute;left:143.4pt;top:337.16pt;width:6pt;height:10pt;z-index:54;" src="http://govwiki.info/xbrl/Images/679fc52c447bb4c67e9446c975719cbe.png" alt="__rendered_path__54"&gt;&lt;img style="position:absolute;left:149.4pt;top:328.16pt;width:56pt;height:19pt;z-index:236;" src="http://govwiki.info/xbrl/Images/565b17dc1bf1e41baca33f8759b8f7fe.png" alt="__rendered_path__236"&gt;&lt;img style="position:absolute;left:150pt;top:337.16pt;width:54pt;height:10pt;z-index:56;" src="http://govwiki.info/xbrl/Images/3e490ebc20a100c2b66a0d539999e995.png" alt="__rendered_path__56"&gt;&lt;img style="position:absolute;left:204.6pt;top:328.16pt;width:3pt;height:19pt;z-index:245;" src="http://govwiki.info/xbrl/Images/ec0ffaa85c502ae66ed0c03dfd2ba884.png" alt="__rendered_path__245"&gt;&lt;img style="position:absolute;left:205.32pt;top:337.16pt;width:3pt;height:10pt;z-index:58;" src="http://govwiki.info/xbrl/Images/f0beb71d4cfbecce22b8e0ad79c8d57c.png" alt="__rendered_path__58"&gt;&lt;img style="position:absolute;left:206.64pt;top:328.16pt;width:7pt;height:19pt;z-index:247;" src="http://govwiki.info/xbrl/Images/525246e9dae30ecf7216a2e9099fda6b.png" alt="__rendered_path__247"&gt;&lt;img style="position:absolute;left:207.36pt;top:337.16pt;width:6pt;height:10pt;z-index:54;" src="http://govwiki.info/xbrl/Images/679fc52c447bb4c67e9446c975719cbe.png" alt="__rendered_path__54"&gt;&lt;img style="position:absolute;left:213.24pt;top:328.16pt;width:48pt;height:19pt;z-index:248;" src="http://govwiki.info/xbrl/Images/86afce68e45094f8dca69c5221cdd0f6.png" alt="__rendered_path__248"&gt;&lt;img style="position:absolute;left:213.96pt;top:327.92pt;width:47pt;height:10pt;z-index:61;" src="http://govwiki.info/xbrl/Images/2d6defcd4efbe702fedac5585bc57c0f.png" alt="__rendered_path__61"&gt;&lt;img style="position:absolute;left:213.96pt;top:337.16pt;width:47pt;height:10pt;z-index:61;" src="http://govwiki.info/xbrl/Images/2d6defcd4efbe702fedac5585bc57c0f.png" alt="__rendered_path__61"&gt;&lt;img style="position:absolute;left:261.12pt;top:328.16pt;width:3pt;height:19pt;z-index:256;" src="http://govwiki.info/xbrl/Images/a0b3a1a59d60171d586f50b84ced8041.png" alt="__rendered_path__256"&gt;&lt;img style="position:absolute;left:261.84pt;top:337.16pt;width:3pt;height:10pt;z-index:46;" src="http://govwiki.info/xbrl/Images/91580e6f9dbae3d1b681a42fa6288af7.png" alt="__rendered_path__46"&gt;&lt;img style="position:absolute;left:262.8pt;top:328.16pt;width:6pt;height:19pt;z-index:258;" src="http://govwiki.info/xbrl/Images/e96c4ac882d5957268749506559da36f.png" alt="__rendered_path__258"&gt;&lt;img style="position:absolute;left:263.52pt;top:337.16pt;width:5pt;height:10pt;z-index:64;" src="http://govwiki.info/xbrl/Images/8b8286c458319213bdfdd75353f94f42.png" alt="__rendered_path__64"&gt;&lt;img style="position:absolute;left:268.68pt;top:328.16pt;width:54pt;height:19pt;z-index:260;" src="http://govwiki.info/xbrl/Images/225d8bee9b0d458f0ee55d80b6e5cdc5.png" alt="__rendered_path__260"&gt;&lt;img style="position:absolute;left:269.4pt;top:337.16pt;width:53pt;height:10pt;z-index:66;" src="http://govwiki.info/xbrl/Images/91db3eb4f4d981f1e13313628740f77b.png" alt="__rendered_path__66"&gt;&lt;img style="position:absolute;left:322.32pt;top:328.16pt;width:3pt;height:19pt;z-index:256;" src="http://govwiki.info/xbrl/Images/a0b3a1a59d60171d586f50b84ced8041.png" alt="__rendered_path__256"&gt;&lt;img style="position:absolute;left:323.04pt;top:337.16pt;width:3pt;height:10pt;z-index:67;" src="http://govwiki.info/xbrl/Images/7659f2f63578cd8e021b394fde73e0b7.png" alt="__rendered_path__67"&gt;&lt;img style="position:absolute;left:324pt;top:328.16pt;width:6pt;height:19pt;z-index:258;" src="http://govwiki.info/xbrl/Images/e96c4ac882d5957268749506559da36f.png" alt="__rendered_path__258"&gt;&lt;img style="position:absolute;left:324.72pt;top:337.16pt;width:5pt;height:10pt;z-index:64;" src="http://govwiki.info/xbrl/Images/8b8286c458319213bdfdd75353f94f42.png" alt="__rendered_path__64"&gt;&lt;img style="position:absolute;left:329.88pt;top:328.16pt;width:54pt;height:19pt;z-index:268;" src="http://govwiki.info/xbrl/Images/b6908432a01c5675c51d1921674e1647.png" alt="__rendered_path__268"&gt;&lt;img style="position:absolute;left:330.6pt;top:337.16pt;width:53pt;height:10pt;z-index:66;" src="http://govwiki.info/xbrl/Images/91db3eb4f4d981f1e13313628740f77b.png" alt="__rendered_path__66"&gt;&lt;img style="position:absolute;left:383.4pt;top:328.16pt;width:3pt;height:19pt;z-index:275;" src="http://govwiki.info/xbrl/Images/ef2737ef8887f9bfee52c080313aa8ad.png" alt="__rendered_path__275"&gt;&lt;img style="position:absolute;left:384.12pt;top:337.16pt;width:3pt;height:10pt;z-index:46;" src="http://govwiki.info/xbrl/Images/91580e6f9dbae3d1b681a42fa6288af7.png" alt="__rendered_path__46"&gt;&lt;img style="position:absolute;left:385.2pt;top:328.16pt;width:6pt;height:19pt;z-index:277;" src="http://govwiki.info/xbrl/Images/c37d8ea68a0732471edc7eabb8b793c4.png" alt="__rendered_path__277"&gt;&lt;img style="position:absolute;left:385.8pt;top:337.16pt;width:5pt;height:10pt;z-index:64;" src="http://govwiki.info/xbrl/Images/8b8286c458319213bdfdd75353f94f42.png" alt="__rendered_path__64"&gt;&lt;img style="position:absolute;left:390.96pt;top:328.16pt;width:60pt;height:19pt;z-index:278;" src="http://govwiki.info/xbrl/Images/a6cfa0abb339a8f3bd23e35bb2eb5ad0.png" alt="__rendered_path__278"&gt;&lt;img style="position:absolute;left:391.68pt;top:337.16pt;width:59pt;height:10pt;z-index:72;" src="http://govwiki.info/xbrl/Images/ccca3f5ec64ae5de59fb895569b64a1d.png" alt="__rendered_path__72"&gt;&lt;img style="position:absolute;left:450.84pt;top:328.16pt;width:9pt;height:19pt;z-index:289;" src="http://govwiki.info/xbrl/Images/7d3f16ab7eb3d30283b542bc896e3664.png" alt="__rendered_path__289"&gt;&lt;img style="position:absolute;left:451.56pt;top:337.16pt;width:8pt;height:10pt;z-index:74;" src="http://govwiki.info/xbrl/Images/4ab8b69786c7c721edad07893c6b2db6.png" alt="__rendered_path__74"&gt;&lt;img style="position:absolute;left:459.84pt;top:328.16pt;width:6pt;height:19pt;z-index:277;" src="http://govwiki.info/xbrl/Images/c37d8ea68a0732471edc7eabb8b793c4.png" alt="__rendered_path__277"&gt;&lt;img style="position:absolute;left:460.56pt;top:337.16pt;width:5pt;height:10pt;z-index:64;" src="http://govwiki.info/xbrl/Images/8b8286c458319213bdfdd75353f94f42.png" alt="__rendered_path__64"&gt;&lt;img style="position:absolute;left:465.6pt;top:328.16pt;width:54pt;height:19pt;z-index:260;" src="http://govwiki.info/xbrl/Images/225d8bee9b0d458f0ee55d80b6e5cdc5.png" alt="__rendered_path__260"&gt;&lt;img style="position:absolute;left:466.32pt;top:337.16pt;width:53pt;height:10pt;z-index:66;" src="http://govwiki.info/xbrl/Images/91db3eb4f4d981f1e13313628740f77b.png" alt="__rendered_path__66"&gt;&lt;img style="position:absolute;left:72pt;top:346.64pt;width:71pt;height:10pt;z-index:51;" src="http://govwiki.info/xbrl/Images/3e5129378656ea175964df444f720fa0.png" alt="__rendered_path__51"&gt;&lt;img style="position:absolute;left:72.72pt;top:346.64pt;width:70pt;height:10pt;z-index:52;" src="http://govwiki.info/xbrl/Images/8692d26ed5032e0a562fab9e5ccf9441.png" alt="__rendered_path__52"&gt;&lt;img style="position:absolute;left:142.68pt;top:346.64pt;width:7pt;height:10pt;z-index:53;" src="http://govwiki.info/xbrl/Images/caac6a821f840a81ab61c35822c96206.png" alt="__rendered_path__53"&gt;&lt;img style="position:absolute;left:143.4pt;top:346.64pt;width:6pt;height:10pt;z-index:54;" src="http://govwiki.info/xbrl/Images/679fc52c447bb4c67e9446c975719cbe.png" alt="__rendered_path__54"&gt;&lt;img style="position:absolute;left:149.4pt;top:346.64pt;width:56pt;height:10pt;z-index:55;" src="http://govwiki.info/xbrl/Images/b627aaea7504fd56df5ff100eeec1067.png" alt="__rendered_path__55"&gt;&lt;img style="position:absolute;left:150pt;top:346.64pt;width:54pt;height:10pt;z-index:56;" src="http://govwiki.info/xbrl/Images/3e490ebc20a100c2b66a0d539999e995.png" alt="__rendered_path__56"&gt;&lt;img style="position:absolute;left:204.6pt;top:346.64pt;width:3pt;height:10pt;z-index:57;" src="http://govwiki.info/xbrl/Images/5d3031c3223ca028cd640fb85654a2f7.png" alt="__rendered_path__57"&gt;&lt;img style="position:absolute;left:205.32pt;top:346.64pt;width:3pt;height:10pt;z-index:58;" src="http://govwiki.info/xbrl/Images/f0beb71d4cfbecce22b8e0ad79c8d57c.png" alt="__rendered_path__58"&gt;&lt;img style="position:absolute;left:206.64pt;top:346.64pt;width:7pt;height:10pt;z-index:59;" src="http://govwiki.info/xbrl/Images/f3953ebb5ff8dfdfe52d1af8d5db1108.png" alt="__rendered_path__59"&gt;&lt;img style="position:absolute;left:207.36pt;top:346.64pt;width:6pt;height:10pt;z-index:54;" src="http://govwiki.info/xbrl/Images/679fc52c447bb4c67e9446c975719cbe.png" alt="__rendered_path__54"&gt;&lt;img style="position:absolute;left:213.24pt;top:346.64pt;width:48pt;height:10pt;z-index:60;" src="http://govwiki.info/xbrl/Images/5c8a168334c7f2bd207f5fcb7c4201e0.png" alt="__rendered_path__60"&gt;&lt;img style="position:absolute;left:213.96pt;top:346.64pt;width:47pt;height:10pt;z-index:61;" src="http://govwiki.info/xbrl/Images/2d6defcd4efbe702fedac5585bc57c0f.png" alt="__rendered_path__61"&gt;&lt;img style="position:absolute;left:261.12pt;top:346.64pt;width:3pt;height:10pt;z-index:62;" src="http://govwiki.info/xbrl/Images/7b72f9307069cbc4e25945fef082ceef.png" alt="__rendered_path__62"&gt;&lt;img style="position:absolute;left:261.84pt;top:346.64pt;width:3pt;height:10pt;z-index:46;" src="http://govwiki.info/xbrl/Images/91580e6f9dbae3d1b681a42fa6288af7.png" alt="__rendered_path__46"&gt;&lt;img style="position:absolute;left:262.8pt;top:346.64pt;width:6pt;height:10pt;z-index:63;" src="http://govwiki.info/xbrl/Images/dfe69d0bb1c89529e8f763d1c9ac5623.png" alt="__rendered_path__63"&gt;&lt;img style="position:absolute;left:263.52pt;top:346.64pt;width:5pt;height:10pt;z-index:64;" src="http://govwiki.info/xbrl/Images/8b8286c458319213bdfdd75353f94f42.png" alt="__rendered_path__64"&gt;&lt;img style="position:absolute;left:268.68pt;top:346.64pt;width:54pt;height:10pt;z-index:65;" src="http://govwiki.info/xbrl/Images/c5051313587693278b28a7c36a40d150.png" alt="__rendered_path__65"&gt;&lt;img style="position:absolute;left:269.4pt;top:346.64pt;width:53pt;height:10pt;z-index:66;" src="http://govwiki.info/xbrl/Images/91db3eb4f4d981f1e13313628740f77b.png" alt="__rendered_path__66"&gt;&lt;img style="position:absolute;left:322.32pt;top:346.64pt;width:3pt;height:10pt;z-index:62;" src="http://govwiki.info/xbrl/Images/7b72f9307069cbc4e25945fef082ceef.png" alt="__rendered_path__62"&gt;&lt;img style="position:absolute;left:323.04pt;top:346.64pt;width:3pt;height:10pt;z-index:67;" src="http://govwiki.info/xbrl/Images/7659f2f63578cd8e021b394fde73e0b7.png" alt="__rendered_path__67"&gt;&lt;img style="position:absolute;left:324pt;top:346.64pt;width:6pt;height:10pt;z-index:63;" src="http://govwiki.info/xbrl/Images/dfe69d0bb1c89529e8f763d1c9ac5623.png" alt="__rendered_path__63"&gt;&lt;img style="position:absolute;left:324.72pt;top:346.64pt;width:5pt;height:10pt;z-index:64;" src="http://govwiki.info/xbrl/Images/8b8286c458319213bdfdd75353f94f42.png" alt="__rendered_path__64"&gt;&lt;img style="position:absolute;left:329.88pt;top:346.64pt;width:54pt;height:10pt;z-index:68;" src="http://govwiki.info/xbrl/Images/3ee2c771cc7a800487463e95bb1ad400.png" alt="__rendered_path__68"&gt;&lt;img style="position:absolute;left:330.6pt;top:346.64pt;width:53pt;height:10pt;z-index:66;" src="http://govwiki.info/xbrl/Images/91db3eb4</t>
  </si>
  <si>
    <t>f4d981f1e13313628740f77b.png" alt="__rendered_path__66"&gt;&lt;img style="position:absolute;left:383.4pt;top:346.64pt;width:3pt;height:10pt;z-index:69;" src="http://govwiki.info/xbrl/Images/24521f6db6ba2e63e8ea67207d283968.png" alt="__rendered_path__69"&gt;&lt;img style="position:absolute;left:384.12pt;top:346.64pt;width:3pt;height:10pt;z-index:46;" src="http://govwiki.info/xbrl/Images/91580e6f9dbae3d1b681a42fa6288af7.png" alt="__rendered_path__46"&gt;&lt;img style="position:absolute;left:385.2pt;top:346.64pt;width:6pt;height:10pt;z-index:70;" src="http://govwiki.info/xbrl/Images/8daf63526cdd5258ba40736961be588d.png" alt="__rendered_path__70"&gt;&lt;img style="position:absolute;left:385.8pt;top:346.64pt;width:5pt;height:10pt;z-index:64;" src="http://govwiki.info/xbrl/Images/8b8286c458319213bdfdd75353f94f42.png" alt="__rendered_path__64"&gt;&lt;img style="position:absolute;left:390.96pt;top:346.64pt;width:60pt;height:10pt;z-index:71;" src="http://govwiki.info/xbrl/Images/00c590536cd81b8b52a81c42526a1f86.png" alt="__rendered_path__71"&gt;&lt;img style="position:absolute;left:391.68pt;top:346.64pt;width:59pt;height:10pt;z-index:72;" src="http://govwiki.info/xbrl/Images/ccca3f5ec64ae5de59fb895569b64a1d.png" alt="__rendered_path__72"&gt;&lt;img style="position:absolute;left:450.84pt;top:346.64pt;width:9pt;height:10pt;z-index:73;" src="http://govwiki.info/xbrl/Images/ea38bd3b3eef5b665199c2428ea51e00.png" alt="__rendered_path__73"&gt;&lt;img style="position:absolute;left:451.56pt;top:346.64pt;width:8pt;height:10pt;z-index:74;" src="http://govwiki.info/xbrl/Images/4ab8b69786c7c721edad07893c6b2db6.png" alt="__rendered_path__74"&gt;&lt;img style="position:absolute;left:459.84pt;top:346.64pt;width:6pt;height:10pt;z-index:70;" src="http://govwiki.info/xbrl/Images/8daf63526cdd5258ba40736961be588d.png" alt="__rendered_path__70"&gt;&lt;img style="position:absolute;left:460.56pt;top:346.64pt;width:5pt;height:10pt;z-index:64;" src="http://govwiki.info/xbrl/Images/8b8286c458319213bdfdd75353f94f42.png" alt="__rendered_path__64"&gt;&lt;img style="position:absolute;left:465.6pt;top:346.64pt;width:54pt;height:10pt;z-index:65;" src="http://govwiki.info/xbrl/Images/c5051313587693278b28a7c36a40d150.png" alt="__rendered_path__65"&gt;&lt;img style="position:absolute;left:466.32pt;top:346.64pt;width:53pt;height:10pt;z-index:66;" src="http://govwiki.info/xbrl/Images/91db3eb4f4d981f1e13313628740f77b.png" alt="__rendered_path__66"&gt;&lt;img style="position:absolute;left:72pt;top:344.4pt;width:71pt;height:3pt;z-index:186;" src="http://govwiki.info/xbrl/Images/30ecdd4a0b569e4a8b023faeb66538ba.png" alt="__rendered_path__186"&gt;&lt;img style="position:absolute;left:142.68pt;top:344.4pt;width:7pt;height:3pt;z-index:77;" src="http://govwiki.info/xbrl/Images/30bddfd6a54b1ddd6aea2560e4dca868.png" alt="__rendered_path__77"&gt;&lt;img style="position:absolute;left:149.4pt;top:344.4pt;width:3pt;height:3pt;z-index:78;" src="http://govwiki.info/xbrl/Images/cd71e3631e72db160d00e7f7c70309bb.png" alt="__rendered_path__78"&gt;&lt;img style="position:absolute;left:149.64pt;top:344.4pt;width:55pt;height:3pt;z-index:79;" src="http://govwiki.info/xbrl/Images/bdcb4afaa6198a56caf6c97c56219466.png" alt="__rendered_path__79"&gt;&lt;img style="position:absolute;left:204.6pt;top:344.4pt;width:3pt;height:3pt;z-index:187;" src="http://govwiki.info/xbrl/Images/3c2a9d46207884eb7ec172e3f2c9c925.png" alt="__rendered_path__187"&gt;&lt;img style="position:absolute;left:206.64pt;top:344.4pt;width:7pt;height:3pt;z-index:188;" src="http://govwiki.info/xbrl/Images/e08ee2bb27a3d0c1d611df0c7ac269f7.png" alt="__rendered_path__188"&gt;&lt;img style="position:absolute;left:213.24pt;top:344.4pt;width:3pt;height:3pt;z-index:78;" src="http://govwiki.info/xbrl/Images/cd71e3631e72db160d00e7f7c70309bb.png" alt="__rendered_path__78"&gt;&lt;img style="position:absolute;left:213.48pt;top:344.4pt;width:48pt;height:3pt;z-index:189;" src="http://govwiki.info/xbrl/Images/24a46aa187efa8a57d1baa89de01b290.png" alt="__rendered_path__189"&gt;&lt;img style="position:absolute;left:261.12pt;top:344.4pt;width:3pt;height:3pt;z-index:84;" src="http://govwiki.info/xbrl/Images/0239ede480197cb4f133930290053858.png" alt="__rendered_path__84"&gt;&lt;img style="position:absolute;left:262.8pt;top:344.4pt;width:6pt;height:3pt;z-index:85;" src="http://govwiki.info/xbrl/Images/b394b61990512356419e192e948420f4.png" alt="__rendered_path__85"&gt;&lt;img style="position:absolute;left:268.68pt;top:344.4pt;width:3pt;height:3pt;z-index:78;" src="http://govwiki.info/xbrl/Images/cd71e3631e72db160d00e7f7c70309bb.png" alt="__rendered_path__78"&gt;&lt;img style="position:absolute;left:268.92pt;top:344.4pt;width:54pt;height:3pt;z-index:86;" src="http://govwiki.info/xbrl/Images/37cbbb724ffbd0e8a9a510fb83c4f62b.png" alt="__rendered_path__86"&gt;&lt;img style="position:absolute;left:322.32pt;top:344.4pt;width:3pt;height:3pt;z-index:84;" src="http://govwiki.info/xbrl/Images/0239ede480197cb4f133930290053858.png" alt="__rendered_path__84"&gt;&lt;img style="position:absolute;left:324pt;top:344.4pt;width:6pt;height:3pt;z-index:85;" src="http://govwiki.info/xbrl/Images/b394b61990512356419e192e948420f4.png" alt="__rendered_path__85"&gt;&lt;img style="position:absolute;left:329.88pt;top:344.4pt;width:3pt;height:3pt;z-index:78;" src="http://govwiki.info/xbrl/Images/cd71e3631e72db160d00e7f7c70309bb.png" alt="__rendered_path__78"&gt;&lt;img style="position:absolute;left:330.12pt;top:344.4pt;width:54pt;height:3pt;z-index:89;" src="http://govwiki.info/xbrl/Images/6704f5bc0ba54e0149fcd3ecd0472cfd.png" alt="__rendered_path__89"&gt;&lt;img style="position:absolute;left:383.4pt;top:344.4pt;width:3pt;height:3pt;z-index:90;" src="http://govwiki.info/xbrl/Images/669e6b4b7d27ce47acd06ab73b5e5b31.png" alt="__rendered_path__90"&gt;&lt;img style="position:absolute;left:385.2pt;top:344.4pt;width:6pt;height:3pt;z-index:91;" src="http://govwiki.info/xbrl/Images/3b3938e76e9751e3fe8d45e81b048a8e.png" alt="__rendered_path__91"&gt;&lt;img style="position:absolute;left:390.96pt;top:344.4pt;width:3pt;height:3pt;z-index:78;" src="http://govwiki.info/xbrl/Images/cd71e3631e72db160d00e7f7c70309bb.png" alt="__rendered_path__78"&gt;&lt;img style="position:absolute;left:391.2pt;top:344.4pt;width:60pt;height:3pt;z-index:92;" src="http://govwiki.info/xbrl/Images/4566070bced022b2377e24a3f9d73b4b.png" alt="__rendered_path__92"&gt;&lt;img style="position:absolute;left:450.84pt;top:344.4pt;width:9pt;height:3pt;z-index:190;" src="http://govwiki.info/xbrl/Images/926c0f87121bea34bcdbd52ab8ac689f.png" alt="__rendered_path__190"&gt;&lt;img style="position:absolute;left:459.84pt;top:344.4pt;width:6pt;height:3pt;z-index:91;" src="http://govwiki.info/xbrl/Images/3b3938e76e9751e3fe8d45e81b048a8e.png" alt="__rendered_path__91"&gt;&lt;img style="position:absolute;left:465.6pt;top:344.4pt;width:3pt;height:3pt;z-index:78;" src="http://govwiki.info/xbrl/Images/cd71e3631e72db160d00e7f7c70309bb.png" alt="__rendered_path__78"&gt;&lt;img style="position:absolute;left:465.84pt;top:344.4pt;width:54pt;height:3pt;z-index:86;" src="http://govwiki.info/xbrl/Images/37cbbb724ffbd0e8a9a510fb83c4f62b.png" alt="__rendered_path__86"&gt;&lt;img style="position:absolute;left:72pt;top:356pt;width:71pt;height:19pt;z-index:113;" src="http://govwiki.info/xbrl/Images/c6ff911571b7888f982a81b27ae18cc9.png" alt="__rendered_path__113"&gt;&lt;img style="position:absolute;left:72.72pt;top:365pt;width:70pt;height:10pt;z-index:52;" src="http://govwiki.info/xbrl/Images/8692d26ed5032e0a562fab9e5ccf9441.png" alt="__rendered_path__52"&gt;&lt;img style="position:absolute;left:142.68pt;top:356pt;width:7pt;height:19pt;z-index:117;" src="http://govwiki.info/xbrl/Images/ac5139bb9677dde150747aa95efcc6fa.png" alt="__rendered_path__117"&gt;&lt;img style="position:absolute;left:143.4pt;top:365pt;width:6pt;height:10pt;z-index:54;" src="http://govwiki.info/xbrl/Images/679fc52c447bb4c67e9446c975719cbe.png" alt="__rendered_path__54"&gt;&lt;img style="position:absolute;left:149.4pt;top:356pt;width:56pt;height:19pt;z-index:120;" src="http://govwiki.info/xbrl/Images/d72563cc122e0e8d1a8dd349f4c3f98e.png" alt="__rendered_path__120"&gt;&lt;img style="position:absolute;left:150pt;top:365pt;width:54pt;height:10pt;z-index:56;" src="http://govwiki.info/xbrl/Images/3e490ebc20a100c2b66a0d539999e995.png" alt="__rendered_path__56"&gt;&lt;img style="position:absolute;left:204.6pt;top:356pt;width:3pt;height:19pt;z-index:129;" src="http://govwiki.info/xbrl/Images/c8003ad34efb8a7bf1961a38c29f5cd6.png" alt="__rendered_path__129"&gt;&lt;img style="position:absolute;left:205.32pt;top:365pt;width:3pt;height:10pt;z-index:58;" src="http://govwiki.info/xbrl/Images/f0beb71d4cfbecce22b8e0ad79c8d57c.png" alt="__rendered_path__58"&gt;&lt;img style="position:absolute;left:206.64pt;top:356pt;width:7pt;height:19pt;z-index:131;" src="http://govwiki.info/xbrl/Images/4743715e4a7f13511ae4c12f5b2d7f93.png" alt="__rendered_path__131"&gt;&lt;img style="position:absolute;left:207.36pt;top:365pt;width:6pt;height:10pt;z-index:54;" src="http://govwiki.info/xbrl/Images/679fc52c447bb4c67e9446c975719cbe.png" alt="__rendered_path__54"&gt;&lt;img style="position:absolute;left:213.24pt;top:356pt;width:48pt;height:19pt;z-index:134;" src="http://govwiki.info/xbrl/Images/4f412d0f07ba216a6fd81106bafafd9f.png" alt="__rendered_path__134"&gt;&lt;img style="position:absolute;left:213.96pt;top:355.76pt;width:47pt;height:10pt;z-index:135;" src="http://govwiki.info/xbrl/Images/e92dfa88a2c1f5199fdf8d2c0837469f.png" alt="__rendered_path__135"&gt;&lt;img style="position:absolute;left:213.96pt;top:365pt;width:47pt;height:10pt;z-index:61;" src="http://govwiki.info/xbrl/Images/2d6defcd4efbe702fedac5585bc57c0f.png" alt="__rendered_path__61"&gt;&lt;img style="position:absolute;left:261.12pt;top:356pt;width:3pt;height:19pt;z-index:143;" src="http://govwiki.info/xbrl/Images/793aa32a754539774f1d021c07d299d6.png" alt="__rendered_path__143"&gt;&lt;img style="position:absolute;left:261.84pt;top:365pt;width:3pt;height:10pt;z-index:46;" src="http://govwiki.info/xbrl/Images/91580e6f9dbae3d1b681a42fa6288af7.png" alt="__rendered_path__46"&gt;&lt;img style="position:absolute;left:262.8pt;top:356pt;width:6pt;height:19pt;z-index:145;" src="http://govwiki.info/xbrl/Images/5d9158d365264fd32cffbe733738de62.png" alt="__rendered_path__145"&gt;&lt;img style="position:absolute;left:263.52pt;top:365pt;width:5pt;height:10pt;z-index:64;" src="http://govwiki.info/xbrl/Images/8b8286c458319213bdfdd75353f94f42.png" alt="__rendered_path__64"&gt;&lt;img style="position:absolute;left:268.68pt;top:356pt;width:54pt;height:19pt;z-index:148;" src="http://govwiki.info/xbrl/Images/564f9818ea73cfd563cda69c0957790c.png" alt="__rendered_path__148"&gt;&lt;img style="position:absolute;left:269.4pt;top:365pt;width:53pt;height:10pt;z-index:66;" src="http://govwiki.info/xbrl/Images/91db3eb4f4d981f1e13313628740f77b.png" alt="__rendered_path__66"&gt;&lt;img style="position:absolute;left:322.32pt;top:356pt;width:3pt;height:19pt;z-index:143;" src="http://govwiki.info/xbrl/Images/793aa32a754539774f1d021c07d299d6.png" alt="__rendered_path__143"&gt;&lt;img style="position:absolute;left:323.04pt;top:365pt;width:3pt;height:10pt;z-index:67;" src="http://govwiki.info/xbrl/Images/7659f2f63578cd8e021b394fde73e0b7.png" alt="__rendered_path__67"&gt;&lt;img style="position:absolute;left:324pt;top:356pt;width:6pt;height:19pt;z-index:145;" src="http://govwiki.info/xbrl/Images/5d9158d365264fd32cffbe733738de62.png" alt="__rendered_path__145"&gt;&lt;img style="position:absolute;left:324.72pt;top:365pt;width:5pt;height:10pt;z-index:64;" src="http://govwiki.info/xbrl/Images/8b8286c458319213bdfdd75353f94f42.png" alt="__rendered_path__64"&gt;&lt;img style="position:absolute;left:329.88pt;top:356pt;width:54pt;height:19pt;z-index:160;" src="http://govwiki.info/xbrl/Images/e590124ee8883f9a850854152b801128.png" alt="__rendered_path__160"&gt;&lt;img style="position:absolute;left:330.6pt;top:365pt;width:53pt;height:10pt;z-index:66;" src="http://govwiki.info/xbrl/Images/91db3eb4f4d981f1e13313628740f77b.png" alt="__rendered_path__66"&gt;&lt;img style="position:absolute;left:383.4pt;top:356pt;width:3pt;height:19pt;z-index:45;" src="http://govwiki.info/xbrl/Images/ee4a7533c3947b854cce0478eb3108c5.png" alt="__rendered_path__45"&gt;&lt;img style="position:absolute;left:384.12pt;top:365pt;width:3pt;height:10pt;z-index:46;" src="http://govwiki.info/xbrl/Images/91580e6f9dbae3d1b681a42fa6288af7.png" alt="__rendered_path__46"&gt;&lt;img style="position:absolute;left:385.2pt;top:356pt;width:6pt;height:19pt;z-index:165;" src="http://govwiki.info/xbrl/Images/f8760d8eb3b95486e1dacbd77249f351.png" alt="__rendered_path__165"&gt;&lt;img style="position:absolute;left:385.8pt;top:365pt;width:5pt;height:10pt;z-index:64;" src="http://govwiki.info/xbrl/Images/8b8286c458319213bdfdd75353f94f42.png" alt="__rendered_path__64"&gt;&lt;img style="position:absolute;left:390.96pt;top:356pt;width:60pt;height:19pt;z-index:168;" src="http://govwiki.info/xbrl/Images/8abb188fb87dc33923697f874c30adb1.png" alt="__rendered_path__168"&gt;&lt;img style="position:absolute;left:391.68pt;top:365pt;width:59pt;height:10pt;z-index:72;" src="http://govwiki.info/xbrl/Images/ccca3f5ec64ae5de59fb895569b64a1d.png" alt="__rendered_path__72"&gt;&lt;img style="position:absolute;left:450.84pt;top:356pt;width:9pt;height:19pt;z-index:175;" src="http://govwiki.info/xbrl/Images/baca2dc324f1b2f140afa00c8706ec91.png" alt="__rendered_path__175"&gt;&lt;img style="position:absolute;left:451.56pt;top:365pt;width:8pt;height:10pt;z-index:74;" src="http://govwiki.info/xbrl/Images/4ab8b69786c7c721edad07893c6b2db6.png" alt="__rendered_path__74"&gt;&lt;img style="position:absolute;left:459.84pt;top:356pt;width:6pt;height:19pt;z-index:165;" src="http://govwiki.info/xbrl/Images/f8760d8eb3b95486e1dacbd77249f351.png" alt="__rendered_path__165"&gt;&lt;img style="position:absolute;left:460.56pt;top:365pt;width:5pt;height:10pt;z-index:64;" src="http://govwiki.info/xbrl/Images/8b8286c458319213bdfdd75353f94f42.png" alt="__rendered_path__64"&gt;&lt;img style="position:absolute;left:465.6pt;top:356pt;width:54pt;height:19pt;z-index:148;" src="http://govwiki.info/xbrl/Images/564f9818ea73cfd563cda69c0957790c.png" alt="__rendered_path__148"&gt;&lt;img style="position:absolute;left:466.32pt;top:365pt;width:53pt;height:10pt;z-index:66;" src="http://govwiki.info/xbrl/Images/91db3eb4f4d981f1e13313628740f77b.png" alt="__rendered_path__66"&gt;&lt;img style="position:absolute;left:72pt;top:374.36pt;width:71pt;height:19pt;z-index:113;" src="http://govwiki.info/xbrl/Images/c6ff911571b7888f982a81b27ae18cc9.png" alt="__rendered_path__113"&gt;&lt;img style="position:absolute;left:72.72pt;top:374.12pt;width:70pt;height:10pt;z-index:114;" src="http://govwiki.info/xbrl/Images/55a87af514ce31cb25b2f5ecf5081f13.png" alt="__rendered_path__114"&gt;&lt;img style="position:absolute;left:72.72pt;top:383.36pt;width:70pt;height:10pt;z-index:52;" src="http://govwiki.info/xbrl/Images/8692d26ed5032e0a562fab9e5ccf9441.png" alt="__rendered_path__52"&gt;&lt;img style="position:absolute;left:142.68pt;top:374.36pt;width:7pt;height:19pt;z-index:117;" src="http://govwiki.info/xbrl/Images/ac5139bb9677dde150747aa95efcc6fa.png" alt="__rendered_path__117"&gt;&lt;img style="position:absolute;left:143.4pt;top:383.36pt;width:6pt;height:10pt;z-index:54;" src="http://govwiki.info/xbrl/Images/679fc52c447bb4c67e9446c975719cbe.png" alt="__rendered_path__54"&gt;&lt;img style="position:absolute;left:149.4pt;top:374.36pt;width:56pt;height:19pt;z-index:120;" src="http://govwiki.info/xbrl/Images/d72563cc122e0e8d1a8dd349f4c3f98e.png" alt="__rendered_path__120"&gt;&lt;img style="position:absolute;left:150pt;top:383.36pt;width:54pt;height:10pt;z-index:56;" src="http://govwiki.info/xbrl/Images/3e490ebc20a100c2b66a0d539999e995.png" alt="__rendered_path__56"&gt;&lt;img style="position:absolute;left:204.6pt;top:374.36pt;width:3pt;height:19pt;z-index:129;" src="http://govwiki.info/xbrl/Images/c8003ad34efb8a7bf1961a38c29f5cd6.png" alt="__rendered_path__129"&gt;&lt;img style="position:absolute;left:205.32pt;top:383.36pt;width:3pt;height:10pt;z-index:58;" src="http://govwiki.info/xbrl/Images/f0beb71d4cfbecce22b8e0ad79c8d57c.png" alt="__rendered_path__58"&gt;&lt;img style="position:absolute;left:206.64pt;top:374.36pt;width:7pt;height:19pt;z-index:131;" src="http://govwiki.info/xbrl/Images/4743715e4a7f13511ae4c12f5b2d7f93.png" alt="__rendered_path__131"&gt;&lt;img style="position:absolute;left:207.36pt;top:383.36pt;width:6pt;height:10pt;z-index:54;" src="http://govwiki.info/xbrl/Images/679fc52c447bb4c67e9446c975719cbe.png" alt="__rendered_path__54"&gt;&lt;img style="position:absolute;left:213.24pt;top:374.36pt;width:48pt;height:19pt;z-index:134;" src="http://govwiki.info/xbrl/Images/4f412d0f07ba216a6fd81106bafafd9f.png" alt="__rendered_path__134"&gt;&lt;img style="position:absolute;left:213.96pt;top:374.12pt;width:47pt;height:10pt;z-index:135;" src="http://govwiki.info/xbrl/Images/e92dfa88a2c1f5199fdf8d2c0837469f.png" alt="__rendered_path__135"&gt;&lt;img style="position:absolute;left:213.96pt;top:383.36pt;width:47pt;height:10pt;z-index:61;" src="http://govwiki.info/xbrl/Images/2d6defcd4efbe702fedac5585bc57c0f.png" alt="__rendered_path__61"&gt;&lt;img style="position:absolute;left:261.12pt;top:374.36pt;width:3pt;height:19pt;z-index:143;" src="http://govwiki.info/xbrl/Images/793aa32a754539774f1d021c07d299d6.png" alt="__rendered_path__143"&gt;&lt;img style="position:absolute;left:261.84pt;top:383.36pt;width:3pt;height:10pt;z-index:46;" src="http://govwiki.info/xbrl/Images/91580e6f9dbae3d1b681a42fa6288af7.png" alt="__rendered_path__46"&gt;&lt;img style="position:absolute;left:262.8pt;top:374.36pt;width:6pt;height:19pt;z-index:145;" src="http://govwiki.info/xbrl/Images/5d9158d365264fd32cffbe733738de62.png" alt="__rendered_path__145"&gt;&lt;img style="position:absolute;left:263.52pt;top:383.36pt;width:5pt;height:10pt;z-index:64;" src="http://govwiki.info/xbrl/Images/8b8286c458319213bdfdd75353f94f42.png" alt="__rendered_path__64"&gt;&lt;img style="position:absolute;left:268.68pt;top:374.36pt;width:54pt;height:19pt;z-index:148;" src="http://govwiki.info/xbrl/Images/564f9818ea73cfd563cda69c0957790c.png" alt="__rendered_path__148"&gt;&lt;img style="position:absolute;left:269.4pt;top:374.12pt;width:53pt;height:10pt;z-index:211;" src="http://govwiki.info/xbrl/Images/3bb5f88ef4577e28303b5d8b73d33ecc.png" alt="__rendered_path__211"&gt;&lt;img style="position:absolute;left:269.4pt;top:383.36pt;width:53pt;height:10pt;z-index:66;" src="http://govwiki.info/xbrl/Images/91db3eb4f4d981f1e13313628740f77b.png" alt="__rendered_path__66"&gt;&lt;img style="position:absolute;left:322.32pt;top:374.36pt;width:3pt;height:19pt;z-index:143;" src="http://govwiki.info/xbrl/Images/793aa32a754539774f1d021c07d299d6.png" alt="__rendered_path__143"&gt;&lt;img style="position:absolute;left:323.04pt;top:383.36pt;width:3pt;height:10pt;z-index:67;" src="http://govwiki.info/xbrl/Images/7659f2f63578cd8e021b394fde73e0b7.png" alt="__rendered_path__67"&gt;&lt;img style="position:absolute;left:324pt;top:374.36pt;width:6pt;height:19pt;z-index:145;" src="http://govwiki.info/xbrl/Images/5d9158d365264fd32cffbe733738de62.png" alt="__rendered_path__145"&gt;&lt;img style="position:absolute;left:324.72pt;top:383.36pt;width:5pt;height:10pt;z-index:64;" src="http://govwiki.info/xbrl/Images/8b8286c458319213bdfdd75353f94f42.png" alt="__rendered_path__64"&gt;&lt;img style="position:absolute;left:329.88pt;top:374.36pt;width:54pt;height:19pt;z-index:160;" src="http://govwiki.info/xbrl/Images/e590124ee8883f9a850854152b801128.png" alt="__rendered_path__160"&gt;&lt;img style="position:absolute;left:330.6pt;top:374.12pt;width:53pt;height:10pt;z-index:211;" src="http://govwiki.info/xbrl/Images/3bb5f88ef4577e28303b5d8b73d33ecc.png" alt="__rendered_path__211"&gt;&lt;img style="position:absolute;left:330.6pt;top:383.36pt;width:53pt;height:10pt;z-index:66;" src="http://govwiki.info/xbrl/Images/91db3eb4f4d981f1e13313628740f77b.png" alt="__rendered_path__66"&gt;&lt;img style="position:absolute;left:383.4pt;top:374.36pt;width:3pt;height:19pt;z-index:45;" src="http://govwiki.info/xbrl/Images/ee4a7533c3947b854cce0478eb3108c5.png" alt="__rendered_path__45"&gt;&lt;img style="position:absolute;left:384.12pt;top:383.36pt;width:3pt;height:10pt;z-index:46;" src="http://govwiki.info/xbrl/Images/91580e6f9dbae3d1b681a42fa6288af7.png" alt="__rendered_path__46"&gt;&lt;img style="position:absolute;left:385.2pt;top:374.36pt;width:6pt;height:19pt;z-index:165;" src="http://govwiki.info/xbrl/Images/f8760d8eb3b95486e1dacbd77249f351.png" alt="__rendered_path__165"&gt;&lt;img style="position:absolute;left:385.8pt;top:383.36pt;width:5pt;height:10pt;z-index:64;" src="http://govwiki.info/xbrl/Images/8b8286c458319213bdfdd75353f94f42.png" alt="__rendered_path__64"&gt;&lt;img style="position:absolute;left:390.96pt;top:374.36pt;width:60pt;height:19pt;z-index:168;" src="http://govwiki.info/xbrl/Images/8abb188fb87dc33923697f874c30adb1.png" alt="__rendered_path__168"&gt;&lt;img style="position:absolute;left:391.68pt;top:383.36pt;width:59pt;height:10pt;z-index:72;" src="http://govwiki.info/xbrl/Images/ccca3f5ec64ae5de59fb895569b64a1d.png" alt="__rendered_path__72"&gt;&lt;img style="position:absolute;left:450.84pt;top:374.36pt;width:9pt;height:19pt;z-index:175;" src="http://govwiki.info/xbrl/Images/baca2dc324f1b2f140afa00c8706ec91.png" alt="__rendered_path__175"&gt;&lt;img style="position:absolute;left:451.56pt;top:383.36pt;width:8pt;height:10pt;z-index:74;" src="http://govwiki.info/xbrl/Images/4ab8b69786c7c721edad07893c6b2db6.png" alt="__rendered_path__74"&gt;&lt;img style="position:absolute;left:459.84pt;top:374.36pt;width:6pt;height:19pt;z-index:165;" src="http://govwiki.info/xbrl/Images/f8760d8eb3b95486e1dacbd77249f351.png" alt="__rendered_path__165"&gt;&lt;img style="position:absolute;left:460.56pt;top:383.36pt;width:5pt;height:10pt;z-index:64;" src="http://govwiki.info/xbrl/Images/8b8286c458319213bdfdd75353f94f42.png" alt="__rendered_path__64"&gt;&lt;img style="position:absolute;left:465.6pt;top:374.36pt;width:54pt;height:19pt;z-index:148;" src="http://govwiki.info/xbrl/Images/564f9818ea73cfd563cda69c0957790c.png" alt="__rendered_path__148"&gt;&lt;img style="position:absolute;left:466.32pt;top:383.36pt;width:53pt;height:10pt;z-index:66;" src="http://govwiki.info/xbrl/Images/91db3eb4f4d981f1e13313628740f77b.png" alt="__rendered_path__66"&gt;&lt;img style="position:absolute;left:72pt;top:393.08pt;width:71pt;height:19pt;z-index:232;" src="http://govwiki.info/xbrl/Images/3f4222c2c1a7d20bcbaf70e7b1744c2a.png" alt="__rendered_path__232"&gt;&lt;img style="position:absolute;left:72.72pt;top:402.08pt;width:70pt;height:10pt;z-index:52;" src="http://govwiki.info/xbrl/Images/8692d26ed5032e0a562fab9e5ccf9441.png" alt="__rendered_path__52"&gt;&lt;img style="position:absolute;left:142.68pt;top:393.08pt;width:7pt;height:19pt;z-index:235;" src="http://govwiki.info/xbrl/Images/425c57d983ee10fa590635ee554dd6d5.png" alt="__rendered_path__235"&gt;&lt;img style="position:absolute;left:143.4pt;top:402.08pt;width:6pt;height:10pt;z-index:54;" src="http://govwiki.info/xbrl/Images/679fc52c447bb4c67e9446c975719cbe.png" alt="__rendered_path__54"&gt;&lt;img style="position:absolute;left:149.4pt;top:393.08pt;width:56pt;height:19pt;z-index:236;" src="http://govwiki.info/xbrl/Images/565b17dc1bf1e41baca33f8759b8f7fe.png" alt="__rendered_path__236"&gt;&lt;img style="position:absolute;left:150pt;top:402.08pt;width:54pt;height:10pt;z-index:56;" src="http://govwiki.info/xbrl/Images/3e490ebc20a100c2b66a0d539999e995.png" alt="__rendered_path__56"&gt;&lt;img style="position:absolute;left:204.6pt;top:393.08pt;width:3pt;height:19pt;z-index:245;" src="http://govwiki.info/xbrl/Images/ec0ffaa85c502ae66ed0c03dfd2ba884.png" alt="__rendered_path__245"&gt;&lt;img style="position:absolute;left:205.32pt;top:402.08pt;width:3pt;height:10pt;z-index:58;" src="http://govwiki.info/xbrl/Images/f0beb71d4cfbecce22b8e0ad79c8d57c.png" alt="__rendered_path__58"&gt;&lt;img style="position:absolute;left:206.64pt;top:393.08pt;width:7pt;height:19pt;z-index:247;" src="http://govwiki.info/xbrl/Images/525246e9dae30ecf7216a2e9099fda6b.png" alt="__rendered_path__247"&gt;&lt;img style="position:absolute;left:207.36pt;top:402.08pt;width:6pt;height:10pt;z-index:54;" src="http://govwiki.info/xbrl/Images/679fc52c447bb4c67e9446c975719cbe.png" alt="__rendered_path__54"&gt;&lt;img style="position:absolute;left:213.24pt;top:393.08pt;width:48pt;height:19pt;z-index:248;" src="http://govwiki.info/xbrl/Images/86afce68e45094f8dca69c5221cdd0f6.png" alt="__rendered_path__248"&gt;&lt;img style="position:absolute;left:213.96pt;top:392.84pt;width:47pt;height:10pt;z-index:61;" src="http://govwiki.info/xbrl/Images/2d6defcd4efbe702fedac5585bc57c0f.png" alt="__rendered_path__61"&gt;&lt;img style="position:absolute;left:213.96pt;top:402.08pt;width:47pt;height:10pt;z-index:61;" src="http://govwiki.info/xbrl/Images/2d6defcd4efbe702fedac5585bc57c0f.png" alt="__rendered_path__61"&gt;&lt;img style="position:absolute;left:261.12pt;top:393.08pt;width:3pt;height:19pt;z-index:256;" src="http://govwiki.info/xbrl/Images/a0b3a1a59d60171d586f50b84ced8041.png" alt="__rendered_path__256"&gt;&lt;img style="position:absolute;left:261.84pt;top:402.08pt;width:3pt;height:10pt;z-index:46;" src="http://govwiki.info/xbrl/Images/91580e6f9dbae3d1b681a42fa6288af7.png" alt="__rendered_path__46"&gt;&lt;img style="position:absolute;left:262.8pt;top:393.08pt;width:6pt;height:19pt;z-index:258;" src="http://govwiki.info/xbrl/Images/e96c4ac882d5957268749506559da36f.png" alt="__rendered_path__258"&gt;&lt;img style="position:absolute;left:263.52pt;top:402.08pt;width:5pt;height:10pt;z-index:64;" src="http://govwiki.info/xbrl/Images/8b8286c458319213bdfdd75353f94f42.png" alt="__rendered_path__64"&gt;&lt;img style="position:absolute;left:268.68pt;top:393.08pt;width:54pt;height:19pt;z-index:260;" src="http://govwiki.info/xbrl/Images/225d8bee9b0d458f0ee55d80b6e5cdc5.png" alt="__rendered_path__260"&gt;&lt;img style="position:absolute;left:269.4pt;top:402.08pt;width:53pt;height:10pt;z-index:66;" src="http://govwiki.info/xbrl/Images/91db3eb4f4d981f1e13313628740f77b.png" alt="__rendered_path__66"&gt;&lt;img style="position:absolute;left:322.32pt;top:393.08pt;width:3pt;height:19pt;z-index:256;" src="http://govwiki.info/xbrl/Images/a0b3a1a59d60171d586f50b84ced8041.png" alt="__rendered_path__256"&gt;&lt;img style="position:absolute;left:323.04pt;top:402.08pt;width:3pt;height:10pt;z-index:67;" src="http://govwiki.info/xbrl/Images/7659f2f63578cd8e021b394fde73e0b7.png" alt="__rendered_path__67"&gt;&lt;img style="position:absolute;left:324pt;top:393.08pt;width:6pt;height:19pt;z-index:258;" src="http://govwiki.info/xbrl/Images/e96c4ac882d5957268749506559da36f.png" alt="__rendered_path__258"&gt;&lt;img style="position:absolute;left:324.72pt;top:402.08pt;width:5pt;height:10pt;z-index:64;" src="http://govwiki.info/xbrl/Images/8b8286c458319213bdfdd75353f94f42.png" alt="__rendered_path__64"&gt;&lt;img style="position:absolute;left:329.88pt;top:393.08pt;width:54pt;height:19pt;z-index:268;" src="http://govwiki.info/xbrl/Images/b6908432a01c5675c51d1921674e1647.png" alt="__rendered_path__268"&gt;&lt;img style="position:absolute;left:330.6pt;top:402.08pt;width:53pt;height:10pt;z-index:66;" src="http://govwiki.info/xbrl/Images/91db3eb4f4d981f1e13313628740f77b.png" alt="__rendered_path__66"&gt;&lt;img style="position:absolute;left:383.4pt;top:393.08pt;width:3pt;height:19pt;z-index:275;" src="http://govwiki.info/xbrl/Images/ef2737ef8887f9bfee52c080313aa8ad.png" alt="__rendered_path__275"&gt;&lt;img style="position:absolute;left:384.12pt;top:402.08pt;width:3pt;height:10pt;z-index:46;" src="http://govwiki.info/xbrl/Images/91580e6f9dbae3d1b681a42fa6288af7.png" alt="__rendered_path__46"&gt;&lt;img style="position:absolute;left:385.2pt;top:393.08pt;width:6pt;height:19pt;z-index:277;" src="http://govwiki.info/xbrl/Images/c37d8ea68a0732471edc7eabb8b793c4.png" alt="__rendered_path__277"&gt;&lt;img style="position:absolute;left:385.8pt;top:402.08pt;width:5pt;height:10pt;z-index:64;" src="http://govwiki.info/xbrl/Images/8b8286c458319213bdfdd75353f94f42.png" alt="__rendered_path__64"&gt;&lt;img style="position:absolute;left:390.96pt;top:393.08pt;width:60pt;height:19pt;z-index:278;" src="http://govwiki.info/xbrl/Images/a6cfa0abb339a8f3bd23e35bb2eb5ad0.png" alt="__rendered_path__278"&gt;&lt;img style="position:absolute;left:391.68pt;top:402.08pt;width:59pt;height:10pt;z-index:72;" src="http://govwiki.info/xbrl/Images/ccca3f5ec64ae5de59fb895569b64a1d.png" alt="__rendered_path__72"&gt;&lt;img style="position:absolute;left:450.84pt;top:393.08pt;width:9pt;height:19pt;z-index:289;" src="http://govwiki.info/xbrl/Images/7d3f16ab7eb3d30283b542bc896e3664.png" alt="__rendered_path__289"&gt;&lt;img style="position:absolute;left:451.56pt;top:402.08pt;width:8pt;height:10pt;z-index:74;" src="http://govwiki.info/xbrl/Images/4ab8b69786c7c721edad07893c6b2db6.png" alt="__rendered_path__74"&gt;&lt;img style="position:absolute;left:459.84pt;top:393.08pt;width:6pt;height:19pt;z-index:277;" src="http://govwiki.info/xbrl/Images/c37d8ea68a0732471edc7eabb8b793c4.png" alt="__rendered_path__277"&gt;&lt;img style="position:absolute;left:460.56pt;top:402.08pt;width:5pt;height:10pt;z-index:64;" src="http://govwiki.info/xbrl/Images/8b8286c458319213bdfdd75353f94f42.png" alt="__rendered_path__64"&gt;&lt;img style="position:absolute;left:465.6pt;top:393.08pt;width:54pt;height:19pt;z-index:260;" src="http://govwiki.info/xbrl/Images/225d8bee9b0d458f0ee55d80b6e5cdc5.png" alt="__rendered_path__260"&gt;&lt;img style="position:absolute;left:466.32pt;top:402.08pt;width:53pt;height:10pt;z-index:66;" src="http://govwiki.info/xbrl/Images/91db3eb4f4d981f1e13313628740f77b.png" alt="__rendered_path__66"&gt;&lt;img style="position:absolute;left:72pt;top:390.6pt;width:71pt;height:3pt;z-index:186;" src="http://govwiki.info/xbrl/Images/30ecdd4a0b569e4a8b023faeb66538ba.png" alt="__rendered_path__186"&gt;&lt;img style="position:absolute;left:142.68pt;top:390.6pt;width:7pt;height:3pt;z-index:77;" src="http://govwiki.info/xbrl/Images/30bddfd6a54b1ddd6aea2560e4dca868.png" alt="__rendered_path__77"&gt;&lt;img style="position:absolute;left:149.4pt;top:390.6pt;width:3pt;height:3pt;z-index:78;" src="http://govwiki.info/xbrl/Images/cd71e3631e72db160d00e7f7c70309bb.png" alt="__rendered_path__78"&gt;&lt;img style="position:absolute;left:149.64pt;top:390.6pt;width:55pt;height:3pt;z-index:79;" src="http://govwiki.info/xbrl/Images/bdcb4afaa6198a56caf6c97c56219466.png" alt="__rendered_path__79"&gt;&lt;img style="position:absolute;left:204.6pt;top:390.6pt;width:3pt;height:3pt;z-index:187;" src="http://govwiki.info/xbrl/Images/3c2a9d46207884eb7ec172e3f2c9c925.png" alt="__rendered_path__187"&gt;&lt;img style="position:absolute;left:206.64pt;top:390.6pt;width:7pt;height:3pt;z-index:188;" src="http://govwiki.info/xbrl/Images/e08ee2bb27a3d0c1d611df0c7ac269f7.png" alt="__rendered_path__188"&gt;&lt;img style="position:absolute;left:213.24pt;top:390.6pt;width:3pt;height:3pt;z-index:78;" src="http://govwiki.info/xbrl/Images/cd71e3631e72db160d00e7f7c70309bb.png" alt="__rendered_path__78"&gt;&lt;img style="position:absolute;left:213.48pt;top:390.6pt;width:48pt;height:3pt;z-index:189;" src="http://govwiki.info/xbrl/Images/24a46aa187efa8a57d1baa89de01b290.png" alt="__rendered_path__189"&gt;&lt;img style="position:absolute;left:261.12pt;top:390.6pt;width:3pt;height:3pt;z-index:84;" src="http://govwiki.info/xbrl/Images/0239ede480197cb4f133930290053858.png" alt="__rendered_path__84"&gt;&lt;img style="position:absolute;left:262.8pt;top:390.6pt;width:6pt;height:3pt;z-index:85;" src="http://govwiki.info/xbrl/Images/b394b61990512356419e192e948420f4.png" alt="__rendered_path__85"&gt;&lt;img style="position:absolute;left:268.68pt;top:390.6pt;width:3pt;height:3pt;z-index:78;" src="http://govwiki.info/xbrl/Images/cd71e3631e72db160d00e7f7c70309bb.png" alt="__rendered_path__78"&gt;&lt;img style="position:absolute;left:268.92pt;top:390.6pt;width:54pt;height:3pt;z-index:86;" src="http://govwiki.info/xbrl/Images/37cbbb724ffbd0e8a9a510fb83c4f62b.png" alt="__rendered_path__86"&gt;&lt;img style="position:absolute;left:322.32pt;top:390.6pt;width:3pt;height:3pt;z-index:84;" src="http://govwiki.info/xbrl/Images/0239ede480197cb4f133930290053858.png" alt="__rendered_path__84"&gt;&lt;img style="position:absolute;left:324pt;top:390.6pt;width:6pt;height:3pt;z-index:85;" src="http://govwiki.info/xbrl/Images/b394b61990512356419e192e948420f4.png" alt="__rendered_path__85"&gt;&lt;img style="position:absolute;left:329.88pt;top:390.6pt;width:3pt;height:3pt;z-index:78;" src="http://govwiki.info/xbrl/Images/cd71e3631e72db160d00e7f7c70309bb.png" alt="__rendered_path__78"&gt;&lt;img style="position:absolute;left:330.12pt;top:390.6pt;width:54pt;height:3pt;z-index:89;" src="http://govwiki.info/xbrl/Images/6704f5bc0ba54e0149fcd3ecd0472cfd.png" alt="__rendered_path__89"&gt;&lt;img style="position:absolute;left:383.4pt;top:390.6pt;width:3pt;height:3pt;z-index:90;" src="http://govwiki.info/xbrl/Images/669e6b4b7d27ce47acd06ab73b5e5b31.png" alt="__rendered_path__90"&gt;&lt;img style="position:absolute;left:385.2pt;top:390.6pt;width:6pt;height:3pt;z-index:91;" src="http://govwiki.info/xbrl/Images/3b3938e76e9751e3fe8d45e81b048a8e.png" alt="__rendered_path__91"&gt;&lt;img style="position:absolute;left:390.96pt;top:390.6pt;width:3pt;height:3pt;z-index:78;" src="http://govwiki.info/xbrl/Images/cd71e3631e72db160d00e7f7c70309bb.png" alt="__rendered_path__78"&gt;&lt;img style="position:absolute;left:391.2pt</t>
  </si>
  <si>
    <t>;top:390.6pt;width:60pt;height:3pt;z-index:92;" src="http://govwiki.info/xbrl/Images/4566070bced022b2377e24a3f9d73b4b.png" alt="__rendered_path__92"&gt;&lt;img style="position:absolute;left:450.84pt;top:390.6pt;width:9pt;height:3pt;z-index:190;" src="http://govwiki.info/xbrl/Images/926c0f87121bea34bcdbd52ab8ac689f.png" alt="__rendered_path__190"&gt;&lt;img style="position:absolute;left:459.84pt;top:390.6pt;width:6pt;height:3pt;z-index:91;" src="http://govwiki.info/xbrl/Images/3b3938e76e9751e3fe8d45e81b048a8e.png" alt="__rendered_path__91"&gt;&lt;img style="position:absolute;left:465.6pt;top:390.6pt;width:3pt;height:3pt;z-index:78;" src="http://govwiki.info/xbrl/Images/cd71e3631e72db160d00e7f7c70309bb.png" alt="__rendered_path__78"&gt;&lt;img style="position:absolute;left:465.84pt;top:390.6pt;width:54pt;height:3pt;z-index:86;" src="http://govwiki.info/xbrl/Images/37cbbb724ffbd0e8a9a510fb83c4f62b.png" alt="__rendered_path__86"&gt;&lt;img style="position:absolute;left:72pt;top:411.44pt;width:71pt;height:10pt;z-index:299;" src="http://govwiki.info/xbrl/Images/44fe4fcebe1d1760ec92d0b0ba4c6d92.png" alt="__rendered_path__299"&gt;&lt;img style="position:absolute;left:72.72pt;top:411.44pt;width:70pt;height:10pt;z-index:114;" src="http://govwiki.info/xbrl/Images/55a87af514ce31cb25b2f5ecf5081f13.png" alt="__rendered_path__114"&gt;&lt;img style="position:absolute;left:142.68pt;top:411.44pt;width:7pt;height:10pt;z-index:300;" src="http://govwiki.info/xbrl/Images/9426505def5cdfb49206a7879ae1ad8a.png" alt="__rendered_path__300"&gt;&lt;img style="position:absolute;left:143.4pt;top:411.44pt;width:6pt;height:10pt;z-index:193;" src="http://govwiki.info/xbrl/Images/bee1b0ba62e6e70d8380ad73acd88237.png" alt="__rendered_path__193"&gt;&lt;img style="position:absolute;left:149.4pt;top:411.44pt;width:56pt;height:10pt;z-index:301;" src="http://govwiki.info/xbrl/Images/e96f5f43284d1e5e8074dbf57cd9ec64.png" alt="__rendered_path__301"&gt;&lt;img style="position:absolute;left:150pt;top:411.44pt;width:54pt;height:10pt;z-index:194;" src="http://govwiki.info/xbrl/Images/485c160ce55924a5e06dc77df398a915.png" alt="__rendered_path__194"&gt;&lt;img style="position:absolute;left:204.6pt;top:411.44pt;width:3pt;height:10pt;z-index:302;" src="http://govwiki.info/xbrl/Images/6010d5ae48b993e94dd06522561dd91f.png" alt="__rendered_path__302"&gt;&lt;img style="position:absolute;left:205.32pt;top:411.44pt;width:3pt;height:10pt;z-index:204;" src="http://govwiki.info/xbrl/Images/3d98b209b8a7c9b9c7f072a89950547f.png" alt="__rendered_path__204"&gt;&lt;img style="position:absolute;left:206.64pt;top:411.44pt;width:7pt;height:10pt;z-index:303;" src="http://govwiki.info/xbrl/Images/2fc0f0b2fb1289c4bf2c18a537c12c7b.png" alt="__rendered_path__303"&gt;&lt;img style="position:absolute;left:207.36pt;top:411.44pt;width:6pt;height:10pt;z-index:193;" src="http://govwiki.info/xbrl/Images/bee1b0ba62e6e70d8380ad73acd88237.png" alt="__rendered_path__193"&gt;&lt;img style="position:absolute;left:213.24pt;top:411.44pt;width:48pt;height:10pt;z-index:304;" src="http://govwiki.info/xbrl/Images/01286950ddc41e9a389cc3e5040e1e86.png" alt="__rendered_path__304"&gt;&lt;img style="position:absolute;left:213.96pt;top:411.44pt;width:47pt;height:10pt;z-index:135;" src="http://govwiki.info/xbrl/Images/e92dfa88a2c1f5199fdf8d2c0837469f.png" alt="__rendered_path__135"&gt;&lt;img style="position:absolute;left:261.12pt;top:411.44pt;width:3pt;height:10pt;z-index:305;" src="http://govwiki.info/xbrl/Images/bb33ce3b564eccb8966c9d8b2e270a7f.png" alt="__rendered_path__305"&gt;&lt;img style="position:absolute;left:261.84pt;top:411.44pt;width:3pt;height:10pt;z-index:208;" src="http://govwiki.info/xbrl/Images/1dadcac78ba0602a934fc63454c2c9a4.png" alt="__rendered_path__208"&gt;&lt;img style="position:absolute;left:262.8pt;top:411.44pt;width:6pt;height:10pt;z-index:306;" src="http://govwiki.info/xbrl/Images/6332f78f49fa0e9ee264b21484d0fed0.png" alt="__rendered_path__306"&gt;&lt;img style="position:absolute;left:263.52pt;top:411.44pt;width:5pt;height:10pt;z-index:210;" src="http://govwiki.info/xbrl/Images/07a546eb225f30d2e16f2650f2bab067.png" alt="__rendered_path__210"&gt;&lt;img style="position:absolute;left:268.68pt;top:411.44pt;width:54pt;height:10pt;z-index:307;" src="http://govwiki.info/xbrl/Images/5152266539f54022e096af0a0f99c580.png" alt="__rendered_path__307"&gt;&lt;img style="position:absolute;left:269.4pt;top:411.44pt;width:53pt;height:10pt;z-index:211;" src="http://govwiki.info/xbrl/Images/3bb5f88ef4577e28303b5d8b73d33ecc.png" alt="__rendered_path__211"&gt;&lt;img style="position:absolute;left:322.32pt;top:411.44pt;width:3pt;height:10pt;z-index:305;" src="http://govwiki.info/xbrl/Images/bb33ce3b564eccb8966c9d8b2e270a7f.png" alt="__rendered_path__305"&gt;&lt;img style="position:absolute;left:323.04pt;top:411.44pt;width:3pt;height:10pt;z-index:214;" src="http://govwiki.info/xbrl/Images/f421a38fa976b8d68ce1ef8b0309d05b.png" alt="__rendered_path__214"&gt;&lt;img style="position:absolute;left:324pt;top:411.44pt;width:6pt;height:10pt;z-index:306;" src="http://govwiki.info/xbrl/Images/6332f78f49fa0e9ee264b21484d0fed0.png" alt="__rendered_path__306"&gt;&lt;img style="position:absolute;left:324.72pt;top:411.44pt;width:5pt;height:10pt;z-index:210;" src="http://govwiki.info/xbrl/Images/07a546eb225f30d2e16f2650f2bab067.png" alt="__rendered_path__210"&gt;&lt;img style="position:absolute;left:329.88pt;top:411.44pt;width:54pt;height:10pt;z-index:308;" src="http://govwiki.info/xbrl/Images/7b7301ade1426a346f503d553101e3eb.png" alt="__rendered_path__308"&gt;&lt;img style="position:absolute;left:330.6pt;top:411.44pt;width:53pt;height:10pt;z-index:211;" src="http://govwiki.info/xbrl/Images/3bb5f88ef4577e28303b5d8b73d33ecc.png" alt="__rendered_path__211"&gt;&lt;img style="position:absolute;left:383.4pt;top:411.44pt;width:3pt;height:10pt;z-index:309;" src="http://govwiki.info/xbrl/Images/b8214442babf18a25ec44b14f21f25c9.png" alt="__rendered_path__309"&gt;&lt;img style="position:absolute;left:384.12pt;top:411.44pt;width:3pt;height:10pt;z-index:208;" src="http://govwiki.info/xbrl/Images/1dadcac78ba0602a934fc63454c2c9a4.png" alt="__rendered_path__208"&gt;&lt;img style="position:absolute;left:385.2pt;top:411.44pt;width:6pt;height:10pt;z-index:310;" src="http://govwiki.info/xbrl/Images/8c045adc523edf5c09fd53413cc5d2ae.png" alt="__rendered_path__310"&gt;&lt;img style="position:absolute;left:385.8pt;top:411.44pt;width:5pt;height:10pt;z-index:210;" src="http://govwiki.info/xbrl/Images/07a546eb225f30d2e16f2650f2bab067.png" alt="__rendered_path__210"&gt;&lt;img style="position:absolute;left:390.96pt;top:411.44pt;width:60pt;height:10pt;z-index:311;" src="http://govwiki.info/xbrl/Images/665bec451606d8ff4a98dc3753d5fb54.png" alt="__rendered_path__311"&gt;&lt;img style="position:absolute;left:391.68pt;top:411.44pt;width:59pt;height:10pt;z-index:218;" src="http://govwiki.info/xbrl/Images/be92270f254eb97087f1575c4797ce27.png" alt="__rendered_path__218"&gt;&lt;img style="position:absolute;left:450.84pt;top:411.44pt;width:9pt;height:10pt;z-index:312;" src="http://govwiki.info/xbrl/Images/35fd86e10b222b2bd47a79619694c6cf.png" alt="__rendered_path__312"&gt;&lt;img style="position:absolute;left:451.56pt;top:411.44pt;width:8pt;height:10pt;z-index:228;" src="http://govwiki.info/xbrl/Images/b6d6fd3b8298c9e6bf7ba12392d488f3.png" alt="__rendered_path__228"&gt;&lt;img style="position:absolute;left:459.84pt;top:411.44pt;width:6pt;height:10pt;z-index:310;" src="http://govwiki.info/xbrl/Images/8c045adc523edf5c09fd53413cc5d2ae.png" alt="__rendered_path__310"&gt;&lt;img style="position:absolute;left:460.56pt;top:411.44pt;width:5pt;height:10pt;z-index:210;" src="http://govwiki.info/xbrl/Images/07a546eb225f30d2e16f2650f2bab067.png" alt="__rendered_path__210"&gt;&lt;img style="position:absolute;left:465.6pt;top:411.44pt;width:54pt;height:10pt;z-index:307;" src="http://govwiki.info/xbrl/Images/5152266539f54022e096af0a0f99c580.png" alt="__rendered_path__307"&gt;&lt;img style="position:absolute;left:466.32pt;top:411.44pt;width:53pt;height:10pt;z-index:211;" src="http://govwiki.info/xbrl/Images/3bb5f88ef4577e28303b5d8b73d33ecc.png" alt="__rendered_path__211"&gt;&lt;img style="position:absolute;left:72pt;top:409.32pt;width:71pt;height:3pt;z-index:186;" src="http://govwiki.info/xbrl/Images/30ecdd4a0b569e4a8b023faeb66538ba.png" alt="__rendered_path__186"&gt;&lt;img style="position:absolute;left:142.68pt;top:409.32pt;width:7pt;height:3pt;z-index:77;" src="http://govwiki.info/xbrl/Images/30bddfd6a54b1ddd6aea2560e4dca868.png" alt="__rendered_path__77"&gt;&lt;img style="position:absolute;left:149.4pt;top:409.32pt;width:3pt;height:3pt;z-index:78;" src="http://govwiki.info/xbrl/Images/cd71e3631e72db160d00e7f7c70309bb.png" alt="__rendered_path__78"&gt;&lt;img style="position:absolute;left:149.64pt;top:409.32pt;width:55pt;height:3pt;z-index:79;" src="http://govwiki.info/xbrl/Images/bdcb4afaa6198a56caf6c97c56219466.png" alt="__rendered_path__79"&gt;&lt;img style="position:absolute;left:204.6pt;top:409.32pt;width:3pt;height:3pt;z-index:187;" src="http://govwiki.info/xbrl/Images/3c2a9d46207884eb7ec172e3f2c9c925.png" alt="__rendered_path__187"&gt;&lt;img style="position:absolute;left:206.64pt;top:409.32pt;width:7pt;height:3pt;z-index:188;" src="http://govwiki.info/xbrl/Images/e08ee2bb27a3d0c1d611df0c7ac269f7.png" alt="__rendered_path__188"&gt;&lt;img style="position:absolute;left:213.24pt;top:409.32pt;width:3pt;height:3pt;z-index:78;" src="http://govwiki.info/xbrl/Images/cd71e3631e72db160d00e7f7c70309bb.png" alt="__rendered_path__78"&gt;&lt;img style="position:absolute;left:213.48pt;top:409.32pt;width:48pt;height:3pt;z-index:189;" src="http://govwiki.info/xbrl/Images/24a46aa187efa8a57d1baa89de01b290.png" alt="__rendered_path__189"&gt;&lt;img style="position:absolute;left:261.12pt;top:409.32pt;width:3pt;height:3pt;z-index:84;" src="http://govwiki.info/xbrl/Images/0239ede480197cb4f133930290053858.png" alt="__rendered_path__84"&gt;&lt;img style="position:absolute;left:262.8pt;top:409.32pt;width:6pt;height:3pt;z-index:85;" src="http://govwiki.info/xbrl/Images/b394b61990512356419e192e948420f4.png" alt="__rendered_path__85"&gt;&lt;img style="position:absolute;left:268.68pt;top:409.32pt;width:3pt;height:3pt;z-index:78;" src="http://govwiki.info/xbrl/Images/cd71e3631e72db160d00e7f7c70309bb.png" alt="__rendered_path__78"&gt;&lt;img style="position:absolute;left:268.92pt;top:409.32pt;width:54pt;height:3pt;z-index:86;" src="http://govwiki.info/xbrl/Images/37cbbb724ffbd0e8a9a510fb83c4f62b.png" alt="__rendered_path__86"&gt;&lt;img style="position:absolute;left:322.32pt;top:409.32pt;width:3pt;height:3pt;z-index:84;" src="http://govwiki.info/xbrl/Images/0239ede480197cb4f133930290053858.png" alt="__rendered_path__84"&gt;&lt;img style="position:absolute;left:324pt;top:409.32pt;width:6pt;height:3pt;z-index:85;" src="http://govwiki.info/xbrl/Images/b394b61990512356419e192e948420f4.png" alt="__rendered_path__85"&gt;&lt;img style="position:absolute;left:329.88pt;top:409.32pt;width:3pt;height:3pt;z-index:78;" src="http://govwiki.info/xbrl/Images/cd71e3631e72db160d00e7f7c70309bb.png" alt="__rendered_path__78"&gt;&lt;img style="position:absolute;left:330.12pt;top:409.32pt;width:54pt;height:3pt;z-index:89;" src="http://govwiki.info/xbrl/Images/6704f5bc0ba54e0149fcd3ecd0472cfd.png" alt="__rendered_path__89"&gt;&lt;img style="position:absolute;left:383.4pt;top:409.32pt;width:3pt;height:3pt;z-index:90;" src="http://govwiki.info/xbrl/Images/669e6b4b7d27ce47acd06ab73b5e5b31.png" alt="__rendered_path__90"&gt;&lt;img style="position:absolute;left:385.2pt;top:409.32pt;width:6pt;height:3pt;z-index:91;" src="http://govwiki.info/xbrl/Images/3b3938e76e9751e3fe8d45e81b048a8e.png" alt="__rendered_path__91"&gt;&lt;img style="position:absolute;left:390.96pt;top:409.32pt;width:3pt;height:3pt;z-index:78;" src="http://govwiki.info/xbrl/Images/cd71e3631e72db160d00e7f7c70309bb.png" alt="__rendered_path__78"&gt;&lt;img style="position:absolute;left:391.2pt;top:409.32pt;width:60pt;height:3pt;z-index:92;" src="http://govwiki.info/xbrl/Images/4566070bced022b2377e24a3f9d73b4b.png" alt="__rendered_path__92"&gt;&lt;img style="position:absolute;left:450.84pt;top:409.32pt;width:9pt;height:3pt;z-index:190;" src="http://govwiki.info/xbrl/Images/926c0f87121bea34bcdbd52ab8ac689f.png" alt="__rendered_path__190"&gt;&lt;img style="position:absolute;left:459.84pt;top:409.32pt;width:6pt;height:3pt;z-index:91;" src="http://govwiki.info/xbrl/Images/3b3938e76e9751e3fe8d45e81b048a8e.png" alt="__rendered_path__91"&gt;&lt;img style="position:absolute;left:465.6pt;top:409.32pt;width:3pt;height:3pt;z-index:78;" src="http://govwiki.info/xbrl/Images/cd71e3631e72db160d00e7f7c70309bb.png" alt="__rendered_path__78"&gt;&lt;img style="position:absolute;left:465.84pt;top:409.32pt;width:54pt;height:3pt;z-index:86;" src="http://govwiki.info/xbrl/Images/37cbbb724ffbd0e8a9a510fb83c4f62b.png" alt="__rendered_path__86"&gt;&lt;img style="position:absolute;left:72pt;top:420.92pt;width:71pt;height:19pt;z-index:232;" src="http://govwiki.info/xbrl/Images/3f4222c2c1a7d20bcbaf70e7b1744c2a.png" alt="__rendered_path__232"&gt;&lt;img style="position:absolute;left:72.72pt;top:420.68pt;width:70pt;height:10pt;z-index:52;" src="http://govwiki.info/xbrl/Images/8692d26ed5032e0a562fab9e5ccf9441.png" alt="__rendered_path__52"&gt;&lt;img style="position:absolute;left:72.72pt;top:429.92pt;width:70pt;height:10pt;z-index:52;" src="http://govwiki.info/xbrl/Images/8692d26ed5032e0a562fab9e5ccf9441.png" alt="__rendered_path__52"&gt;&lt;img style="position:absolute;left:142.68pt;top:420.92pt;width:7pt;height:19pt;z-index:235;" src="http://govwiki.info/xbrl/Images/425c57d983ee10fa590635ee554dd6d5.png" alt="__rendered_path__235"&gt;&lt;img style="position:absolute;left:143.4pt;top:429.92pt;width:6pt;height:10pt;z-index:54;" src="http://govwiki.info/xbrl/Images/679fc52c447bb4c67e9446c975719cbe.png" alt="__rendered_path__54"&gt;&lt;img style="position:absolute;left:149.4pt;top:420.92pt;width:56pt;height:19pt;z-index:236;" src="http://govwiki.info/xbrl/Images/565b17dc1bf1e41baca33f8759b8f7fe.png" alt="__rendered_path__236"&gt;&lt;img style="position:absolute;left:150pt;top:429.92pt;width:54pt;height:10pt;z-index:56;" src="http://govwiki.info/xbrl/Images/3e490ebc20a100c2b66a0d539999e995.png" alt="__rendered_path__56"&gt;&lt;img style="position:absolute;left:204.6pt;top:420.92pt;width:3pt;height:19pt;z-index:245;" src="http://govwiki.info/xbrl/Images/ec0ffaa85c502ae66ed0c03dfd2ba884.png" alt="__rendered_path__245"&gt;&lt;img style="position:absolute;left:205.32pt;top:429.92pt;width:3pt;height:10pt;z-index:58;" src="http://govwiki.info/xbrl/Images/f0beb71d4cfbecce22b8e0ad79c8d57c.png" alt="__rendered_path__58"&gt;&lt;img style="position:absolute;left:206.64pt;top:420.92pt;width:7pt;height:19pt;z-index:247;" src="http://govwiki.info/xbrl/Images/525246e9dae30ecf7216a2e9099fda6b.png" alt="__rendered_path__247"&gt;&lt;img style="position:absolute;left:207.36pt;top:429.92pt;width:6pt;height:10pt;z-index:54;" src="http://govwiki.info/xbrl/Images/679fc52c447bb4c67e9446c975719cbe.png" alt="__rendered_path__54"&gt;&lt;img style="position:absolute;left:213.24pt;top:420.92pt;width:48pt;height:19pt;z-index:248;" src="http://govwiki.info/xbrl/Images/86afce68e45094f8dca69c5221cdd0f6.png" alt="__rendered_path__248"&gt;&lt;img style="position:absolute;left:213.96pt;top:429.92pt;width:47pt;height:10pt;z-index:61;" src="http://govwiki.info/xbrl/Images/2d6defcd4efbe702fedac5585bc57c0f.png" alt="__rendered_path__61"&gt;&lt;img style="position:absolute;left:261.12pt;top:420.92pt;width:3pt;height:19pt;z-index:256;" src="http://govwiki.info/xbrl/Images/a0b3a1a59d60171d586f50b84ced8041.png" alt="__rendered_path__256"&gt;&lt;img style="position:absolute;left:261.84pt;top:429.92pt;width:3pt;height:10pt;z-index:46;" src="http://govwiki.info/xbrl/Images/91580e6f9dbae3d1b681a42fa6288af7.png" alt="__rendered_path__46"&gt;&lt;img style="position:absolute;left:262.8pt;top:420.92pt;width:6pt;height:19pt;z-index:258;" src="http://govwiki.info/xbrl/Images/e96c4ac882d5957268749506559da36f.png" alt="__rendered_path__258"&gt;&lt;img style="position:absolute;left:263.52pt;top:429.92pt;width:5pt;height:10pt;z-index:64;" src="http://govwiki.info/xbrl/Images/8b8286c458319213bdfdd75353f94f42.png" alt="__rendered_path__64"&gt;&lt;img style="position:absolute;left:268.68pt;top:420.92pt;width:54pt;height:19pt;z-index:260;" src="http://govwiki.info/xbrl/Images/225d8bee9b0d458f0ee55d80b6e5cdc5.png" alt="__rendered_path__260"&gt;&lt;img style="position:absolute;left:269.4pt;top:429.92pt;width:53pt;height:10pt;z-index:66;" src="http://govwiki.info/xbrl/Images/91db3eb4f4d981f1e13313628740f77b.png" alt="__rendered_path__66"&gt;&lt;img style="position:absolute;left:322.32pt;top:420.92pt;width:3pt;height:19pt;z-index:256;" src="http://govwiki.info/xbrl/Images/a0b3a1a59d60171d586f50b84ced8041.png" alt="__rendered_path__256"&gt;&lt;img style="position:absolute;left:323.04pt;top:429.92pt;width:3pt;height:10pt;z-index:67;" src="http://govwiki.info/xbrl/Images/7659f2f63578cd8e021b394fde73e0b7.png" alt="__rendered_path__67"&gt;&lt;img style="position:absolute;left:324pt;top:420.92pt;width:6pt;height:19pt;z-index:258;" src="http://govwiki.info/xbrl/Images/e96c4ac882d5957268749506559da36f.png" alt="__rendered_path__258"&gt;&lt;img style="position:absolute;left:324.72pt;top:429.92pt;width:5pt;height:10pt;z-index:64;" src="http://govwiki.info/xbrl/Images/8b8286c458319213bdfdd75353f94f42.png" alt="__rendered_path__64"&gt;&lt;img style="position:absolute;left:329.88pt;top:420.92pt;width:54pt;height:19pt;z-index:268;" src="http://govwiki.info/xbrl/Images/b6908432a01c5675c51d1921674e1647.png" alt="__rendered_path__268"&gt;&lt;img style="position:absolute;left:330.6pt;top:429.92pt;width:53pt;height:10pt;z-index:66;" src="http://govwiki.info/xbrl/Images/91db3eb4f4d981f1e13313628740f77b.png" alt="__rendered_path__66"&gt;&lt;img style="position:absolute;left:383.4pt;top:420.92pt;width:3pt;height:19pt;z-index:275;" src="http://govwiki.info/xbrl/Images/ef2737ef8887f9bfee52c080313aa8ad.png" alt="__rendered_path__275"&gt;&lt;img style="position:absolute;left:384.12pt;top:429.92pt;width:3pt;height:10pt;z-index:46;" src="http://govwiki.info/xbrl/Images/91580e6f9dbae3d1b681a42fa6288af7.png" alt="__rendered_path__46"&gt;&lt;img style="position:absolute;left:385.2pt;top:420.92pt;width:6pt;height:19pt;z-index:277;" src="http://govwiki.info/xbrl/Images/c37d8ea68a0732471edc7eabb8b793c4.png" alt="__rendered_path__277"&gt;&lt;img style="position:absolute;left:385.8pt;top:429.92pt;width:5pt;height:10pt;z-index:64;" src="http://govwiki.info/xbrl/Images/8b8286c458319213bdfdd75353f94f42.png" alt="__rendered_path__64"&gt;&lt;img style="position:absolute;left:390.96pt;top:420.92pt;width:60pt;height:19pt;z-index:278;" src="http://govwiki.info/xbrl/Images/a6cfa0abb339a8f3bd23e35bb2eb5ad0.png" alt="__rendered_path__278"&gt;&lt;img style="position:absolute;left:391.68pt;top:429.92pt;width:59pt;height:10pt;z-index:72;" src="http://govwiki.info/xbrl/Images/ccca3f5ec64ae5de59fb895569b64a1d.png" alt="__rendered_path__72"&gt;&lt;img style="position:absolute;left:450.84pt;top:420.92pt;width:9pt;height:19pt;z-index:289;" src="http://govwiki.info/xbrl/Images/7d3f16ab7eb3d30283b542bc896e3664.png" alt="__rendered_path__289"&gt;&lt;img style="position:absolute;left:451.56pt;top:429.92pt;width:8pt;height:10pt;z-index:74;" src="http://govwiki.info/xbrl/Images/4ab8b69786c7c721edad07893c6b2db6.png" alt="__rendered_path__74"&gt;&lt;img style="position:absolute;left:459.84pt;top:420.92pt;width:6pt;height:19pt;z-index:277;" src="http://govwiki.info/xbrl/Images/c37d8ea68a0732471edc7eabb8b793c4.png" alt="__rendered_path__277"&gt;&lt;img style="position:absolute;left:460.56pt;top:429.92pt;width:5pt;height:10pt;z-index:64;" src="http://govwiki.info/xbrl/Images/8b8286c458319213bdfdd75353f94f42.png" alt="__rendered_path__64"&gt;&lt;img style="position:absolute;left:465.6pt;top:420.92pt;width:54pt;height:19pt;z-index:260;" src="http://govwiki.info/xbrl/Images/225d8bee9b0d458f0ee55d80b6e5cdc5.png" alt="__rendered_path__260"&gt;&lt;img style="position:absolute;left:466.32pt;top:429.92pt;width:53pt;height:10pt;z-index:66;" src="http://govwiki.info/xbrl/Images/91db3eb4f4d981f1e13313628740f77b.png" alt="__rendered_path__66"&gt;&lt;img style="position:absolute;left:72pt;top:439.04pt;width:71pt;height:10pt;z-index:299;" src="http://govwiki.info/xbrl/Images/44fe4fcebe1d1760ec92d0b0ba4c6d92.png" alt="__rendered_path__299"&gt;&lt;img style="position:absolute;left:72.72pt;top:439.04pt;width:70pt;height:10pt;z-index:114;" src="http://govwiki.info/xbrl/Images/55a87af514ce31cb25b2f5ecf5081f13.png" alt="__rendered_path__114"&gt;&lt;img style="position:absolute;left:142.68pt;top:439.04pt;width:7pt;height:10pt;z-index:300;" src="http://govwiki.info/xbrl/Images/9426505def5cdfb49206a7879ae1ad8a.png" alt="__rendered_path__300"&gt;&lt;img style="position:absolute;left:143.4pt;top:439.04pt;width:6pt;height:10pt;z-index:193;" src="http://govwiki.info/xbrl/Images/bee1b0ba62e6e70d8380ad73acd88237.png" alt="__rendered_path__193"&gt;&lt;img style="position:absolute;left:149.4pt;top:439.04pt;width:56pt;height:10pt;z-index:301;" src="http://govwiki.info/xbrl/Images/e96f5f43284d1e5e8074dbf57cd9ec64.png" alt="__rendered_path__301"&gt;&lt;img style="position:absolute;left:150pt;top:439.04pt;width:54pt;height:10pt;z-index:194;" src="http://govwiki.info/xbrl/Images/485c160ce55924a5e06dc77df398a915.png" alt="__rendered_path__194"&gt;&lt;img style="position:absolute;left:204.6pt;top:439.04pt;width:3pt;height:10pt;z-index:302;" src="http://govwiki.info/xbrl/Images/6010d5ae48b993e94dd06522561dd91f.png" alt="__rendered_path__302"&gt;&lt;img style="position:absolute;left:205.32pt;top:439.04pt;width:3pt;height:10pt;z-index:204;" src="http://govwiki.info/xbrl/Images/3d98b209b8a7c9b9c7f072a89950547f.png" alt="__rendered_path__204"&gt;&lt;img style="position:absolute;left:206.64pt;top:439.04pt;width:7pt;height:10pt;z-index:303;" src="http://govwiki.info/xbrl/Images/2fc0f0b2fb1289c4bf2c18a537c12c7b.png" alt="__rendered_path__303"&gt;&lt;img style="position:absolute;left:207.36pt;top:439.04pt;width:6pt;height:10pt;z-index:193;" src="http://govwiki.info/xbrl/Images/bee1b0ba62e6e70d8380ad73acd88237.png" alt="__rendered_path__193"&gt;&lt;img style="position:absolute;left:213.24pt;top:439.04pt;width:48pt;height:10pt;z-index:304;" src="http://govwiki.info/xbrl/Images/01286950ddc41e9a389cc3e5040e1e86.png" alt="__rendered_path__304"&gt;&lt;img style="position:absolute;left:213.96pt;top:439.04pt;width:47pt;height:10pt;z-index:135;" src="http://govwiki.info/xbrl/Images/e92dfa88a2c1f5199fdf8d2c0837469f.png" alt="__rendered_path__135"&gt;&lt;img style="position:absolute;left:261.12pt;top:439.04pt;width:3pt;height:10pt;z-index:305;" src="http://govwiki.info/xbrl/Images/bb33ce3b564eccb8966c9d8b2e270a7f.png" alt="__rendered_path__305"&gt;&lt;img style="position:absolute;left:261.84pt;top:439.04pt;width:3pt;height:10pt;z-index:208;" src="http://govwiki.info/xbrl/Images/1dadcac78ba0602a934fc63454c2c9a4.png" alt="__rendered_path__208"&gt;&lt;img style="position:absolute;left:262.8pt;top:439.04pt;width:6pt;height:10pt;z-index:306;" src="http://govwiki.info/xbrl/Images/6332f78f49fa0e9ee264b21484d0fed0.png" alt="__rendered_path__306"&gt;&lt;img style="position:absolute;left:263.52pt;top:439.04pt;width:5pt;height:10pt;z-index:210;" src="http://govwiki.info/xbrl/Images/07a546eb225f30d2e16f2650f2bab067.png" alt="__rendered_path__210"&gt;&lt;img style="position:absolute;left:268.68pt;top:439.04pt;width:54pt;height:10pt;z-index:307;" src="http://govwiki.info/xbrl/Images/5152266539f54022e096af0a0f99c580.png" alt="__rendered_path__307"&gt;&lt;img style="position:absolute;left:269.4pt;top:439.04pt;width:53pt;height:10pt;z-index:211;" src="http://govwiki.info/xbrl/Images/3bb5f88ef4577e28303b5d8b73d33ecc.png" alt="__rendered_path__211"&gt;&lt;img style="position:absolute;left:322.32pt;top:439.04pt;width:3pt;height:10pt;z-index:305;" src="http://govwiki.info/xbrl/Images/bb33ce3b564eccb8966c9d8b2e270a7f.png" alt="__rendered_path__305"&gt;&lt;img style="position:absolute;left:323.04pt;top:439.04pt;width:3pt;height:10pt;z-index:214;" src="http://govwiki.info/xbrl/Images/f421a38fa976b8d68ce1ef8b0309d05b.png" alt="__rendered_path__214"&gt;&lt;img style="position:absolute;left:324pt;top:439.04pt;width:6pt;height:10pt;z-index:306;" src="http://govwiki.info/xbrl/Images/6332f78f49fa0e9ee264b21484d0fed0.png" alt="__rendered_path__306"&gt;&lt;img style="position:absolute;left:324.72pt;top:439.04pt;width:5pt;height:10pt;z-index:210;" src="http://govwiki.info/xbrl/Images/07a546eb225f30d2e16f2650f2bab067.png" alt="__rendered_path__210"&gt;&lt;img style="position:absolute;left:329.88pt;top:439.04pt;width:54pt;height:10pt;z-index:308;" src="http://govwiki.info/xbrl/Images/7b7301ade1426a346f503d553101e3eb.png" alt="__rendered_path__308"&gt;&lt;img style="position:absolute;left:330.6pt;top:439.04pt;width:53pt;height:10pt;z-index:211;" src="http://govwiki.info/xbrl/Images/3bb5f88ef4577e28303b5d8b73d33ecc.png" alt="__rendered_path__211"&gt;&lt;img style="position:absolute;left:383.4pt;top:439.04pt;width:3pt;height:10pt;z-index:309;" src="http://govwiki.info/xbrl/Images/b8214442babf18a25ec44b14f21f25c9.png" alt="__rendered_path__309"&gt;&lt;img style="position:absolute;left:384.12pt;top:439.04pt;width:3pt;height:10pt;z-index:208;" src="http://govwiki.info/xbrl/Images/1dadcac78ba0602a934fc63454c2c9a4.png" alt="__rendered_path__208"&gt;&lt;img style="position:absolute;left:385.2pt;top:439.04pt;width:6pt;height:10pt;z-index:310;" src="http://govwiki.info/xbrl/Images/8c045adc523edf5c09fd53413cc5d2ae.png" alt="__rendered_path__310"&gt;&lt;img style="position:absolute;left:385.8pt;top:439.04pt;width:5pt;height:10pt;z-index:210;" src="http://govwiki.info/xbrl/Images/07a546eb225f30d2e16f2650f2bab067.png" alt="__rendered_path__210"&gt;&lt;img style="position:absolute;left:390.96pt;top:439.04pt;width:60pt;height:10pt;z-index:311;" src="http://govwiki.info/xbrl/Images/665bec451606d8ff4a98dc3753d5fb54.png" alt="__rendered_path__311"&gt;&lt;img style="position:absolute;left:391.68pt;top:439.04pt;width:59pt;height:10pt;z-index:218;" src="http://govwiki.info/xbrl/Images/be92270f254eb97087f1575c4797ce27.png" alt="__rendered_path__218"&gt;&lt;img style="position:absolute;left:450.84pt;top:439.04pt;width:9pt;height:10pt;z-index:312;" src="http://govwiki.info/xbrl/Images/35fd86e10b222b2bd47a79619694c6cf.png" alt="__rendered_path__312"&gt;&lt;img style="position:absolute;left:451.56pt;top:439.04pt;width:8pt;height:10pt;z-index:228;" src="http://govwiki.info/xbrl/Images/b6d6fd3b8298c9e6bf7ba12392d488f3.png" alt="__rendered_path__228"&gt;&lt;img style="position:absolute;left:459.84pt;top:439.04pt;width:6pt;height:10pt;z-index:310;" src="http://govwiki.info/xbrl/Images/8c045adc523edf5c09fd53413cc5d2ae.png" alt="__rendered_path__310"&gt;&lt;img style="position:absolute;left:460.56pt;top:439.04pt;width:5pt;height:10pt;z-index:210;" src="http://govwiki.info/xbrl/Images/07a546eb225f30d2e16f2650f2bab067.png" alt="__rendered_path__210"&gt;&lt;img style="position:absolute;left:465.6pt;top:439.04pt;width:54pt;height:10pt;z-index:307;" src="http://govwiki.info/xbrl/Images/5152266539f54022e096af0a0f99c580.png" alt="__rendered_path__307"&gt;&lt;img style="position:absolute;left:466.32pt;top:439.04pt;width:53pt;height:10pt;z-index:211;" src="http://govwiki.info/xbrl/Images/3bb5f88ef4577e28303b5d8b73d33ecc.png" alt="__rendered_path__211"&gt;&lt;img style="position:absolute;left:72pt;top:448.52pt;width:71pt;height:19pt;z-index:232;" src="http://govwiki.info/xbrl/Images/3f4222c2c1a7d20bcbaf70e7b1744c2a.png" alt="__rendered_path__232"&gt;&lt;img style="position:absolute;left:72.72pt;top:448.28pt;width:70pt;height:10pt;z-index:52;" src="http://govwiki.info/xbrl/Images/8692d26ed5032e0a562fab9e5ccf9441.png" alt="__rendered_path__52"&gt;&lt;img style="position:absolute;left:72.72pt;top:457.52pt;width:70pt;height:10pt;z-index:52;" src="http://govwiki.info/xbrl/Images/8692d26ed5032e0a562fab9e5ccf9441.png" alt="__rendered_path__52"&gt;&lt;img style="position:absolute;left:142.68pt;top:448.52pt;width:7pt;height:19pt;z-index:235;" src="http://govwiki.info/xbrl/Images/425c57d983ee10fa590635ee554dd6d5.png" alt="__rendered_path__235"&gt;&lt;img style="position:absolute;left:143.4pt;top:457.52pt;width:6pt;height:10pt;z-index:54;" src="http://govwiki.info/xbrl/Images/679fc52c447bb4c67e9446c975719cbe.png" alt="__rendered_path__54"&gt;&lt;img style="position:absolute;left:149.4pt;top:448.52pt;width:56pt;height:19pt;z-index:236;" src="http://govwiki.info/xbrl/Images/565b17dc1bf1e41baca33f8759b8f7fe.png" alt="__rendered_path__236"&gt;&lt;img style="position:absolute;left:150pt;top:457.52pt;width:54pt;height:10pt;z-index:56;" src="http://govwiki.info/xbrl/Images/3e490ebc20a100c2b66a0d539999e995.png" alt="__rendered_path__56"&gt;&lt;img style="position:absolute;left:204.6pt;top:448.52pt;width:3pt;height:19pt;z-index:245;" src="http://govwiki.info/xbrl/Images/ec0ffaa85c502ae66ed0c03dfd2ba884.png" alt="__rendered_path__245"&gt;&lt;img style="position:absolute;left:205.32pt;top:457.52pt;width:3pt;height:10pt;z-index:58;" src="http://govwiki.info/xbrl/Images/f0beb71d4cfbecce22b8e0ad79c8d57c.png" alt="__rendered_path__58"&gt;&lt;img style="position:absolute;left:206.64pt;top:448.52pt;width:7pt;height:19pt;z-index:247;" src="http://govwiki.info/xbrl/Images/525246e9dae30ecf7216a2e9099fda6b.png" alt="__rendered_path__247"&gt;&lt;img style="position:absolute;left:207.36pt;top:457.52pt;width:6pt;height:10pt;z-index:54;" src="http://govwiki.info/xbrl/Images/679fc52c447bb4c67e9446c975719cbe.png" alt="__rendered_path__54"&gt;&lt;img style="position:absolute;left:213.24pt;top:448.52pt;width:48pt;height:19pt;z-index:248;" src="http://govwiki.info/xbrl/Images/86afce68e45094f8dca69c5221cdd0f6.png" alt="__rendered_path__248"&gt;&lt;img style="position:absolute;left:213.96pt;top:448.28pt;width:47pt;height:10pt;z-index:61;" src="http://govwiki.info/xbrl/Images/2d6defcd4efbe702fedac5585bc57c0f.png" alt="__rendered_path__61"&gt;&lt;img style="position:absolute;left:213.96pt;top:457.52pt;width:47pt;height:10pt;z-index:61;" src="http://govwiki.info/xbrl/Images/2d6defcd4efbe702fedac5585bc57c0f.png" alt="__rendered_path__61"&gt;&lt;img style="position:absolute;left:261.12pt;top:448.52pt;width:3pt;height:19pt;z-index:256;" src="http://govwiki.info/xbrl/Images/a0b3a1a59d60171d586f50b84ced8041.png" alt="__rendered_path__256"&gt;&lt;img style="position:absolute;left:261.84pt;top:457.52pt;width:3pt;height:10pt;z-index:46;" src="http://govwiki.info/xbrl/Images/91580e6f9dbae3d1b681a42fa6288af7.png" alt="__rendered_path__46"&gt;&lt;img style="position:absolute;left:262.8pt;top:448.52pt;width:6pt;height:19pt;z-index:258;" src="http://govwiki.info/xbrl/Images/e96c4ac882d5957268749506559da36f.png" alt="__rendered_path__258"&gt;&lt;img style="position:absolute;left:263.52pt;top:457.52pt;width:5pt;height:10pt;z-index:64;" src="http://govwiki.info/xbrl/Images/8b8286c458319213bdfdd75353f94f42.png" alt="__rendered_path__64"&gt;&lt;img style="position:absolute;left:268.68pt;top:448.52pt;width:54pt;height:19pt;z-index:260;" src="http://govwiki.info/xbrl/Images/225d8bee9b0d458f0ee55d80b6e5cdc5.png" alt="__rendered_path__260"&gt;&lt;img style="position:absolute;left:269.4pt;top:448.28pt;width:53pt;height:10pt;z-index:66;" src="http://govwiki.info/xbrl/Images/91db3eb4f4d981f1e13313628740f77b.png" alt="__rendered_path__66"&gt;&lt;img style="position:absolute;left:269.4pt;top:457.52pt;width:53pt;height:10pt;z-index:66;" src="http://govwiki.info/xbrl/Images/91db3eb4f4d981f1e13313628740f77b.png" alt="__rendered_path__66"&gt;&lt;img style="position:absolute;left:322.32pt;top:448.52pt;width:3pt;height:19pt;z-index:256;" src="http://govwiki.info/xbrl/Images/a0b3a1a59d60171d586f50b84ced8041.png" alt="__rendered_path__256"&gt;&lt;img style="position:absolute;left:323.04pt;top:457.52pt;width:3pt;height:10pt;z-index:67;" src="http://govwiki.info/xbrl/Images/7659f2f63578cd8e021b394fde73e0b7.png" alt="__rendered_path__67"&gt;&lt;img style="position:absolute;left:324pt;top:448.52pt;width:6pt;height:19pt;z-index:258;" src="http://govwiki.info/xbrl/Images/e96c4ac882d5957268749506559da36f.png" alt="__rendered_path__258"&gt;&lt;img style="position:absolute;left:324.72pt;top:457.52pt;width:5pt;height:10pt;z-index:64;" src="http://govwiki.info/xbrl/Images/8b8286c458319213bdfdd75353f94f42.png" alt="__rendered_path__64"&gt;&lt;img style="position:absolute;left:329.88pt;top:448.52pt;width:54pt;height:19pt;z-index:268;" src="http://govwiki.info/xbrl/Images/b6908432a01c5675c51d1921674e1647.png" alt="__rendered_path__268"&gt;&lt;img style="position:absolute;left:330.6pt;top:448.28pt;width:53pt;height:10pt;z-index:66;" src="http://govwiki.info/xbrl/Images/91db3eb4f4d981f1e13313628740f77b.png" alt="__rendered_path__66"&gt;&lt;img style="position:absolute;left:330.6pt;top:457.52pt;width:53pt;height:10pt;z-index:66;" src="http://govwiki.info/xbrl/Images/91db3eb4f4d981f1e13313628740f77b.png" alt="__rendered_path__66"&gt;&lt;img style="position:absolute;left:383.4pt;top:448.52pt;width:3pt;height:19pt;z-index:275;" src="http://govwiki.info/xbrl/Images/ef2737ef8887f9bfee52c080313aa8ad.png" alt="__rendered_path__275"&gt;&lt;img style="position:absolute;left:384.12pt;top:457.52pt;width:3pt;height:10pt;z-index:46;" src="http://govwiki.info/xbrl/Images/91580e6f9dbae3d1b681a42fa6288af7.png" alt="__rendered_path__46"&gt;&lt;img style="position:absolute;left:385.2pt;top:448.52pt;width:6pt;height:19pt;z-index:277;</t>
  </si>
  <si>
    <t>" src="http://govwiki.info/xbrl/Images/c37d8ea68a0732471edc7eabb8b793c4.png" alt="__rendered_path__277"&gt;&lt;img style="position:absolute;left:385.8pt;top:457.52pt;width:5pt;height:10pt;z-index:64;" src="http://govwiki.info/xbrl/Images/8b8286c458319213bdfdd75353f94f42.png" alt="__rendered_path__64"&gt;&lt;img style="position:absolute;left:390.96pt;top:448.52pt;width:60pt;height:19pt;z-index:278;" src="http://govwiki.info/xbrl/Images/a6cfa0abb339a8f3bd23e35bb2eb5ad0.png" alt="__rendered_path__278"&gt;&lt;img style="position:absolute;left:391.68pt;top:457.52pt;width:59pt;height:10pt;z-index:72;" src="http://govwiki.info/xbrl/Images/ccca3f5ec64ae5de59fb895569b64a1d.png" alt="__rendered_path__72"&gt;&lt;img style="position:absolute;left:450.84pt;top:448.52pt;width:9pt;height:19pt;z-index:289;" src="http://govwiki.info/xbrl/Images/7d3f16ab7eb3d30283b542bc896e3664.png" alt="__rendered_path__289"&gt;&lt;img style="position:absolute;left:451.56pt;top:457.52pt;width:8pt;height:10pt;z-index:74;" src="http://govwiki.info/xbrl/Images/4ab8b69786c7c721edad07893c6b2db6.png" alt="__rendered_path__74"&gt;&lt;img style="position:absolute;left:459.84pt;top:448.52pt;width:6pt;height:19pt;z-index:277;" src="http://govwiki.info/xbrl/Images/c37d8ea68a0732471edc7eabb8b793c4.png" alt="__rendered_path__277"&gt;&lt;img style="position:absolute;left:460.56pt;top:457.52pt;width:5pt;height:10pt;z-index:64;" src="http://govwiki.info/xbrl/Images/8b8286c458319213bdfdd75353f94f42.png" alt="__rendered_path__64"&gt;&lt;img style="position:absolute;left:465.6pt;top:448.52pt;width:54pt;height:19pt;z-index:260;" src="http://govwiki.info/xbrl/Images/225d8bee9b0d458f0ee55d80b6e5cdc5.png" alt="__rendered_path__260"&gt;&lt;img style="position:absolute;left:466.32pt;top:457.52pt;width:53pt;height:10pt;z-index:66;" src="http://govwiki.info/xbrl/Images/91db3eb4f4d981f1e13313628740f77b.png" alt="__rendered_path__66"&gt;&lt;img style="position:absolute;left:72pt;top:466.64pt;width:71pt;height:10pt;z-index:299;" src="http://govwiki.info/xbrl/Images/44fe4fcebe1d1760ec92d0b0ba4c6d92.png" alt="__rendered_path__299"&gt;&lt;img style="position:absolute;left:72.72pt;top:466.64pt;width:70pt;height:10pt;z-index:114;" src="http://govwiki.info/xbrl/Images/55a87af514ce31cb25b2f5ecf5081f13.png" alt="__rendered_path__114"&gt;&lt;img style="position:absolute;left:142.68pt;top:466.64pt;width:7pt;height:10pt;z-index:300;" src="http://govwiki.info/xbrl/Images/9426505def5cdfb49206a7879ae1ad8a.png" alt="__rendered_path__300"&gt;&lt;img style="position:absolute;left:143.4pt;top:466.64pt;width:6pt;height:10pt;z-index:193;" src="http://govwiki.info/xbrl/Images/bee1b0ba62e6e70d8380ad73acd88237.png" alt="__rendered_path__193"&gt;&lt;img style="position:absolute;left:149.4pt;top:466.64pt;width:56pt;height:10pt;z-index:301;" src="http://govwiki.info/xbrl/Images/e96f5f43284d1e5e8074dbf57cd9ec64.png" alt="__rendered_path__301"&gt;&lt;img style="position:absolute;left:150pt;top:466.64pt;width:54pt;height:10pt;z-index:194;" src="http://govwiki.info/xbrl/Images/485c160ce55924a5e06dc77df398a915.png" alt="__rendered_path__194"&gt;&lt;img style="position:absolute;left:204.6pt;top:466.64pt;width:3pt;height:10pt;z-index:302;" src="http://govwiki.info/xbrl/Images/6010d5ae48b993e94dd06522561dd91f.png" alt="__rendered_path__302"&gt;&lt;img style="position:absolute;left:205.32pt;top:466.64pt;width:3pt;height:10pt;z-index:204;" src="http://govwiki.info/xbrl/Images/3d98b209b8a7c9b9c7f072a89950547f.png" alt="__rendered_path__204"&gt;&lt;img style="position:absolute;left:206.64pt;top:466.64pt;width:7pt;height:10pt;z-index:303;" src="http://govwiki.info/xbrl/Images/2fc0f0b2fb1289c4bf2c18a537c12c7b.png" alt="__rendered_path__303"&gt;&lt;img style="position:absolute;left:207.36pt;top:466.64pt;width:6pt;height:10pt;z-index:193;" src="http://govwiki.info/xbrl/Images/bee1b0ba62e6e70d8380ad73acd88237.png" alt="__rendered_path__193"&gt;&lt;img style="position:absolute;left:213.24pt;top:466.64pt;width:48pt;height:10pt;z-index:304;" src="http://govwiki.info/xbrl/Images/01286950ddc41e9a389cc3e5040e1e86.png" alt="__rendered_path__304"&gt;&lt;img style="position:absolute;left:213.96pt;top:466.64pt;width:47pt;height:10pt;z-index:135;" src="http://govwiki.info/xbrl/Images/e92dfa88a2c1f5199fdf8d2c0837469f.png" alt="__rendered_path__135"&gt;&lt;img style="position:absolute;left:261.12pt;top:466.64pt;width:3pt;height:10pt;z-index:305;" src="http://govwiki.info/xbrl/Images/bb33ce3b564eccb8966c9d8b2e270a7f.png" alt="__rendered_path__305"&gt;&lt;img style="position:absolute;left:261.84pt;top:466.64pt;width:3pt;height:10pt;z-index:208;" src="http://govwiki.info/xbrl/Images/1dadcac78ba0602a934fc63454c2c9a4.png" alt="__rendered_path__208"&gt;&lt;img style="position:absolute;left:262.8pt;top:466.64pt;width:6pt;height:10pt;z-index:306;" src="http://govwiki.info/xbrl/Images/6332f78f49fa0e9ee264b21484d0fed0.png" alt="__rendered_path__306"&gt;&lt;img style="position:absolute;left:263.52pt;top:466.64pt;width:5pt;height:10pt;z-index:210;" src="http://govwiki.info/xbrl/Images/07a546eb225f30d2e16f2650f2bab067.png" alt="__rendered_path__210"&gt;&lt;img style="position:absolute;left:268.68pt;top:466.64pt;width:54pt;height:10pt;z-index:307;" src="http://govwiki.info/xbrl/Images/5152266539f54022e096af0a0f99c580.png" alt="__rendered_path__307"&gt;&lt;img style="position:absolute;left:269.4pt;top:466.64pt;width:53pt;height:10pt;z-index:211;" src="http://govwiki.info/xbrl/Images/3bb5f88ef4577e28303b5d8b73d33ecc.png" alt="__rendered_path__211"&gt;&lt;img style="position:absolute;left:322.32pt;top:466.64pt;width:3pt;height:10pt;z-index:305;" src="http://govwiki.info/xbrl/Images/bb33ce3b564eccb8966c9d8b2e270a7f.png" alt="__rendered_path__305"&gt;&lt;img style="position:absolute;left:323.04pt;top:466.64pt;width:3pt;height:10pt;z-index:214;" src="http://govwiki.info/xbrl/Images/f421a38fa976b8d68ce1ef8b0309d05b.png" alt="__rendered_path__214"&gt;&lt;img style="position:absolute;left:324pt;top:466.64pt;width:6pt;height:10pt;z-index:306;" src="http://govwiki.info/xbrl/Images/6332f78f49fa0e9ee264b21484d0fed0.png" alt="__rendered_path__306"&gt;&lt;img style="position:absolute;left:324.72pt;top:466.64pt;width:5pt;height:10pt;z-index:210;" src="http://govwiki.info/xbrl/Images/07a546eb225f30d2e16f2650f2bab067.png" alt="__rendered_path__210"&gt;&lt;img style="position:absolute;left:329.88pt;top:466.64pt;width:54pt;height:10pt;z-index:308;" src="http://govwiki.info/xbrl/Images/7b7301ade1426a346f503d553101e3eb.png" alt="__rendered_path__308"&gt;&lt;img style="position:absolute;left:330.6pt;top:466.64pt;width:53pt;height:10pt;z-index:211;" src="http://govwiki.info/xbrl/Images/3bb5f88ef4577e28303b5d8b73d33ecc.png" alt="__rendered_path__211"&gt;&lt;img style="position:absolute;left:383.4pt;top:466.64pt;width:3pt;height:10pt;z-index:309;" src="http://govwiki.info/xbrl/Images/b8214442babf18a25ec44b14f21f25c9.png" alt="__rendered_path__309"&gt;&lt;img style="position:absolute;left:384.12pt;top:466.64pt;width:3pt;height:10pt;z-index:208;" src="http://govwiki.info/xbrl/Images/1dadcac78ba0602a934fc63454c2c9a4.png" alt="__rendered_path__208"&gt;&lt;img style="position:absolute;left:385.2pt;top:466.64pt;width:6pt;height:10pt;z-index:310;" src="http://govwiki.info/xbrl/Images/8c045adc523edf5c09fd53413cc5d2ae.png" alt="__rendered_path__310"&gt;&lt;img style="position:absolute;left:385.8pt;top:466.64pt;width:5pt;height:10pt;z-index:210;" src="http://govwiki.info/xbrl/Images/07a546eb225f30d2e16f2650f2bab067.png" alt="__rendered_path__210"&gt;&lt;img style="position:absolute;left:390.96pt;top:466.64pt;width:60pt;height:10pt;z-index:311;" src="http://govwiki.info/xbrl/Images/665bec451606d8ff4a98dc3753d5fb54.png" alt="__rendered_path__311"&gt;&lt;img style="position:absolute;left:391.68pt;top:466.64pt;width:59pt;height:10pt;z-index:218;" src="http://govwiki.info/xbrl/Images/be92270f254eb97087f1575c4797ce27.png" alt="__rendered_path__218"&gt;&lt;img style="position:absolute;left:450.84pt;top:466.64pt;width:9pt;height:10pt;z-index:312;" src="http://govwiki.info/xbrl/Images/35fd86e10b222b2bd47a79619694c6cf.png" alt="__rendered_path__312"&gt;&lt;img style="position:absolute;left:451.56pt;top:466.64pt;width:8pt;height:10pt;z-index:228;" src="http://govwiki.info/xbrl/Images/b6d6fd3b8298c9e6bf7ba12392d488f3.png" alt="__rendered_path__228"&gt;&lt;img style="position:absolute;left:459.84pt;top:466.64pt;width:6pt;height:10pt;z-index:310;" src="http://govwiki.info/xbrl/Images/8c045adc523edf5c09fd53413cc5d2ae.png" alt="__rendered_path__310"&gt;&lt;img style="position:absolute;left:460.56pt;top:466.64pt;width:5pt;height:10pt;z-index:210;" src="http://govwiki.info/xbrl/Images/07a546eb225f30d2e16f2650f2bab067.png" alt="__rendered_path__210"&gt;&lt;img style="position:absolute;left:465.6pt;top:466.64pt;width:54pt;height:10pt;z-index:307;" src="http://govwiki.info/xbrl/Images/5152266539f54022e096af0a0f99c580.png" alt="__rendered_path__307"&gt;&lt;img style="position:absolute;left:466.32pt;top:466.64pt;width:53pt;height:10pt;z-index:211;" src="http://govwiki.info/xbrl/Images/3bb5f88ef4577e28303b5d8b73d33ecc.png" alt="__rendered_path__211"&gt;&lt;img style="position:absolute;left:72pt;top:475.88pt;width:71pt;height:10pt;z-index:51;" src="http://govwiki.info/xbrl/Images/3e5129378656ea175964df444f720fa0.png" alt="__rendered_path__51"&gt;&lt;img style="position:absolute;left:72.72pt;top:475.88pt;width:70pt;height:10pt;z-index:52;" src="http://govwiki.info/xbrl/Images/8692d26ed5032e0a562fab9e5ccf9441.png" alt="__rendered_path__52"&gt;&lt;img style="position:absolute;left:142.68pt;top:475.88pt;width:7pt;height:10pt;z-index:53;" src="http://govwiki.info/xbrl/Images/caac6a821f840a81ab61c35822c96206.png" alt="__rendered_path__53"&gt;&lt;img style="position:absolute;left:143.4pt;top:475.88pt;width:6pt;height:10pt;z-index:54;" src="http://govwiki.info/xbrl/Images/679fc52c447bb4c67e9446c975719cbe.png" alt="__rendered_path__54"&gt;&lt;img style="position:absolute;left:149.4pt;top:475.88pt;width:56pt;height:10pt;z-index:55;" src="http://govwiki.info/xbrl/Images/b627aaea7504fd56df5ff100eeec1067.png" alt="__rendered_path__55"&gt;&lt;img style="position:absolute;left:150pt;top:475.88pt;width:54pt;height:10pt;z-index:56;" src="http://govwiki.info/xbrl/Images/3e490ebc20a100c2b66a0d539999e995.png" alt="__rendered_path__56"&gt;&lt;img style="position:absolute;left:204.6pt;top:475.88pt;width:3pt;height:10pt;z-index:57;" src="http://govwiki.info/xbrl/Images/5d3031c3223ca028cd640fb85654a2f7.png" alt="__rendered_path__57"&gt;&lt;img style="position:absolute;left:205.32pt;top:475.88pt;width:3pt;height:10pt;z-index:58;" src="http://govwiki.info/xbrl/Images/f0beb71d4cfbecce22b8e0ad79c8d57c.png" alt="__rendered_path__58"&gt;&lt;img style="position:absolute;left:206.64pt;top:475.88pt;width:7pt;height:10pt;z-index:59;" src="http://govwiki.info/xbrl/Images/f3953ebb5ff8dfdfe52d1af8d5db1108.png" alt="__rendered_path__59"&gt;&lt;img style="position:absolute;left:207.36pt;top:475.88pt;width:6pt;height:10pt;z-index:54;" src="http://govwiki.info/xbrl/Images/679fc52c447bb4c67e9446c975719cbe.png" alt="__rendered_path__54"&gt;&lt;img style="position:absolute;left:213.24pt;top:475.88pt;width:48pt;height:10pt;z-index:60;" src="http://govwiki.info/xbrl/Images/5c8a168334c7f2bd207f5fcb7c4201e0.png" alt="__rendered_path__60"&gt;&lt;img style="position:absolute;left:213.96pt;top:475.88pt;width:47pt;height:10pt;z-index:61;" src="http://govwiki.info/xbrl/Images/2d6defcd4efbe702fedac5585bc57c0f.png" alt="__rendered_path__61"&gt;&lt;img style="position:absolute;left:261.12pt;top:475.88pt;width:3pt;height:10pt;z-index:62;" src="http://govwiki.info/xbrl/Images/7b72f9307069cbc4e25945fef082ceef.png" alt="__rendered_path__62"&gt;&lt;img style="position:absolute;left:261.84pt;top:475.88pt;width:3pt;height:10pt;z-index:46;" src="http://govwiki.info/xbrl/Images/91580e6f9dbae3d1b681a42fa6288af7.png" alt="__rendered_path__46"&gt;&lt;img style="position:absolute;left:262.8pt;top:475.88pt;width:6pt;height:10pt;z-index:63;" src="http://govwiki.info/xbrl/Images/dfe69d0bb1c89529e8f763d1c9ac5623.png" alt="__rendered_path__63"&gt;&lt;img style="position:absolute;left:263.52pt;top:475.88pt;width:5pt;height:10pt;z-index:64;" src="http://govwiki.info/xbrl/Images/8b8286c458319213bdfdd75353f94f42.png" alt="__rendered_path__64"&gt;&lt;img style="position:absolute;left:268.68pt;top:475.88pt;width:54pt;height:10pt;z-index:65;" src="http://govwiki.info/xbrl/Images/c5051313587693278b28a7c36a40d150.png" alt="__rendered_path__65"&gt;&lt;img style="position:absolute;left:269.4pt;top:475.88pt;width:53pt;height:10pt;z-index:66;" src="http://govwiki.info/xbrl/Images/91db3eb4f4d981f1e13313628740f77b.png" alt="__rendered_path__66"&gt;&lt;img style="position:absolute;left:322.32pt;top:475.88pt;width:3pt;height:10pt;z-index:62;" src="http://govwiki.info/xbrl/Images/7b72f9307069cbc4e25945fef082ceef.png" alt="__rendered_path__62"&gt;&lt;img style="position:absolute;left:323.04pt;top:475.88pt;width:3pt;height:10pt;z-index:67;" src="http://govwiki.info/xbrl/Images/7659f2f63578cd8e021b394fde73e0b7.png" alt="__rendered_path__67"&gt;&lt;img style="position:absolute;left:324pt;top:475.88pt;width:6pt;height:10pt;z-index:63;" src="http://govwiki.info/xbrl/Images/dfe69d0bb1c89529e8f763d1c9ac5623.png" alt="__rendered_path__63"&gt;&lt;img style="position:absolute;left:324.72pt;top:475.88pt;width:5pt;height:10pt;z-index:64;" src="http://govwiki.info/xbrl/Images/8b8286c458319213bdfdd75353f94f42.png" alt="__rendered_path__64"&gt;&lt;img style="position:absolute;left:329.88pt;top:475.88pt;width:54pt;height:10pt;z-index:68;" src="http://govwiki.info/xbrl/Images/3ee2c771cc7a800487463e95bb1ad400.png" alt="__rendered_path__68"&gt;&lt;img style="position:absolute;left:330.6pt;top:475.88pt;width:53pt;height:10pt;z-index:66;" src="http://govwiki.info/xbrl/Images/91db3eb4f4d981f1e13313628740f77b.png" alt="__rendered_path__66"&gt;&lt;img style="position:absolute;left:383.4pt;top:475.88pt;width:3pt;height:10pt;z-index:69;" src="http://govwiki.info/xbrl/Images/24521f6db6ba2e63e8ea67207d283968.png" alt="__rendered_path__69"&gt;&lt;img style="position:absolute;left:384.12pt;top:475.88pt;width:3pt;height:10pt;z-index:46;" src="http://govwiki.info/xbrl/Images/91580e6f9dbae3d1b681a42fa6288af7.png" alt="__rendered_path__46"&gt;&lt;img style="position:absolute;left:385.2pt;top:475.88pt;width:6pt;height:10pt;z-index:70;" src="http://govwiki.info/xbrl/Images/8daf63526cdd5258ba40736961be588d.png" alt="__rendered_path__70"&gt;&lt;img style="position:absolute;left:385.8pt;top:475.88pt;width:5pt;height:10pt;z-index:64;" src="http://govwiki.info/xbrl/Images/8b8286c458319213bdfdd75353f94f42.png" alt="__rendered_path__64"&gt;&lt;img style="position:absolute;left:390.96pt;top:475.88pt;width:60pt;height:10pt;z-index:71;" src="http://govwiki.info/xbrl/Images/00c590536cd81b8b52a81c42526a1f86.png" alt="__rendered_path__71"&gt;&lt;img style="position:absolute;left:391.68pt;top:475.88pt;width:59pt;height:10pt;z-index:72;" src="http://govwiki.info/xbrl/Images/ccca3f5ec64ae5de59fb895569b64a1d.png" alt="__rendered_path__72"&gt;&lt;img style="position:absolute;left:450.84pt;top:475.88pt;width:9pt;height:10pt;z-index:73;" src="http://govwiki.info/xbrl/Images/ea38bd3b3eef5b665199c2428ea51e00.png" alt="__rendered_path__73"&gt;&lt;img style="position:absolute;left:451.56pt;top:475.88pt;width:8pt;height:10pt;z-index:74;" src="http://govwiki.info/xbrl/Images/4ab8b69786c7c721edad07893c6b2db6.png" alt="__rendered_path__74"&gt;&lt;img style="position:absolute;left:459.84pt;top:475.88pt;width:6pt;height:10pt;z-index:70;" src="http://govwiki.info/xbrl/Images/8daf63526cdd5258ba40736961be588d.png" alt="__rendered_path__70"&gt;&lt;img style="position:absolute;left:460.56pt;top:475.88pt;width:5pt;height:10pt;z-index:64;" src="http://govwiki.info/xbrl/Images/8b8286c458319213bdfdd75353f94f42.png" alt="__rendered_path__64"&gt;&lt;img style="position:absolute;left:465.6pt;top:475.88pt;width:54pt;height:10pt;z-index:65;" src="http://govwiki.info/xbrl/Images/c5051313587693278b28a7c36a40d150.png" alt="__rendered_path__65"&gt;&lt;img style="position:absolute;left:466.32pt;top:475.88pt;width:53pt;height:10pt;z-index:66;" src="http://govwiki.info/xbrl/Images/91db3eb4f4d981f1e13313628740f77b.png" alt="__rendered_path__66"&gt;&lt;img style="position:absolute;left:72pt;top:485.24pt;width:71pt;height:19pt;z-index:113;" src="http://govwiki.info/xbrl/Images/c6ff911571b7888f982a81b27ae18cc9.png" alt="__rendered_path__113"&gt;&lt;img style="position:absolute;left:72.72pt;top:494.24pt;width:70pt;height:10pt;z-index:114;" src="http://govwiki.info/xbrl/Images/55a87af514ce31cb25b2f5ecf5081f13.png" alt="__rendered_path__114"&gt;&lt;img style="position:absolute;left:142.68pt;top:485.24pt;width:7pt;height:19pt;z-index:117;" src="http://govwiki.info/xbrl/Images/ac5139bb9677dde150747aa95efcc6fa.png" alt="__rendered_path__117"&gt;&lt;img style="position:absolute;left:143.4pt;top:494.24pt;width:6pt;height:10pt;z-index:193;" src="http://govwiki.info/xbrl/Images/bee1b0ba62e6e70d8380ad73acd88237.png" alt="__rendered_path__193"&gt;&lt;img style="position:absolute;left:149.4pt;top:485.24pt;width:56pt;height:19pt;z-index:120;" src="http://govwiki.info/xbrl/Images/d72563cc122e0e8d1a8dd349f4c3f98e.png" alt="__rendered_path__120"&gt;&lt;img style="position:absolute;left:150pt;top:494.24pt;width:54pt;height:10pt;z-index:194;" src="http://govwiki.info/xbrl/Images/485c160ce55924a5e06dc77df398a915.png" alt="__rendered_path__194"&gt;&lt;img style="position:absolute;left:204.6pt;top:485.24pt;width:3pt;height:19pt;z-index:129;" src="http://govwiki.info/xbrl/Images/c8003ad34efb8a7bf1961a38c29f5cd6.png" alt="__rendered_path__129"&gt;&lt;img style="position:absolute;left:205.32pt;top:494.24pt;width:3pt;height:10pt;z-index:204;" src="http://govwiki.info/xbrl/Images/3d98b209b8a7c9b9c7f072a89950547f.png" alt="__rendered_path__204"&gt;&lt;img style="position:absolute;left:206.64pt;top:485.24pt;width:7pt;height:19pt;z-index:131;" src="http://govwiki.info/xbrl/Images/4743715e4a7f13511ae4c12f5b2d7f93.png" alt="__rendered_path__131"&gt;&lt;img style="position:absolute;left:207.36pt;top:494.24pt;width:6pt;height:10pt;z-index:193;" src="http://govwiki.info/xbrl/Images/bee1b0ba62e6e70d8380ad73acd88237.png" alt="__rendered_path__193"&gt;&lt;img style="position:absolute;left:213.24pt;top:485.24pt;width:48pt;height:19pt;z-index:134;" src="http://govwiki.info/xbrl/Images/4f412d0f07ba216a6fd81106bafafd9f.png" alt="__rendered_path__134"&gt;&lt;img style="position:absolute;left:213.96pt;top:485.12pt;width:47pt;height:10pt;z-index:61;" src="http://govwiki.info/xbrl/Images/2d6defcd4efbe702fedac5585bc57c0f.png" alt="__rendered_path__61"&gt;&lt;img style="position:absolute;left:213.96pt;top:494.24pt;width:47pt;height:10pt;z-index:135;" src="http://govwiki.info/xbrl/Images/e92dfa88a2c1f5199fdf8d2c0837469f.png" alt="__rendered_path__135"&gt;&lt;img style="position:absolute;left:261.12pt;top:485.24pt;width:3pt;height:19pt;z-index:143;" src="http://govwiki.info/xbrl/Images/793aa32a754539774f1d021c07d299d6.png" alt="__rendered_path__143"&gt;&lt;img style="position:absolute;left:261.84pt;top:494.24pt;width:3pt;height:10pt;z-index:208;" src="http://govwiki.info/xbrl/Images/1dadcac78ba0602a934fc63454c2c9a4.png" alt="__rendered_path__208"&gt;&lt;img style="position:absolute;left:262.8pt;top:485.24pt;width:6pt;height:19pt;z-index:145;" src="http://govwiki.info/xbrl/Images/5d9158d365264fd32cffbe733738de62.png" alt="__rendered_path__145"&gt;&lt;img style="position:absolute;left:263.52pt;top:494.24pt;width:5pt;height:10pt;z-index:210;" src="http://govwiki.info/xbrl/Images/07a546eb225f30d2e16f2650f2bab067.png" alt="__rendered_path__210"&gt;&lt;img style="position:absolute;left:268.68pt;top:485.24pt;width:54pt;height:19pt;z-index:148;" src="http://govwiki.info/xbrl/Images/564f9818ea73cfd563cda69c0957790c.png" alt="__rendered_path__148"&gt;&lt;img style="position:absolute;left:269.4pt;top:494.24pt;width:53pt;height:10pt;z-index:211;" src="http://govwiki.info/xbrl/Images/3bb5f88ef4577e28303b5d8b73d33ecc.png" alt="__rendered_path__211"&gt;&lt;img style="position:absolute;left:322.32pt;top:485.24pt;width:3pt;height:19pt;z-index:143;" src="http://govwiki.info/xbrl/Images/793aa32a754539774f1d021c07d299d6.png" alt="__rendered_path__143"&gt;&lt;img style="position:absolute;left:323.04pt;top:494.24pt;width:3pt;height:10pt;z-index:214;" src="http://govwiki.info/xbrl/Images/f421a38fa976b8d68ce1ef8b0309d05b.png" alt="__rendered_path__214"&gt;&lt;img style="position:absolute;left:324pt;top:485.24pt;width:6pt;height:19pt;z-index:145;" src="http://govwiki.info/xbrl/Images/5d9158d365264fd32cffbe733738de62.png" alt="__rendered_path__145"&gt;&lt;img style="position:absolute;left:324.72pt;top:494.24pt;width:5pt;height:10pt;z-index:210;" src="http://govwiki.info/xbrl/Images/07a546eb225f30d2e16f2650f2bab067.png" alt="__rendered_path__210"&gt;&lt;img style="position:absolute;left:329.88pt;top:485.24pt;width:54pt;height:19pt;z-index:160;" src="http://govwiki.info/xbrl/Images/e590124ee8883f9a850854152b801128.png" alt="__rendered_path__160"&gt;&lt;img style="position:absolute;left:330.6pt;top:494.24pt;width:53pt;height:10pt;z-index:211;" src="http://govwiki.info/xbrl/Images/3bb5f88ef4577e28303b5d8b73d33ecc.png" alt="__rendered_path__211"&gt;&lt;img style="position:absolute;left:383.4pt;top:485.24pt;width:3pt;height:19pt;z-index:45;" src="http://govwiki.info/xbrl/Images/ee4a7533c3947b854cce0478eb3108c5.png" alt="__rendered_path__45"&gt;&lt;img style="position:absolute;left:384.12pt;top:494.24pt;width:3pt;height:10pt;z-index:208;" src="http://govwiki.info/xbrl/Images/1dadcac78ba0602a934fc63454c2c9a4.png" alt="__rendered_path__208"&gt;&lt;img style="position:absolute;left:385.2pt;top:485.24pt;width:6pt;height:19pt;z-index:165;" src="http://govwiki.info/xbrl/Images/f8760d8eb3b95486e1dacbd77249f351.png" alt="__rendered_path__165"&gt;&lt;img style="position:absolute;left:385.8pt;top:494.24pt;width:5pt;height:10pt;z-index:210;" src="http://govwiki.info/xbrl/Images/07a546eb225f30d2e16f2650f2bab067.png" alt="__rendered_path__210"&gt;&lt;img style="position:absolute;left:390.96pt;top:485.24pt;width:60pt;height:19pt;z-index:168;" src="http://govwiki.info/xbrl/Images/8abb188fb87dc33923697f874c30adb1.png" alt="__rendered_path__168"&gt;&lt;img style="position:absolute;left:391.68pt;top:494.24pt;width:59pt;height:10pt;z-index:218;" src="http://govwiki.info/xbrl/Images/be92270f254eb97087f1575c4797ce27.png" alt="__rendered_path__218"&gt;&lt;img style="position:absolute;left:450.84pt;top:485.24pt;width:9pt;height:19pt;z-index:175;" src="http://govwiki.info/xbrl/Images/baca2dc324f1b2f140afa00c8706ec91.png" alt="__rendered_path__175"&gt;&lt;img style="position:absolute;left:451.56pt;top:494.24pt;width:8pt;height:10pt;z-index:228;" src="http://govwiki.info/xbrl/Images/b6d6fd3b8298c9e6bf7ba12392d488f3.png" alt="__rendered_path__228"&gt;&lt;img style="position:absolute;left:459.84pt;top:485.24pt;width:6pt;height:19pt;z-index:165;" src="http://govwiki.info/xbrl/Images/f8760d8eb3b95486e1dacbd77249f351.png" alt="__rendered_path__165"&gt;&lt;img style="position:absolute;left:460.56pt;top:494.24pt;width:5pt;height:10pt;z-index:210;" src="http://govwiki.info/xbrl/Images/07a546eb225f30d2e16f2650f2bab067.png" alt="__rendered_path__210"&gt;&lt;img style="position:absolute;left:465.6pt;top:485.24pt;width:54pt;height:19pt;z-index:148;" src="http://govwiki.info/xbrl/Images/564f9818ea73cfd563cda69c0957790c.png" alt="__rendered_path__148"&gt;&lt;img style="position:absolute;left:466.32pt;top:494.24pt;width:53pt;height:10pt;z-index:211;" src="http://govwiki.info/xbrl/Images/3bb5f88ef4577e28303b5d8b73d33ecc.png" alt="__rendered_path__211"&gt;&lt;img style="position:absolute;left:72pt;top:503.72pt;width:71pt;height:19pt;z-index:232;" src="http://govwiki.info/xbrl/Images/3f4222c2c1a7d20bcbaf70e7b1744c2a.png" alt="__rendered_path__232"&gt;&lt;img style="position:absolute;left:72.72pt;top:512.72pt;width:70pt;height:10pt;z-index:52;" src="http://govwiki.info/xbrl/Images/8692d26ed5032e0a562fab9e5ccf9441.png" alt="__rendered_path__52"&gt;&lt;img style="position:absolute;left:142.68pt;top:503.72pt;width:7pt;height:19pt;z-index:235;" src="http://govwiki.info/xbrl/Images/425c57d983ee10fa590635ee554dd6d5.png" alt="__rendered_path__235"&gt;&lt;img style="position:absolute;left:143.4pt;top:512.72pt;width:6pt;height:10pt;z-index:54;" src="http://govwiki.info/xbrl/Images/679fc52c447bb4c67e9446c975719cbe.png" alt="__rendered_path__54"&gt;&lt;img style="position:absolute;left:149.4pt;top:503.72pt;width:56pt;height:19pt;z-index:236;" src="http://govwiki.info/xbrl/Images/565b17dc1bf1e41baca33f8759b8f7fe.png" alt="__rendered_path__236"&gt;&lt;img style="position:absolute;left:150pt;top:512.72pt;width:54pt;height:10pt;z-index:56;" src="http://govwiki.info/xbrl/Images/3e490ebc20a100c2b66a0d539999e995.png" alt="__rendered_path__56"&gt;&lt;img style="position:absolute;left:204.6pt;top:503.72pt;width:3pt;height:19pt;z-index:245;" src="http://govwiki.info/xbrl/Images/ec0ffaa85c502ae66ed0c03dfd2ba884.png" alt="__rendered_path__245"&gt;&lt;img style="position:absolute;left:205.32pt;top:512.72pt;width:3pt;height:10pt;z-index:58;" src="http://govwiki.info/xbrl/Images/f0beb71d4cfbecce22b8e0ad79c8d57c.png" alt="__rendered_path__58"&gt;&lt;img style="position:absolute;left:206.64pt;top:503.72pt;width:7pt;height:19pt;z-index:247;" src="http://govwiki.info/xbrl/Images/525246e9dae30ecf7216a2e9099fda6b.png" alt="__rendered_path__247"&gt;&lt;img style="position:absolute;left:207.36pt;top:512.72pt;width:6pt;height:10pt;z-index:54;" src="http://govwiki.info/xbrl/Images/679fc52c447bb4c67e9446c975719cbe.png" alt="__rendered_path__54"&gt;&lt;img style="position:absolute;left:213.24pt;top:503.72pt;width:48pt;height:19pt;z-index:248;" src="http://govwiki.info/xbrl/Images/86afce68e45094f8dca69c5221cdd0f6.png" alt="__rendered_path__248"&gt;&lt;img style="position:absolute;left:213.96pt;top:503.48pt;width:47pt;height:10pt;z-index:61;" src="http://govwiki.info/xbrl/Images/2d6defcd4efbe702fedac5585bc57c0f.png" alt="__rendered_path__61"&gt;&lt;img style="position:absolute;left:213.96pt;top:512.72pt;width:47pt;height:10pt;z-index:61;" src="http://govwiki.info/xbrl/Images/2d6defcd4efbe702fedac5585bc57c0f.png" alt="__rendered_path__61"&gt;&lt;img style="position:absolute;left:261.12pt;top:503.72pt;width:3pt;height:19pt;z-index:256;" src="http://govwiki.info/xbrl/Images/a0b3a1a59d60171d586f50b84ced8041.png" alt="__rendered_path__256"&gt;&lt;img style="position:absolute;left:261.84pt;top:512.72pt;width:3pt;height:10pt;z-index:46;" src="http://govwiki.info/xbrl/Images/91580e6f9dbae3d1b681a42fa6288af7.png" alt="__rendered_path__46"&gt;&lt;img style="position:absolute;left:262.8pt;top:503.72pt;width:6pt;height:19pt;z-index:258;" src="http://govwiki.info/xbrl/Images/e96c4ac882d5957268749506559da36f.png" alt="__rendered_path__258"&gt;&lt;img style="position:absolute;left:263.52pt;top:512.72pt;width:5pt;height:10pt;z-index:64;" src="http://govwiki.info/xbrl/Images/8b8286c458319213bdfdd75353f94f42.png" alt="__rendered_path__64"&gt;&lt;img style="position:absolute;left:268.68pt;top:503.72pt;width:54pt;height:19pt;z-index:260;" src="http://govwiki.info/xbrl/Images/225d8bee9b0d458f0ee55d80b6e5cdc5.png" alt="__rendered_path__260"&gt;&lt;img style="position:absolute;left:269.4pt;top:503.48pt;width:53pt;height:10pt;z-index:66;" src="http://govwiki.info/xbrl/Images/91db3eb4f4d981f1e13313628740f77b.png" alt="__rendered_path__66"&gt;&lt;img style="position:absolute;left:269.4pt;top:512.72pt;width:53pt;height:10pt;z-index:66;" src="http://govwiki.info/xbrl/Images/91db3eb4f4d981f1e13313628740f77b.png" alt="__rendered_path__66"&gt;&lt;img style="position:absolute;left:322.32pt;top:503.72pt;width:3pt;height:19pt;z-index:256;" src="http://govwiki.info/xbrl/Images/a0b3a1a59d60171d586f50b84ced8041.png" alt="__rendered_path__256"&gt;&lt;img style="position:absolute;left:323.04pt;top:512.72pt;width:3pt;height:10pt;z-index:67;" src="http://govwiki.info/xbrl/Images/7659f2f63578cd8e021b394fde73e0b7.png" alt="__rendered_path__67"&gt;&lt;img style="position:absolute;left:324pt;top:503.72pt;width:6pt;height:19pt;z-index:258;" src="http://govwiki.info/xbrl/Images/e96c4ac882d5957268749506559da36f.png" alt="__rendered_path__258"&gt;&lt;img style="position:absolute;left:324.72pt;top:512.72pt;width:5pt;height:10pt;z-index:64;" src="http://govwiki.info/xbrl/Images/8b8286c458319213bdfdd75353f94f42.png" alt="__rendered_path__64"&gt;&lt;img style="position:absolute;left:329.88pt;top:503.72pt;width:54pt;height:19pt;z-index:268;" src="http://govwiki.info/xbrl/Images/b6908432a01c5675c51d1921674e1647.png" alt="__rendered_path__268"&gt;&lt;img style="position:absolute;left:330.6pt;top:503.48pt;width:53pt;height:10pt;z-index:66;" src="http://govwiki.info/xbrl/Images/91db3eb4f4d981f1e13313628740f77b.png" alt="__rendered_path__66"&gt;&lt;img style="position:absolute;left:330.6pt;top:512.72pt;width:53pt;height:10pt;z-index:66;" src="http://govwiki.info/xbrl/Images/91db3eb4f4d981f1e13313628740f77b.png" alt="__rendered_path__66"&gt;&lt;img style="position:absolute;left:383.4pt;top:503.72pt;width:3pt;height:19pt;z-index:275;" src="http://govwiki.info/xbrl/Images/ef2737ef8887f9bfee52c080313aa8ad.png" alt="__rendered_path__275"&gt;&lt;img style="position:absolute;left:384.12pt;top:512.72pt;width:3pt;height:10pt;z-index:46;" src="http://govwiki.info/xbrl/Images/91580e6f9dbae3d1b681a42fa6288af7.png" alt="__rendered_path__46"&gt;&lt;img style="position:absolute;left:385.2pt;top:503.72pt;width:6pt;height:19pt;z-index:277;" src="http://govwiki.info/xbrl/Images/c37d8ea68a0732471edc7eabb8b793c4.png" alt="__rendered_path__277"&gt;&lt;img style="position:absolute;left:385.8pt;top:512.72pt;width:5pt;height:10pt;z-index:64;" src="http://govwiki.info/xbrl/Images/8b8286c458319213bdfdd75353f94f42.png" alt="__rendered_path__64"&gt;&lt;img style="position:absolute;left:390.96pt;top:503.72pt;width:60pt;height:19pt;z-index:278;" src="http://govwiki.info/xbrl/Images/a6cfa0abb339a8f3bd23e35bb2eb5ad0.png" alt="__rendered_path__278"&gt;&lt;img style="position:absolute;left:391.68pt;top:512.72pt;width:59pt;height:10pt;z-index:72;" src="http://govwiki.info/xbrl/Images/ccca3f5ec64ae5de59fb895569b64a1d.png" alt="__rendered_path__72"&gt;&lt;img style="position:absolute;left:450.84pt;top:503.72pt;width:9pt;height:19pt;z-index:289;" src="http://govwiki.info/xbrl/Images/7d3f16ab7eb3d30283b542bc896e3664.png" alt="__rendered_path__289"&gt;&lt;img style="position:absolute;left:451.56pt;top:512.72pt;width:8pt;height:10pt;z-index:74;" src="http://govwiki.info/xbrl/Images/4ab8b69786c7c721edad07893c6b2db6.png" alt="__rendered_path__74"&gt;&lt;img style="position:absolute;left:459.84pt;top:503.72pt;width:6pt;height:19pt;z-index:277;" src="http://govwiki.info/xbrl/Images/c37d8ea68a0732471edc7eabb8b793c4.png" alt="__rendered_path__277"&gt;&lt;img style="position:absolute;left:460.56pt;top:512.72pt;width:5pt;height:10pt;z-index:64;" src="http://govwiki.info/xbrl/Images/8b8286c458319213bdfdd75353f94f42.png" alt="__rendered_path__64"&gt;&lt;img style="position:absolute;left:465.6pt;top:503.72pt;width:54pt;height:19pt;z-index:260;" src="http://govwiki.info/xbrl/Images/225d8bee9b0d458f0ee55d80b6e5cdc5.png" alt="__rendered_path__260"&gt;&lt;img style="position:absolute;left:466.32pt;top:512.72pt;width:53pt;height:10pt;z-index:66;" src="http://govwiki.info/xbrl/Images/91db3eb4f4d981f1e13313628740f77b.png" alt="__rendered_path__66"&gt;&lt;img style="position:absolute;left:72pt;top:522.32pt;width:71pt;height:19pt;z-index:113;" src="http://govwiki.info/xbrl/Images/c6ff911571b7888f982a81b27ae18cc9.png" alt="__rendered_path__113"&gt;&lt;img style="position:absolute;left:72.72pt;top:531.32pt;width:70pt;height:10pt;z-index:52;" src="http://govwiki.info/xbrl/Images/8692d26ed5032e0a562fab9e5ccf9441.png" alt="__rendered_path__52"&gt;&lt;img style="position:absolute;left:142.68pt;top:522.32pt;width:7pt;height:19pt;z-index:117;" src="http://govwiki.info/xbrl/Images/ac5139bb9677dde150747aa95efcc6fa.png" alt="__rendered_path__117"&gt;&lt;img style="position:absolute;left:143.4pt;top:531.32pt;width:6pt;height:10pt;z-index:54;" src="http://govwiki.info/xbrl/Images/679fc52c447bb4c67e9446c975719cbe.png" alt="__rendered_path__54"&gt;&lt;img style="position:absolute;left:149.4pt;top:522.32pt;width:56pt;height:19pt;z-index:120;" src="http://govwiki.info/xbrl/Images/d72563cc122e0e8d1a8dd349f4c3f98e.png" alt="__rendered_path__120"&gt;&lt;img style="position:absolute;left:150pt;top:531.32pt;width:54pt;height:10pt;z-index:56;" src="http://govwiki.info/xbrl/Images/3e490ebc20a100c2b66a0d539999e995.png" alt="__rendered_path__56"&gt;&lt;img style="position:absolute;left:154.92pt;top:536.88pt;width:49pt;height:3pt;z-index:661;" src="http://govwiki.info/xbrl/Images/c04a3366ac643bd717fc8293afc0fc43.png" alt="__rendered_path__661"&gt;&lt;img style="position:absolute;left:154.92pt;top:538.2pt;width:49pt;height:3pt;z-index:661;" src="http://govwiki.info/xbrl/Images/c04a3366ac643bd717fc8293afc0fc43.png" alt="__rendered_path__661"&gt;&lt;img style="position:absolute;left:204.6pt;top:522.32pt;width:3pt;height:19pt;z-index:129;" src="http://govwiki.info/xbrl/Images/c8003ad34efb8a7bf1961a38c29f5cd6.png" alt="__rendered_path__129"&gt;&lt;img style="position:absolute;left:205.32pt;top:531.32pt;width:3pt;height:10pt;z-index:58;" src="http://govwiki.info/xbrl/Images/f0beb71d4cfbecce22b8e0ad79c8d57c.png" alt="__rendered_path__58"&gt;&lt;img style="position:absolute;left:206.64pt;top:522.32pt;width:7pt;height:19pt;z-index:131;" src="http://govwiki.info/xb</t>
  </si>
  <si>
    <t>rl/Images/4743715e4a7f13511ae4c12f5b2d7f93.png" alt="__rendered_path__131"&gt;&lt;img style="position:absolute;left:207.36pt;top:531.32pt;width:6pt;height:10pt;z-index:54;" src="http://govwiki.info/xbrl/Images/679fc52c447bb4c67e9446c975719cbe.png" alt="__rendered_path__54"&gt;&lt;img style="position:absolute;left:208.2pt;top:536.88pt;width:5pt;height:3pt;z-index:665;" src="http://govwiki.info/xbrl/Images/f6eb2b417f231dea44fdb66abd1951b3.png" alt="__rendered_path__665"&gt;&lt;img style="position:absolute;left:208.2pt;top:538.2pt;width:5pt;height:3pt;z-index:665;" src="http://govwiki.info/xbrl/Images/f6eb2b417f231dea44fdb66abd1951b3.png" alt="__rendered_path__665"&gt;&lt;img style="position:absolute;left:213.24pt;top:522.32pt;width:48pt;height:19pt;z-index:134;" src="http://govwiki.info/xbrl/Images/4f412d0f07ba216a6fd81106bafafd9f.png" alt="__rendered_path__134"&gt;&lt;img style="position:absolute;left:213.96pt;top:522.08pt;width:47pt;height:10pt;z-index:135;" src="http://govwiki.info/xbrl/Images/e92dfa88a2c1f5199fdf8d2c0837469f.png" alt="__rendered_path__135"&gt;&lt;img style="position:absolute;left:213.96pt;top:531.32pt;width:47pt;height:10pt;z-index:61;" src="http://govwiki.info/xbrl/Images/2d6defcd4efbe702fedac5585bc57c0f.png" alt="__rendered_path__61"&gt;&lt;img style="position:absolute;left:216pt;top:536.88pt;width:45pt;height:3pt;z-index:669;" src="http://govwiki.info/xbrl/Images/c375ff8b36fec207cb5937eaf856ff54.png" alt="__rendered_path__669"&gt;&lt;img style="position:absolute;left:216pt;top:538.2pt;width:45pt;height:3pt;z-index:669;" src="http://govwiki.info/xbrl/Images/c375ff8b36fec207cb5937eaf856ff54.png" alt="__rendered_path__669"&gt;&lt;img style="position:absolute;left:261.12pt;top:522.32pt;width:3pt;height:19pt;z-index:143;" src="http://govwiki.info/xbrl/Images/793aa32a754539774f1d021c07d299d6.png" alt="__rendered_path__143"&gt;&lt;img style="position:absolute;left:261.84pt;top:531.32pt;width:3pt;height:10pt;z-index:46;" src="http://govwiki.info/xbrl/Images/91580e6f9dbae3d1b681a42fa6288af7.png" alt="__rendered_path__46"&gt;&lt;img style="position:absolute;left:262.8pt;top:522.32pt;width:6pt;height:19pt;z-index:145;" src="http://govwiki.info/xbrl/Images/5d9158d365264fd32cffbe733738de62.png" alt="__rendered_path__145"&gt;&lt;img style="position:absolute;left:263.52pt;top:531.32pt;width:5pt;height:10pt;z-index:64;" src="http://govwiki.info/xbrl/Images/8b8286c458319213bdfdd75353f94f42.png" alt="__rendered_path__64"&gt;&lt;img style="position:absolute;left:263.52pt;top:536.88pt;width:5pt;height:3pt;z-index:665;" src="http://govwiki.info/xbrl/Images/f6eb2b417f231dea44fdb66abd1951b3.png" alt="__rendered_path__665"&gt;&lt;img style="position:absolute;left:263.52pt;top:538.2pt;width:5pt;height:3pt;z-index:665;" src="http://govwiki.info/xbrl/Images/f6eb2b417f231dea44fdb66abd1951b3.png" alt="__rendered_path__665"&gt;&lt;img style="position:absolute;left:268.68pt;top:522.32pt;width:54pt;height:19pt;z-index:148;" src="http://govwiki.info/xbrl/Images/564f9818ea73cfd563cda69c0957790c.png" alt="__rendered_path__148"&gt;&lt;img style="position:absolute;left:269.4pt;top:531.32pt;width:53pt;height:10pt;z-index:66;" src="http://govwiki.info/xbrl/Images/91db3eb4f4d981f1e13313628740f77b.png" alt="__rendered_path__66"&gt;&lt;img style="position:absolute;left:272.64pt;top:536.88pt;width:49pt;height:3pt;z-index:661;" src="http://govwiki.info/xbrl/Images/c04a3366ac643bd717fc8293afc0fc43.png" alt="__rendered_path__661"&gt;&lt;img style="position:absolute;left:272.64pt;top:538.2pt;width:49pt;height:3pt;z-index:661;" src="http://govwiki.info/xbrl/Images/c04a3366ac643bd717fc8293afc0fc43.png" alt="__rendered_path__661"&gt;&lt;img style="position:absolute;left:322.32pt;top:522.32pt;width:3pt;height:19pt;z-index:143;" src="http://govwiki.info/xbrl/Images/793aa32a754539774f1d021c07d299d6.png" alt="__rendered_path__143"&gt;&lt;img style="position:absolute;left:323.04pt;top:531.32pt;width:3pt;height:10pt;z-index:67;" src="http://govwiki.info/xbrl/Images/7659f2f63578cd8e021b394fde73e0b7.png" alt="__rendered_path__67"&gt;&lt;img style="position:absolute;left:324pt;top:522.32pt;width:6pt;height:19pt;z-index:145;" src="http://govwiki.info/xbrl/Images/5d9158d365264fd32cffbe733738de62.png" alt="__rendered_path__145"&gt;&lt;img style="position:absolute;left:324.72pt;top:531.32pt;width:5pt;height:10pt;z-index:64;" src="http://govwiki.info/xbrl/Images/8b8286c458319213bdfdd75353f94f42.png" alt="__rendered_path__64"&gt;&lt;img style="position:absolute;left:324.72pt;top:536.88pt;width:5pt;height:3pt;z-index:665;" src="http://govwiki.info/xbrl/Images/f6eb2b417f231dea44fdb66abd1951b3.png" alt="__rendered_path__665"&gt;&lt;img style="position:absolute;left:324.72pt;top:538.2pt;width:5pt;height:3pt;z-index:665;" src="http://govwiki.info/xbrl/Images/f6eb2b417f231dea44fdb66abd1951b3.png" alt="__rendered_path__665"&gt;&lt;img style="position:absolute;left:329.88pt;top:522.32pt;width:54pt;height:19pt;z-index:160;" src="http://govwiki.info/xbrl/Images/e590124ee8883f9a850854152b801128.png" alt="__rendered_path__160"&gt;&lt;img style="position:absolute;left:330.6pt;top:531.32pt;width:53pt;height:10pt;z-index:66;" src="http://govwiki.info/xbrl/Images/91db3eb4f4d981f1e13313628740f77b.png" alt="__rendered_path__66"&gt;&lt;img style="position:absolute;left:333.84pt;top:536.88pt;width:49pt;height:3pt;z-index:661;" src="http://govwiki.info/xbrl/Images/c04a3366ac643bd717fc8293afc0fc43.png" alt="__rendered_path__661"&gt;&lt;img style="position:absolute;left:333.84pt;top:538.2pt;width:49pt;height:3pt;z-index:661;" src="http://govwiki.info/xbrl/Images/c04a3366ac643bd717fc8293afc0fc43.png" alt="__rendered_path__661"&gt;&lt;img style="position:absolute;left:383.4pt;top:522.32pt;width:3pt;height:19pt;z-index:45;" src="http://govwiki.info/xbrl/Images/ee4a7533c3947b854cce0478eb3108c5.png" alt="__rendered_path__45"&gt;&lt;img style="position:absolute;left:384.12pt;top:531.32pt;width:3pt;height:10pt;z-index:46;" src="http://govwiki.info/xbrl/Images/91580e6f9dbae3d1b681a42fa6288af7.png" alt="__rendered_path__46"&gt;&lt;img style="position:absolute;left:385.2pt;top:522.32pt;width:6pt;height:19pt;z-index:165;" src="http://govwiki.info/xbrl/Images/f8760d8eb3b95486e1dacbd77249f351.png" alt="__rendered_path__165"&gt;&lt;img style="position:absolute;left:385.8pt;top:531.32pt;width:5pt;height:10pt;z-index:64;" src="http://govwiki.info/xbrl/Images/8b8286c458319213bdfdd75353f94f42.png" alt="__rendered_path__64"&gt;&lt;img style="position:absolute;left:385.8pt;top:536.88pt;width:5pt;height:3pt;z-index:665;" src="http://govwiki.info/xbrl/Images/f6eb2b417f231dea44fdb66abd1951b3.png" alt="__rendered_path__665"&gt;&lt;img style="position:absolute;left:385.8pt;top:538.2pt;width:5pt;height:3pt;z-index:665;" src="http://govwiki.info/xbrl/Images/f6eb2b417f231dea44fdb66abd1951b3.png" alt="__rendered_path__665"&gt;&lt;img style="position:absolute;left:390.96pt;top:522.32pt;width:60pt;height:19pt;z-index:168;" src="http://govwiki.info/xbrl/Images/8abb188fb87dc33923697f874c30adb1.png" alt="__rendered_path__168"&gt;&lt;img style="position:absolute;left:391.68pt;top:531.32pt;width:59pt;height:10pt;z-index:72;" src="http://govwiki.info/xbrl/Images/ccca3f5ec64ae5de59fb895569b64a1d.png" alt="__rendered_path__72"&gt;&lt;img style="position:absolute;left:394.44pt;top:536.88pt;width:56pt;height:3pt;z-index:700;" src="http://govwiki.info/xbrl/Images/6de662631b0ea19c05ac4023e82032a7.png" alt="__rendered_path__700"&gt;&lt;img style="position:absolute;left:394.44pt;top:538.2pt;width:56pt;height:3pt;z-index:700;" src="http://govwiki.info/xbrl/Images/6de662631b0ea19c05ac4023e82032a7.png" alt="__rendered_path__700"&gt;&lt;img style="position:absolute;left:450.84pt;top:522.32pt;width:9pt;height:19pt;z-index:175;" src="http://govwiki.info/xbrl/Images/baca2dc324f1b2f140afa00c8706ec91.png" alt="__rendered_path__175"&gt;&lt;img style="position:absolute;left:451.56pt;top:531.32pt;width:8pt;height:10pt;z-index:74;" src="http://govwiki.info/xbrl/Images/4ab8b69786c7c721edad07893c6b2db6.png" alt="__rendered_path__74"&gt;&lt;img style="position:absolute;left:459.84pt;top:522.32pt;width:6pt;height:19pt;z-index:165;" src="http://govwiki.info/xbrl/Images/f8760d8eb3b95486e1dacbd77249f351.png" alt="__rendered_path__165"&gt;&lt;img style="position:absolute;left:460.56pt;top:531.32pt;width:5pt;height:10pt;z-index:64;" src="http://govwiki.info/xbrl/Images/8b8286c458319213bdfdd75353f94f42.png" alt="__rendered_path__64"&gt;&lt;img style="position:absolute;left:460.56pt;top:536.88pt;width:5pt;height:3pt;z-index:665;" src="http://govwiki.info/xbrl/Images/f6eb2b417f231dea44fdb66abd1951b3.png" alt="__rendered_path__665"&gt;&lt;img style="position:absolute;left:460.56pt;top:538.2pt;width:5pt;height:3pt;z-index:665;" src="http://govwiki.info/xbrl/Images/f6eb2b417f231dea44fdb66abd1951b3.png" alt="__rendered_path__665"&gt;&lt;img style="position:absolute;left:465.6pt;top:522.32pt;width:54pt;height:19pt;z-index:148;" src="http://govwiki.info/xbrl/Images/564f9818ea73cfd563cda69c0957790c.png" alt="__rendered_path__148"&gt;&lt;img style="position:absolute;left:466.32pt;top:522.08pt;width:53pt;height:10pt;z-index:211;" src="http://govwiki.info/xbrl/Images/3bb5f88ef4577e28303b5d8b73d33ecc.png" alt="__rendered_path__211"&gt;&lt;img style="position:absolute;left:466.32pt;top:531.32pt;width:53pt;height:10pt;z-index:66;" src="http://govwiki.info/xbrl/Images/91db3eb4f4d981f1e13313628740f77b.png" alt="__rendered_path__66"&gt;&lt;img style="position:absolute;left:467.28pt;top:536.88pt;width:52pt;height:3pt;z-index:712;" src="http://govwiki.info/xbrl/Images/a22969106c27934c9412f33b6c043e11.png" alt="__rendered_path__712"&gt;&lt;img style="position:absolute;left:467.28pt;top:538.2pt;width:52pt;height:3pt;z-index:712;" src="http://govwiki.info/xbrl/Images/a22969106c27934c9412f33b6c043e11.png" alt="__rendered_path__712"&gt;&lt;img style="position:absolute;left:72pt;top:519.96pt;width:71pt;height:3pt;z-index:186;" src="http://govwiki.info/xbrl/Images/30ecdd4a0b569e4a8b023faeb66538ba.png" alt="__rendered_path__186"&gt;&lt;img style="position:absolute;left:142.68pt;top:519.96pt;width:7pt;height:3pt;z-index:77;" src="http://govwiki.info/xbrl/Images/30bddfd6a54b1ddd6aea2560e4dca868.png" alt="__rendered_path__77"&gt;&lt;img style="position:absolute;left:149.4pt;top:519.96pt;width:3pt;height:3pt;z-index:78;" src="http://govwiki.info/xbrl/Images/cd71e3631e72db160d00e7f7c70309bb.png" alt="__rendered_path__78"&gt;&lt;img style="position:absolute;left:149.64pt;top:519.96pt;width:55pt;height:3pt;z-index:79;" src="http://govwiki.info/xbrl/Images/bdcb4afaa6198a56caf6c97c56219466.png" alt="__rendered_path__79"&gt;&lt;img style="position:absolute;left:204.6pt;top:519.96pt;width:3pt;height:3pt;z-index:187;" src="http://govwiki.info/xbrl/Images/3c2a9d46207884eb7ec172e3f2c9c925.png" alt="__rendered_path__187"&gt;&lt;img style="position:absolute;left:206.64pt;top:519.96pt;width:7pt;height:3pt;z-index:188;" src="http://govwiki.info/xbrl/Images/e08ee2bb27a3d0c1d611df0c7ac269f7.png" alt="__rendered_path__188"&gt;&lt;img style="position:absolute;left:213.24pt;top:519.96pt;width:3pt;height:3pt;z-index:78;" src="http://govwiki.info/xbrl/Images/cd71e3631e72db160d00e7f7c70309bb.png" alt="__rendered_path__78"&gt;&lt;img style="position:absolute;left:213.48pt;top:519.96pt;width:48pt;height:3pt;z-index:189;" src="http://govwiki.info/xbrl/Images/24a46aa187efa8a57d1baa89de01b290.png" alt="__rendered_path__189"&gt;&lt;img style="position:absolute;left:261.12pt;top:519.96pt;width:3pt;height:3pt;z-index:84;" src="http://govwiki.info/xbrl/Images/0239ede480197cb4f133930290053858.png" alt="__rendered_path__84"&gt;&lt;img style="position:absolute;left:262.8pt;top:519.96pt;width:6pt;height:3pt;z-index:85;" src="http://govwiki.info/xbrl/Images/b394b61990512356419e192e948420f4.png" alt="__rendered_path__85"&gt;&lt;img style="position:absolute;left:268.68pt;top:519.96pt;width:3pt;height:3pt;z-index:78;" src="http://govwiki.info/xbrl/Images/cd71e3631e72db160d00e7f7c70309bb.png" alt="__rendered_path__78"&gt;&lt;img style="position:absolute;left:268.92pt;top:519.96pt;width:54pt;height:3pt;z-index:86;" src="http://govwiki.info/xbrl/Images/37cbbb724ffbd0e8a9a510fb83c4f62b.png" alt="__rendered_path__86"&gt;&lt;img style="position:absolute;left:322.32pt;top:519.96pt;width:3pt;height:3pt;z-index:84;" src="http://govwiki.info/xbrl/Images/0239ede480197cb4f133930290053858.png" alt="__rendered_path__84"&gt;&lt;img style="position:absolute;left:324pt;top:519.96pt;width:6pt;height:3pt;z-index:85;" src="http://govwiki.info/xbrl/Images/b394b61990512356419e192e948420f4.png" alt="__rendered_path__85"&gt;&lt;img style="position:absolute;left:329.88pt;top:519.96pt;width:3pt;height:3pt;z-index:78;" src="http://govwiki.info/xbrl/Images/cd71e3631e72db160d00e7f7c70309bb.png" alt="__rendered_path__78"&gt;&lt;img style="position:absolute;left:330.12pt;top:519.96pt;width:54pt;height:3pt;z-index:89;" src="http://govwiki.info/xbrl/Images/6704f5bc0ba54e0149fcd3ecd0472cfd.png" alt="__rendered_path__89"&gt;&lt;img style="position:absolute;left:383.4pt;top:519.96pt;width:3pt;height:3pt;z-index:90;" src="http://govwiki.info/xbrl/Images/669e6b4b7d27ce47acd06ab73b5e5b31.png" alt="__rendered_path__90"&gt;&lt;img style="position:absolute;left:385.2pt;top:519.96pt;width:6pt;height:3pt;z-index:91;" src="http://govwiki.info/xbrl/Images/3b3938e76e9751e3fe8d45e81b048a8e.png" alt="__rendered_path__91"&gt;&lt;img style="position:absolute;left:390.96pt;top:519.96pt;width:3pt;height:3pt;z-index:78;" src="http://govwiki.info/xbrl/Images/cd71e3631e72db160d00e7f7c70309bb.png" alt="__rendered_path__78"&gt;&lt;img style="position:absolute;left:391.2pt;top:519.96pt;width:60pt;height:3pt;z-index:92;" src="http://govwiki.info/xbrl/Images/4566070bced022b2377e24a3f9d73b4b.png" alt="__rendered_path__92"&gt;&lt;img style="position:absolute;left:450.84pt;top:519.96pt;width:9pt;height:3pt;z-index:190;" src="http://govwiki.info/xbrl/Images/926c0f87121bea34bcdbd52ab8ac689f.png" alt="__rendered_path__190"&gt;&lt;img style="position:absolute;left:459.84pt;top:519.96pt;width:6pt;height:3pt;z-index:91;" src="http://govwiki.info/xbrl/Images/3b3938e76e9751e3fe8d45e81b048a8e.png" alt="__rendered_path__91"&gt;&lt;img style="position:absolute;left:465.6pt;top:519.96pt;width:3pt;height:3pt;z-index:78;" src="http://govwiki.info/xbrl/Images/cd71e3631e72db160d00e7f7c70309bb.png" alt="__rendered_path__78"&gt;&lt;img style="position:absolute;left:465.84pt;top:519.96pt;width:54pt;height:3pt;z-index:86;" src="http://govwiki.info/xbrl/Images/37cbbb724ffbd0e8a9a510fb83c4f62b.png" alt="__rendered_path__86"&gt;&lt;img style="position:absolute;left:72pt;top:540.56pt;width:71pt;height:10pt;z-index:51;" src="http://govwiki.info/xbrl/Images/3e5129378656ea175964df444f720fa0.png" alt="__rendered_path__51"&gt;&lt;img style="position:absolute;left:72.72pt;top:540.56pt;width:70pt;height:10pt;z-index:52;" src="http://govwiki.info/xbrl/Images/8692d26ed5032e0a562fab9e5ccf9441.png" alt="__rendered_path__52"&gt;&lt;img style="position:absolute;left:142.68pt;top:540.56pt;width:7pt;height:10pt;z-index:53;" src="http://govwiki.info/xbrl/Images/caac6a821f840a81ab61c35822c96206.png" alt="__rendered_path__53"&gt;&lt;img style="position:absolute;left:143.4pt;top:540.56pt;width:6pt;height:10pt;z-index:54;" src="http://govwiki.info/xbrl/Images/679fc52c447bb4c67e9446c975719cbe.png" alt="__rendered_path__54"&gt;&lt;img style="position:absolute;left:149.4pt;top:540.56pt;width:56pt;height:10pt;z-index:55;" src="http://govwiki.info/xbrl/Images/b627aaea7504fd56df5ff100eeec1067.png" alt="__rendered_path__55"&gt;&lt;img style="position:absolute;left:150pt;top:540.56pt;width:54pt;height:10pt;z-index:56;" src="http://govwiki.info/xbrl/Images/3e490ebc20a100c2b66a0d539999e995.png" alt="__rendered_path__56"&gt;&lt;img style="position:absolute;left:204.6pt;top:540.56pt;width:3pt;height:10pt;z-index:57;" src="http://govwiki.info/xbrl/Images/5d3031c3223ca028cd640fb85654a2f7.png" alt="__rendered_path__57"&gt;&lt;img style="position:absolute;left:205.32pt;top:540.56pt;width:3pt;height:10pt;z-index:58;" src="http://govwiki.info/xbrl/Images/f0beb71d4cfbecce22b8e0ad79c8d57c.png" alt="__rendered_path__58"&gt;&lt;img style="position:absolute;left:206.64pt;top:540.56pt;width:7pt;height:10pt;z-index:59;" src="http://govwiki.info/xbrl/Images/f3953ebb5ff8dfdfe52d1af8d5db1108.png" alt="__rendered_path__59"&gt;&lt;img style="position:absolute;left:207.36pt;top:540.56pt;width:6pt;height:10pt;z-index:54;" src="http://govwiki.info/xbrl/Images/679fc52c447bb4c67e9446c975719cbe.png" alt="__rendered_path__54"&gt;&lt;img style="position:absolute;left:213.24pt;top:540.56pt;width:48pt;height:10pt;z-index:60;" src="http://govwiki.info/xbrl/Images/5c8a168334c7f2bd207f5fcb7c4201e0.png" alt="__rendered_path__60"&gt;&lt;img style="position:absolute;left:213.96pt;top:540.56pt;width:47pt;height:10pt;z-index:61;" src="http://govwiki.info/xbrl/Images/2d6defcd4efbe702fedac5585bc57c0f.png" alt="__rendered_path__61"&gt;&lt;img style="position:absolute;left:261.12pt;top:540.56pt;width:3pt;height:10pt;z-index:62;" src="http://govwiki.info/xbrl/Images/7b72f9307069cbc4e25945fef082ceef.png" alt="__rendered_path__62"&gt;&lt;img style="position:absolute;left:261.84pt;top:540.56pt;width:3pt;height:10pt;z-index:46;" src="http://govwiki.info/xbrl/Images/91580e6f9dbae3d1b681a42fa6288af7.png" alt="__rendered_path__46"&gt;&lt;img style="position:absolute;left:262.8pt;top:540.56pt;width:6pt;height:10pt;z-index:63;" src="http://govwiki.info/xbrl/Images/dfe69d0bb1c89529e8f763d1c9ac5623.png" alt="__rendered_path__63"&gt;&lt;img style="position:absolute;left:263.52pt;top:540.56pt;width:5pt;height:10pt;z-index:64;" src="http://govwiki.info/xbrl/Images/8b8286c458319213bdfdd75353f94f42.png" alt="__rendered_path__64"&gt;&lt;img style="position:absolute;left:268.68pt;top:540.56pt;width:54pt;height:10pt;z-index:65;" src="http://govwiki.info/xbrl/Images/c5051313587693278b28a7c36a40d150.png" alt="__rendered_path__65"&gt;&lt;img style="position:absolute;left:269.4pt;top:540.56pt;width:53pt;height:10pt;z-index:66;" src="http://govwiki.info/xbrl/Images/91db3eb4f4d981f1e13313628740f77b.png" alt="__rendered_path__66"&gt;&lt;img style="position:absolute;left:322.32pt;top:540.56pt;width:3pt;height:10pt;z-index:62;" src="http://govwiki.info/xbrl/Images/7b72f9307069cbc4e25945fef082ceef.png" alt="__rendered_path__62"&gt;&lt;img style="position:absolute;left:323.04pt;top:540.56pt;width:3pt;height:10pt;z-index:67;" src="http://govwiki.info/xbrl/Images/7659f2f63578cd8e021b394fde73e0b7.png" alt="__rendered_path__67"&gt;&lt;img style="position:absolute;left:324pt;top:540.56pt;width:6pt;height:10pt;z-index:63;" src="http://govwiki.info/xbrl/Images/dfe69d0bb1c89529e8f763d1c9ac5623.png" alt="__rendered_path__63"&gt;&lt;img style="position:absolute;left:324.72pt;top:540.56pt;width:5pt;height:10pt;z-index:64;" src="http://govwiki.info/xbrl/Images/8b8286c458319213bdfdd75353f94f42.png" alt="__rendered_path__64"&gt;&lt;img style="position:absolute;left:329.88pt;top:540.56pt;width:54pt;height:10pt;z-index:68;" src="http://govwiki.info/xbrl/Images/3ee2c771cc7a800487463e95bb1ad400.png" alt="__rendered_path__68"&gt;&lt;img style="position:absolute;left:330.6pt;top:540.56pt;width:53pt;height:10pt;z-index:66;" src="http://govwiki.info/xbrl/Images/91db3eb4f4d981f1e13313628740f77b.png" alt="__rendered_path__66"&gt;&lt;img style="position:absolute;left:383.4pt;top:540.56pt;width:3pt;height:10pt;z-index:69;" src="http://govwiki.info/xbrl/Images/24521f6db6ba2e63e8ea67207d283968.png" alt="__rendered_path__69"&gt;&lt;img style="position:absolute;left:384.12pt;top:540.56pt;width:3pt;height:10pt;z-index:46;" src="http://govwiki.info/xbrl/Images/91580e6f9dbae3d1b681a42fa6288af7.png" alt="__rendered_path__46"&gt;&lt;img style="position:absolute;left:385.2pt;top:540.56pt;width:6pt;height:10pt;z-index:70;" src="http://govwiki.info/xbrl/Images/8daf63526cdd5258ba40736961be588d.png" alt="__rendered_path__70"&gt;&lt;img style="position:absolute;left:385.8pt;top:540.56pt;width:5pt;height:10pt;z-index:64;" src="http://govwiki.info/xbrl/Images/8b8286c458319213bdfdd75353f94f42.png" alt="__rendered_path__64"&gt;&lt;img style="position:absolute;left:390.96pt;top:540.56pt;width:60pt;height:10pt;z-index:71;" src="http://govwiki.info/xbrl/Images/00c590536cd81b8b52a81c42526a1f86.png" alt="__rendered_path__71"&gt;&lt;img style="position:absolute;left:391.68pt;top:540.56pt;width:59pt;height:10pt;z-index:72;" src="http://govwiki.info/xbrl/Images/ccca3f5ec64ae5de59fb895569b64a1d.png" alt="__rendered_path__72"&gt;&lt;img style="position:absolute;left:450.84pt;top:540.56pt;width:9pt;height:10pt;z-index:73;" src="http://govwiki.info/xbrl/Images/ea38bd3b3eef5b665199c2428ea51e00.png" alt="__rendered_path__73"&gt;&lt;img style="position:absolute;left:451.56pt;top:540.56pt;width:8pt;height:10pt;z-index:74;" src="http://govwiki.info/xbrl/Images/4ab8b69786c7c721edad07893c6b2db6.png" alt="__rendered_path__74"&gt;&lt;img style="position:absolute;left:459.84pt;top:540.56pt;width:6pt;height:10pt;z-index:70;" src="http://govwiki.info/xbrl/Images/8daf63526cdd5258ba40736961be588d.png" alt="__rendered_path__70"&gt;&lt;img style="position:absolute;left:460.56pt;top:540.56pt;width:5pt;height:10pt;z-index:64;" src="http://govwiki.info/xbrl/Images/8b8286c458319213bdfdd75353f94f42.png" alt="__rendered_path__64"&gt;&lt;img style="position:absolute;left:465.6pt;top:540.56pt;width:54pt;height:10pt;z-index:65;" src="http://govwiki.info/xbrl/Images/c5051313587693278b28a7c36a40d150.png" alt="__rendered_path__65"&gt;&lt;img style="position:absolute;left:466.32pt;top:540.56pt;width:53pt;height:10pt;z-index:66;" src="http://govwiki.info/xbrl/Images/91db3eb4f4d981f1e13313628740f77b.png" alt="__rendered_path__66"&gt;&lt;img style="position:absolute;left:72pt;top:549.68pt;width:71pt;height:10pt;z-index:299;" src="http://govwiki.info/xbrl/Images/44fe4fcebe1d1760ec92d0b0ba4c6d92.png" alt="__rendered_path__299"&gt;&lt;img style="position:absolute;left:72.72pt;top:549.68pt;width:70pt;height:10pt;z-index:114;" src="http://govwiki.info/xbrl/Images/55a87af514ce31cb25b2f5ecf5081f13.png" alt="__rendered_path__114"&gt;&lt;img style="position:absolute;left:142.68pt;top:549.68pt;width:7pt;height:10pt;z-index:300;" src="http://govwiki.info/xbrl/Images/9426505def5cdfb49206a7879ae1ad8a.png" alt="__rendered_path__300"&gt;&lt;img style="position:absolute;left:143.4pt;top:549.68pt;width:6pt;height:10pt;z-index:193;" src="http://govwiki.info/xbrl/Images/bee1b0ba62e6e70d8380ad73acd88237.png" alt="__rendered_path__193"&gt;&lt;img style="position:absolute;left:149.4pt;top:549.68pt;width:56pt;height:10pt;z-index:301;" src="http://govwiki.info/xbrl/Images/e96f5f43284d1e5e8074dbf57cd9ec64.png" alt="__rendered_path__301"&gt;&lt;img style="position:absolute;left:150pt;top:549.68pt;width:54pt;height:10pt;z-index:194;" src="http://govwiki.info/xbrl/Images/485c160ce55924a5e06dc77df398a915.png" alt="__rendered_path__194"&gt;&lt;img style="position:absolute;left:204.6pt;top:549.68pt;width:3pt;height:10pt;z-index:302;" src="http://govwiki.info/xbrl/Images/6010d5ae48b993e94dd06522561dd91f.png" alt="__rendered_path__302"&gt;&lt;img style="position:absolute;left:205.32pt;top:549.68pt;width:3pt;height:10pt;z-index:204;" src="http://govwiki.info/xbrl/Images/3d98b209b8a7c9b9c7f072a89950547f.png" alt="__rendered_path__204"&gt;&lt;img style="position:absolute;left:206.64pt;top:549.68pt;width:7pt;height:10pt;z-index:303;" src="http://govwiki.info/xbrl/Images/2fc0f0b2fb1289c4bf2c18a537c12c7b.png" alt="__rendered_path__303"&gt;&lt;img style="position:absolute;left:207.36pt;top:549.68pt;width:6pt;height:10pt;z-index:193;" src="http://govwiki.info/xbrl/Images/bee1b0ba62e6e70d8380ad73acd88237.png" alt="__rendered_path__193"&gt;&lt;img style="position:absolute;left:213.24pt;top:549.68pt;width:48pt;height:10pt;z-index:304;" src="http://govwiki.info/xbrl/Images/01286950ddc41e9a389cc3e5040e1e86.png" alt="__rendered_path__304"&gt;&lt;img style="position:absolute;left:213.96pt;top:549.68pt;width:47pt;height:10pt;z-index:135;" src="http://govwiki.info/xbrl/Images/e92dfa88a2c1f5199fdf8d2c0837469f.png" alt="__rendered_path__135"&gt;&lt;img style="position:absolute;left:261.12pt;top:549.68pt;width:3pt;height:10pt;z-index:305;" src="http://govwiki.info/xbrl/Images/bb33ce3b564eccb8966c9d8b2e270a7f.png" alt="__rendered_path__305"&gt;&lt;img style="position:absolute;left:261.84pt;top:549.68pt;width:3pt;height:10pt;z-index:208;" src="http://govwiki.info/xbrl/Images/1dadcac78ba0602a934fc63454c2c9a4.png" alt="__rendered_path__208"&gt;&lt;img style="position:absolute;left:262.8pt;top:549.68pt;width:6pt;height:10pt;z-index:306;" src="http://govwiki.info/xbrl/Images/6332f78f49fa0e9ee264b21484d0fed0.png" alt="__rendered_path__306"&gt;&lt;img style="position:absolute;left:263.52pt;top:549.68pt;width:5pt;height:10pt;z-index:210;" src="http://govwiki.info/xbrl/Images/07a546eb225f30d2e16f2650f2bab067.png" alt="__rendered_path__210"&gt;&lt;img style="position:absolute;left:268.68pt;top:549.68pt;width:54pt;height:10pt;z-index:307;" src="http://govwiki.info/xbrl/Images/5152266539f54022e096af0a0f99c580.png" alt="__rendered_path__307"&gt;&lt;img style="position:absolute;left:269.4pt;top:549.68pt;width:53pt;height:10pt;z-index:211;" src="http://govwiki.info/xbrl/Images/3bb5f88ef4577e28303b5d8b73d33ecc.png" alt="__rendered_path__211"&gt;&lt;img style="position:absolute;left:322.32pt;top:549.68pt;width:3pt;height:10pt;z-index:305;" src="http://govwiki.info/xbrl/Images/bb33ce3b564eccb8966c9d8b2e270a7f.png" alt="__rendered_path__305"&gt;&lt;img style="position:absolute;left:323.04pt;top:549.68pt;width:3pt;height:10pt;z-index:214;" src="http://govwiki.info/xbrl/Images/f421a38fa976b8d68ce1ef8b0309d05b.png" alt="__rendered_path__214"&gt;&lt;img style="position:absolute;left:324pt;top:549.68pt;width:6pt;height:10pt;z-index:306;" src="http://govwiki.info/xbrl/Images/6332f78f49fa0e9ee264b21484d0fed0.png" alt="__rendered_path__306"&gt;&lt;img style="position:absolute;left:324.72pt;top:549.68pt;width:5pt;height:10pt;z-index:210;" src="http://govwiki.info/xbrl/Images/07a546eb225f30d2e16f2650f2bab067.png" alt="__rendered_path__210"&gt;&lt;img style="position:absolute;left:329.88pt;top:549.68pt;width:54pt;height:10pt;z-index:308;" src="http://govwiki.info/xbrl/Images/7b7301ade1426a346f503d553101e3eb.png" alt="__rendered_path__308"&gt;&lt;img style="position:absolute;left:330.6pt;top:549.68pt;width:53pt;height:10pt;z-index:211;" src="http://govwiki.info/xbrl/Images/3bb5f88ef4577e28303b5d8b73d33ecc.png" alt="__rendered_path__211"&gt;&lt;img style="position:absolute;left:383.4pt;top:549.68pt;width:3pt;height:10pt;z-index:309;" src="http://govwiki.info/xbrl/Images/b8214442babf18a25ec44b14f21f25c9.png" alt="__rendered_path__309"&gt;&lt;img style="position:absolute;left:384.12pt;top:549.68pt;width:3pt;height:10pt;z-index:208;" src="http://govwiki.info/xbrl/Images/1dadcac78ba0602a934fc63454c2c9a4.png" alt="__rendered_path__208"&gt;&lt;img style="position:absolute;left:385.2pt;top:549.68pt;width:6pt;height:10pt;z-index:310;" src="http://govwiki.info/xbrl/Images/8c045adc523edf5c09fd53413cc5d2ae.png" alt="__rendered_path__310"&gt;&lt;img style="position:absolute;left:385.8pt;top:549.68pt;width:5pt;height:10pt;z-index:210;" src="http://govwiki.info/xbrl/Images/07a546eb225f30d2e16f2650f2bab067.png" alt="__rendered_path__210"&gt;&lt;img style="position:absolute;left:390.96pt;top:549.68pt;width:60pt;height:10pt;z-index:311;" src="http://govwiki.info/xbrl/Images/665bec451606d8ff4a98dc3753d5fb54.png" alt="__rendered_path__311"&gt;&lt;img style="position:absolute;left:391.68pt;top:549.68pt;width:59pt;height:10pt;z-index:218;" src="http://govwiki.info/xbrl/Images/be92270f254eb97087f1575c4797ce27.png" alt="__rendered_path__218"&gt;&lt;img style="position:absolute;left:450.84pt;top:549.68pt;width:9pt;height:10pt;z-index:312;" src="http://govwiki.info/xbrl/Images/35fd86e10b222b2bd47a79619694c6cf.png" alt="__rendered_path__312"&gt;&lt;img style="position:absolute;left:451.56pt;top:549.68pt;width:8pt;height:10pt;z-index:228;" src="http://govwiki.info/xbrl/Images/b6d6fd3b8298c9e6bf7ba12392d488f3.png" alt="__rendered_path__228"&gt;&lt;img style="position:absolute;left:459.84pt;top:549.68pt;width:6pt;height:10pt;z-index:310;" src="http://govwiki.info/xbrl/Images/8c045adc523edf5c09fd53413cc5d2ae.png" alt="__rendered_path__310"&gt;&lt;img style="position:absolute;left:460.56pt;top:549.68pt;width:5pt;height:10pt;z-index:210;" src="http://govwiki.info/xbrl/Images/07a546eb225f30d2e16f2650f2bab067.png" alt="__rendered_path__210"&gt;&lt;img style="position:absolute;left:465.6pt;top:549.68pt;width:54pt;height:10pt;z-index:307;" src="http://govwiki.info/xbrl/Images/5152266539f54022e096af0a0f99c580.png" alt="__rendered_path__307"&gt;&lt;img style="position:absolute;left:466.32pt;top:549.68pt;width:53pt;height:10pt;z-index:211;" src="http://govwiki.info/xbrl/Images/3bb5f88ef4577e28303b5d8b73d33ecc.png" alt="__rendered_path__211"&gt;&lt;span class="fmt-21" style="white-space:pre;"&gt;&lt;div style="position:absolute;top:766.44pt;left:301.55pt;z-index:752;"&gt;32&lt;/div&gt;&lt;/span&gt;&lt;/div&gt;</t>
  </si>
  <si>
    <t>&lt;div style='position:relative;width:612pt;height:792pt;'&gt;_x000D_
        &lt;div style="position:absolute;left:0pt;top:0pt;width:100%;height:100%;clip:rect(0pt,612pt,792pt,0pt);" class="fmt-72"&gt;&lt;span class="fmt-75" style="white-space:pre;"&gt;&lt;div style="position:absolute;top:49.98pt;left:221.28pt;z-index:3;"&gt;City&lt;span&gt; of St. Petersburg, Florida&lt;/span&gt;&lt;span&gt; &lt;/span&gt;&lt;/div&gt;&lt;/span&gt;&lt;span class="fmt-76" style="white-space:pre;"&gt;&lt;div style="position:absolute;top:63.66pt;left:200.28pt;z-index:5;"&gt;Management’s Discussion and Analysis &lt;/div&gt;&lt;/span&gt;&lt;span class="fmt-76" style="white-space:pre;"&gt;&lt;div style="position:absolute;top:77.4599pt;left:197.52pt;z-index:7;"&gt;For the Year Ended September 30, 2017&lt;span class="fmt-77"&gt; &lt;/span&gt;&lt;/div&gt;&lt;/span&gt;&lt;span class="fmt-76" style="white-space:pre;"&gt;&lt;div style="position:absolute;top:91.2599pt;left:278.64pt;z-index:9;"&gt;Unaudited&lt;span class="fmt-77"&gt; &lt;/span&gt;&lt;/div&gt;&lt;/span&gt;&lt;span style="white-space:pre;"&gt;&lt;div style="position:absolute;top:119.13pt;left:72pt;z-index:13;letter-spacing:-.002em;"&gt;restriction on how they may be used.  The remaining 27.46% of net position are unrestricted and &lt;/div&gt;&lt;/span&gt;&lt;span style="white-space:pre;"&gt;&lt;div style="position:absolute;top:131.13pt;left:72pt;z-index:15;letter-spacing:-.001em;"&gt;may be used to meet the City’s ongoing obligations to citizens and creditors. &lt;/div&gt;&lt;/span&gt;&lt;span style="white-space:pre;"&gt;&lt;div style="position:absolute;top:156.09pt;left:72pt;z-index:17;letter-spacing:-.009em;"&gt;As was the case in the prior year, the City is able to report positive balances in all three categories &lt;/div&gt;&lt;/span&gt;&lt;span style="white-space:pre;"&gt;&lt;div style="position:absolute;top:169.17pt;left:72.011pt;z-index:20;letter-spacing:-.005em;"&gt;of net position, both for the government as a whole, as well as for its governmental and business-&lt;/div&gt;&lt;/span&gt;&lt;span style="white-space:pre;"&gt;&lt;div style="position:absolute;top:182.13pt;left:72.011pt;z-index:22;letter-spacing:-.001em;"&gt;type activities. &lt;/div&gt;&lt;/span&gt;&lt;span style="white-space:pre;"&gt;&lt;div style="position:absolute;top:208.18pt;left:72pt;z-index:30;letter-spacing:.005em;"&gt;Governm&lt;span&gt;ental activities total net position increased by $&lt;/span&gt;&lt;span&gt;1.3&lt;/span&gt;&lt;span&gt; &lt;/span&gt;&lt;span&gt;million during &lt;/span&gt;&lt;span&gt;2017&lt;/span&gt;&lt;span&gt; &lt;/span&gt;&lt;span&gt;as compared to &lt;/span&gt;&lt;/div&gt;&lt;/span&gt;&lt;span style="white-space:pre;"&gt;&lt;div style="position:absolute;top:221.14pt;left:72pt;z-index:34;letter-spacing:-.009em;"&gt;an  increase  in total  net position  of  $24.1 million  during  the  prior fiscal  year. The  decrease  in &lt;/div&gt;&lt;/span&gt;&lt;span style="white-space:pre;"&gt;&lt;div style="position:absolute;top:234.1pt;left:72pt;z-index:35;letter-spacing:.019em;"&gt;change in net position as compared to the prior year primarily relates to the difference in net &lt;/div&gt;&lt;/span&gt;&lt;span style="white-space:pre;"&gt;&lt;div style="position:absolute;top:247.18pt;left:72pt;z-index:38;letter-spacing:.002em;"&gt;transfers; during the current fiscal year net transfers to business-type activities was $3.4 million, &lt;/div&gt;&lt;/span&gt;&lt;span style="white-space:pre;"&gt;&lt;div style="position:absolute;top:260.14pt;left:72pt;z-index:42;letter-spacing:-.001em;"&gt;as compared to net transfers in from business activities during 2016 of $9.8 million.   &lt;/div&gt;&lt;/span&gt;&lt;span style="white-space:pre;"&gt;&lt;div style="position:absolute;top:286.19pt;left:71.989pt;z-index:52;letter-spacing:-.01em;"&gt;The current year change in net position is attributed to revenues of $313.9 ($302.9 in 2016) million &lt;/div&gt;&lt;/span&gt;&lt;span style="white-space:pre;"&gt;&lt;div style="position:absolute;top:299.15pt;left:72pt;z-index:57;letter-spacing:.002em;"&gt;over expenses of $309.1 million ($288.6 million in 2016), and net transfers of $(3.4) million from &lt;/div&gt;&lt;/span&gt;&lt;span style="white-space:pre;"&gt;&lt;div style="position:absolute;top:312.11pt;left:72.011pt;z-index:64;letter-spacing:-.001em;"&gt;other funds ($9.8 million in 2016).  &lt;/div&gt;&lt;/span&gt;&lt;span style="white-space:pre;"&gt;&lt;div style="position:absolute;top:338.15pt;left:72.011pt;z-index:73;letter-spacing:-.007em;"&gt;Busines&lt;span&gt;s&lt;/span&gt;&lt;span&gt;-&lt;/span&gt;&lt;span&gt;type activities total net position increased by $16.2 million as compared to a &lt;/span&gt;&lt;span&gt;$&lt;/span&gt;&lt;span&gt;1.6&lt;/span&gt;&lt;span&gt; &lt;/span&gt;&lt;span&gt;million&lt;/span&gt;&lt;span&gt; &lt;/span&gt;&lt;/div&gt;&lt;/span&gt;&lt;span style="white-space:pre;"&gt;&lt;div style="position:absolute;top:351.11pt;left:72pt;z-index:79;letter-spacing:-.001em;"&gt;decrease in 2016, primarily caused by the increase in net transfers as mentioned above.   &lt;/div&gt;&lt;/span&gt;&lt;span class="fmt-21" style="white-space:pre;"&gt;&lt;div style="position:absolute;top:766.44pt;left:301.55pt;z-index:80;"&gt;33&lt;/div&gt;&lt;/span&gt;&lt;/div&gt;_x000D_
      &lt;/div&gt;</t>
  </si>
  <si>
    <t>&lt;div style='position:relative;width:612pt;height:792pt;'&gt;&lt;div style="position:absolute;left:0pt;top:0pt;width:100%;height:100%;clip:rect(0pt,612pt,792pt,0pt);" class="fmt-329"&gt;&lt;span class="fmt-75" style="white-space:pre;"&gt;&lt;div style="position:absolute;top:49.98pt;left:258.48pt;z-index:2;letter-spacing:.001em;"&gt; St. Petersburg, Florida&lt;/div&gt;&lt;/span&gt;&lt;span class="fmt-76" style="white-space:pre;"&gt;&lt;div style="position:absolute;top:63.66pt;left:200.28pt;z-index:4;letter-spacing:.001em;"&gt;Management’s Discussion and Analysis&lt;/div&gt;&lt;/span&gt;&lt;span class="fmt-76" style="white-space:pre;"&gt;&lt;div style="position:absolute;top:77.4599pt;left:197.52pt;z-index:6;letter-spacing:.001em;"&gt;For the Year Ended September 30, 2017&lt;/div&gt;&lt;/span&gt;&lt;span class="fmt-76" style="white-space:pre;"&gt;&lt;div style="position:absolute;top:91.2599pt;left:278.64pt;z-index:8;letter-spacing:.001em;"&gt;Unaudited&lt;/div&gt;&lt;/span&gt;&lt;span class="fmt-72" style="white-space:pre;"&gt;&lt;div style="position:absolute;top:119.13pt;left:72pt;z-index:10;letter-spacing:-.001em;"&gt;The City’s operations for the past two fiscal years are summarized as follows:&lt;/div&gt;&lt;/span&gt;&lt;span class="fmt-73" style="white-space:pre;"&gt;&lt;div style="position:absolute;top:144.93pt;left:262.55pt;z-index:13;letter-spacing:-.001em;"&gt; of Change in Net Position&lt;/div&gt;&lt;/span&gt;&lt;span class="fmt-245" style="white-space:pre;"&gt;&lt;div style="position:absolute;top:172.74pt;left:363.48pt;z-index:29;letter-spacing:.004em;"&gt;Type Activities&lt;/div&gt;&lt;/span&gt;&lt;span class="fmt-246" style="white-space:pre;"&gt;&lt;div style="position:absolute;top:172.74pt;left:453.12pt;z-index:33;letter-spacing:.003em;"&gt;Total Primary Government&lt;/div&gt;&lt;/span&gt;&lt;span class="fmt-272" style="white-space:pre;"&gt;&lt;div style="position:absolute;top:226.74pt;left:80.4pt;z-index:173;letter-spacing:.003em;"&gt;Operating Grants and Contributions &lt;/div&gt;&lt;/span&gt;&lt;span class="fmt-279" style="white-space:pre;"&gt;&lt;div style="position:absolute;top:238.14pt;left:80.4pt;z-index:204;letter-spacing:.003em;"&gt;Capital Grants and Contributions &lt;/div&gt;&lt;/span&gt;&lt;span class="fmt-317" style="white-space:pre;"&gt;&lt;div style="position:absolute;top:309.06pt;left:204.48pt;z-index:338;"&gt;  &lt;/div&gt;&lt;/span&gt;&lt;span class="fmt-332" style="white-space:pre;"&gt;&lt;div style="position:absolute;top:353.46pt;left:80.4pt;z-index:412;letter-spacing:.004em;"&gt;Comm. and Economic Development&lt;/div&gt;&lt;/span&gt;&lt;span class="fmt-338" style="white-space:pre;"&gt;&lt;div style="position:absolute;top:364.86pt;left:121.44pt;z-index:438;letter-spacing:.001em;"&gt;, Streets &amp;amp; Facilities&lt;/div&gt;&lt;/span&gt;&lt;span style="white-space:pre;"&gt;&lt;div style="position:absolute;top:380.94pt;left:447pt;z-index:477;letter-spacing:.001em;"&gt;  &lt;/div&gt;&lt;/span&gt;&lt;span class="fmt-469" style="white-space:pre;"&gt;&lt;div style="position:absolute;top:591.54pt;left:204.48pt;z-index:867;"&gt;  &lt;/div&gt;&lt;/span&gt;&lt;span class="fmt-490" style="white-space:pre;"&gt;&lt;div style="position:absolute;top:658.62pt;left:72.72pt;z-index:938;letter-spacing:.003em;"&gt;Increase (Decrease) in Net Position&lt;/div&gt;&lt;/span&gt;&lt;span class="fmt-502" style="white-space:pre;"&gt;&lt;div style="position:absolute;top:681.3pt;left:444.96pt;z-index:984;"&gt;  &lt;/div&gt;&lt;/span&gt;&lt;span class="fmt-503" style="white-space:pre;"&gt;&lt;div style="position:absolute;top:681.3pt;left:508.8pt;z-index:989;letter-spacing:.001em;"&gt; &lt;/div&gt;&lt;/span&gt;&lt;span class="fmt-512" style="white-space:pre;"&gt;&lt;div style="position:absolute;top:709.38pt;left:204.48pt;z-index:1044;"&gt;  &lt;/div&gt;&lt;/span&gt;&lt;span class="fmt-524" style="white-space:pre;"&gt;&lt;div style="position:absolute;top:709.38pt;left:444.96pt;z-index:1080;"&gt;  &lt;/div&gt;&lt;/span&gt;&lt;span class="fmt-527" style="white-space:pre;"&gt;&lt;div style="position:absolute;top:709.38pt;left:506.88pt;z-index:1091;"&gt;  &lt;/div&gt;&lt;/span&gt;&lt;img style="position:absolute;left:72pt;top:168.72pt;width:109pt;height:12pt;z-index:15;" src="http://govwiki.info/xbrl/Images/699fd80c581fc04362a718e389368b31.png" alt="__rendered_path__15"&gt;&lt;span class="fmt-253" style="white-space:pre;"&gt;&lt;div style="position:absolute;top:205.14pt;left:72.72pt;z-index:101;letter-spacing:.002em;"&gt;Program Revenues: &lt;/div&gt;&lt;/span&gt;&lt;img style="position:absolute;left:72pt;top:180.28pt;width:123pt;height:11pt;z-index:35;" src="http://govwiki.info/xbrl/Images/2d493fe76ed0b90d38df1ef5267efe41.png" alt="__rendered_path__35"&gt;&lt;img style="position:absolute;left:72pt;top:177.96pt;width:109pt;height:3pt;z-index:69;" src="http://govwiki.info/xbrl/Images/50c0026456899c9089c17d2859148109.png" alt="__rendered_path__69"&gt;&lt;span class="fmt-254" style="white-space:pre;"&gt;&lt;div style="position:absolute;top:216.42pt;left:76.5619pt;z-index:114;letter-spacing:.003em;"&gt;  Charges for Services &lt;/div&gt;&lt;/span&gt;&lt;img style="position:absolute;left:72pt;top:190.6pt;width:123pt;height:11pt;z-index:35;" src="http://govwiki.info/xbrl/Images/2d493fe76ed0b90d38df1ef5267efe41.png" alt="__rendered_path__35"&gt;&lt;img style="position:absolute;left:72pt;top:188.4pt;width:123pt;height:3pt;z-index:85;" src="http://govwiki.info/xbrl/Images/0679dc4354e57af1e2522ad76ce196ce.png" alt="__rendered_path__85"&gt;&lt;span class="fmt-272" style="white-space:pre;"&gt;&lt;div style="position:absolute;top:226.74pt;left:76.5619pt;z-index:172;"&gt;  &lt;/div&gt;&lt;/span&gt;&lt;img style="position:absolute;left:72pt;top:201pt;width:123pt;height:12pt;z-index:100;" src="http://govwiki.info/xbrl/Images/54a578691d8026887dbb02720bcd6fdc.png" alt="__rendered_path__100"&gt;&lt;span class="fmt-279" style="white-space:pre;"&gt;&lt;div style="position:absolute;top:238.14pt;left:76.5619pt;z-index:203;"&gt;  &lt;/div&gt;&lt;/span&gt;&lt;img style="position:absolute;left:72pt;top:212.4pt;width:123pt;height:12pt;z-index:100;" src="http://govwiki.info/xbrl/Images/54a578691d8026887dbb02720bcd6fdc.png" alt="__rendered_path__100"&gt;&lt;span class="fmt-286" style="white-space:pre;"&gt;&lt;div style="position:absolute;top:249.42pt;left:76.5619pt;z-index:224;letter-spacing:.003em;"&gt;  General Revenues: &lt;/div&gt;&lt;/span&gt;&lt;img style="position:absolute;left:72pt;top:223.6pt;width:123pt;height:11pt;z-index:171;" src="http://govwiki.info/xbrl/Images/a1ec984fa15045b479cc3685fdd73718.png" alt="__rendered_path__171"&gt;&lt;span class="fmt-287" style="white-space:pre;"&gt;&lt;div style="position:absolute;top:265.62pt;left:82.3248pt;z-index:227;letter-spacing:.004em;"&gt;  Property Taxes &lt;/div&gt;&lt;/span&gt;&lt;img style="position:absolute;left:72pt;top:234pt;width:123pt;height:12pt;z-index:100;" src="http://govwiki.info/xbrl/Images/54a578691d8026887dbb02720bcd6fdc.png" alt="__rendered_path__100"&gt;&lt;span class="fmt-295" style="white-space:pre;"&gt;&lt;div style="position:absolute;top:275.82pt;left:84.2458pt;z-index:258;letter-spacing:.004em;"&gt; Other Taxes &lt;/div&gt;&lt;/span&gt;&lt;img style="position:absolute;left:72pt;top:245.4pt;width:123pt;height:12pt;z-index:100;" src="http://govwiki.info/xbrl/Images/54a578691d8026887dbb02720bcd6fdc.png" alt="__rendered_path__100"&gt;&lt;span class="fmt-302" style="white-space:pre;"&gt;&lt;div style="position:absolute;top:287.22pt;left:84.2458pt;z-index:280;letter-spacing:.004em;"&gt; Intergovernmental &lt;/div&gt;&lt;/span&gt;&lt;img style="position:absolute;left:72pt;top:256.48pt;width:123pt;height:17pt;z-index:225;" src="http://govwiki.info/xbrl/Images/526b5385012ee6c3bb00337ea5197f5a.png" alt="__rendered_path__225"&gt;&lt;span class="fmt-309" style="white-space:pre;"&gt;&lt;div style="position:absolute;top:298.62pt;left:84.2458pt;z-index:307;letter-spacing:.005em;"&gt; Other &lt;/div&gt;&lt;/span&gt;&lt;img style="position:absolute;left:72pt;top:272.68pt;width:123pt;height:11pt;z-index:171;" src="http://govwiki.info/xbrl/Images/a1ec984fa15045b479cc3685fdd73718.png" alt="__rendered_path__171"&gt;&lt;span class="fmt-316" style="white-space:pre;"&gt;&lt;div style="position:absolute;top:309.06pt;left:88.2068pt;z-index:337;letter-spacing:.003em;"&gt;  Total Revenues &lt;/div&gt;&lt;/span&gt;&lt;img style="position:absolute;left:72pt;top:283.08pt;width:123pt;height:12pt;z-index:100;" src="http://govwiki.info/xbrl/Images/54a578691d8026887dbb02720bcd6fdc.png" alt="__rendered_path__100"&gt;&lt;span class="fmt-323" style="white-space:pre;"&gt;&lt;div style="position:absolute;top:330.78pt;left:72.72pt;z-index:388;letter-spacing:.003em;"&gt;Program Expenses: &lt;/div&gt;&lt;/span&gt;&lt;img style="position:absolute;left:72pt;top:294.48pt;width:123pt;height:12pt;z-index:100;" src="http://govwiki.info/xbrl/Images/54a578691d8026887dbb02720bcd6fdc.png" alt="__rendered_path__100"&gt;&lt;span class="fmt-324" style="white-space:pre;"&gt;&lt;div style="position:absolute;top:342.18pt;left:76.5619pt;z-index:390;letter-spacing:.003em;"&gt;  General Government &lt;/div&gt;&lt;/span&gt;&lt;img style="position:absolute;left:72pt;top:306.04pt;width:123pt;height:11pt;z-index:35;" src="http://govwiki.info/xbrl/Images/2d493fe76ed0b90d38df1ef5267efe41.png" alt="__rendered_path__35"&gt;&lt;img style="position:absolute;left:72pt;top:303.72pt;width:123pt;height:3pt;z-index:372;" src="http://govwiki.info/xbrl/Images/763a2c6204987d4caff3d736444ac68e.png" alt="__rendered_path__372"&gt;&lt;span class="fmt-332" style="white-space:pre;"&gt;&lt;div style="position:absolute;top:353.46pt;left:76.5619pt;z-index:411;"&gt;  &lt;/div&gt;&lt;/span&gt;&lt;img style="position:absolute;left:72pt;top:316.32pt;width:123pt;height:12pt;z-index:376;" src="http://govwiki.info/xbrl/Images/f084391906914123885055c1c3fbe8ba.png" alt="__rendered_path__376"&gt;&lt;span class="fmt-338" style="white-space:pre;"&gt;&lt;div style="position:absolute;top:364.86pt;left:76.5619pt;z-index:437;letter-spacing:.004em;"&gt;  Public Works&lt;/div&gt;&lt;/span&gt;&lt;img style="position:absolute;left:72pt;top:327.64pt;width:123pt;height:11pt;z-index:35;" src="http://govwiki.info/xbrl/Images/2d493fe76ed0b90d38df1ef5267efe41.png" alt="__rendered_path__35"&gt;&lt;span class="fmt-344" style="white-space:pre;"&gt;&lt;div style="position:absolute;top:380.94pt;left:76.5619pt;z-index:465;letter-spacing:.002em;"&gt;  Public Safety -  Police &lt;/div&gt;&lt;/span&gt;&lt;img style="position:absolute;left:72pt;top:338.04pt;width:123pt;height:12pt;z-index:100;" src="http://govwiki.info/xbrl/Images/54a578691d8026887dbb02720bcd6fdc.png" alt="__rendered_path__100"&gt;&lt;span class="fmt-350" style="white-space:pre;"&gt;&lt;div style="position:absolute;top:392.22pt;left:76.5619pt;z-index:489;letter-spacing:.003em;"&gt;  Public Safety -  Fire and EMS &lt;/div&gt;&lt;/span&gt;&lt;img style="position:absolute;left:72pt;top:349.32pt;width:123pt;height:12pt;z-index:376;" src="http://govwiki.info/xbrl/Images/f084391906914123885055c1c3fbe8ba.png" alt="__rendered_path__376"&gt;&lt;span class="fmt-357" style="white-space:pre;"&gt;&lt;div style="position:absolute;top:403.62pt;left:76.5619pt;z-index:522;letter-spacing:.003em;"&gt;  Recreation, Social &amp;amp; Culture &lt;/div&gt;&lt;/span&gt;&lt;img style="position:absolute;left:72pt;top:360.72pt;width:123pt;height:12pt;z-index:100;" src="http://govwiki.info/xbrl/Images/54a578691d8026887dbb02720bcd6fdc.png" alt="__rendered_path__100"&gt;&lt;span class="fmt-363" style="white-space:pre;"&gt;&lt;div style="position:absolute;top:413.94pt;left:78.4829pt;z-index:547;letter-spacing:.003em;"&gt; Interest on Long-term Debt &lt;/div&gt;&lt;/span&gt;&lt;img style="position:absolute;left:72pt;top:371.8pt;width:123pt;height:17pt;z-index:225;" src="http://govwiki.info/xbrl/Images/526b5385012ee6c3bb00337ea5197f5a.png" alt="__rendered_path__225"&gt;&lt;span class="fmt-370" style="white-space:pre;"&gt;&lt;div style="position:absolute;top:425.22pt;left:74.641pt;z-index:569;letter-spacing:.003em;"&gt;  Water and Waste Water Utility  &lt;/div&gt;&lt;/span&gt;&lt;img style="position:absolute;left:72pt;top:388.08pt;width:123pt;height:12pt;z-index:376;" src="http://govwiki.info/xbrl/Images/f084391906914123885055c1c3fbe8ba.png" alt="__rendered_path__376"&gt;&lt;span class="fmt-377" style="white-space:pre;"&gt;&lt;div style="position:absolute;top:436.62pt;left:74.641pt;z-index:591;letter-spacing:.003em;"&gt;  Stormwater Utility  &lt;/div&gt;&lt;/span&gt;&lt;img style="position:absolute;left:72pt;top:399.48pt;width:123pt;height:12pt;z-index:100;" src="http://govwiki.info/xbrl/Images/54a578691d8026887dbb02720bcd6fdc.png" alt="__rendered_path__100"&gt;&lt;span class="fmt-384" style="white-space:pre;"&gt;&lt;div style="position:absolute;top:448.02pt;left:74.641pt;z-index:612;letter-spacing:.001em;"&gt;  Sanitation &lt;/div&gt;&lt;/span&gt;&lt;img style="position:absolute;left:72pt;top:410.8pt;width:123pt;height:11pt;z-index:35;" src="http://govwiki.info/xbrl/Images/2d493fe76ed0b90d38df1ef5267efe41.png" alt="__rendered_path__35"&gt;&lt;span class="fmt-391" style="white-space:pre;"&gt;&lt;div style="position:absolute;top:458.22pt;left:74.641pt;z-index:633;letter-spacing:.002em;"&gt;  Tropicana Field &lt;/div&gt;&lt;/span&gt;&lt;img style="position:absolute;left:72pt;top:421.08pt;width:123pt;height:12pt;z-index:376;" src="http://govwiki.info/xbrl/Images/f084391906914123885055c1c3fbe8ba.png" alt="__rendered_path__376"&gt;&lt;span class="fmt-398" style="white-space:pre;"&gt;&lt;div style="position:absolute;top:469.62pt;left:74.641pt;z-index:654;letter-spacing:.001em;"&gt;  Airport &lt;/div&gt;&lt;/span&gt;&lt;img style="position:absolute;left:72pt;top:432.48pt;width:123pt;height:12pt;z-index:100;" src="http://govwiki.info/xbrl/Images/54a578691d8026887dbb02720bcd6fdc.png" alt="__rendered_path__100"&gt;&lt;span class="fmt-405" style="white-space:pre;"&gt;&lt;div style="position:absolute;top:481.02pt;left:74.641pt;z-index:675;letter-spacing:.001em;"&gt;  Port &lt;/div&gt;&lt;/span&gt;&lt;img style="position:absolute;left:72pt;top:443.88pt;width:123pt;height:12pt;z-index:100;" src="http://govwiki.info/xbrl/Images/54a578691d8026887dbb02720bcd6fdc.png" alt="__rendered_path__100"&gt;&lt;span class="fmt-412" style="white-space:pre;"&gt;&lt;div style="position:absolute;top:492.3pt;left:76.5619pt;z-index:696;letter-spacing:.001em;"&gt; Marina &lt;/div&gt;&lt;/span&gt;&lt;img style="position:absolute;left:72pt;top:455.08pt;width:123pt;height:11pt;z-index:171;" src="http://govwiki.info/xbrl/Images/a1ec984fa15045b479cc3685fdd73718.png" alt="__rendered_path__171"&gt;&lt;span class="fmt-419" style="white-space:pre;"&gt;&lt;div style="position:absolute;top:503.7pt;left:74.641pt;z-index:717;letter-spacing:.002em;"&gt;  Golf Courses &lt;/div&gt;&lt;/span&gt;&lt;img style="position:absolute;left:72pt;top:465.48pt;width:123pt;height:12pt;z-index:100;" src="http://govwiki.info/xbrl/Images/54a578691d8026887dbb02720bcd6fdc.png" alt="__rendered_path__100"&gt;&lt;span class="fmt-426" style="white-space:pre;"&gt;&lt;div style="position:absolute;top:514.98pt;left:74.641pt;z-index:739;letter-spacing:.003em;"&gt;  Jamestown Complex  &lt;/div&gt;&lt;/span&gt;&lt;img style="position:absolute;left:72pt;top:476.88pt;width:123pt;height:12pt;z-index:100;" src="http://govwiki.info/xbrl/Images/54a578691d8026887dbb02720bcd6fdc.png" alt="__rendered_path__100"&gt;&lt;span class="fmt-433" style="white-space:pre;"&gt;&lt;div style="position:absolute;top:525.3pt;left:74.641pt;z-index:760;letter-spacing:.002em;"&gt;  Parking &lt;/div&gt;&lt;/span&gt;&lt;img style="position:absolute;left:72pt;top:488.16pt;width:123pt;height:12pt;z-index:376;" src="http://govwiki.info/xbrl/Images/f084391906914123885055c1c3fbe8ba.png" alt="__rendered_path__376"&gt;&lt;span class="fmt-440" style="white-space:pre;"&gt;&lt;div style="position:absolute;top:536.7pt;left:76.5619pt;z-index:782;letter-spacing:.004em;"&gt; Mahaffey  &lt;/div&gt;&lt;/span&gt;&lt;img style="position:absolute;left:72pt;top:499.56pt;width:123pt;height:12pt;z-index:100;" src="http://govwiki.info/xbrl/Images/54a578691d8026887dbb02720bcd6fdc.png" alt="__rendered_path__100"&gt;&lt;span class="fmt-447" style="white-space:pre;"&gt;&lt;div style="position:absolute;top:547.98pt;left:74.641pt;z-index:803;letter-spacing:.002em;"&gt;  Pier &lt;/div&gt;&lt;/span&gt;&lt;img style="position:absolute;left:72pt;top:510.84pt;width:123pt;height:12pt;z-index:376;" src="http://govwiki.info/xbrl/Images/f084391906914123885055c1c3fbe8ba.png" alt="__rendered_path__376"&gt;&lt;span class="fmt-454" style="white-space:pre;"&gt;&lt;div style="position:absolute;top:559.38pt;left:74.641pt;z-index:824;letter-spacing:.002em;"&gt;  Coliseum &lt;/div&gt;&lt;/span&gt;&lt;img style="position:absolute;left:72pt;top:522.16pt;width:123pt;height:11pt;z-index:35;" src="http://govwiki.info/xbrl/Images/2d493fe76ed0b90d38df1ef5267efe41.png" alt="__rendered_path__35"&gt;&lt;span class="fmt-461" style="white-space:pre;"&gt;&lt;div style="position:absolute;top:569.7pt;left:74.641pt;z-index:845;letter-spacing:.003em;"&gt;  Sunken Gardens &lt;/div&gt;&lt;/span&gt;&lt;img style="position:absolute;left:72pt;top:532.56pt;width:123pt;height:12pt;z-index:100;" src="http://govwiki.info/xbrl/Images/54a578691d8026887dbb02720bcd6fdc.png" alt="__rendered_path__100"&gt;&lt;span class="fmt-468" style="white-space:pre;"&gt;&lt;div style="position:absolute;top:591.54pt;left:88.2068pt;z-index:866;letter-spacing:.002em;"&gt;  Total Expenses &lt;/div&gt;&lt;/span&gt;&lt;img style="position:absolute;left:72pt;top:543.84pt;width:123pt;height:12pt;z-index:376;" src="http://govwiki.info/xbrl/Images/f084391906914123885055c1c3fbe8ba.png" alt="__rendered_path__376"&gt;&lt;span class="fmt-475" style="white-space:pre;"&gt;&lt;div style="position:absolute;top:614.22pt;left:72.72pt;z-index:896;letter-spacing:.003em;"&gt;Change in net position &lt;/div&gt;&lt;/span&gt;&lt;img style="position:absolute;left:72pt;top:555.24pt;width:123pt;height:12pt;z-index:100;" src="http://govwiki.info/xbrl/Images/54a578691d8026887dbb02720bcd6fdc.png" alt="__rendered_path__100"&gt;&lt;span class="fmt-476" style="white-space:pre;"&gt;&lt;div style="position:absolute;top:624.54pt;left:72.72pt;z-index:899;letter-spacing:.003em;"&gt;  before transfers &lt;/div&gt;&lt;/span&gt;&lt;img style="position:absolute;left:72pt;top:566.56pt;width:123pt;height:11pt;z-index:35;" src="http://govwiki.info/xbrl/Images/2d493fe76ed0b90d38df1ef5267efe41.png" alt="__rendered_path__35"&gt;&lt;span class="fmt-483" style="white-space:pre;"&gt;&lt;div style="position:absolute;top:635.94pt;left:72.72pt;z-index:918;letter-spacing:.002em;"&gt;Transfers &lt;/div&gt;&lt;/span&gt;&lt;img style="position:absolute;left:72pt;top:577.12pt;width:123pt;height:11pt;z-index:35;" src="http://govwiki.info/xbrl/Images/2d493fe76ed0b90d38df1ef5267efe41.png" alt="__rendered_path__35"&gt;&lt;img style="position:absolute;left:72pt;top:574.8pt;width:123pt;height:3pt;z-index:372;" src="http://govwiki.info/xbrl/Images/763a2c6204987d4caff3d736444ac68e.png" alt="__rendered_path__372"&gt;&lt;span class="fmt-497" style="white-space:pre;"&gt;&lt;div style="position:absolute;top:681.3pt;left:72.72pt;z-index:959;letter-spacing:.003em;"&gt;Net Position, Beginning of Year &lt;/div&gt;&lt;/span&gt;&lt;img style="position:absolute;left:72pt;top:587.4pt;width:123pt;height:12pt;z-index:376;" src="http://govwiki.info/xbrl/Images/f084391906914123885055c1c3fbe8ba.png" alt="__rendered_path__376"&gt;&lt;span class="fmt-504" style="white-space:pre;"&gt;&lt;div style="position:absolute;top:689.11pt;left:72.72pt;z-index:1000;letter-spacing:.001em;"&gt; &lt;/div&gt;&lt;/span&gt;&lt;img style="position:absolute;left:72pt;top:598.8pt;width:123pt;height:12pt;z-index:100;" src="http://govwiki.info/xbrl/Images/54a578691d8026887dbb02720bcd6fdc.png" alt="__rendered_path__100"&gt;&lt;span class="fmt-510" style="white-space:pre;"&gt;&lt;div style="position:absolute;top:709.38pt;left:72.72pt;z-index:1039;letter-spacing:.003em;"&gt;Net Position, End of Year &lt;/div&gt;&lt;/span&gt;&lt;img style="position:absolute;left:72.72pt;top:171.72pt;width:107pt;height:9pt;z-index:16;" src="http://govwiki.info/xbrl/Images/ebccb238709a3f64a18984b5be9a3698.png" alt="__rendered_path__16"&gt;&lt;span class="fmt-255" style="white-space:pre;"&gt;&lt;div style="position:absolute;top:216.42pt;left:196.08pt;z-index:117;letter-spacing:-.002em;"&gt;$ &lt;/div&gt;&lt;/span&gt;&lt;img style="position:absolute;left:180.12pt;top:168.72pt;width:14pt;height:12pt;z-index:17;" src="http://govwiki.info/xbrl/Images/33cee157f5c459619e2329e33861b233.png" alt="__rendered_path__17"&gt;&lt;span class="fmt-332" style="white-space:pre;"&gt;&lt;div style="position:absolute;top:353.46pt;left:192.6pt;z-index:413;letter-spacing:.001em;"&gt; &lt;/div&gt;&lt;/span&gt;&lt;img style="position:absolute;left:180.84pt;top:171.72pt;width:13pt;height:9pt;z-index:18;" src="http://govwiki.info/xbrl/Images/e2b2329ce103bcbe3abd9804c63c6613.png" alt="__rendered_path__18"&gt;&lt;span class="fmt-338" style="white-space:pre;"&gt;&lt;div style="position:absolute;top:364.86pt;left:183.12pt;z-index:439;letter-spacing:.001em;"&gt; &lt;/div&gt;&lt;/span&gt;&lt;img style="position:absolute;left:72.72pt;top:182.28pt;width:121pt;height:9pt;z-index:36;" src="http://govwiki.info/xbrl/Images/ee96dd50d97065455402bcfa691b384e.png" alt="__rendered_path__36"&gt;&lt;img style="position:absolute;left:180.12pt;top:177.96pt;width:14pt;height:3pt;z-index:70;" src="http://govwiki.info/xbrl/Images/55689f2995b153c8542705ab6865e0c2.png" alt="__rendered_path__70"&gt;&lt;span class="fmt-490" style="white-space:pre;"&gt;&lt;div style="position:absolute;top:658.62pt;left:183.24pt;z-index:939;letter-spacing:.001em;"&gt; &lt;/div&gt;&lt;/span&gt;&lt;img style="position:absolute;left:194.04pt;top:180.28pt;width:7pt;height:11pt;z-index:37;" src="http://govwiki.info/xbrl/Images/12b62ea32f247c3c206f37cb13d5296d.png" alt="__rendered_path__37"&gt;&lt;img style="position:absolute;left:194.04pt;top:177.96pt;width:7pt;height:3pt;z-index:71;" src="http://govwiki.info/xbrl/Images/30bddfd6a54b1ddd6aea2560e4dca868.png" alt="__rendered_path__71"&gt;&lt;span class="fmt-511" style="white-space:pre;"&gt;&lt;div style="position:absolute;top:709.38pt;left:196.08pt;z-index:1042;letter-spacing:-.002em;"&gt;$ &lt;/div&gt;&lt;/span&gt;&lt;span class="fmt-75" style="white-space:pre;"&gt;&lt;div style="position:absolute;top:49.98pt;left:221.28pt;z-index:1;letter-spacing:-.001em;"&gt;City of&lt;/div&gt;&lt;/span&gt;&lt;span class="fmt-73" style="white-space:pre;"&gt;&lt;div style="position:absolute;top:144.93pt;left:212.52pt;z-index:12;"&gt;Summary&lt;/div&gt;&lt;/span&gt;&lt;span class="fmt-244" style="white-space:pre;"&gt;&lt;div style="position:absolute;top:172.74pt;left:209.88pt;z-index:22;letter-spacing:.003em;"&gt;Governmental Activities &lt;/div&gt;&lt;/span&gt;&lt;img style="position:absolute;left:194.04pt;top:168.72pt;width:113pt;height:12pt;z-index:19;" src="http://govwiki.info/xbrl/Images/23c6b83d183509818f7e7a2da2378173.png" alt="__rendered_path__19"&gt;&lt;span class="fmt-247" style="white-space:pre;"&gt;&lt;div style="position:absolute;top:183.3pt;left:214.56pt;z-index:48;"&gt;  2017 &lt;/div&gt;&lt;div style="position:absolute;top:183.3pt;left:272.64pt;z-index:48;"&gt;&lt;span class="fmt-248"&gt;  &lt;/span&gt;&lt;span class="fmt-248"&gt;2016 &lt;/span&gt;&lt;/div&gt;&lt;/span&gt;&lt;img style="position:absolute;left:194.64pt;top:171.72pt;width:111pt;height:9pt;z-index:20;" src="http://govwiki.info/xbrl/Images/4d9d01695f61da08ec7874f5b495e536.png" alt="__rendered_path__20"&gt;&lt;span class="fmt-256" style="white-space:pre;"&gt;&lt;div style="position:absolute;top:216.42pt;left:208.32pt;z-index:138;letter-spacing:-.004em;"&gt;  62,881,253   &lt;span class="fmt-257"&gt; &lt;/span&gt;&lt;span class="fmt-258"&gt;$&lt;/span&gt;&lt;span class="fmt-258"&gt; &lt;/span&gt;    &lt;span class="fmt-259"&gt;  &lt;/span&gt;&lt;span class="fmt-259"&gt;61,013,085 &lt;/span&gt;  &lt;span class="fmt-260"&gt; &lt;/span&gt;&lt;span class="fmt-261"&gt;$&lt;/span&gt;&lt;span class="fmt-261"&gt; &lt;/span&gt;&lt;/div&gt;&lt;/span&gt;&lt;img style="position:absolute;left:306.12pt;top:168.72pt;width:7pt;height:12pt;z-index:23;" src="http://govwiki.info/xbrl/Images/00b299eb41752412bc990c4b56f01160.png" alt="__rendered_path__23"&gt;&lt;span class="fmt-273" style="white-space:pre;"&gt;&lt;div style="position:absolute;top:226.74pt;left:208.32pt;z-index:182;letter-spacing:.002em;"&gt;  10,517,539 &lt;/div&gt;&lt;div style="position:absolute;top:226.74pt;left:270.36pt;z-index:182;letter-spacing:.003em;"&gt;&lt;span class="fmt-274"&gt;  &lt;/span&gt;&lt;span class="fmt-274"&gt;9,445,795 &lt;/span&gt;&lt;/div&gt;&lt;/span&gt;&lt;img style="position:absolute;left:306.84pt;top:171.72pt;width:6pt;height:9pt;z-index:24;" src="http://govwiki.info/xbrl/Images/d2a4c5153de8e1eb2cef5ddbe5d03c8b.png" alt="__rendered_path__24"&gt;&lt;span class="fmt-280" style="white-space:pre;"&gt;&lt;div style="position:absolute;top:238.14pt;left:212.28pt;z-index:209;letter-spacing:.001em;"&gt;  6,471,582 &lt;/div&gt;&lt;div style="position:absolute;top:238.14pt;left:270.36pt;z-index:209;letter-spacing:.003em;"&gt;&lt;span class="fmt-281"&gt;  &lt;/span&gt;&lt;span class="fmt-281"&gt;5,562,573 &lt;/span&gt;&lt;/div&gt;&lt;/span&gt;&lt;img style="position:absolute;left:200.64pt;top:180.28pt;width:48pt;height:11pt;z-index:39;" src="http://govwiki.info/xbrl/Images/149992a83e399e7f6f238e6ad2d1ddb6.png" alt="__rendered_path__39"&gt;&lt;img style="position:absolute;left:201pt;top:177.96pt;width:47pt;height:3pt;z-index:73;" src="http://govwiki.info/xbrl/Images/52d0cef091baac3cd78de739b510a3e4.png" alt="__rendered_path__73"&gt;&lt;span class="fmt-289" style="white-space:pre;"&gt;&lt;div style="position:absolute;top:265.62pt;left:208.32pt;z-index:235;letter-spacing:.002em;" class="fmt-288"&gt;104,481,680 &lt;/div&gt;&lt;div style="position:absolute;top:265.62pt;left:266.52pt;z-index:235;letter-spacing:.002em;"&gt;  96,259,446 &lt;/div&gt;&lt;/span&gt;&lt;img style="position:absolute;left:201.36pt;top:182.28pt;width:46pt;height:9pt;z-index:40;" src="http://govwiki.info/xbrl/Images/9507db45018b225806c1e180f1758850.png" alt="__rendered_path__40"&gt;&lt;img style="position:absolute;left:247.92pt;top:177.96pt;width:3pt;height:3pt;z-index:72;" src="http://govwiki.info/xbrl/Images/cd71e3631e72db160d00e7f7c70309bb.png" alt="__rendered_path__72"&gt;&lt;span class="fmt-296" style="white-space:pre;"&gt;&lt;div style="position:absolute;top:275.82pt;left:208.32pt;z-index:263;letter-spacing:.002em;"&gt;  48,999,303 &lt;/div&gt;&lt;div style="position:absolute;top:275.82pt;left:266.52pt;z-index:263;letter-spacing:.002em;"&gt;&lt;span class="fmt-297"&gt;  &lt;/span&gt;&lt;span class="fmt-297"&gt;49,109,207 &lt;/span&gt;&lt;/div&gt;&lt;/span&gt;&lt;img style="position:absolute;left:247.92pt;top:180.28pt;width:6pt;height:11pt;z-index:43;" src="http://govwiki.info/xbrl/Images/c43d7b754ef833694e080010b7e7dc0c.png" alt="__rendered_path__43"&gt;&lt;img style="position:absolute;left:248.16pt;top:177.96pt;width:6pt;height:3pt;z-index:74;" src="http://govwiki.info/xbrl/Images/718204327cb181074d4b1d11f42a8149.png" alt="__rendered_path__74"&gt;&lt;span class="fmt-303" style="white-space:pre;"&gt;&lt;div style="position:absolute;top:287.22pt;left:208.32pt;z-index:285;letter-spacing:.002em;"&gt;  73,214,713 &lt;/div&gt;&lt;div style="position:absolute;top:287.22pt;left:266.52pt;z-index:285;letter-spacing:.002em;"&gt;&lt;span class="fmt-304"&gt;  &lt;/span&gt;&lt;span class="fmt-304"&gt;70,018,869 &lt;/span&gt;&lt;/div&gt;&lt;/span&gt;&lt;img style="position:absolute;left:248.64pt;top:182.28pt;width:4pt;height:9pt;z-index:44;" src="http://govwiki.info/xbrl/Images/1779a1adfec7b9997a2e4cc3a25305b0.png" alt="__rendered_path__44"&gt;&lt;img style="position:absolute;left:253.2pt;top:177.96pt;width:3pt;height:3pt;z-index:72;" src="http://govwiki.info/xbrl/Images/cd71e3631e72db160d00e7f7c70309bb.png" alt="__rendered_path__72"&gt;&lt;span class="fmt-310" style="white-space:pre;"&gt;&lt;div style="position:absolute;top:298.62pt;left:212.28pt;z-index:312;letter-spacing:.001em;"&gt;  7,401,014 &lt;/div&gt;&lt;div style="position:absolute;top:298.62pt;left:266.52pt;z-index:312;letter-spacing:.002em;"&gt;&lt;span class="fmt-311"&gt;  &lt;/span&gt;&lt;span class="fmt-311"&gt;11,501,818 &lt;/span&gt;&lt;/div&gt;&lt;/span&gt;&lt;img style="position:absolute;left:253.2pt;top:180.28pt;width:6pt;height:11pt;z-index:43;" src="http://govwiki.info/xbrl/Images/c43d7b754ef833694e080010b7e7dc0c.png" alt="__rendered_path__43"&gt;&lt;img style="position:absolute;left:253.44pt;top:177.96pt;width:6pt;height:3pt;z-index:74;" src="http://govwiki.info/xbrl/Images/718204327cb181074d4b1d11f42a8149.png" alt="__rendered_path__74"&gt;&lt;span class="fmt-317" style="white-space:pre;"&gt;&lt;div style="position:absolute;top:309.06pt;left:208.32pt;z-index:347;letter-spacing:.002em;"&gt;313,967,084 &lt;/div&gt;&lt;div style="position:absolute;top:309.06pt;left:262.68pt;z-index:347;letter-spacing:.002em;"&gt;&lt;span class="fmt-318"&gt;  &lt;/span&gt;&lt;span class="fmt-318"&gt;302,910,793 &lt;/span&gt;&lt;/div&gt;&lt;/span&gt;&lt;img style="position:absolute;left:253.92pt;top:182.28pt;width:4pt;height:9pt;z-index:44;" src="http://govwiki.info/xbrl/Images/1779a1adfec7b9997a2e4cc3a25305b0.png" alt="__rendered_path__44"&gt;&lt;img style="position:absolute;left:258.48pt;top:177.96pt;width:3pt;height:3pt;z-index:72;" src="http://govwiki.info/xbrl/Images/cd71e3631e72db160d00e7f7c70309bb.png" alt="__rendered_path__72"&gt;&lt;span class="fmt-325" style="white-space:pre;"&gt;&lt;div style="position:absolute;top:342.18pt;left:208.2pt;z-index:395;letter-spacing:.004em;"&gt;  41,180,855 &lt;/div&gt;&lt;div style="position:absolute;top:342.18pt;left:266.52pt;z-index:395;letter-spacing:.002em;"&gt;&lt;span class="fmt-326"&gt;  &lt;/span&gt;&lt;span class="fmt-326"&gt;39,401,295 &lt;/span&gt;&lt;/div&gt;&lt;/span&gt;&lt;img style="position:absolute;left:258.48pt;top:180.28pt;width:48pt;height:11pt;z-index:45;" src="http://govwiki.info/xbrl/Images/abb09a9e46b79d835f0659e93c0d05ff.png" alt="__rendered_path__45"&gt;&lt;img style="position:absolute;left:258.72pt;top:177.96pt;width:48pt;height:3pt;z-index:75;" src="http://govwiki.info/xbrl/Images/750d8945ce73539f5be1121494f67e73.png" alt="__rendered_path__75"&gt;&lt;span class="fmt-333" style="white-space:pre;"&gt;&lt;div style="position:absolute;top:353.46pt;left:208.32pt;z-index:419;letter-spacing:.002em;"&gt;  20,530,929 &lt;/div&gt;&lt;div style="position:absolute;top:353.46pt;left:266.52pt;z-index:419;letter-spacing:.002em;"&gt;&lt;span class="fmt-334"&gt;  &lt;/span&gt;&lt;span class="fmt-334"&gt;25,639,209 &lt;/span&gt;&lt;/div&gt;&lt;/span&gt;&lt;img style="position:absolute;left:259.2pt;top:182.28pt;width:47pt;height:9pt;z-index:46;" src="http://govwiki.info/xbrl/Images/9cdd01359ae742e11781c680b0281920.png" alt="__rendered_path__46"&gt;&lt;img style="position:absolute;left:306.12pt;top:177.96pt;width:6pt;height:3pt;z-index:76;" src="http://govwiki.info/xbrl/Images/43757130080a260f226f69c75b9601af.png" alt="__rendered_path__76"&gt;&lt;span class="fmt-339" style="white-space:pre;"&gt;&lt;div style="position:absolute;top:364.86pt;left:208.32pt;z-index:445;letter-spacing:.002em;"&gt;  31,828,229 &lt;/div&gt;&lt;div style="position:absolute;top:364.86pt;left:266.52pt;z-index:445;letter-spacing:.002em;"&gt;&lt;span class="fmt-340"&gt;  &lt;/span&gt;&lt;span class="fmt-340"&gt;21,319,804  &lt;/span&gt;&lt;/div&gt;&lt;/span&gt;&lt;img style="position:absolute;left:306.12pt;top:180.28pt;width:6pt;height:11pt;z-index:49;" src="http://govwiki.info/xbrl/Images/22aa45dbb3c2a6d587333ad8b8930dd0.png" alt="__rendered_path__49"&gt;&lt;img style="position:absolute;left:312.12pt;top:177.96pt;width:3pt;height:3pt;z-index:77;" src="http://govwiki.info/xbrl/Images/fed7b71e8c93351c2f3ea60f59bf20a6.png" alt="__rendered_path__77"&gt;&lt;span class="fmt-345" style="white-space:pre;"&gt;&lt;div style="position:absolute;top:380.94pt;left:208.32pt;z-index:469;letter-spacing:.002em;"&gt;114,930,124 &lt;/div&gt;&lt;div style="position:absolute;top:380.94pt;left:266.52pt;z-index:469;letter-spacing:.002em;" class="fmt-346"&gt;100,589,020  &lt;/div&gt;&lt;/span&gt;&lt;img style="position:absolute;left:306.84pt;top:182.28pt;width:5pt;height:9pt;z-index:50;" src="http://govwiki.info/xbrl/Images/93e45885bacdb7f98eb06a9541f8f51a.png" alt="__rendered_path__50"&gt;&lt;img style="position:absolute;left:312.84pt;top:177.96pt;width:6pt;height:3pt;z-index:78;" src="http://govwiki.info/xbrl/Images/523f193ed7bfc05142497f37e9e6d9bf.png" alt="__rendered_path__78"&gt;&lt;span class="fmt-351" style="white-space:pre;"&gt;&lt;div style="position:absolute;top:392.22pt;left:208.32pt;z-index:500;letter-spacing:.002em;"&gt;  43,254,689 &lt;/div&gt;&lt;div style="position:absolute;top:392.22pt;left:266.52pt;z-index:500;letter-spacing:.002em;"&gt;&lt;span class="fmt-352"&gt;  &lt;/span&gt;&lt;span class="fmt-352"&gt;41,949,594  &lt;/span&gt;&lt;/div&gt;&lt;/span&gt;&lt;img style="position:absolute;left:312.12pt;top:180.28pt;width:6pt;height:11pt;z-index:51;" src="http://govwiki.info/xbrl/Images/773afffa89e35f3a35d8809dd1ed6c0b.png" alt="__rendered_path__51"&gt;&lt;img style="position:absolute;left:318pt;top:177.96pt;width:3pt;height:3pt;z-index:72;" src="http://govwiki.info/xbrl/Images/cd71e3631e72db160d00e7f7c70309bb.png" alt="__rendered_path__72"&gt;&lt;span class="fmt-358" style="white-space:pre;"&gt;&lt;div style="position:absolute;top:403.62pt;left:208.32pt;z-index:528;letter-spacing:.002em;"&gt;  54,966,996 &lt;/div&gt;&lt;div style="position:absolute;top:403.62pt;left:266.52pt;z-index:528;letter-spacing:.002em;"&gt;&lt;span class="fmt-359"&gt;  &lt;/span&gt;&lt;span class="fmt-359"&gt;58,126,018  &lt;/span&gt;&lt;/div&gt;&lt;/span&gt;&lt;img style="position:absolute;left:312.84pt;top:182.28pt;width:5pt;height:9pt;z-index:50;" src="http://govwiki.info/xbrl/Images/93e45885bacdb7f98eb06a9541f8f51a.png" alt="__rendered_path__50"&gt;&lt;span class="fmt-364" style="white-space:pre;"&gt;&lt;div style="position:absolute;top:413.94pt;left:212.16pt;z-index:552;letter-spacing:.003em;"&gt;  2,501,068 &lt;/div&gt;&lt;div style="position:absolute;top:413.94pt;left:270.48pt;z-index:552;letter-spacing:.001em;"&gt;&lt;span class="fmt-365"&gt;  &lt;/span&gt;&lt;span class="fmt-365"&gt;1,568,898 &lt;/span&gt;&lt;/div&gt;&lt;/span&gt;&lt;img style="position:absolute;left:200.64pt;top:190.6pt;width:48pt;height:11pt;z-index:39;" src="http://govwiki.info/xbrl/Images/149992a83e399e7f6f238e6ad2d1ddb6.png" alt="__rendered_path__39"&gt;&lt;img style="position:absolute;left:200.88pt;top:188.4pt;width:48pt;height:3pt;z-index:88;" src="http://govwiki.info/xbrl/Images/4245e6331f811829260159e5fbaf7a8e.png" alt="__rendered_path__88"&gt;&lt;span class="fmt-371" style="white-space:pre;"&gt;&lt;div style="position:absolute;top:425.22pt;left:241.08pt;z-index:575;letter-spacing:-.002em;"&gt;  - &lt;/div&gt;&lt;div style="position:absolute;top:425.22pt;left:303.12pt;z-index:575;letter-spacing:-.002em;"&gt;&lt;span class="fmt-372"&gt;-&lt;/span&gt;&lt;span class="fmt-372"&gt; &lt;/span&gt;&lt;/div&gt;&lt;/span&gt;&lt;img style="position:absolute;left:201.36pt;top:192.6pt;width:46pt;height:9pt;z-index:40;" src="http://govwiki.info/xbrl/Images/9507db45018b225806c1e180f1758850.png" alt="__rendered_path__40"&gt;&lt;img style="position:absolute;left:247.92pt;top:188.4pt;width:6pt;height:3pt;z-index:89;" src="http://govwiki.info/xbrl/Images/88d1f2361a050d5b5be819d77a015084.png" alt="__rendered_path__89"&gt;&lt;span class="fmt-378" style="white-space:pre;</t>
  </si>
  <si>
    <t>"&gt;&lt;div style="position:absolute;top:436.62pt;left:241.08pt;z-index:597;letter-spacing:-.002em;"&gt;  - &lt;/div&gt;&lt;div style="position:absolute;top:436.62pt;left:303.12pt;z-index:597;letter-spacing:-.002em;"&gt;&lt;span class="fmt-379"&gt;-&lt;/span&gt;&lt;span class="fmt-379"&gt; &lt;/span&gt;&lt;/div&gt;&lt;/span&gt;&lt;img style="position:absolute;left:247.92pt;top:190.6pt;width:6pt;height:11pt;z-index:43;" src="http://govwiki.info/xbrl/Images/c43d7b754ef833694e080010b7e7dc0c.png" alt="__rendered_path__43"&gt;&lt;img style="position:absolute;left:253.2pt;top:188.4pt;width:6pt;height:3pt;z-index:90;" src="http://govwiki.info/xbrl/Images/49906221c40b72de784562b6a840d7fe.png" alt="__rendered_path__90"&gt;&lt;span class="fmt-385" style="white-space:pre;"&gt;&lt;div style="position:absolute;top:448.02pt;left:241.08pt;z-index:618;letter-spacing:-.002em;"&gt;  - &lt;/div&gt;&lt;div style="position:absolute;top:448.02pt;left:303.12pt;z-index:618;letter-spacing:-.002em;"&gt;&lt;span class="fmt-386"&gt;-&lt;/span&gt;&lt;span class="fmt-386"&gt; &lt;/span&gt;&lt;/div&gt;&lt;/span&gt;&lt;img style="position:absolute;left:248.64pt;top:192.6pt;width:4pt;height:9pt;z-index:44;" src="http://govwiki.info/xbrl/Images/1779a1adfec7b9997a2e4cc3a25305b0.png" alt="__rendered_path__44"&gt;&lt;img style="position:absolute;left:258.48pt;top:188.4pt;width:3pt;height:3pt;z-index:87;" src="http://govwiki.info/xbrl/Images/b27609fd68d6f5fced459476b5ed8c4a.png" alt="__rendered_path__87"&gt;&lt;span class="fmt-392" style="white-space:pre;"&gt;&lt;div style="position:absolute;top:458.22pt;left:241.08pt;z-index:639;letter-spacing:-.002em;"&gt;  - &lt;/div&gt;&lt;div style="position:absolute;top:458.22pt;left:303.12pt;z-index:639;letter-spacing:-.002em;"&gt;&lt;span class="fmt-393"&gt;-&lt;/span&gt;&lt;span class="fmt-393"&gt; &lt;/span&gt;&lt;/div&gt;&lt;/span&gt;&lt;img style="position:absolute;left:253.2pt;top:190.6pt;width:6pt;height:11pt;z-index:43;" src="http://govwiki.info/xbrl/Images/c43d7b754ef833694e080010b7e7dc0c.png" alt="__rendered_path__43"&gt;&lt;img style="position:absolute;left:258.6pt;top:188.4pt;width:48pt;height:3pt;z-index:91;" src="http://govwiki.info/xbrl/Images/aa6b39887590d77480404aabf1d45271.png" alt="__rendered_path__91"&gt;&lt;span class="fmt-399" style="white-space:pre;"&gt;&lt;div style="position:absolute;top:469.62pt;left:241.08pt;z-index:660;letter-spacing:-.002em;"&gt;  - &lt;/div&gt;&lt;div style="position:absolute;top:469.62pt;left:303.12pt;z-index:660;letter-spacing:-.002em;"&gt;&lt;span class="fmt-400"&gt;-&lt;/span&gt;&lt;span class="fmt-400"&gt; &lt;/span&gt;&lt;/div&gt;&lt;/span&gt;&lt;img style="position:absolute;left:253.92pt;top:192.6pt;width:4pt;height:9pt;z-index:44;" src="http://govwiki.info/xbrl/Images/1779a1adfec7b9997a2e4cc3a25305b0.png" alt="__rendered_path__44"&gt;&lt;img style="position:absolute;left:306.12pt;top:188.4pt;width:6pt;height:3pt;z-index:92;" src="http://govwiki.info/xbrl/Images/65b95509e779e317196d88d303862fc9.png" alt="__rendered_path__92"&gt;&lt;span class="fmt-406" style="white-space:pre;"&gt;&lt;div style="position:absolute;top:481.02pt;left:241.08pt;z-index:681;letter-spacing:-.002em;"&gt;  - &lt;/div&gt;&lt;div style="position:absolute;top:481.02pt;left:303.12pt;z-index:681;letter-spacing:-.002em;"&gt;&lt;span class="fmt-407"&gt;-&lt;/span&gt;&lt;span class="fmt-407"&gt; &lt;/span&gt;&lt;/div&gt;&lt;/span&gt;&lt;img style="position:absolute;left:258.48pt;top:190.6pt;width:48pt;height:11pt;z-index:45;" src="http://govwiki.info/xbrl/Images/abb09a9e46b79d835f0659e93c0d05ff.png" alt="__rendered_path__45"&gt;&lt;img style="position:absolute;left:312.12pt;top:188.4pt;width:6pt;height:3pt;z-index:93;" src="http://govwiki.info/xbrl/Images/cb51fae023e4a92878263eaaf25049bd.png" alt="__rendered_path__93"&gt;&lt;span class="fmt-413" style="white-space:pre;"&gt;&lt;div style="position:absolute;top:492.3pt;left:241.08pt;z-index:702;letter-spacing:-.002em;"&gt;  - &lt;/div&gt;&lt;div style="position:absolute;top:492.3pt;left:303.12pt;z-index:702;letter-spacing:-.002em;"&gt;&lt;span class="fmt-414"&gt;-&lt;/span&gt;&lt;span class="fmt-414"&gt; &lt;/span&gt;&lt;/div&gt;&lt;/span&gt;&lt;img style="position:absolute;left:259.2pt;top:192.6pt;width:47pt;height:9pt;z-index:46;" src="http://govwiki.info/xbrl/Images/9cdd01359ae742e11781c680b0281920.png" alt="__rendered_path__46"&gt;&lt;img style="position:absolute;left:318pt;top:188.4pt;width:3pt;height:3pt;z-index:87;" src="http://govwiki.info/xbrl/Images/b27609fd68d6f5fced459476b5ed8c4a.png" alt="__rendered_path__87"&gt;&lt;span class="fmt-420" style="white-space:pre;"&gt;&lt;div style="position:absolute;top:503.7pt;left:241.08pt;z-index:723;letter-spacing:-.002em;"&gt;  - &lt;/div&gt;&lt;div style="position:absolute;top:503.7pt;left:303.12pt;z-index:723;letter-spacing:-.002em;"&gt;&lt;span class="fmt-421"&gt;-&lt;/span&gt;&lt;span class="fmt-421"&gt; &lt;/span&gt;&lt;/div&gt;&lt;/span&gt;&lt;img style="position:absolute;left:306.12pt;top:190.6pt;width:6pt;height:11pt;z-index:49;" src="http://govwiki.info/xbrl/Images/22aa45dbb3c2a6d587333ad8b8930dd0.png" alt="__rendered_path__49"&gt;&lt;span class="fmt-427" style="white-space:pre;"&gt;&lt;div style="position:absolute;top:514.98pt;left:241.08pt;z-index:745;letter-spacing:-.002em;"&gt;  - &lt;/div&gt;&lt;div style="position:absolute;top:514.98pt;left:303.12pt;z-index:745;letter-spacing:-.002em;"&gt;&lt;span class="fmt-428"&gt;-&lt;/span&gt;&lt;span class="fmt-428"&gt; &lt;/span&gt;&lt;/div&gt;&lt;/span&gt;&lt;img style="position:absolute;left:306.84pt;top:192.6pt;width:5pt;height:9pt;z-index:50;" src="http://govwiki.info/xbrl/Images/93e45885bacdb7f98eb06a9541f8f51a.png" alt="__rendered_path__50"&gt;&lt;span class="fmt-434" style="white-space:pre;"&gt;&lt;div style="position:absolute;top:525.3pt;left:241.08pt;z-index:766;letter-spacing:-.002em;"&gt;  - &lt;/div&gt;&lt;div style="position:absolute;top:525.3pt;left:303.12pt;z-index:766;letter-spacing:-.002em;"&gt;&lt;span class="fmt-435"&gt;-&lt;/span&gt;&lt;span class="fmt-435"&gt; &lt;/span&gt;&lt;/div&gt;&lt;/span&gt;&lt;img style="position:absolute;left:312.12pt;top:190.6pt;width:6pt;height:11pt;z-index:51;" src="http://govwiki.info/xbrl/Images/773afffa89e35f3a35d8809dd1ed6c0b.png" alt="__rendered_path__51"&gt;&lt;span class="fmt-441" style="white-space:pre;"&gt;&lt;div style="position:absolute;top:536.7pt;left:241.08pt;z-index:788;letter-spacing:-.002em;"&gt;  - &lt;/div&gt;&lt;div style="position:absolute;top:536.7pt;left:303.12pt;z-index:788;letter-spacing:-.002em;"&gt;&lt;span class="fmt-442"&gt;-&lt;/span&gt;&lt;span class="fmt-442"&gt; &lt;/span&gt;&lt;/div&gt;&lt;/span&gt;&lt;img style="position:absolute;left:312.84pt;top:192.6pt;width:5pt;height:9pt;z-index:50;" src="http://govwiki.info/xbrl/Images/93e45885bacdb7f98eb06a9541f8f51a.png" alt="__rendered_path__50"&gt;&lt;span class="fmt-448" style="white-space:pre;"&gt;&lt;div style="position:absolute;top:547.98pt;left:241.08pt;z-index:809;letter-spacing:-.002em;"&gt;  - &lt;/div&gt;&lt;div style="position:absolute;top:547.98pt;left:303.12pt;z-index:809;letter-spacing:-.002em;"&gt;&lt;span class="fmt-449"&gt;-&lt;/span&gt;&lt;span class="fmt-449"&gt; &lt;/span&gt;&lt;/div&gt;&lt;/span&gt;&lt;img style="position:absolute;left:200.64pt;top:201pt;width:48pt;height:12pt;z-index:103;" src="http://govwiki.info/xbrl/Images/77a91cf8aedea0ab9494615e265542f5.png" alt="__rendered_path__103"&gt;&lt;span class="fmt-455" style="white-space:pre;"&gt;&lt;div style="position:absolute;top:559.38pt;left:241.08pt;z-index:830;letter-spacing:-.002em;"&gt;  - &lt;/div&gt;&lt;div style="position:absolute;top:559.38pt;left:303.12pt;z-index:830;letter-spacing:-.002em;"&gt;&lt;span class="fmt-456"&gt;-&lt;/span&gt;&lt;span class="fmt-456"&gt; &lt;/span&gt;&lt;/div&gt;&lt;/span&gt;&lt;img style="position:absolute;left:201.36pt;top:204pt;width:46pt;height:9pt;z-index:40;" src="http://govwiki.info/xbrl/Images/9507db45018b225806c1e180f1758850.png" alt="__rendered_path__40"&gt;&lt;span class="fmt-462" style="white-space:pre;"&gt;&lt;div style="position:absolute;top:569.7pt;left:241.08pt;z-index:851;letter-spacing:-.002em;"&gt;  - &lt;/div&gt;&lt;div style="position:absolute;top:569.7pt;left:303.12pt;z-index:851;letter-spacing:-.002em;"&gt;&lt;span class="fmt-463"&gt;-&lt;/span&gt;&lt;span class="fmt-463"&gt; &lt;/span&gt;&lt;/div&gt;&lt;/span&gt;&lt;img style="position:absolute;left:247.92pt;top:201pt;width:6pt;height:12pt;z-index:104;" src="http://govwiki.info/xbrl/Images/c588f4123dbf385eb4ce3994264b9344.png" alt="__rendered_path__104"&gt;&lt;span class="fmt-469" style="white-space:pre;"&gt;&lt;div style="position:absolute;top:591.54pt;left:208.32pt;z-index:876;letter-spacing:.002em;"&gt;309,192,890 &lt;/div&gt;&lt;div style="position:absolute;top:591.54pt;left:262.68pt;z-index:876;letter-spacing:.002em;"&gt;&lt;span class="fmt-470"&gt;  &lt;/span&gt;&lt;span class="fmt-470"&gt;288,593,838 &lt;/span&gt;&lt;/div&gt;&lt;/span&gt;&lt;img style="position:absolute;left:248.64pt;top:204pt;width:4pt;height:9pt;z-index:44;" src="http://govwiki.info/xbrl/Images/1779a1adfec7b9997a2e4cc3a25305b0.png" alt="__rendered_path__44"&gt;&lt;span class="fmt-477" style="white-space:pre;"&gt;&lt;div style="position:absolute;top:624.54pt;left:212.28pt;z-index:904;letter-spacing:.001em;"&gt;  4,774,194 &lt;/div&gt;&lt;div style="position:absolute;top:624.54pt;left:266.52pt;z-index:904;letter-spacing:.002em;"&gt;&lt;span class="fmt-478"&gt;  &lt;/span&gt;&lt;span class="fmt-478"&gt;14,316,955 &lt;/span&gt;&lt;/div&gt;&lt;/span&gt;&lt;img style="position:absolute;left:253.2pt;top:201pt;width:6pt;height:12pt;z-index:104;" src="http://govwiki.info/xbrl/Images/c588f4123dbf385eb4ce3994264b9344.png" alt="__rendered_path__104"&gt;&lt;span class="fmt-484" style="white-space:pre;"&gt;&lt;div style="position:absolute;top:635.94pt;left:209.52pt;z-index:923;letter-spacing:.002em;"&gt; (3,428,315) &lt;/div&gt;&lt;div style="position:absolute;top:635.94pt;left:270.36pt;z-index:923;letter-spacing:.003em;"&gt;&lt;span class="fmt-485"&gt;  &lt;/span&gt;&lt;span class="fmt-485"&gt;9,807,643 &lt;/span&gt;&lt;/div&gt;&lt;/span&gt;&lt;img style="position:absolute;left:253.92pt;top:204pt;width:4pt;height:9pt;z-index:44;" src="http://govwiki.info/xbrl/Images/1779a1adfec7b9997a2e4cc3a25305b0.png" alt="__rendered_path__44"&gt;&lt;span class="fmt-491" style="white-space:pre;"&gt;&lt;div style="position:absolute;top:658.62pt;left:212.28pt;z-index:944;letter-spacing:.001em;"&gt;  1,345,879 &lt;/div&gt;&lt;div style="position:absolute;top:658.62pt;left:266.52pt;z-index:944;letter-spacing:.002em;"&gt;&lt;span class="fmt-492"&gt;  &lt;/span&gt;&lt;span class="fmt-492"&gt;24,124,598 &lt;/span&gt;&lt;/div&gt;&lt;/span&gt;&lt;img style="position:absolute;left:258.48pt;top:201pt;width:48pt;height:12pt;z-index:105;" src="http://govwiki.info/xbrl/Images/f6360f4820972126d8b79464dd9d8ae1.png" alt="__rendered_path__105"&gt;&lt;span class="fmt-498" style="white-space:pre;"&gt;&lt;div style="position:absolute;top:681.3pt;left:206.4pt;z-index:969;letter-spacing:.002em;"&gt; 559,153,892 &lt;/div&gt;&lt;div style="position:absolute;top:681.3pt;left:262.68pt;z-index:969;letter-spacing:.002em;"&gt;&lt;span class="fmt-499"&gt;  &lt;/span&gt;&lt;span class="fmt-499"&gt;535,029,294&lt;/span&gt;&lt;span class="fmt-499"&gt; &lt;/span&gt;&lt;/div&gt;&lt;/span&gt;&lt;img style="position:absolute;left:259.2pt;top:204pt;width:47pt;height:9pt;z-index:46;" src="http://govwiki.info/xbrl/Images/9cdd01359ae742e11781c680b0281920.png" alt="__rendered_path__46"&gt;&lt;span class="fmt-505" style="white-space:pre;"&gt;&lt;div style="position:absolute;top:689.11pt;left:247.2pt;z-index:1010;letter-spacing:.001em;"&gt; &lt;/div&gt;&lt;div style="position:absolute;top:689.11pt;left:305.4pt;z-index:1010;letter-spacing:.001em;" class="fmt-506"&gt; &lt;/div&gt;&lt;/span&gt;&lt;img style="position:absolute;left:306.12pt;top:201pt;width:6pt;height:12pt;z-index:106;" src="http://govwiki.info/xbrl/Images/a15443dce4d2c956739ae5600a5633f0.png" alt="__rendered_path__106"&gt;&lt;span class="fmt-515" style="white-space:pre;"&gt;&lt;div style="position:absolute;top:709.38pt;left:208.32pt;z-index:1061;letter-spacing:-.004em;"&gt;&lt;span class="fmt-512"&gt;560,499,771&lt;/span&gt;&lt;span class="fmt-512"&gt; &lt;/span&gt;  &lt;span class="fmt-513"&gt; &lt;/span&gt;&lt;span class="fmt-514"&gt;$&lt;/span&gt;&lt;span class="fmt-514"&gt; &lt;/span&gt;    559,153,892   &lt;span class="fmt-516"&gt; &lt;/span&gt;&lt;span class="fmt-517"&gt;$&lt;/span&gt;&lt;span class="fmt-517"&gt; &lt;/span&gt;&lt;/div&gt;&lt;/span&gt;&lt;img style="position:absolute;left:306.84pt;top:204pt;width:5pt;height:9pt;z-index:50;" src="http://govwiki.info/xbrl/Images/93e45885bacdb7f98eb06a9541f8f51a.png" alt="__rendered_path__50"&gt;&lt;span class="fmt-21" style="white-space:pre;"&gt;&lt;div style="position:absolute;top:766.44pt;left:301.55pt;z-index:1106;"&gt;34&lt;/div&gt;&lt;/span&gt;&lt;span class="fmt-77" style="white-space:pre;"&gt;&lt;div style="position:absolute;top:91.4279pt;left:333.36pt;z-index:9;"&gt; &lt;/div&gt;&lt;/span&gt;&lt;span class="fmt-245" style="white-space:pre;"&gt;&lt;div style="position:absolute;top:172.74pt;left:330.12pt;z-index:28;letter-spacing:.003em;"&gt;Business-&lt;/div&gt;&lt;/span&gt;&lt;img style="position:absolute;left:312.84pt;top:168.72pt;width:118pt;height:12pt;z-index:25;" src="http://govwiki.info/xbrl/Images/f64d0ed1dc87a7e103a9de09cdd8fad6.png" alt="__rendered_path__25"&gt;&lt;span class="fmt-249" style="white-space:pre;"&gt;&lt;div style="position:absolute;top:183.3pt;left:333.6pt;z-index:55;"&gt;  2017 &lt;/div&gt;&lt;/span&gt;&lt;img style="position:absolute;left:313.56pt;top:171.72pt;width:117pt;height:9pt;z-index:26;" src="http://govwiki.info/xbrl/Images/5a86900b586dae4d68396150d07c8a30.png" alt="__rendered_path__26"&gt;&lt;span class="fmt-262" style="white-space:pre;"&gt;&lt;div style="position:absolute;top:216.42pt;left:325.2pt;z-index:145;letter-spacing:-.006em;"&gt;  201,511,492   &lt;span class="fmt-263"&gt; &lt;/span&gt;&lt;span class="fmt-264"&gt;$&lt;/span&gt;&lt;span class="fmt-264"&gt; &lt;/span&gt;&lt;/div&gt;&lt;/span&gt;&lt;img style="position:absolute;left:318pt;top:180.28pt;width:51pt;height:11pt;z-index:52;" src="http://govwiki.info/xbrl/Images/7de85242eefef9c86f249ade767656a6.png" alt="__rendered_path__52"&gt;&lt;img style="position:absolute;left:318.24pt;top:177.96pt;width:51pt;height:3pt;z-index:79;" src="http://govwiki.info/xbrl/Images/1b0361e57c9e822a259e814c02b93930.png" alt="__rendered_path__79"&gt;&lt;span class="fmt-275" style="white-space:pre;"&gt;&lt;div style="position:absolute;top:226.74pt;left:332.88pt;z-index:188;letter-spacing:.003em;"&gt;  3,529,778 &lt;/div&gt;&lt;/span&gt;&lt;img style="position:absolute;left:318.72pt;top:182.28pt;width:50pt;height:9pt;z-index:53;" src="http://govwiki.info/xbrl/Images/47002cda1cb81d24d933f1b31d2e4d4b.png" alt="__rendered_path__53"&gt;&lt;img style="position:absolute;left:368.64pt;top:177.96pt;width:3pt;height:3pt;z-index:72;" src="http://govwiki.info/xbrl/Images/cd71e3631e72db160d00e7f7c70309bb.png" alt="__rendered_path__72"&gt;&lt;span class="fmt-282" style="white-space:pre;"&gt;&lt;div style="position:absolute;top:238.14pt;left:332.88pt;z-index:212;letter-spacing:.003em;"&gt;  1,563,014 &lt;/div&gt;&lt;/span&gt;&lt;img style="position:absolute;left:368.64pt;top:180.28pt;width:6pt;height:11pt;z-index:43;" src="http://govwiki.info/xbrl/Images/c43d7b754ef833694e080010b7e7dc0c.png" alt="__rendered_path__43"&gt;&lt;img style="position:absolute;left:368.88pt;top:177.96pt;width:6pt;height:3pt;z-index:74;" src="http://govwiki.info/xbrl/Images/718204327cb181074d4b1d11f42a8149.png" alt="__rendered_path__74"&gt;&lt;span class="fmt-290" style="white-space:pre;"&gt;&lt;div style="position:absolute;top:265.62pt;left:361.8pt;z-index:242;letter-spacing:-.002em;"&gt;  - &lt;/div&gt;&lt;/span&gt;&lt;img style="position:absolute;left:369.36pt;top:182.28pt;width:4pt;height:9pt;z-index:44;" src="http://govwiki.info/xbrl/Images/1779a1adfec7b9997a2e4cc3a25305b0.png" alt="__rendered_path__44"&gt;&lt;img style="position:absolute;left:373.92pt;top:177.96pt;width:3pt;height:3pt;z-index:72;" src="http://govwiki.info/xbrl/Images/cd71e3631e72db160d00e7f7c70309bb.png" alt="__rendered_path__72"&gt;&lt;span class="fmt-298" style="white-space:pre;"&gt;&lt;div style="position:absolute;top:275.82pt;left:361.8pt;z-index:267;letter-spacing:-.002em;"&gt;  - &lt;/div&gt;&lt;/span&gt;&lt;img style="position:absolute;left:373.92pt;top:180.28pt;width:6pt;height:11pt;z-index:43;" src="http://govwiki.info/xbrl/Images/c43d7b754ef833694e080010b7e7dc0c.png" alt="__rendered_path__43"&gt;&lt;img style="position:absolute;left:374.16pt;top:177.96pt;width:6pt;height:3pt;z-index:74;" src="http://govwiki.info/xbrl/Images/718204327cb181074d4b1d11f42a8149.png" alt="__rendered_path__74"&gt;&lt;span class="fmt-305" style="white-space:pre;"&gt;&lt;div style="position:absolute;top:287.22pt;left:361.8pt;z-index:289;letter-spacing:-.002em;"&gt;  - &lt;/div&gt;&lt;/span&gt;&lt;img style="position:absolute;left:374.64pt;top:182.28pt;width:4pt;height:9pt;z-index:44;" src="http://govwiki.info/xbrl/Images/1779a1adfec7b9997a2e4cc3a25305b0.png" alt="__rendered_path__44"&gt;&lt;img style="position:absolute;left:379.2pt;top:177.96pt;width:3pt;height:3pt;z-index:72;" src="http://govwiki.info/xbrl/Images/cd71e3631e72db160d00e7f7c70309bb.png" alt="__rendered_path__72"&gt;&lt;span class="fmt-312" style="white-space:pre;"&gt;&lt;div style="position:absolute;top:298.62pt;left:332.88pt;z-index:315;letter-spacing:.003em;"&gt;  7,133,175 &lt;/div&gt;&lt;/span&gt;&lt;img style="position:absolute;left:318pt;top:190.6pt;width:51pt;height:11pt;z-index:52;" src="http://govwiki.info/xbrl/Images/7de85242eefef9c86f249ade767656a6.png" alt="__rendered_path__52"&gt;&lt;img style="position:absolute;left:318.12pt;top:188.4pt;width:51pt;height:3pt;z-index:94;" src="http://govwiki.info/xbrl/Images/7ac8c6f33acfe10e3cc7ddc1aed100fc.png" alt="__rendered_path__94"&gt;&lt;span class="fmt-319" style="white-space:pre;"&gt;&lt;div style="position:absolute;top:309.06pt;left:325.2pt;z-index:350;letter-spacing:.002em;"&gt;  213,737,459 &lt;/div&gt;&lt;/span&gt;&lt;img style="position:absolute;left:318.72pt;top:192.6pt;width:50pt;height:9pt;z-index:53;" src="http://govwiki.info/xbrl/Images/47002cda1cb81d24d933f1b31d2e4d4b.png" alt="__rendered_path__53"&gt;&lt;img style="position:absolute;left:368.64pt;top:188.4pt;width:6pt;height:3pt;z-index:89;" src="http://govwiki.info/xbrl/Images/88d1f2361a050d5b5be819d77a015084.png" alt="__rendered_path__89"&gt;&lt;span class="fmt-327" style="white-space:pre;"&gt;&lt;div style="position:absolute;top:342.18pt;left:361.8pt;z-index:399;letter-spacing:-.002em;"&gt;  - &lt;/div&gt;&lt;/span&gt;&lt;img style="position:absolute;left:368.64pt;top:190.6pt;width:6pt;height:11pt;z-index:43;" src="http://govwiki.info/xbrl/Images/c43d7b754ef833694e080010b7e7dc0c.png" alt="__rendered_path__43"&gt;&lt;img style="position:absolute;left:373.92pt;top:188.4pt;width:6pt;height:3pt;z-index:90;" src="http://govwiki.info/xbrl/Images/49906221c40b72de784562b6a840d7fe.png" alt="__rendered_path__90"&gt;&lt;span class="fmt-335" style="white-space:pre;"&gt;&lt;div style="position:absolute;top:353.46pt;left:361.8pt;z-index:423;letter-spacing:-.002em;"&gt;  - &lt;/div&gt;&lt;/span&gt;&lt;img style="position:absolute;left:369.36pt;top:192.6pt;width:4pt;height:9pt;z-index:44;" src="http://govwiki.info/xbrl/Images/1779a1adfec7b9997a2e4cc3a25305b0.png" alt="__rendered_path__44"&gt;&lt;img style="position:absolute;left:379.2pt;top:188.4pt;width:3pt;height:3pt;z-index:87;" src="http://govwiki.info/xbrl/Images/b27609fd68d6f5fced459476b5ed8c4a.png" alt="__rendered_path__87"&gt;&lt;span class="fmt-341" style="white-space:pre;"&gt;&lt;div style="position:absolute;top:364.86pt;left:361.8pt;z-index:448;letter-spacing:-.002em;"&gt;  - &lt;/div&gt;&lt;/span&gt;&lt;img style="position:absolute;left:373.92pt;top:190.6pt;width:6pt;height:11pt;z-index:43;" src="http://govwiki.info/xbrl/Images/c43d7b754ef833694e080010b7e7dc0c.png" alt="__rendered_path__43"&gt;&lt;span class="fmt-347" style="white-space:pre;"&gt;&lt;div style="position:absolute;top:380.94pt;left:361.8pt;z-index:472;letter-spacing:-.002em;"&gt;  - &lt;/div&gt;&lt;/span&gt;&lt;img style="position:absolute;left:374.64pt;top:192.6pt;width:4pt;height:9pt;z-index:44;" src="http://govwiki.info/xbrl/Images/1779a1adfec7b9997a2e4cc3a25305b0.png" alt="__rendered_path__44"&gt;&lt;span class="fmt-353" style="white-space:pre;"&gt;&lt;div style="position:absolute;top:392.22pt;left:361.8pt;z-index:503;letter-spacing:-.002em;"&gt;  - &lt;/div&gt;&lt;/span&gt;&lt;img style="position:absolute;left:318pt;top:201pt;width:51pt;height:12pt;z-index:108;" src="http://govwiki.info/xbrl/Images/aa818481473579b721e4240d9c6313bd.png" alt="__rendered_path__108"&gt;&lt;span class="fmt-360" style="white-space:pre;"&gt;&lt;div style="position:absolute;top:403.62pt;left:361.8pt;z-index:531;letter-spacing:-.002em;"&gt;  - &lt;/div&gt;&lt;/span&gt;&lt;img style="position:absolute;left:318.72pt;top:204pt;width:50pt;height:9pt;z-index:53;" src="http://govwiki.info/xbrl/Images/47002cda1cb81d24d933f1b31d2e4d4b.png" alt="__rendered_path__53"&gt;&lt;span class="fmt-366" style="white-space:pre;"&gt;&lt;div style="position:absolute;top:413.94pt;left:361.8pt;z-index:556;letter-spacing:-.002em;"&gt;  - &lt;/div&gt;&lt;/span&gt;&lt;img style="position:absolute;left:368.64pt;top:201pt;width:6pt;height:12pt;z-index:104;" src="http://govwiki.info/xbrl/Images/c588f4123dbf385eb4ce3994264b9344.png" alt="__rendered_path__104"&gt;&lt;span class="fmt-373" style="white-space:pre;"&gt;&lt;div style="position:absolute;top:425.22pt;left:325.2pt;z-index:578;letter-spacing:.002em;"&gt;  115,296,480 &lt;/div&gt;&lt;/span&gt;&lt;img style="position:absolute;left:369.36pt;top:204pt;width:4pt;height:9pt;z-index:44;" src="http://govwiki.info/xbrl/Images/1779a1adfec7b9997a2e4cc3a25305b0.png" alt="__rendered_path__44"&gt;&lt;span class="fmt-380" style="white-space:pre;"&gt;&lt;div style="position:absolute;top:436.62pt;left:329.04pt;z-index:600;letter-spacing:.002em;"&gt;  15,786,948 &lt;/div&gt;&lt;/span&gt;&lt;img style="position:absolute;left:373.92pt;top:201pt;width:6pt;height:12pt;z-index:104;" src="http://govwiki.info/xbrl/Images/c588f4123dbf385eb4ce3994264b9344.png" alt="__rendered_path__104"&gt;&lt;span class="fmt-387" style="white-space:pre;"&gt;&lt;div style="position:absolute;top:448.02pt;left:329.04pt;z-index:621;letter-spacing:.002em;"&gt;  41,660,758 &lt;/div&gt;&lt;/span&gt;&lt;img style="position:absolute;left:374.64pt;top:204pt;width:4pt;height:9pt;z-index:44;" src="http://govwiki.info/xbrl/Images/1779a1adfec7b9997a2e4cc3a25305b0.png" alt="__rendered_path__44"&gt;&lt;span class="fmt-394" style="white-space:pre;"&gt;&lt;div style="position:absolute;top:458.22pt;left:332.88pt;z-index:642;letter-spacing:.003em;"&gt;  6,277,185 &lt;/div&gt;&lt;/span&gt;&lt;img style="position:absolute;left:318pt;top:212.4pt;width:51pt;height:12pt;z-index:108;" src="http://govwiki.info/xbrl/Images/aa818481473579b721e4240d9c6313bd.png" alt="__rendered_path__108"&gt;&lt;span class="fmt-401" style="white-space:pre;"&gt;&lt;div style="position:absolute;top:469.62pt;left:332.88pt;z-index:663;letter-spacing:.003em;"&gt;  1,546,366 &lt;/div&gt;&lt;/span&gt;&lt;img style="position:absolute;left:318.72pt;top:215.4pt;width:50pt;height:9pt;z-index:139;" src="http://govwiki.info/xbrl/Images/fd53f1da2e2d8a66eb88a61f4be81c5c.png" alt="__rendered_path__139"&gt;&lt;span class="fmt-408" style="white-space:pre;"&gt;&lt;div style="position:absolute;top:481.02pt;left:332.88pt;z-index:684;letter-spacing:.003em;"&gt;  1,026,277 &lt;/div&gt;&lt;/span&gt;&lt;img style="position:absolute;left:368.64pt;top:212.4pt;width:6pt;height:12pt;z-index:104;" src="http://govwiki.info/xbrl/Images/c588f4123dbf385eb4ce3994264b9344.png" alt="__rendered_path__104"&gt;&lt;span class="fmt-415" style="white-space:pre;"&gt;&lt;div style="position:absolute;top:492.3pt;left:332.88pt;z-index:705;letter-spacing:.003em;"&gt;  3,512,662 &lt;/div&gt;&lt;/span&gt;&lt;img style="position:absolute;left:369.36pt;top:215.4pt;width:4pt;height:9pt;z-index:127;" src="http://govwiki.info/xbrl/Images/4c09145672d1e386d2ae16e3fe526ae5.png" alt="__rendered_path__127"&gt;&lt;span class="fmt-422" style="white-space:pre;"&gt;&lt;div style="position:absolute;top:503.7pt;left:333pt;z-index:726;letter-spacing:.001em;"&gt;  3,777,731 &lt;/div&gt;&lt;/span&gt;&lt;img style="position:absolute;left:373.92pt;top:212.4pt;width:6pt;height:12pt;z-index:104;" src="http://govwiki.info/xbrl/Images/c588f4123dbf385eb4ce3994264b9344.png" alt="__rendered_path__104"&gt;&lt;span class="fmt-429" style="white-space:pre;"&gt;&lt;div style="position:absolute;top:514.98pt;left:332.88pt;z-index:748;letter-spacing:.003em;"&gt;  1,143,617 &lt;/div&gt;&lt;/span&gt;&lt;img style="position:absolute;left:374.64pt;top:215.4pt;width:4pt;height:9pt;z-index:127;" src="http://govwiki.info/xbrl/Images/4c09145672d1e386d2ae16e3fe526ae5.png" alt="__rendered_path__127"&gt;&lt;span class="fmt-436" style="white-space:pre;"&gt;&lt;div style="position:absolute;top:525.3pt;left:332.88pt;z-index:769;letter-spacing:.003em;"&gt;  6,056,754 &lt;/div&gt;&lt;/span&gt;&lt;img style="position:absolute;left:318pt;top:223.6pt;width:51pt;height:11pt;z-index:186;" src="http://govwiki.info/xbrl/Images/47a4189add6ddcc5cd3f4e4a96793bcd.png" alt="__rendered_path__186"&gt;&lt;span class="fmt-443" style="white-space:pre;"&gt;&lt;div style="position:absolute;top:536.7pt;left:333pt;z-index:791;letter-spacing:.001em;"&gt;  2,448,161 &lt;/div&gt;&lt;/span&gt;&lt;img style="position:absolute;left:318.72pt;top:225.6pt;width:50pt;height:9pt;z-index:53;" src="http://govwiki.info/xbrl/Images/47002cda1cb81d24d933f1b31d2e4d4b.png" alt="__rendered_path__53"&gt;&lt;span class="fmt-450" style="white-space:pre;"&gt;&lt;div style="position:absolute;top:547.98pt;left:342.72pt;z-index:812;letter-spacing:.001em;"&gt;  22,944 &lt;/div&gt;&lt;/span&gt;&lt;img style="position:absolute;left:368.64pt;top:223.6pt;width:6pt;height:11pt;z-index:179;" src="http://govwiki.info/xbrl/Images/1c583d24c7a238df1e66315305c8d3dc.png" alt="__rendered_path__179"&gt;&lt;span class="fmt-457" style="white-space:pre;"&gt;&lt;div style="position:absolute;top:559.38pt;left:338.76pt;z-index:833;letter-spacing:.002em;"&gt;  868,837 &lt;/div&gt;&lt;/span&gt;&lt;img style="position:absolute;left:369.36pt;top:225.6pt;width:4pt;height:9pt;z-index:44;" src="http://govwiki.info/xbrl/Images/1779a1adfec7b9997a2e4cc3a25305b0.png" alt="__rendered_path__44"&gt;&lt;span class="fmt-464" style="white-space:pre;"&gt;&lt;div style="position:absolute;top:569.7pt;left:333pt;z-index:854;letter-spacing:.001em;"&gt;  1,543,866 &lt;/div&gt;&lt;/span&gt;&lt;img style="position:absolute;left:373.92pt;top:223.6pt;width:6pt;height:11pt;z-index:179;" src="http://govwiki.info/xbrl/Images/1c583d24c7a238df1e66315305c8d3dc.png" alt="__rendered_path__179"&gt;&lt;span class="fmt-471" style="white-space:pre;"&gt;&lt;div style="position:absolute;top:591.54pt;left:325.2pt;z-index:879;letter-spacing:.002em;"&gt;  200,968,586 &lt;/div&gt;&lt;/span&gt;&lt;img style="position:absolute;left:374.64pt;top:225.6pt;width:4pt;height:9pt;z-index:44;" src="http://govwiki.info/xbrl/Images/1779a1adfec7b9997a2e4cc3a25305b0.png" alt="__rendered_path__44"&gt;&lt;span class="fmt-479" style="white-space:pre;"&gt;&lt;div style="position:absolute;top:624.54pt;left:329.04pt;z-index:907;letter-spacing:.002em;"&gt;  12,768,873 &lt;/div&gt;&lt;/span&gt;&lt;img style="position:absolute;left:318pt;top:234pt;width:51pt;height:12pt;z-index:108;" src="http://govwiki.info/xbrl/Images/aa818481473579b721e4240d9c6313bd.png" alt="__rendered_path__108"&gt;&lt;span class="fmt-486" style="white-space:pre;"&gt;&lt;div style="position:absolute;top:635.94pt;left:332.88pt;z-index:926;letter-spacing:.003em;"&gt;  3,428,315 &lt;/div&gt;&lt;/span&gt;&lt;img style="position:absolute;left:318.72pt;top:237pt;width:50pt;height:9pt;z-index:53;" src="http://govwiki.info/xbrl/Images/47002cda1cb81d24d933f1b31d2e4d4b.png" alt="__rendered_path__53"&gt;&lt;span class="fmt-493" style="white-space:pre;"&gt;&lt;div style="position:absolute;top:658.62pt;left:329.04pt;z-index:947;letter-spacing:.002em;"&gt;  16,197,188 &lt;/div&gt;&lt;/span&gt;&lt;img style="position:absolute;left:368.64pt;top:234pt;width:6pt;height:12pt;z-index:104;" src="http://govwiki.info/xbrl/Images/c588f4123dbf385eb4ce3994264b9344.png" alt="__rendered_path__104"&gt;&lt;span class="fmt-500" style="white-space:pre;"&gt;&lt;div style="position:absolute;top:681.3pt;left:325.2pt;z-index:976;letter-spacing:.002em;"&gt;  645,802,167 &lt;/div&gt;&lt;/span&gt;&lt;img style="position:absolute;left:369.36pt;top:237pt;width:4pt;height:9pt;z-index:44;" src="http://govwiki.info/xbrl/Images/1779a1adfec7b9997a2e4cc3a25305b0.png" alt="__rendered_path__44"&gt;&lt;span class="fmt-507" style="white-space:pre;"&gt;&lt;div style="position:absolute;top:689.11pt;left:367.92pt;z-index:1016;letter-spacing:.001em;"&gt; &lt;/div&gt;&lt;/span&gt;&lt;img style="position:absolute;left:373.92pt;top:234pt;width:6pt;height:12pt;z-index:104;" src="http://govwiki.info/xbrl/Images/c588f4123dbf385eb4ce3994264b9344.png" alt="__rendered_path__104"&gt;&lt;span class="fmt-518" style="white-space:pre;"&gt;&lt;div style="position:absolute;top:709.38pt;left:325.2pt;z-index:1069;letter-spacing:-.006em;"&gt;  661,999,355   &lt;span class="fmt-519"&gt; &lt;/span&gt;&lt;span class="fmt-520"&gt;$&lt;/span&gt;&lt;span class="fmt-520"&gt; &lt;/span&gt;&lt;/div&gt;&lt;/span&gt;&lt;span class="fmt-75" style="white-space:pre;"&gt;&lt;div style="position:absolute;top:49.98pt;left:390.6pt;z-index:3;letter-spacing:.001em;"&gt; &lt;/div&gt;&lt;/span&gt;&lt;span class="fmt-76" style="white-space:pre;"&gt;&lt;div style="position:absolute;top:63.66pt;left:411.72pt;z-index:5;letter-spacing:.001em;"&gt; &lt;/div&gt;&lt;/span&gt;&lt;span class="fmt-77" style="white-space:pre;"&gt;&lt;div style="position:absolute;top:77.6279pt;left:414.36pt;z-index:7;"&gt; &lt;/div&gt;&lt;/span&gt;&lt;span class="fmt-73" style="white-space:pre;"&gt;&lt;div style="position:absolute;top:144.93pt;left:399.48pt;z-index:14;letter-spacing:.001em;"&gt; &lt;/div&gt;&lt;/span&gt;&lt;span class="fmt-245" style="white-space:pre;"&gt;&lt;div style="position:absolute;top:172.74pt;left:413.04pt;z-index:30;letter-spacing:.001em;"&gt; &lt;/div&gt;&lt;/span&gt;&lt;img style="position:absolute;left:430.32pt;top:168.72pt;width:7pt;height:12pt;z-index:23;" src="http://govwiki.info/xbrl/Images/00b299eb41752412bc990c4b56f01160.png" alt="__rendered_path__23"&gt;&lt;span class="fmt-250" style="white-space:pre;"&gt;&lt;div style="position:absolute;top:183.3pt;left:395.04pt;z-index:59;"&gt;  2016 &lt;/div&gt;&lt;/span&gt;&lt;img style="position:absolute;left:431.04pt;top:171.72pt;width:6pt;height:9pt;z-index:24;" src="http://govwiki.info/xbrl/Images/d2a4c5153de8e1eb2cef5ddbe5d03c8b.png" alt="__rendered_path__24"&gt;&lt;span class="fmt-265" style="white-space:pre;"&gt;&lt;div style="position:absolute;top:216.42pt;left:386.88pt;z-index:153;letter-spacing:.015em;"&gt;  195,063,080   &lt;span class="fmt-266"&gt; &lt;/span&gt;&lt;span class="fmt-267"&gt;$&lt;/span&gt;&lt;span class="fmt-267"&gt; &lt;/span&gt;&lt;/div&gt;&lt;/span&gt;&lt;img style="position:absolute;left:379.2pt;top:180.28pt;width:52pt;height:11pt;z-index:56;" src="http://govwiki.info/xbrl/Images/c971b2da002d9b97d519174b3c9f72fa.png" alt="__rendered_path__56"&gt;&lt;img style="position:absolute;left:379.44pt;top:177.96pt;width:51pt;height:3pt;z-index:80;" src="http://govwiki.info/xbrl/Images/2b980a15d79c2d7cd9e1551a4c911bad.png" alt="__rendered_path__80"&gt;&lt;span class="fmt-276" style="white-space:pre;"&gt;&lt;div style="position:absolute;top:226.74pt;left:394.56pt;z-index:192;letter-spacing:.003em;"&gt;  2,689,792 &lt;/div&gt;&lt;/span&gt;&lt;img style="position:absolute;left:379.8pt;top:182.28pt;width:50pt;height:9pt;z-index:57;" src="http://govwiki.info/xbrl/Images/df0e33fda39b27b5ee473da1972a30f4.png" alt="__rendered_path__57"&gt;&lt;img style="position:absolute;left:430.32pt;top:177.96pt;width:7pt;height:3pt;z-index:81;" src="http://govwiki.info/xbrl/Images/9b91acfa9d5718cd558a2362ee88b5bd.png" alt="__rendered_path__81"&gt;&lt;span class="fmt-283" style="white-space:pre;"&gt;&lt;div style="position:absolute;top:238.14pt;left:394.56pt;z-index:215;letter-spacing:.003em;"&gt;  4,805,151 &lt;/div&gt;&lt;/span&gt;&lt;img style="position:absolute;left:430.32pt;top:180.28pt;width:7pt;height:11pt;z-index:60;" src="http://govwiki.info/xbrl/Images/df58e4ff6a1ece5f2608c337afa33d98.png" alt="__rendered_path__60"&gt;&lt;img style="position:absolute;left:437.04pt;top:177.96pt;width:7pt;height:3pt;z-index:71;" src="http://govwiki.info/xbrl/Images/30bddfd6a54b1ddd6aea2560e4dca868.png" alt="__rendered_path__71"&gt;&lt;span class="fmt-291" style="white-space:pre;"&gt;&lt;div style="position:absolute;top:265.62pt;left:427.32pt;z-index:246;letter-spacing:-.002em;"&gt;- &lt;/div&gt;&lt;/span&gt;&lt;img style="position:absolute;left:431.04pt;top:182.28pt;width:6pt;height:9pt;z-index:24;" src="http://govwiki.info/xbrl/Images/d2a4c5153de8e1eb2cef5ddbe5d03c8b.png" alt="__rendered_path__24"&gt;&lt;img style="position:absolute;left:443.76pt;top:177.96pt;width:3pt;height:3pt;z-index:72;" src="http://govwiki.info/xbrl/Images/cd71e3631e72db160d00e7f7c70309bb.png" alt="__rendered_path__72"&gt;&lt;span class="fmt-299" style="white-space:pre;"&gt;&lt;div style="position:absolute;top:275.82pt;left:427.32pt;z-index:270;letter-spacing:-.002em;"&gt;- &lt;/div&gt;&lt;/span&gt;&lt;img style="position:absolute;left:437.04pt;top:180.28pt;width:7pt;height:11pt;z-index:37;" src="http://govwiki.info/xbrl/Images/12b62ea32f247c3c206f37cb13d5296d.png" alt="__rendered_path__37"&gt;&lt;span class="fmt-306" style="white-space:pre;"&gt;&lt;div style="position:absolute;top:287.22pt;left:427.32pt;z-index:292;letter-spacing:-.002em;"&gt;- &lt;/div&gt;&lt;/span&gt;&lt;img style="position:absolute;left:437.64pt;top:182.28pt;width:6pt;height:9pt;z-index:38;" src="http://govwiki.info/xbrl/Images/73a832c7309eff1963d88edd812b4fb0.png" alt="__rendered_path__38"&gt;&lt;span class="fmt-313" style="white-space:pre;"&gt;&lt;div style="position:absolute;top:298.62pt;left:394.56pt;z-index:318;letter-spacing:.003em;"&gt;  7,987,096 &lt;/div&gt;&lt;/span&gt;&lt;img style="position:absolute;left:379.2pt;top:190.6pt;width:52pt;height:11pt;z-index:56;" src="http://govwiki.info/xbrl/Images/c971b2da002d9b97d519174b3c9f72fa.png" alt="__rendered_path__56"&gt;&lt;img style="position:absolute;left:379.32pt;top:188.4pt;width:51pt;height:3pt;z-index:95;" src="http://govwiki.info/xbrl/Images/0f061a9523477de8246f49d46fbb3f5a.png" alt="__rendered_path__95"&gt;&lt;span class="fmt-320" style="white-space:pre;"&gt;&lt;div style="position:absolute;top:309.06pt;left:386.88pt;z-index:353;letter-spacing:.002em;"&gt;  210,545,119 &lt;/div&gt;&lt;/span&gt;&lt;img style="position:absolute;left:379.8pt;top:192.6pt;width:50pt;height:9pt;z-index:57;" src="http://govwiki.info/xbrl/Images/df0e33fda39b27b5ee473da1972a30f4.png" alt="__rendered_path__57"&gt;&lt;img style="position:absolute;left:430.32pt;top:188.4pt;width:7pt;height:3pt;z-index:96;" src="http://govwiki.info/xbrl/Images/49b21ae9bf821f675f2b0eb1ca8f65e9.png" alt="__rendered_path__96"&gt;&lt;span class="fmt-328" style="white-space:pre;"&gt;&lt;div style="position:absolute;top:342.18pt;left:427.32pt;z-index:402;letter-spacing:-.002em;"&gt;- &lt;/div&gt;&lt;/span&gt;&lt;img style="position:absolute;left:430.32pt;top:190.6pt;width:7pt;height:11pt;z-index:6</t>
  </si>
  <si>
    <t>0;" src="http://govwiki.info/xbrl/Images/df58e4ff6a1ece5f2608c337afa33d98.png" alt="__rendered_path__60"&gt;&lt;img style="position:absolute;left:437.04pt;top:188.4pt;width:7pt;height:3pt;z-index:86;" src="http://govwiki.info/xbrl/Images/f220130e28714c01239f7a7d7dc624f0.png" alt="__rendered_path__86"&gt;&lt;span class="fmt-336" style="white-space:pre;"&gt;&lt;div style="position:absolute;top:353.46pt;left:427.32pt;z-index:426;letter-spacing:-.002em;"&gt;- &lt;/div&gt;&lt;/span&gt;&lt;img style="position:absolute;left:431.04pt;top:192.6pt;width:6pt;height:9pt;z-index:24;" src="http://govwiki.info/xbrl/Images/d2a4c5153de8e1eb2cef5ddbe5d03c8b.png" alt="__rendered_path__24"&gt;&lt;img style="position:absolute;left:443.76pt;top:188.4pt;width:3pt;height:3pt;z-index:87;" src="http://govwiki.info/xbrl/Images/b27609fd68d6f5fced459476b5ed8c4a.png" alt="__rendered_path__87"&gt;&lt;span class="fmt-342" style="white-space:pre;"&gt;&lt;div style="position:absolute;top:364.86pt;left:427.32pt;z-index:451;letter-spacing:-.002em;"&gt;- &lt;/div&gt;&lt;/span&gt;&lt;img style="position:absolute;left:437.04pt;top:190.6pt;width:7pt;height:11pt;z-index:37;" src="http://govwiki.info/xbrl/Images/12b62ea32f247c3c206f37cb13d5296d.png" alt="__rendered_path__37"&gt;&lt;span class="fmt-348" style="white-space:pre;"&gt;&lt;div style="position:absolute;top:380.94pt;left:427.32pt;z-index:475;letter-spacing:-.002em;"&gt;- &lt;/div&gt;&lt;/span&gt;&lt;img style="position:absolute;left:437.64pt;top:192.6pt;width:6pt;height:9pt;z-index:38;" src="http://govwiki.info/xbrl/Images/73a832c7309eff1963d88edd812b4fb0.png" alt="__rendered_path__38"&gt;&lt;span class="fmt-354" style="white-space:pre;"&gt;&lt;div style="position:absolute;top:392.22pt;left:427.32pt;z-index:506;letter-spacing:-.002em;"&gt;- &lt;/div&gt;&lt;/span&gt;&lt;img style="position:absolute;left:379.2pt;top:201pt;width:52pt;height:12pt;z-index:109;" src="http://govwiki.info/xbrl/Images/cfc8521bbd7f723cfa992627dea45be7.png" alt="__rendered_path__109"&gt;&lt;span class="fmt-361" style="white-space:pre;"&gt;&lt;div style="position:absolute;top:403.62pt;left:427.32pt;z-index:534;letter-spacing:-.002em;"&gt;- &lt;/div&gt;&lt;/span&gt;&lt;img style="position:absolute;left:379.8pt;top:204pt;width:50pt;height:9pt;z-index:57;" src="http://govwiki.info/xbrl/Images/df0e33fda39b27b5ee473da1972a30f4.png" alt="__rendered_path__57"&gt;&lt;span class="fmt-367" style="white-space:pre;"&gt;&lt;div style="position:absolute;top:413.94pt;left:427.32pt;z-index:559;letter-spacing:-.002em;"&gt;- &lt;/div&gt;&lt;/span&gt;&lt;img style="position:absolute;left:430.32pt;top:201pt;width:7pt;height:12pt;z-index:23;" src="http://govwiki.info/xbrl/Images/00b299eb41752412bc990c4b56f01160.png" alt="__rendered_path__23"&gt;&lt;span class="fmt-374" style="white-space:pre;"&gt;&lt;div style="position:absolute;top:425.22pt;left:386.88pt;z-index:581;letter-spacing:.002em;"&gt;  114,768,677 &lt;/div&gt;&lt;/span&gt;&lt;img style="position:absolute;left:431.04pt;top:204pt;width:6pt;height:9pt;z-index:24;" src="http://govwiki.info/xbrl/Images/d2a4c5153de8e1eb2cef5ddbe5d03c8b.png" alt="__rendered_path__24"&gt;&lt;span class="fmt-381" style="white-space:pre;"&gt;&lt;div style="position:absolute;top:436.62pt;left:390.72pt;z-index:603;letter-spacing:.002em;"&gt;  16,258,907 &lt;/div&gt;&lt;/span&gt;&lt;img style="position:absolute;left:437.04pt;top:201pt;width:7pt;height:12pt;z-index:102;" src="http://govwiki.info/xbrl/Images/83d5a160e00d488a5359c3f73416dfd0.png" alt="__rendered_path__102"&gt;&lt;span class="fmt-388" style="white-space:pre;"&gt;&lt;div style="position:absolute;top:448.02pt;left:390.72pt;z-index:624;letter-spacing:.002em;"&gt;  40,640,667 &lt;/div&gt;&lt;/span&gt;&lt;img style="position:absolute;left:437.64pt;top:204pt;width:6pt;height:9pt;z-index:38;" src="http://govwiki.info/xbrl/Images/73a832c7309eff1963d88edd812b4fb0.png" alt="__rendered_path__38"&gt;&lt;span class="fmt-395" style="white-space:pre;"&gt;&lt;div style="position:absolute;top:458.22pt;left:394.68pt;z-index:645;letter-spacing:.001em;"&gt;  6,293,282 &lt;/div&gt;&lt;/span&gt;&lt;img style="position:absolute;left:379.2pt;top:212.4pt;width:52pt;height:12pt;z-index:109;" src="http://govwiki.info/xbrl/Images/cfc8521bbd7f723cfa992627dea45be7.png" alt="__rendered_path__109"&gt;&lt;span class="fmt-402" style="white-space:pre;"&gt;&lt;div style="position:absolute;top:469.62pt;left:394.56pt;z-index:666;letter-spacing:.003em;"&gt;  1,541,559 &lt;/div&gt;&lt;/span&gt;&lt;img style="position:absolute;left:379.8pt;top:215.4pt;width:50pt;height:9pt;z-index:146;" src="http://govwiki.info/xbrl/Images/fcf7dce3c6e4d2e2456cccfbe7c104af.png" alt="__rendered_path__146"&gt;&lt;span class="fmt-409" style="white-space:pre;"&gt;&lt;div style="position:absolute;top:481.02pt;left:394.56pt;z-index:687;letter-spacing:.003em;"&gt;  1,043,589 &lt;/div&gt;&lt;/span&gt;&lt;img style="position:absolute;left:430.32pt;top:212.4pt;width:7pt;height:12pt;z-index:23;" src="http://govwiki.info/xbrl/Images/00b299eb41752412bc990c4b56f01160.png" alt="__rendered_path__23"&gt;&lt;span class="fmt-416" style="white-space:pre;"&gt;&lt;div style="position:absolute;top:492.3pt;left:394.56pt;z-index:708;letter-spacing:.003em;"&gt;  3,364,333 &lt;/div&gt;&lt;/span&gt;&lt;img style="position:absolute;left:431.04pt;top:215.4pt;width:6pt;height:9pt;z-index:150;" src="http://govwiki.info/xbrl/Images/c931e28795bcbbe16bfbd4a379ce2cb7.png" alt="__rendered_path__150"&gt;&lt;span class="fmt-423" style="white-space:pre;"&gt;&lt;div style="position:absolute;top:503.7pt;left:394.56pt;z-index:729;letter-spacing:.003em;"&gt;  3,841,861 &lt;/div&gt;&lt;/span&gt;&lt;img style="position:absolute;left:437.04pt;top:212.4pt;width:7pt;height:12pt;z-index:102;" src="http://govwiki.info/xbrl/Images/83d5a160e00d488a5359c3f73416dfd0.png" alt="__rendered_path__102"&gt;&lt;span class="fmt-430" style="white-space:pre;"&gt;&lt;div style="position:absolute;top:514.98pt;left:400.44pt;z-index:751;letter-spacing:.002em;"&gt;  691,204 &lt;/div&gt;&lt;/span&gt;&lt;img style="position:absolute;left:437.64pt;top:215.4pt;width:6pt;height:9pt;z-index:115;" src="http://govwiki.info/xbrl/Images/542466a9484be792d616df5d5fc73072.png" alt="__rendered_path__115"&gt;&lt;span class="fmt-437" style="white-space:pre;"&gt;&lt;div style="position:absolute;top:525.3pt;left:394.56pt;z-index:772;letter-spacing:.003em;"&gt;  5,630,019 &lt;/div&gt;&lt;/span&gt;&lt;img style="position:absolute;left:379.2pt;top:223.6pt;width:52pt;height:11pt;z-index:190;" src="http://govwiki.info/xbrl/Images/99c2cc0c240e0e6070c2672eaf713c1d.png" alt="__rendered_path__190"&gt;&lt;span class="fmt-444" style="white-space:pre;"&gt;&lt;div style="position:absolute;top:536.7pt;left:394.56pt;z-index:794;letter-spacing:.003em;"&gt;  6,011,641 &lt;/div&gt;&lt;/span&gt;&lt;img style="position:absolute;left:379.8pt;top:225.6pt;width:50pt;height:9pt;z-index:57;" src="http://govwiki.info/xbrl/Images/df0e33fda39b27b5ee473da1972a30f4.png" alt="__rendered_path__57"&gt;&lt;span class="fmt-451" style="white-space:pre;"&gt;&lt;div style="position:absolute;top:547.98pt;left:399.6pt;z-index:816;letter-spacing:.003em;"&gt;  (11,941) &lt;/div&gt;&lt;/span&gt;&lt;img style="position:absolute;left:430.32pt;top:223.6pt;width:7pt;height:11pt;z-index:194;" src="http://govwiki.info/xbrl/Images/a1098ff5bd8d7bdd63eb81a04e036d5d.png" alt="__rendered_path__194"&gt;&lt;span class="fmt-458" style="white-space:pre;"&gt;&lt;div style="position:absolute;top:559.38pt;left:400.44pt;z-index:836;letter-spacing:.002em;"&gt;  860,631 &lt;/div&gt;&lt;/span&gt;&lt;img style="position:absolute;left:431.04pt;top:225.6pt;width:6pt;height:9pt;z-index:24;" src="http://govwiki.info/xbrl/Images/d2a4c5153de8e1eb2cef5ddbe5d03c8b.png" alt="__rendered_path__24"&gt;&lt;span class="fmt-465" style="white-space:pre;"&gt;&lt;div style="position:absolute;top:569.7pt;left:394.56pt;z-index:857;letter-spacing:.003em;"&gt;  1,439,376 &lt;/div&gt;&lt;/span&gt;&lt;img style="position:absolute;left:437.04pt;top:223.6pt;width:7pt;height:11pt;z-index:174;" src="http://govwiki.info/xbrl/Images/28b7060fb0e61bc8a9480cbfd08453af.png" alt="__rendered_path__174"&gt;&lt;span class="fmt-472" style="white-space:pre;"&gt;&lt;div style="position:absolute;top:591.54pt;left:386.88pt;z-index:882;letter-spacing:.002em;"&gt;  202,373,805 &lt;/div&gt;&lt;/span&gt;&lt;img style="position:absolute;left:437.64pt;top:225.6pt;width:6pt;height:9pt;z-index:38;" src="http://govwiki.info/xbrl/Images/73a832c7309eff1963d88edd812b4fb0.png" alt="__rendered_path__38"&gt;&lt;span class="fmt-480" style="white-space:pre;"&gt;&lt;div style="position:absolute;top:624.54pt;left:394.68pt;z-index:910;letter-spacing:.001em;"&gt;  8,171,314 &lt;/div&gt;&lt;/span&gt;&lt;img style="position:absolute;left:379.2pt;top:234pt;width:52pt;height:12pt;z-index:109;" src="http://govwiki.info/xbrl/Images/cfc8521bbd7f723cfa992627dea45be7.png" alt="__rendered_path__109"&gt;&lt;span class="fmt-487" style="white-space:pre;"&gt;&lt;div style="position:absolute;top:635.94pt;left:389.88pt;z-index:930;letter-spacing:.003em;"&gt;  (9,807,643) &lt;/div&gt;&lt;/span&gt;&lt;img style="position:absolute;left:379.8pt;top:237pt;width:50pt;height:9pt;z-index:57;" src="http://govwiki.info/xbrl/Images/df0e33fda39b27b5ee473da1972a30f4.png" alt="__rendered_path__57"&gt;&lt;span class="fmt-494" style="white-space:pre;"&gt;&lt;div style="position:absolute;top:658.62pt;left:389.88pt;z-index:951;letter-spacing:.003em;"&gt;  (1,636,329) &lt;/div&gt;&lt;/span&gt;&lt;img style="position:absolute;left:430.32pt;top:234pt;width:7pt;height:12pt;z-index:23;" src="http://govwiki.info/xbrl/Images/00b299eb41752412bc990c4b56f01160.png" alt="__rendered_path__23"&gt;&lt;span class="fmt-501" style="white-space:pre;"&gt;&lt;div style="position:absolute;top:681.3pt;left:386.88pt;z-index:982;letter-spacing:.002em;"&gt;  647,438,496 &lt;/div&gt;&lt;/span&gt;&lt;img style="position:absolute;left:431.04pt;top:237pt;width:6pt;height:9pt;z-index:24;" src="http://govwiki.info/xbrl/Images/d2a4c5153de8e1eb2cef5ddbe5d03c8b.png" alt="__rendered_path__24"&gt;&lt;span class="fmt-508" style="white-space:pre;"&gt;&lt;div style="position:absolute;top:689.11pt;left:429.6pt;z-index:1019;letter-spacing:.001em;"&gt; &lt;/div&gt;&lt;/span&gt;&lt;img style="position:absolute;left:437.04pt;top:234pt;width:7pt;height:12pt;z-index:102;" src="http://govwiki.info/xbrl/Images/83d5a160e00d488a5359c3f73416dfd0.png" alt="__rendered_path__102"&gt;&lt;span class="fmt-521" style="white-space:pre;"&gt;&lt;div style="position:absolute;top:709.38pt;left:386.88pt;z-index:1079;letter-spacing:.015em;"&gt;  645,802,167   &lt;span class="fmt-522"&gt; &lt;/span&gt;&lt;span class="fmt-523"&gt;$&lt;/span&gt;&lt;span class="fmt-523"&gt; &lt;/span&gt;&lt;/div&gt;&lt;/span&gt;&lt;span class="fmt-72" style="white-space:pre;"&gt;&lt;div style="position:absolute;top:119.13pt;left:448.08pt;z-index:11;letter-spacing:.001em;"&gt; &lt;/div&gt;&lt;/span&gt;&lt;img style="position:absolute;left:437.04pt;top:168.72pt;width:121pt;height:12pt;z-index:31;" src="http://govwiki.info/xbrl/Images/ae9b1792750403ec1b7a5709547cef80.png" alt="__rendered_path__31"&gt;&lt;span class="fmt-251" style="white-space:pre;"&gt;&lt;div style="position:absolute;top:183.3pt;left:459.24pt;z-index:62;"&gt;  2017 &lt;/div&gt;&lt;/span&gt;&lt;img style="position:absolute;left:437.64pt;top:171.72pt;width:120pt;height:9pt;z-index:32;" src="http://govwiki.info/xbrl/Images/510f148c0998f4cfacd62c1aad726fed.png" alt="__rendered_path__32"&gt;&lt;span class="fmt-268" style="white-space:pre;"&gt;&lt;div style="position:absolute;top:216.42pt;left:450.84pt;z-index:166;letter-spacing:-.006em;"&gt;  264,392,745   &lt;span class="fmt-269"&gt; &lt;/span&gt;&lt;span class="fmt-270"&gt;$&lt;/span&gt;&lt;span class="fmt-270"&gt; &lt;/span&gt;&lt;/div&gt;&lt;/span&gt;&lt;img style="position:absolute;left:443.64pt;top:180.28pt;width:51pt;height:11pt;z-index:52;" src="http://govwiki.info/xbrl/Images/7de85242eefef9c86f249ade767656a6.png" alt="__rendered_path__52"&gt;&lt;img style="position:absolute;left:444pt;top:177.96pt;width:51pt;height:3pt;z-index:82;" src="http://govwiki.info/xbrl/Images/aaec94b4e9478d2cb3af6005474b2a78.png" alt="__rendered_path__82"&gt;&lt;span class="fmt-277" style="white-space:pre;"&gt;&lt;div style="position:absolute;top:226.74pt;left:454.68pt;z-index:196;letter-spacing:.002em;"&gt;  14,047,317 &lt;/div&gt;&lt;/span&gt;&lt;img style="position:absolute;left:444.36pt;top:182.28pt;width:50pt;height:9pt;z-index:53;" src="http://govwiki.info/xbrl/Images/47002cda1cb81d24d933f1b31d2e4d4b.png" alt="__rendered_path__53"&gt;&lt;img style="position:absolute;left:494.28pt;top:177.96pt;width:3pt;height:3pt;z-index:72;" src="http://govwiki.info/xbrl/Images/cd71e3631e72db160d00e7f7c70309bb.png" alt="__rendered_path__72"&gt;&lt;span class="fmt-284" style="white-space:pre;"&gt;&lt;div style="position:absolute;top:238.14pt;left:458.64pt;z-index:218;letter-spacing:.001em;"&gt;  8,034,596 &lt;/div&gt;&lt;/span&gt;&lt;img style="position:absolute;left:494.28pt;top:180.28pt;width:6pt;height:11pt;z-index:43;" src="http://govwiki.info/xbrl/Images/c43d7b754ef833694e080010b7e7dc0c.png" alt="__rendered_path__43"&gt;&lt;img style="position:absolute;left:494.52pt;top:177.96pt;width:6pt;height:3pt;z-index:74;" src="http://govwiki.info/xbrl/Images/718204327cb181074d4b1d11f42a8149.png" alt="__rendered_path__74"&gt;&lt;span class="fmt-292" style="white-space:pre;"&gt;&lt;div style="position:absolute;top:265.62pt;left:450.84pt;z-index:250;letter-spacing:.002em;"&gt;  104,481,680 &lt;/div&gt;&lt;/span&gt;&lt;img style="position:absolute;left:495pt;top:182.28pt;width:4pt;height:9pt;z-index:44;" src="http://govwiki.info/xbrl/Images/1779a1adfec7b9997a2e4cc3a25305b0.png" alt="__rendered_path__44"&gt;&lt;img style="position:absolute;left:499.56pt;top:177.96pt;width:3pt;height:3pt;z-index:72;" src="http://govwiki.info/xbrl/Images/cd71e3631e72db160d00e7f7c70309bb.png" alt="__rendered_path__72"&gt;&lt;span class="fmt-300" style="white-space:pre;"&gt;&lt;div style="position:absolute;top:275.82pt;left:454.68pt;z-index:273;letter-spacing:.002em;"&gt;  48,999,303 &lt;/div&gt;&lt;/span&gt;&lt;img style="position:absolute;left:499.56pt;top:180.28pt;width:6pt;height:11pt;z-index:63;" src="http://govwiki.info/xbrl/Images/70f8124ac7a85224f9a22e4bf291b55f.png" alt="__rendered_path__63"&gt;&lt;img style="position:absolute;left:499.8pt;top:177.96pt;width:6pt;height:3pt;z-index:78;" src="http://govwiki.info/xbrl/Images/523f193ed7bfc05142497f37e9e6d9bf.png" alt="__rendered_path__78"&gt;&lt;span class="fmt-307" style="white-space:pre;"&gt;&lt;div style="position:absolute;top:287.22pt;left:454.68pt;z-index:300;letter-spacing:.002em;"&gt;  73,214,713 &lt;/div&gt;&lt;/span&gt;&lt;img style="position:absolute;left:500.28pt;top:182.28pt;width:4pt;height:9pt;z-index:64;" src="http://govwiki.info/xbrl/Images/c9756bc699045193d6a48ff4683dd896.png" alt="__rendered_path__64"&gt;&lt;img style="position:absolute;left:504.96pt;top:177.96pt;width:3pt;height:3pt;z-index:72;" src="http://govwiki.info/xbrl/Images/cd71e3631e72db160d00e7f7c70309bb.png" alt="__rendered_path__72"&gt;&lt;span class="fmt-314" style="white-space:pre;"&gt;&lt;div style="position:absolute;top:298.62pt;left:454.68pt;z-index:326;letter-spacing:.002em;"&gt;  14,534,189 &lt;/div&gt;&lt;/span&gt;&lt;img style="position:absolute;left:443.64pt;top:190.6pt;width:51pt;height:11pt;z-index:52;" src="http://govwiki.info/xbrl/Images/7de85242eefef9c86f249ade767656a6.png" alt="__rendered_path__52"&gt;&lt;img style="position:absolute;left:443.88pt;top:188.4pt;width:51pt;height:3pt;z-index:97;" src="http://govwiki.info/xbrl/Images/e623d2c48a6b12183df28568df1a8d3a.png" alt="__rendered_path__97"&gt;&lt;span class="fmt-321" style="white-space:pre;"&gt;&lt;div style="position:absolute;top:309.06pt;left:450.84pt;z-index:362;letter-spacing:.002em;"&gt;  527,704,543 &lt;/div&gt;&lt;/span&gt;&lt;img style="position:absolute;left:444.36pt;top:192.6pt;width:50pt;height:9pt;z-index:53;" src="http://govwiki.info/xbrl/Images/47002cda1cb81d24d933f1b31d2e4d4b.png" alt="__rendered_path__53"&gt;&lt;img style="position:absolute;left:494.28pt;top:188.4pt;width:6pt;height:3pt;z-index:89;" src="http://govwiki.info/xbrl/Images/88d1f2361a050d5b5be819d77a015084.png" alt="__rendered_path__89"&gt;&lt;span style="white-space:pre;"&gt;&lt;div style="position:absolute;top:342.18pt;left:450.72pt;z-index:407;letter-spacing:-.002em;"&gt;  &lt;span class="fmt-330"&gt;  &lt;/span&gt;&lt;span class="fmt-330"&gt;41,480,855&lt;/span&gt; &lt;/div&gt;&lt;/span&gt;&lt;img style="position:absolute;left:494.28pt;top:190.6pt;width:6pt;height:11pt;z-index:43;" src="http://govwiki.info/xbrl/Images/c43d7b754ef833694e080010b7e7dc0c.png" alt="__rendered_path__43"&gt;&lt;img style="position:absolute;left:499.56pt;top:188.4pt;width:6pt;height:3pt;z-index:98;" src="http://govwiki.info/xbrl/Images/d2905c7718094334f4a346a5b48ceea2.png" alt="__rendered_path__98"&gt;&lt;span style="white-space:pre;"&gt;&lt;div style="position:absolute;top:353.46pt;left:450.84pt;z-index:432;letter-spacing:-.002em;"&gt;  &lt;span class="fmt-330"&gt;  &lt;/span&gt;20,&lt;span class="fmt-330"&gt;530,929&lt;/span&gt;  &lt;/div&gt;&lt;/span&gt;&lt;img style="position:absolute;left:495pt;top:192.6pt;width:4pt;height:9pt;z-index:44;" src="http://govwiki.info/xbrl/Images/1779a1adfec7b9997a2e4cc3a25305b0.png" alt="__rendered_path__44"&gt;&lt;img style="position:absolute;left:504.96pt;top:188.4pt;width:3pt;height:3pt;z-index:87;" src="http://govwiki.info/xbrl/Images/b27609fd68d6f5fced459476b5ed8c4a.png" alt="__rendered_path__87"&gt;&lt;span style="white-space:pre;"&gt;&lt;div style="position:absolute;top:364.86pt;left:450.84pt;z-index:457;letter-spacing:-.002em;"&gt; &lt;span class="fmt-330"&gt;  &lt;/span&gt; &lt;span class="fmt-330"&gt;31,828,229&lt;/span&gt;  &lt;/div&gt;&lt;/span&gt;&lt;img style="position:absolute;left:499.56pt;top:190.6pt;width:6pt;height:11pt;z-index:63;" src="http://govwiki.info/xbrl/Images/70f8124ac7a85224f9a22e4bf291b55f.png" alt="__rendered_path__63"&gt;&lt;span class="fmt-330" style="white-space:pre;"&gt;&lt;div style="position:absolute;top:380.94pt;left:450.85pt;z-index:481;letter-spacing:-.003em;"&gt;  &lt;span class="fmt-329"&gt;11&lt;/span&gt;4,930,124&lt;span class="fmt-329"&gt;  &lt;/span&gt;&lt;/div&gt;&lt;/span&gt;&lt;img style="position:absolute;left:500.28pt;top:192.6pt;width:4pt;height:9pt;z-index:64;" src="http://govwiki.info/xbrl/Images/c9756bc699045193d6a48ff4683dd896.png" alt="__rendered_path__64"&gt;&lt;span class="fmt-355" style="white-space:pre;"&gt;&lt;div style="position:absolute;top:392.22pt;left:454.68pt;z-index:515;letter-spacing:.002em;"&gt;  43,254,689 &lt;/div&gt;&lt;/span&gt;&lt;img style="position:absolute;left:443.64pt;top:201pt;width:51pt;height:12pt;z-index:108;" src="http://govwiki.info/xbrl/Images/aa818481473579b721e4240d9c6313bd.png" alt="__rendered_path__108"&gt;&lt;span style="white-space:pre;"&gt;&lt;div style="position:absolute;top:403.62pt;left:450.84pt;z-index:540;letter-spacing:-.002em;"&gt;  &lt;span class="fmt-330"&gt;  &lt;/span&gt;5&lt;span class="fmt-330"&gt;4,966,996&lt;/span&gt;  &lt;/div&gt;&lt;/span&gt;&lt;img style="position:absolute;left:444.36pt;top:204pt;width:50pt;height:9pt;z-index:53;" src="http://govwiki.info/xbrl/Images/47002cda1cb81d24d933f1b31d2e4d4b.png" alt="__rendered_path__53"&gt;&lt;span class="fmt-368" style="white-space:pre;"&gt;&lt;div style="position:absolute;top:413.94pt;left:458.52pt;z-index:562;letter-spacing:.003em;"&gt;  2,501,068 &lt;/div&gt;&lt;/span&gt;&lt;img style="position:absolute;left:494.28pt;top:201pt;width:6pt;height:12pt;z-index:104;" src="http://govwiki.info/xbrl/Images/c588f4123dbf385eb4ce3994264b9344.png" alt="__rendered_path__104"&gt;&lt;span class="fmt-375" style="white-space:pre;"&gt;&lt;div style="position:absolute;top:425.22pt;left:450.84pt;z-index:584;letter-spacing:.002em;"&gt;  115,296,480 &lt;/div&gt;&lt;/span&gt;&lt;img style="position:absolute;left:495pt;top:204pt;width:4pt;height:9pt;z-index:44;" src="http://govwiki.info/xbrl/Images/1779a1adfec7b9997a2e4cc3a25305b0.png" alt="__rendered_path__44"&gt;&lt;span class="fmt-382" style="white-space:pre;"&gt;&lt;div style="position:absolute;top:436.62pt;left:454.68pt;z-index:606;letter-spacing:.002em;"&gt;  15,786,948 &lt;/div&gt;&lt;/span&gt;&lt;img style="position:absolute;left:499.56pt;top:201pt;width:6pt;height:12pt;z-index:110;" src="http://govwiki.info/xbrl/Images/9c024ca4cb2fd3583767e78e56d70358.png" alt="__rendered_path__110"&gt;&lt;span class="fmt-389" style="white-space:pre;"&gt;&lt;div style="position:absolute;top:448.02pt;left:454.68pt;z-index:627;letter-spacing:.002em;"&gt;  41,660,758 &lt;/div&gt;&lt;/span&gt;&lt;img style="position:absolute;left:500.28pt;top:204pt;width:4pt;height:9pt;z-index:64;" src="http://govwiki.info/xbrl/Images/c9756bc699045193d6a48ff4683dd896.png" alt="__rendered_path__64"&gt;&lt;span class="fmt-396" style="white-space:pre;"&gt;&lt;div style="position:absolute;top:458.22pt;left:458.64pt;z-index:648;letter-spacing:.001em;"&gt;  6,277,185 &lt;/div&gt;&lt;/span&gt;&lt;img style="position:absolute;left:443.64pt;top:212.4pt;width:51pt;height:12pt;z-index:108;" src="http://govwiki.info/xbrl/Images/aa818481473579b721e4240d9c6313bd.png" alt="__rendered_path__108"&gt;&lt;span class="fmt-403" style="white-space:pre;"&gt;&lt;div style="position:absolute;top:469.62pt;left:458.64pt;z-index:669;letter-spacing:.001em;"&gt;  1,546,366 &lt;/div&gt;&lt;/span&gt;&lt;img style="position:absolute;left:444.36pt;top:215.4pt;width:50pt;height:9pt;z-index:139;" src="http://govwiki.info/xbrl/Images/fd53f1da2e2d8a66eb88a61f4be81c5c.png" alt="__rendered_path__139"&gt;&lt;span class="fmt-410" style="white-space:pre;"&gt;&lt;div style="position:absolute;top:481.02pt;left:458.64pt;z-index:690;letter-spacing:.001em;"&gt;  1,026,277 &lt;/div&gt;&lt;/span&gt;&lt;img style="position:absolute;left:494.28pt;top:212.4pt;width:6pt;height:12pt;z-index:104;" src="http://govwiki.info/xbrl/Images/c588f4123dbf385eb4ce3994264b9344.png" alt="__rendered_path__104"&gt;&lt;span class="fmt-417" style="white-space:pre;"&gt;&lt;div style="position:absolute;top:492.3pt;left:458.64pt;z-index:711;letter-spacing:.001em;"&gt;  3,512,662 &lt;/div&gt;&lt;/span&gt;&lt;img style="position:absolute;left:495pt;top:215.4pt;width:4pt;height:9pt;z-index:127;" src="http://govwiki.info/xbrl/Images/4c09145672d1e386d2ae16e3fe526ae5.png" alt="__rendered_path__127"&gt;&lt;span class="fmt-424" style="white-space:pre;"&gt;&lt;div style="position:absolute;top:503.7pt;left:458.64pt;z-index:732;letter-spacing:.001em;"&gt;  3,777,731 &lt;/div&gt;&lt;/span&gt;&lt;img style="position:absolute;left:499.56pt;top:212.4pt;width:6pt;height:12pt;z-index:110;" src="http://govwiki.info/xbrl/Images/9c024ca4cb2fd3583767e78e56d70358.png" alt="__rendered_path__110"&gt;&lt;span class="fmt-431" style="white-space:pre;"&gt;&lt;div style="position:absolute;top:514.98pt;left:458.64pt;z-index:754;letter-spacing:.001em;"&gt;  1,143,617 &lt;/div&gt;&lt;/span&gt;&lt;img style="position:absolute;left:500.28pt;top:215.4pt;width:4pt;height:9pt;z-index:164;" src="http://govwiki.info/xbrl/Images/45498cb8e50db88a55979707627837f4.png" alt="__rendered_path__164"&gt;&lt;span class="fmt-438" style="white-space:pre;"&gt;&lt;div style="position:absolute;top:525.3pt;left:458.64pt;z-index:775;letter-spacing:.001em;"&gt;  6,056,754 &lt;/div&gt;&lt;/span&gt;&lt;img style="position:absolute;left:443.64pt;top:223.6pt;width:51pt;height:11pt;z-index:186;" src="http://govwiki.info/xbrl/Images/47a4189add6ddcc5cd3f4e4a96793bcd.png" alt="__rendered_path__186"&gt;&lt;span class="fmt-445" style="white-space:pre;"&gt;&lt;div style="position:absolute;top:536.7pt;left:458.64pt;z-index:797;letter-spacing:.001em;"&gt;  2,448,161 &lt;/div&gt;&lt;/span&gt;&lt;img style="position:absolute;left:444.36pt;top:225.6pt;width:50pt;height:9pt;z-index:53;" src="http://govwiki.info/xbrl/Images/47002cda1cb81d24d933f1b31d2e4d4b.png" alt="__rendered_path__53"&gt;&lt;span class="fmt-452" style="white-space:pre;"&gt;&lt;div style="position:absolute;top:547.98pt;left:468.36pt;z-index:818;letter-spacing:.001em;"&gt;  22,944 &lt;/div&gt;&lt;/span&gt;&lt;img style="position:absolute;left:494.28pt;top:223.6pt;width:6pt;height:11pt;z-index:179;" src="http://govwiki.info/xbrl/Images/1c583d24c7a238df1e66315305c8d3dc.png" alt="__rendered_path__179"&gt;&lt;span class="fmt-459" style="white-space:pre;"&gt;&lt;div style="position:absolute;top:559.38pt;left:464.4pt;z-index:839;letter-spacing:.002em;"&gt;  868,837 &lt;/div&gt;&lt;/span&gt;&lt;img style="position:absolute;left:495pt;top:225.6pt;width:4pt;height:9pt;z-index:44;" src="http://govwiki.info/xbrl/Images/1779a1adfec7b9997a2e4cc3a25305b0.png" alt="__rendered_path__44"&gt;&lt;span class="fmt-466" style="white-space:pre;"&gt;&lt;div style="position:absolute;top:569.7pt;left:458.64pt;z-index:860;letter-spacing:.001em;"&gt;  1,543,866 &lt;/div&gt;&lt;/span&gt;&lt;img style="position:absolute;left:499.56pt;top:223.6pt;width:6pt;height:11pt;z-index:198;" src="http://govwiki.info/xbrl/Images/0619e4f633c2a68e0ce0dcf095530004.png" alt="__rendered_path__198"&gt;&lt;span class="fmt-473" style="white-space:pre;"&gt;&lt;div style="position:absolute;top:591.54pt;left:450.84pt;z-index:890;letter-spacing:.002em;"&gt;  510,161,476 &lt;/div&gt;&lt;/span&gt;&lt;img style="position:absolute;left:500.28pt;top:225.6pt;width:4pt;height:9pt;z-index:64;" src="http://govwiki.info/xbrl/Images/c9756bc699045193d6a48ff4683dd896.png" alt="__rendered_path__64"&gt;&lt;span class="fmt-481" style="white-space:pre;"&gt;&lt;div style="position:absolute;top:624.54pt;left:454.68pt;z-index:913;letter-spacing:.002em;"&gt;  17,543,067 &lt;/div&gt;&lt;/span&gt;&lt;img style="position:absolute;left:443.64pt;top:234pt;width:51pt;height:12pt;z-index:108;" src="http://govwiki.info/xbrl/Images/aa818481473579b721e4240d9c6313bd.png" alt="__rendered_path__108"&gt;&lt;span class="fmt-488" style="white-space:pre;"&gt;&lt;div style="position:absolute;top:635.94pt;left:487.44pt;z-index:933;letter-spacing:-.002em;"&gt;  - &lt;/div&gt;&lt;/span&gt;&lt;img style="position:absolute;left:444.36pt;top:237pt;width:50pt;height:9pt;z-index:53;" src="http://govwiki.info/xbrl/Images/47002cda1cb81d24d933f1b31d2e4d4b.png" alt="__rendered_path__53"&gt;&lt;span class="fmt-495" style="white-space:pre;"&gt;&lt;div style="position:absolute;top:658.62pt;left:454.68pt;z-index:953;letter-spacing:.002em;"&gt;  17,543,067 &lt;/div&gt;&lt;/span&gt;&lt;img style="position:absolute;left:494.28pt;top:234pt;width:6pt;height:12pt;z-index:104;" src="http://govwiki.info/xbrl/Images/c588f4123dbf385eb4ce3994264b9344.png" alt="__rendered_path__104"&gt;&lt;span class="fmt-502" style="white-space:pre;"&gt;&lt;div style="position:absolute;top:681.3pt;left:448.8pt;z-index:986;letter-spacing:.003em;"&gt;1,204,956,059 &lt;/div&gt;&lt;/span&gt;&lt;img style="position:absolute;left:495pt;top:237pt;width:4pt;height:9pt;z-index:44;" src="http://govwiki.info/xbrl/Images/1779a1adfec7b9997a2e4cc3a25305b0.png" alt="__rendered_path__44"&gt;&lt;span class="fmt-524" style="white-space:pre;"&gt;&lt;div style="position:absolute;top:709.38pt;left:448.8pt;z-index:1086;letter-spacing:-.006em;"&gt;1,222,499,126   &lt;span class="fmt-525"&gt; &lt;/span&gt;&lt;span class="fmt-526"&gt;$&lt;/span&gt;&lt;span class="fmt-526"&gt; &lt;/span&gt;&lt;/div&gt;&lt;/span&gt;&lt;span class="fmt-246" style="white-space:pre;"&gt;&lt;div style="position:absolute;top:172.74pt;left:541.08pt;z-index:34;letter-spacing:.001em;"&gt; &lt;/div&gt;&lt;/span&gt;&lt;img style="position:absolute;left:505.2pt;top:177.96pt;width:51pt;height:3pt;z-index:83;" src="http://govwiki.info/xbrl/Images/240e13de56cf857d3e0c23a1c5af59e0.png" alt="__rendered_path__83"&gt;&lt;span class="fmt-252" style="white-space:pre;"&gt;&lt;div style="position:absolute;top:183.3pt;left:520.8pt;z-index:68;"&gt;  2016 &lt;/div&gt;&lt;/span&gt;&lt;img style="position:absolute;left:504.84pt;top:180.28pt;width:52pt;height:11pt;z-index:65;" src="http://govwiki.info/xbrl/Images/da419cf5dd480a1fe6de8ed1980a0489.png" alt="__rendered_path__65"&gt;&lt;img style="position:absolute;left:556.2pt;top:177.96pt;width:3pt;height:3pt;z-index:72;" src="http://govwiki.info/xbrl/Images/cd71e3631e72db160d00e7f7c70309bb.png" alt="__rendered_path__72"&gt;&lt;span class="fmt-271" style="white-space:pre;"&gt;&lt;div style="position:absolute;top:216.42pt;left:512.64pt;z-index:169;letter-spacing:.002em;"&gt;  256,076,165 &lt;/div&gt;&lt;/span&gt;&lt;img style="position:absolute;left:505.56pt;top:182.28pt;width:50pt;height:9pt;z-index:66;" src="http://govwiki.info/xbrl/Images/fc264b904ab0a5e9970419942b4be04e.png" alt="__rendered_path__66"&gt;&lt;img style="position:absolute;left:556.44pt;top:177.96pt;width:3pt;height:3pt;z-index:84;" src="http://govwiki.info/xbrl/Images/0cad091a64d9cfbf943ac5e7de9112b3.png" alt="__rendered_path__84"&gt;&lt;span class="fmt-278" style="white-space:pre;"&gt;&lt;div style="position:absolute;top:226.74pt;left:516.48pt;z-index:201;letter-spacing:.002em;"&gt;  12,135,587 &lt;/div&gt;&lt;/span&gt;&lt;img style="position:absolute;left:556.92pt;top:177.96pt;width:3pt;height:3pt;z-index:72;" src="http://govwiki.info/xbrl/Images/cd71e3631e72db160d00e7f7c70309bb.png" alt="__rendered_path__72"&gt;&lt;span class="fmt-285" style="white-space:pre;"&gt;&lt;div style="position:absolute;top:238.14pt;left:516.48pt;z-index:221;letter-spacing:.002em;"&gt;  10,367,724 &lt;/div&gt;&lt;/span&gt;&lt;img style="position:absolute;left:557.16pt;top:177.96pt;width:3pt;height:3pt;z-index:72;" src="http://govwiki.info/xbrl/Images/cd71e3631e72db160d00e7f7c70309bb.png" alt="__rendered_path__72"&gt;&lt;span class="fmt-293" style="white-space:pre;"&gt;&lt;div style="position:absolute;top:265.62pt;left:516.48pt;z-index:255;letter-spacing:.002em;"&gt;  96,259,446 &lt;/div&gt;&lt;/span&gt;&lt;img style="position:absolute;left:504.84pt;top:190.6pt;width:52pt;height:11pt;z-index:65;" src="http://govwiki.info/xbrl/Images/da419cf5dd480a1fe6de8ed1980a0489.png" alt="__rendered_path__65"&gt;&lt;img style="position:absolute;left:505.08pt;top:188.4pt;width:52pt;height:3pt;z-index:99;" src="http://govwiki.info/xbrl/Images/e9e8da1701c0cfda283c09f396e5b9d7.png" alt="__rendered_path__99"&gt;&lt;span class="fmt-301" style="white-space:pre;"&gt;&lt;div style="position:absolute;top:275.82pt;left:516.48pt;z-index:276;letter-spacing:.002em;"&gt;  49,109,207 &lt;/div&gt;&lt;/span&gt;&lt;img style="position:absolute;left:505.56pt;top:192.6pt;width:50pt;height:9pt;z-index:66;" src="http://govwiki.info/xbrl/Images/fc264b904ab0a5e9970419942b4be04e.png" alt="__rendered_path__66"&gt;&lt;span class="fmt-308" style="white-space:pre;"&gt;&lt;div style="position:absolute;top:287.22pt;left:516.48pt;z-index:304;letter-spacing:.002em;"&gt;  70,018,869 &lt;/div&gt;&lt;/span&gt;&lt;img style="position:absolute;left:504.84pt;top:201pt;width:52pt;height:12pt;z-index:111;" src="http://govwiki.info/xbrl/Images/962f3c1aac566c70505b2da6715c99cc.png" alt="__rendered_path__111"&gt;&lt;span class="fmt-315" style="white-space:pre;"&gt;&lt;div style="position:absolute;top:298.62pt;left:516.48pt;z-index:334;letter-spacing:.002em;"&gt;  19,488,914 &lt;/div&gt;&lt;/span&gt;&lt;img style="position:absolute;left:505.56pt;top:204pt;width:50pt;height:9pt;z-index:66;" src="http://govwiki.info/xbrl/Images/fc264b904ab0a5e9970419942b4be04e.png" alt="__rendered_path__66"&gt;&lt;span class="fmt-322" style="white-space:pre;"&gt;&lt;div style="position:absolute;top:309.06pt;left:512.64pt;z-index:370;letter-spacing:.002em;"&gt;  513,455,912 &lt;/div&gt;&lt;/span&gt;&lt;img style="position:absolute;left:504.84pt;top:212.4pt;width:52pt;height:12pt;z-index:111;" src="http://govwiki.info/xbrl/Images/962f3c1aac566c70505b2da6715c99cc.png" alt="__rendered_path__111"&gt;&lt;span class="fmt-331" style="white-space:pre;"&gt;&lt;div style="position:absolute;top:342.18pt;left:516.48pt;z-index:409;letter-spacing:.002em;"&gt;  39,401,295 &lt;/div&gt;&lt;/span&gt;&lt;img style="position:absolute;left:505.56pt;top:215.4pt;width:50pt;height:9pt;z-index:167;" src="http://govwiki.info/xbrl/Images/2cbb5478e05579030d43c7e84690e070.png" alt="__rendered_path__167"&gt;&lt;span class="fmt-337" style="white-space:pre;"&gt;&lt;div style="position:absolute;top:353.46pt;left:516.48pt;z-index:434;letter-spacing:.002em;"&gt;  25,639,209 &lt;/div&gt;&lt;/span&gt;&lt;img style="position:absolute;left:504.84pt;top:223.6pt;width:52pt;height:11pt;z-index:199;" src="http://govwiki.info/xbrl/Images/ee39fcc6579c1dd9e6168beac91d3cab.png" alt="__rendered_path__199"&gt;&lt;span class="fmt-343" style="white-space:pre;"&gt;&lt;div style="position:absolute;top:364.86pt;left:516.48pt;z-index:459;letter-spacing:.002em;"&gt;  21,319,804 &lt;/div&gt;&lt;/span&gt;&lt;img style="position:absolute;left:505.56pt;top:225.6pt;width:50pt;height:9pt;z-index:66;" src="http://govwiki.info/xbrl/Images/fc264b904ab0a5e9970419942b4be04e.png" alt="__rendered_path__66"&gt;&lt;span class="fmt-349" style="white-space:pre;"&gt;&lt;div style="position:absolute;top:380.94pt;left:512.64pt;z-index:483;letter-spacing:.002em;"&gt;  100,589,020 &lt;/div&gt;&lt;/span&gt;&lt;img style="position:absolute;left:504.84pt;top:234pt;width:52pt;height:12pt;z-index:111;" src="http://govwiki.info/xbrl/Images/962f3c1aac566c70505b2da6715c99cc.png" alt="__rendered_path__111"&gt;&lt;span class="fmt-356" style="white-space:pre;"&gt;&lt;div style="position:absolute;top:392.22pt;left:516.48pt;z-index:518;letter-spacing:.002em;"&gt;  41,949,594 &lt;/div&gt;&lt;/span&gt;&lt;img style="position:absolute;left:505.56pt;top:237pt;width:50pt;height:9pt;z-index:66;" src="http://govwiki.info/xbrl/Images/fc264b904ab0a5e9970419942b4be04e.png" alt="__rendered_path__66"&gt;&lt;span class="fmt-362" style="white-space:pre;"&gt;&lt;div style="position:absolute;top:403.62pt;left:516.48pt;z-index:542;letter-spacing:.002em;"&gt;  58,126,018 &lt;/div&gt;&lt;/span&gt;&lt;img style="position:absolute;left:504.84pt;top:245.4pt;width:52pt;height:12pt;z-index:111;" src="http://govwiki.info/xbrl/Images/962f3c1aac566c70505b2da6715c99cc.png" alt="__rendered_path__111"&gt;&lt;span class="fmt-369" style="white-space:pre;"&gt;&lt;div style="position:absolute;top:413.94pt;left:520.44pt;z-index:565;letter-spacing:.001em;"&gt;  1,568,898 &lt;/div&gt;&lt;/span&gt;&lt;img style="position:absolute;left:505.56pt;top:248.4pt;width:50pt;height:9pt;z-index:167;" src="http://govwiki.info/xbrl/Images/2cbb5478e05579030d43c7e84690e070.png" alt="__rendered_path__167"&gt;&lt;span class="fmt-376" style="white-space:pre;"&gt;&lt;div style="position:absolute;top:425.22pt;left:512.64pt;z-index:587;letter-spacing:.002em;"&gt;  114,768,677 &lt;/div&gt;&lt;/span&gt;&lt;img style="position:absolute;left:504.84pt;top:256.48pt;width:52pt;height:17pt;z-index:253;" src="http://govwiki.info/xbrl/Images/a8849817943fa2d4186e52a4f9f81ff9.png" alt="__rendered_path__253"&gt;&lt;span class="fmt-383" style="white-space:pre;"&gt;&lt;div style="position:absolute;top:436.62pt;left:516.48pt;z-index:609;letter-spacing:.002em;"&gt;  16,258,907 &lt;/div&gt;&lt;/span&gt;&lt;img style="position:absolute;left:505.56pt;top:264.48pt;width:50pt;height:9pt;z-index:66;" src="http://govwiki.info/xbrl/Images/fc264b904ab0a5e9970419942b4be04e.png" alt="__rendered</t>
  </si>
  <si>
    <t>_path__66"&gt;&lt;span class="fmt-390" style="white-space:pre;"&gt;&lt;div style="position:absolute;top:448.02pt;left:516.48pt;z-index:630;letter-spacing:.002em;"&gt;  40,640,667 &lt;/div&gt;&lt;/span&gt;&lt;img style="position:absolute;left:504.84pt;top:272.68pt;width:52pt;height:11pt;z-index:199;" src="http://govwiki.info/xbrl/Images/ee39fcc6579c1dd9e6168beac91d3cab.png" alt="__rendered_path__199"&gt;&lt;span class="fmt-397" style="white-space:pre;"&gt;&lt;div style="position:absolute;top:458.22pt;left:520.44pt;z-index:651;letter-spacing:.001em;"&gt;  6,293,282 &lt;/div&gt;&lt;/span&gt;&lt;img style="position:absolute;left:505.56pt;top:274.68pt;width:50pt;height:9pt;z-index:66;" src="http://govwiki.info/xbrl/Images/fc264b904ab0a5e9970419942b4be04e.png" alt="__rendered_path__66"&gt;&lt;span class="fmt-404" style="white-space:pre;"&gt;&lt;div style="position:absolute;top:469.62pt;left:520.44pt;z-index:672;letter-spacing:.001em;"&gt;  1,541,559 &lt;/div&gt;&lt;/span&gt;&lt;img style="position:absolute;left:504.84pt;top:283.08pt;width:52pt;height:12pt;z-index:111;" src="http://govwiki.info/xbrl/Images/962f3c1aac566c70505b2da6715c99cc.png" alt="__rendered_path__111"&gt;&lt;span class="fmt-411" style="white-space:pre;"&gt;&lt;div style="position:absolute;top:481.02pt;left:520.44pt;z-index:693;letter-spacing:.001em;"&gt;  1,043,589 &lt;/div&gt;&lt;/span&gt;&lt;img style="position:absolute;left:505.56pt;top:286.08pt;width:50pt;height:9pt;z-index:66;" src="http://govwiki.info/xbrl/Images/fc264b904ab0a5e9970419942b4be04e.png" alt="__rendered_path__66"&gt;&lt;span class="fmt-418" style="white-space:pre;"&gt;&lt;div style="position:absolute;top:492.3pt;left:520.44pt;z-index:714;letter-spacing:.001em;"&gt;  3,364,333 &lt;/div&gt;&lt;/span&gt;&lt;img style="position:absolute;left:504.84pt;top:294.48pt;width:52pt;height:12pt;z-index:111;" src="http://govwiki.info/xbrl/Images/962f3c1aac566c70505b2da6715c99cc.png" alt="__rendered_path__111"&gt;&lt;span class="fmt-425" style="white-space:pre;"&gt;&lt;div style="position:absolute;top:503.7pt;left:520.44pt;z-index:735;letter-spacing:.001em;"&gt;  3,841,861 &lt;/div&gt;&lt;/span&gt;&lt;img style="position:absolute;left:505.56pt;top:297.48pt;width:50pt;height:9pt;z-index:66;" src="http://govwiki.info/xbrl/Images/fc264b904ab0a5e9970419942b4be04e.png" alt="__rendered_path__66"&gt;&lt;span class="fmt-432" style="white-space:pre;"&gt;&lt;div style="position:absolute;top:514.98pt;left:526.2pt;z-index:757;letter-spacing:.002em;"&gt;  691,204 &lt;/div&gt;&lt;/span&gt;&lt;img style="position:absolute;left:504.84pt;top:306.04pt;width:52pt;height:11pt;z-index:65;" src="http://govwiki.info/xbrl/Images/da419cf5dd480a1fe6de8ed1980a0489.png" alt="__rendered_path__65"&gt;&lt;img style="position:absolute;left:505.2pt;top:303.72pt;width:51pt;height:3pt;z-index:83;" src="http://govwiki.info/xbrl/Images/240e13de56cf857d3e0c23a1c5af59e0.png" alt="__rendered_path__83"&gt;&lt;span class="fmt-439" style="white-space:pre;"&gt;&lt;div style="position:absolute;top:525.3pt;left:520.44pt;z-index:778;letter-spacing:.001em;"&gt;  5,630,019 &lt;/div&gt;&lt;/span&gt;&lt;img style="position:absolute;left:505.56pt;top:308.04pt;width:50pt;height:9pt;z-index:167;" src="http://govwiki.info/xbrl/Images/2cbb5478e05579030d43c7e84690e070.png" alt="__rendered_path__167"&gt;&lt;span class="fmt-446" style="white-space:pre;"&gt;&lt;div style="position:absolute;top:536.7pt;left:520.44pt;z-index:800;letter-spacing:.001em;"&gt;  6,011,641 &lt;/div&gt;&lt;/span&gt;&lt;img style="position:absolute;left:504.84pt;top:316.32pt;width:52pt;height:12pt;z-index:387;" src="http://govwiki.info/xbrl/Images/f5e7ce847f018fa218f4a60e68c44899.png" alt="__rendered_path__387"&gt;&lt;span class="fmt-453" style="white-space:pre;"&gt;&lt;div style="position:absolute;top:547.98pt;left:525.36pt;z-index:822;letter-spacing:.003em;"&gt;  (11,941) &lt;/div&gt;&lt;/span&gt;&lt;img style="position:absolute;left:505.56pt;top:319.32pt;width:50pt;height:9pt;z-index:66;" src="http://govwiki.info/xbrl/Images/fc264b904ab0a5e9970419942b4be04e.png" alt="__rendered_path__66"&gt;&lt;span class="fmt-460" style="white-space:pre;"&gt;&lt;div style="position:absolute;top:559.38pt;left:526.2pt;z-index:842;letter-spacing:.002em;"&gt;  860,631 &lt;/div&gt;&lt;/span&gt;&lt;img style="position:absolute;left:504.84pt;top:327.64pt;width:52pt;height:11pt;z-index:65;" src="http://govwiki.info/xbrl/Images/da419cf5dd480a1fe6de8ed1980a0489.png" alt="__rendered_path__65"&gt;&lt;span class="fmt-467" style="white-space:pre;"&gt;&lt;div style="position:absolute;top:569.7pt;left:520.44pt;z-index:863;letter-spacing:.001em;"&gt;  1,439,376 &lt;/div&gt;&lt;/span&gt;&lt;img style="position:absolute;left:505.56pt;top:329.64pt;width:50pt;height:9pt;z-index:66;" src="http://govwiki.info/xbrl/Images/fc264b904ab0a5e9970419942b4be04e.png" alt="__rendered_path__66"&gt;&lt;span class="fmt-474" style="white-space:pre;"&gt;&lt;div style="position:absolute;top:591.54pt;left:512.64pt;z-index:893;letter-spacing:.002em;"&gt;  490,967,643 &lt;/div&gt;&lt;/span&gt;&lt;img style="position:absolute;left:504.84pt;top:338.04pt;width:52pt;height:12pt;z-index:111;" src="http://govwiki.info/xbrl/Images/962f3c1aac566c70505b2da6715c99cc.png" alt="__rendered_path__111"&gt;&lt;span class="fmt-482" style="white-space:pre;"&gt;&lt;div style="position:absolute;top:624.54pt;left:516.48pt;z-index:916;letter-spacing:.002em;"&gt;  22,488,269 &lt;/div&gt;&lt;/span&gt;&lt;img style="position:absolute;left:505.56pt;top:341.04pt;width:50pt;height:9pt;z-index:66;" src="http://govwiki.info/xbrl/Images/fc264b904ab0a5e9970419942b4be04e.png" alt="__rendered_path__66"&gt;&lt;span class="fmt-489" style="white-space:pre;"&gt;&lt;div style="position:absolute;top:635.94pt;left:553.08pt;z-index:936;letter-spacing:-.002em;"&gt;- &lt;/div&gt;&lt;/span&gt;&lt;img style="position:absolute;left:504.84pt;top:349.32pt;width:52pt;height:12pt;z-index:387;" src="http://govwiki.info/xbrl/Images/f5e7ce847f018fa218f4a60e68c44899.png" alt="__rendered_path__387"&gt;&lt;span class="fmt-496" style="white-space:pre;"&gt;&lt;div style="position:absolute;top:658.62pt;left:516.48pt;z-index:956;letter-spacing:.002em;"&gt;  22,488,269 &lt;/div&gt;&lt;/span&gt;&lt;img style="position:absolute;left:505.56pt;top:352.32pt;width:50pt;height:9pt;z-index:66;" src="http://govwiki.info/xbrl/Images/fc264b904ab0a5e9970419942b4be04e.png" alt="__rendered_path__66"&gt;&lt;span class="fmt-503" style="white-space:pre;"&gt;&lt;div style="position:absolute;top:681.3pt;left:510.72pt;z-index:995;letter-spacing:.002em;"&gt;1,182,467,790 &lt;/div&gt;&lt;/span&gt;&lt;img style="position:absolute;left:504.84pt;top:360.72pt;width:52pt;height:12pt;z-index:111;" src="http://govwiki.info/xbrl/Images/962f3c1aac566c70505b2da6715c99cc.png" alt="__rendered_path__111"&gt;&lt;span class="fmt-509" style="white-space:pre;"&gt;&lt;div style="position:absolute;top:689.11pt;left:555.36pt;z-index:1024;letter-spacing:.001em;"&gt; &lt;/div&gt;&lt;/span&gt;&lt;img style="position:absolute;left:194.64pt;top:182.28pt;width:6pt;height:9pt;z-index:38;" src="http://govwiki.info/xbrl/Images/73a832c7309eff1963d88edd812b4fb0.png" alt="__rendered_path__38"&gt;&lt;img style="position:absolute;left:200.76pt;top:177.96pt;width:3pt;height:3pt;z-index:72;" src="http://govwiki.info/xbrl/Images/cd71e3631e72db160d00e7f7c70309bb.png" alt="__rendered_path__72"&gt;&lt;img style="position:absolute;left:72.72pt;top:192.6pt;width:121pt;height:9pt;z-index:36;" src="http://govwiki.info/xbrl/Images/ee96dd50d97065455402bcfa691b384e.png" alt="__rendered_path__36"&gt;&lt;img style="position:absolute;left:194.04pt;top:190.6pt;width:7pt;height:11pt;z-index:37;" src="http://govwiki.info/xbrl/Images/12b62ea32f247c3c206f37cb13d5296d.png" alt="__rendered_path__37"&gt;&lt;img style="position:absolute;left:194.64pt;top:192.6pt;width:6pt;height:9pt;z-index:38;" src="http://govwiki.info/xbrl/Images/73a832c7309eff1963d88edd812b4fb0.png" alt="__rendered_path__38"&gt;&lt;img style="position:absolute;left:194.04pt;top:188.4pt;width:7pt;height:3pt;z-index:86;" src="http://govwiki.info/xbrl/Images/f220130e28714c01239f7a7d7dc624f0.png" alt="__rendered_path__86"&gt;&lt;img style="position:absolute;left:200.76pt;top:188.4pt;width:3pt;height:3pt;z-index:87;" src="http://govwiki.info/xbrl/Images/b27609fd68d6f5fced459476b5ed8c4a.png" alt="__rendered_path__87"&gt;&lt;img style="position:absolute;left:72.72pt;top:204pt;width:121pt;height:9pt;z-index:36;" src="http://govwiki.info/xbrl/Images/ee96dd50d97065455402bcfa691b384e.png" alt="__rendered_path__36"&gt;&lt;img style="position:absolute;left:194.04pt;top:201pt;width:7pt;height:12pt;z-index:102;" src="http://govwiki.info/xbrl/Images/83d5a160e00d488a5359c3f73416dfd0.png" alt="__rendered_path__102"&gt;&lt;img style="position:absolute;left:194.64pt;top:204pt;width:6pt;height:9pt;z-index:38;" src="http://govwiki.info/xbrl/Images/73a832c7309eff1963d88edd812b4fb0.png" alt="__rendered_path__38"&gt;&lt;img style="position:absolute;left:312.12pt;top:201pt;width:6pt;height:12pt;z-index:107;" src="http://govwiki.info/xbrl/Images/61b59c07aedeeeac8b586865ebe7e15f.png" alt="__rendered_path__107"&gt;&lt;img style="position:absolute;left:312.84pt;top:204pt;width:5pt;height:9pt;z-index:50;" src="http://govwiki.info/xbrl/Images/93e45885bacdb7f98eb06a9541f8f51a.png" alt="__rendered_path__50"&gt;&lt;img style="position:absolute;left:72.72pt;top:215.4pt;width:121pt;height:9pt;z-index:112;" src="http://govwiki.info/xbrl/Images/0f6f96b7f09dbedbba8bd40bcbd97d6d.png" alt="__rendered_path__112"&gt;&lt;img style="position:absolute;left:194.04pt;top:212.4pt;width:7pt;height:12pt;z-index:102;" src="http://govwiki.info/xbrl/Images/83d5a160e00d488a5359c3f73416dfd0.png" alt="__rendered_path__102"&gt;&lt;img style="position:absolute;left:194.64pt;top:215.4pt;width:6pt;height:9pt;z-index:115;" src="http://govwiki.info/xbrl/Images/542466a9484be792d616df5d5fc73072.png" alt="__rendered_path__115"&gt;&lt;img style="position:absolute;left:200.64pt;top:212.4pt;width:48pt;height:12pt;z-index:103;" src="http://govwiki.info/xbrl/Images/77a91cf8aedea0ab9494615e265542f5.png" alt="__rendered_path__103"&gt;&lt;img style="position:absolute;left:201.36pt;top:215.4pt;width:46pt;height:9pt;z-index:118;" src="http://govwiki.info/xbrl/Images/113a88335b9e8bf09b69c297d410a110.png" alt="__rendered_path__118"&gt;&lt;img style="position:absolute;left:247.92pt;top:212.4pt;width:6pt;height:12pt;z-index:104;" src="http://govwiki.info/xbrl/Images/c588f4123dbf385eb4ce3994264b9344.png" alt="__rendered_path__104"&gt;&lt;img style="position:absolute;left:248.64pt;top:215.4pt;width:4pt;height:9pt;z-index:127;" src="http://govwiki.info/xbrl/Images/4c09145672d1e386d2ae16e3fe526ae5.png" alt="__rendered_path__127"&gt;&lt;img style="position:absolute;left:253.2pt;top:212.4pt;width:6pt;height:12pt;z-index:104;" src="http://govwiki.info/xbrl/Images/c588f4123dbf385eb4ce3994264b9344.png" alt="__rendered_path__104"&gt;&lt;img style="position:absolute;left:253.92pt;top:215.4pt;width:4pt;height:9pt;z-index:127;" src="http://govwiki.info/xbrl/Images/4c09145672d1e386d2ae16e3fe526ae5.png" alt="__rendered_path__127"&gt;&lt;img style="position:absolute;left:258.48pt;top:212.4pt;width:48pt;height:12pt;z-index:105;" src="http://govwiki.info/xbrl/Images/f6360f4820972126d8b79464dd9d8ae1.png" alt="__rendered_path__105"&gt;&lt;img style="position:absolute;left:259.2pt;top:215.4pt;width:47pt;height:9pt;z-index:131;" src="http://govwiki.info/xbrl/Images/0fcb2951b77266c1053fc089b7091ace.png" alt="__rendered_path__131"&gt;&lt;img style="position:absolute;left:306.12pt;top:212.4pt;width:6pt;height:12pt;z-index:106;" src="http://govwiki.info/xbrl/Images/a15443dce4d2c956739ae5600a5633f0.png" alt="__rendered_path__106"&gt;&lt;img style="position:absolute;left:306.84pt;top:215.4pt;width:5pt;height:9pt;z-index:135;" src="http://govwiki.info/xbrl/Images/523d4487c9fe40c07d7637dacf9f25cf.png" alt="__rendered_path__135"&gt;&lt;img style="position:absolute;left:312.12pt;top:212.4pt;width:6pt;height:12pt;z-index:107;" src="http://govwiki.info/xbrl/Images/61b59c07aedeeeac8b586865ebe7e15f.png" alt="__rendered_path__107"&gt;&lt;img style="position:absolute;left:312.84pt;top:215.4pt;width:5pt;height:9pt;z-index:135;" src="http://govwiki.info/xbrl/Images/523d4487c9fe40c07d7637dacf9f25cf.png" alt="__rendered_path__135"&gt;&lt;img style="position:absolute;left:72.72pt;top:225.6pt;width:121pt;height:9pt;z-index:36;" src="http://govwiki.info/xbrl/Images/ee96dd50d97065455402bcfa691b384e.png" alt="__rendered_path__36"&gt;&lt;img style="position:absolute;left:194.04pt;top:223.6pt;width:7pt;height:11pt;z-index:174;" src="http://govwiki.info/xbrl/Images/28b7060fb0e61bc8a9480cbfd08453af.png" alt="__rendered_path__174"&gt;&lt;img style="position:absolute;left:194.64pt;top:225.6pt;width:6pt;height:9pt;z-index:38;" src="http://govwiki.info/xbrl/Images/73a832c7309eff1963d88edd812b4fb0.png" alt="__rendered_path__38"&gt;&lt;img style="position:absolute;left:200.64pt;top:223.6pt;width:48pt;height:11pt;z-index:175;" src="http://govwiki.info/xbrl/Images/0d647468324249db1b907a49ba60ea1e.png" alt="__rendered_path__175"&gt;&lt;img style="position:absolute;left:201.36pt;top:225.6pt;width:46pt;height:9pt;z-index:40;" src="http://govwiki.info/xbrl/Images/9507db45018b225806c1e180f1758850.png" alt="__rendered_path__40"&gt;&lt;img style="position:absolute;left:247.92pt;top:223.6pt;width:6pt;height:11pt;z-index:179;" src="http://govwiki.info/xbrl/Images/1c583d24c7a238df1e66315305c8d3dc.png" alt="__rendered_path__179"&gt;&lt;img style="position:absolute;left:248.64pt;top:225.6pt;width:4pt;height:9pt;z-index:44;" src="http://govwiki.info/xbrl/Images/1779a1adfec7b9997a2e4cc3a25305b0.png" alt="__rendered_path__44"&gt;&lt;img style="position:absolute;left:253.2pt;top:223.6pt;width:6pt;height:11pt;z-index:179;" src="http://govwiki.info/xbrl/Images/1c583d24c7a238df1e66315305c8d3dc.png" alt="__rendered_path__179"&gt;&lt;img style="position:absolute;left:253.92pt;top:225.6pt;width:4pt;height:9pt;z-index:44;" src="http://govwiki.info/xbrl/Images/1779a1adfec7b9997a2e4cc3a25305b0.png" alt="__rendered_path__44"&gt;&lt;img style="position:absolute;left:258.48pt;top:223.6pt;width:48pt;height:11pt;z-index:180;" src="http://govwiki.info/xbrl/Images/d2881bd68bc7d57174c92ebb57c484d1.png" alt="__rendered_path__180"&gt;&lt;img style="position:absolute;left:259.2pt;top:225.6pt;width:47pt;height:9pt;z-index:46;" src="http://govwiki.info/xbrl/Images/9cdd01359ae742e11781c680b0281920.png" alt="__rendered_path__46"&gt;&lt;img style="position:absolute;left:306.12pt;top:223.6pt;width:6pt;height:11pt;z-index:184;" src="http://govwiki.info/xbrl/Images/0687af716a0461f2bf9db11f414ed3e5.png" alt="__rendered_path__184"&gt;&lt;img style="position:absolute;left:306.84pt;top:225.6pt;width:5pt;height:9pt;z-index:50;" src="http://govwiki.info/xbrl/Images/93e45885bacdb7f98eb06a9541f8f51a.png" alt="__rendered_path__50"&gt;&lt;img style="position:absolute;left:312.12pt;top:223.6pt;width:6pt;height:11pt;z-index:185;" src="http://govwiki.info/xbrl/Images/3ccf1864e5fc9be2aee79a1140526dea.png" alt="__rendered_path__185"&gt;&lt;img style="position:absolute;left:312.84pt;top:225.6pt;width:5pt;height:9pt;z-index:50;" src="http://govwiki.info/xbrl/Images/93e45885bacdb7f98eb06a9541f8f51a.png" alt="__rendered_path__50"&gt;&lt;img style="position:absolute;left:72.72pt;top:237pt;width:121pt;height:9pt;z-index:36;" src="http://govwiki.info/xbrl/Images/ee96dd50d97065455402bcfa691b384e.png" alt="__rendered_path__36"&gt;&lt;img style="position:absolute;left:194.04pt;top:234pt;width:7pt;height:12pt;z-index:102;" src="http://govwiki.info/xbrl/Images/83d5a160e00d488a5359c3f73416dfd0.png" alt="__rendered_path__102"&gt;&lt;img style="position:absolute;left:194.64pt;top:237pt;width:6pt;height:9pt;z-index:38;" src="http://govwiki.info/xbrl/Images/73a832c7309eff1963d88edd812b4fb0.png" alt="__rendered_path__38"&gt;&lt;img style="position:absolute;left:200.64pt;top:234pt;width:48pt;height:12pt;z-index:103;" src="http://govwiki.info/xbrl/Images/77a91cf8aedea0ab9494615e265542f5.png" alt="__rendered_path__103"&gt;&lt;img style="position:absolute;left:201.36pt;top:237pt;width:46pt;height:9pt;z-index:40;" src="http://govwiki.info/xbrl/Images/9507db45018b225806c1e180f1758850.png" alt="__rendered_path__40"&gt;&lt;img style="position:absolute;left:247.92pt;top:234pt;width:6pt;height:12pt;z-index:104;" src="http://govwiki.info/xbrl/Images/c588f4123dbf385eb4ce3994264b9344.png" alt="__rendered_path__104"&gt;&lt;img style="position:absolute;left:248.64pt;top:237pt;width:4pt;height:9pt;z-index:44;" src="http://govwiki.info/xbrl/Images/1779a1adfec7b9997a2e4cc3a25305b0.png" alt="__rendered_path__44"&gt;&lt;img style="position:absolute;left:253.2pt;top:234pt;width:6pt;height:12pt;z-index:104;" src="http://govwiki.info/xbrl/Images/c588f4123dbf385eb4ce3994264b9344.png" alt="__rendered_path__104"&gt;&lt;img style="position:absolute;left:253.92pt;top:237pt;width:4pt;height:9pt;z-index:44;" src="http://govwiki.info/xbrl/Images/1779a1adfec7b9997a2e4cc3a25305b0.png" alt="__rendered_path__44"&gt;&lt;img style="position:absolute;left:258.48pt;top:234pt;width:48pt;height:12pt;z-index:105;" src="http://govwiki.info/xbrl/Images/f6360f4820972126d8b79464dd9d8ae1.png" alt="__rendered_path__105"&gt;&lt;img style="position:absolute;left:259.2pt;top:237pt;width:47pt;height:9pt;z-index:46;" src="http://govwiki.info/xbrl/Images/9cdd01359ae742e11781c680b0281920.png" alt="__rendered_path__46"&gt;&lt;img style="position:absolute;left:306.12pt;top:234pt;width:6pt;height:12pt;z-index:106;" src="http://govwiki.info/xbrl/Images/a15443dce4d2c956739ae5600a5633f0.png" alt="__rendered_path__106"&gt;&lt;img style="position:absolute;left:306.84pt;top:237pt;width:5pt;height:9pt;z-index:50;" src="http://govwiki.info/xbrl/Images/93e45885bacdb7f98eb06a9541f8f51a.png" alt="__rendered_path__50"&gt;&lt;img style="position:absolute;left:312.12pt;top:234pt;width:6pt;height:12pt;z-index:107;" src="http://govwiki.info/xbrl/Images/61b59c07aedeeeac8b586865ebe7e15f.png" alt="__rendered_path__107"&gt;&lt;img style="position:absolute;left:312.84pt;top:237pt;width:5pt;height:9pt;z-index:50;" src="http://govwiki.info/xbrl/Images/93e45885bacdb7f98eb06a9541f8f51a.png" alt="__rendered_path__50"&gt;&lt;img style="position:absolute;left:374.64pt;top:237pt;width:4pt;height:9pt;z-index:44;" src="http://govwiki.info/xbrl/Images/1779a1adfec7b9997a2e4cc3a25305b0.png" alt="__rendered_path__44"&gt;&lt;img style="position:absolute;left:437.64pt;top:237pt;width:6pt;height:9pt;z-index:38;" src="http://govwiki.info/xbrl/Images/73a832c7309eff1963d88edd812b4fb0.png" alt="__rendered_path__38"&gt;&lt;img style="position:absolute;left:499.56pt;top:234pt;width:6pt;height:12pt;z-index:110;" src="http://govwiki.info/xbrl/Images/9c024ca4cb2fd3583767e78e56d70358.png" alt="__rendered_path__110"&gt;&lt;img style="position:absolute;left:500.28pt;top:237pt;width:4pt;height:9pt;z-index:64;" src="http://govwiki.info/xbrl/Images/c9756bc699045193d6a48ff4683dd896.png" alt="__rendered_path__64"&gt;&lt;img style="position:absolute;left:72.72pt;top:248.4pt;width:121pt;height:9pt;z-index:112;" src="http://govwiki.info/xbrl/Images/0f6f96b7f09dbedbba8bd40bcbd97d6d.png" alt="__rendered_path__112"&gt;&lt;img style="position:absolute;left:194.04pt;top:245.4pt;width:7pt;height:12pt;z-index:102;" src="http://govwiki.info/xbrl/Images/83d5a160e00d488a5359c3f73416dfd0.png" alt="__rendered_path__102"&gt;&lt;img style="position:absolute;left:194.64pt;top:248.4pt;width:6pt;height:9pt;z-index:115;" src="http://govwiki.info/xbrl/Images/542466a9484be792d616df5d5fc73072.png" alt="__rendered_path__115"&gt;&lt;img style="position:absolute;left:200.64pt;top:245.4pt;width:48pt;height:12pt;z-index:103;" src="http://govwiki.info/xbrl/Images/77a91cf8aedea0ab9494615e265542f5.png" alt="__rendered_path__103"&gt;&lt;img style="position:absolute;left:201.36pt;top:248.4pt;width:46pt;height:9pt;z-index:118;" src="http://govwiki.info/xbrl/Images/113a88335b9e8bf09b69c297d410a110.png" alt="__rendered_path__118"&gt;&lt;img style="position:absolute;left:247.92pt;top:245.4pt;width:6pt;height:12pt;z-index:104;" src="http://govwiki.info/xbrl/Images/c588f4123dbf385eb4ce3994264b9344.png" alt="__rendered_path__104"&gt;&lt;img style="position:absolute;left:248.64pt;top:248.4pt;width:4pt;height:9pt;z-index:127;" src="http://govwiki.info/xbrl/Images/4c09145672d1e386d2ae16e3fe526ae5.png" alt="__rendered_path__127"&gt;&lt;img style="position:absolute;left:253.2pt;top:245.4pt;width:6pt;height:12pt;z-index:104;" src="http://govwiki.info/xbrl/Images/c588f4123dbf385eb4ce3994264b9344.png" alt="__rendered_path__104"&gt;&lt;img style="position:absolute;left:253.92pt;top:248.4pt;width:4pt;height:9pt;z-index:127;" src="http://govwiki.info/xbrl/Images/4c09145672d1e386d2ae16e3fe526ae5.png" alt="__rendered_path__127"&gt;&lt;img style="position:absolute;left:258.48pt;top:245.4pt;width:48pt;height:12pt;z-index:105;" src="http://govwiki.info/xbrl/Images/f6360f4820972126d8b79464dd9d8ae1.png" alt="__rendered_path__105"&gt;&lt;img style="position:absolute;left:259.2pt;top:248.4pt;width:47pt;height:9pt;z-index:131;" src="http://govwiki.info/xbrl/Images/0fcb2951b77266c1053fc089b7091ace.png" alt="__rendered_path__131"&gt;&lt;img style="position:absolute;left:306.12pt;top:245.4pt;width:6pt;height:12pt;z-index:106;" src="http://govwiki.info/xbrl/Images/a15443dce4d2c956739ae5600a5633f0.png" alt="__rendered_path__106"&gt;&lt;img style="position:absolute;left:306.84pt;top:248.4pt;width:5pt;height:9pt;z-index:135;" src="http://govwiki.info/xbrl/Images/523d4487c9fe40c07d7637dacf9f25cf.png" alt="__rendered_path__135"&gt;&lt;img style="position:absolute;left:312.12pt;top:245.4pt;width:6pt;height:12pt;z-index:107;" src="http://govwiki.info/xbrl/Images/61b59c07aedeeeac8b586865ebe7e15f.png" alt="__rendered_path__107"&gt;&lt;img style="position:absolute;left:312.84pt;top:248.4pt;width:5pt;height:9pt;z-index:135;" src="http://govwiki.info/xbrl/Images/523d4487c9fe40c07d7637dacf9f25cf.png" alt="__rendered_path__135"&gt;&lt;img style="position:absolute;left:318pt;top:245.4pt;width:51pt;height:12pt;z-index:108;" src="http://govwiki.info/xbrl/Images/aa818481473579b721e4240d9c6313bd.png" alt="__rendered_path__108"&gt;&lt;img style="position:absolute;left:318.72pt;top:248.4pt;width:50pt;height:9pt;z-index:139;" src="http://govwiki.info/xbrl/Images/fd53f1da2e2d8a66eb88a61f4be81c5c.png" alt="__rendered_path__139"&gt;&lt;img style="position:absolute;left:368.64pt;top:245.4pt;width:6pt;height:12pt;z-index:104;" src="http://govwiki.info/xbrl/Images/c588f4123dbf385eb4ce3994264b9344.png" alt="__rendered_path__104"&gt;&lt;img style="position:absolute;left:369.36pt;top:248.4pt;width:4pt;height:9pt;z-index:127;" src="http://govwiki.info/xbrl/Images/4c09145672d1e386d2ae16e3fe526ae5.png" alt="__rendered_path__127"&gt;&lt;img style="position:absolute;left:373.92pt;top:245.4pt;width:6pt;height:12pt;z-index:104;" src="http://govwiki.info/xbrl/Images/c588f4123dbf385eb4ce3994264b9344.png" alt="__rendered_path__104"&gt;&lt;img style="position:absolute;left:374.64pt;top:248.4pt;width:4pt;height:9pt;z-index:127;" src="http://govwiki.info/xbrl/Images/4c09145672d1e386d2ae16e3fe526ae5.png" alt="__rendered_path__127"&gt;&lt;img style="position:absolute;left:379.2pt;top:245.4pt;width:52pt;height:12pt;z-index:109;" src="http://govwiki.info/xbrl/Images/cfc8521bbd7f723cfa992627dea45be7.png" alt="__rendered_path__109"&gt;&lt;img style="position:absolute;left:379.8pt;top:248.4pt;width:50pt;height:9pt;z-index:146;" src="http://govwiki.info/xbrl/Images/fcf7dce3c6e4d2e2456cccfbe7c104af.png" alt="__rendered_path__146"&gt;&lt;img style="position:absolute;left:430.32pt;top:245.4pt;width:7pt;height:12pt;z-index:23;" src="http://govwiki.info/xbrl/Images/00b299eb41752412bc990c4b56f01160.png" alt="__rendered_path__23"&gt;&lt;img style="position:absolute;left:431.04pt;top:248.4pt;width:6pt;height:9pt;z-index:150;" src="http://govwiki.info/xbrl/Images/c931e28795bcbbe16bfbd4a379ce2cb7.png" alt="__rendered_path__150"&gt;&lt;img style="position:absolute;left:437.04pt;top:245.4pt;width:7pt;height:12pt;z-index:102;" src="http://govwiki.info/xbrl/Images/83d5a160e00d488a5359c3f73416dfd0.png" alt="__rendered_path__102"&gt;&lt;img style="position:absolute;left:437.64pt;top:248.4pt;width:6pt;height:9pt;z-index:115;" src="http://govwiki.info/xbrl/Images/542466a9484be792d616df5d5fc73072.png" alt="__rendered_path__115"&gt;&lt;img style="position:absolute;left:443.64pt;top:245.4pt;width:51pt;height:12pt;z-index:108;" src="http://govwiki.info/xbrl/Images/aa818481473579b721e4240d9c6313bd.png" alt="__rendered_path__108"&gt;&lt;img style="position:absolute;left:444.36pt;top:248.4pt;width:50pt;height:9pt;z-index:139;" src="http://govwiki.info/xbrl/Images/fd53f1da2e2d8a66eb88a61f4be81c5c.png" alt="__rendered_path__139"&gt;&lt;img style="position:absolute;left:494.28pt;top:245.4pt;width:6pt;height:12pt;z-index:104;" src="http://govwiki.info/xbrl/Images/c588f4123dbf385eb4ce3994264b9344.png" alt="__rendered_path__104"&gt;&lt;img style="position:absolute;left:495pt;top:248.4pt;width:4pt;height:9pt;z-index:127;" src="http://govwiki.info/xbrl/Images/4c09145672d1e386d2ae16e3fe526ae5.png" alt="__rendered_path__127"&gt;&lt;img style="position:absolute;left:499.56pt;top:245.4pt;width:6pt;height:12pt;z-index:110;" src="http://govwiki.info/xbrl/Images/9c024ca4cb2fd3583767e78e56d70358.png" alt="__rendered_path__110"&gt;&lt;img style="position:absolute;left:500.28pt;top:248.4pt;width:4pt;height:9pt;z-index:164;" src="http://govwiki.info/xbrl/Images/45498cb8e50db88a55979707627837f4.png" alt="__rendered_path__164"&gt;&lt;img style="position:absolute;left:72.72pt;top:264.48pt;width:121pt;height:9pt;z-index:36;" src="http://govwiki.info/xbrl/Images/ee96dd50d97065455402bcfa691b384e.png" alt="__rendered_path__36"&gt;&lt;img style="position:absolute;left:194.04pt;top:256.48pt;width:7pt;height:17pt;z-index:228;" src="http://govwiki.info/xbrl/Images/7f4d16bad6e59efc606d70661dd39495.png" alt="__rendered_path__228"&gt;&lt;img style="position:absolute;left:194.64pt;top:264.48pt;width:6pt;height:9pt;z-index:38;" src="http://govwiki.info/xbrl/Images/73a832c7309eff1963d88edd812b4fb0.png" alt="__rendered_path__38"&gt;&lt;img style="position:absolute;left:200.64pt;top:256.48pt;width:48pt;height:17pt;z-index:229;" src="http://govwiki.info/xbrl/Images/bbe714557e80eb1ec048d8fcc92851d0.png" alt="__rendered_path__229"&gt;&lt;img style="position:absolute;left:201.36pt;top:256.44pt;width:46pt;height:9pt;z-index:40;" src="http://govwiki.info/xbrl/Images/9507db45018b225806c1e180f1758850.png" alt="__rendered_path__40"&gt;&lt;img style="position:absolute;left:201.36pt;top:264.48pt;width:46pt;height:9pt;z-index:40;" src="http://govwiki.info/xbrl/Images/9507db45018b225806c1e180f1758850.png" alt="__rendered_path__40"&gt;&lt;img style="position:absolute;left:247.92pt;top:256.48pt;width:6pt;height:17pt;z-index:232;" src="http://govwiki.info/xbrl/Images/9b457c406d5d843268fdfbfc8fca3adb.png" alt="__rendered_path__232"&gt;&lt;img style="position:absolute;left:248.64pt;top:264.48pt;width:4pt;height:9pt;z-index:44;" src="http://govwiki.info/xbrl/Images/1779a1adfec7b9997a2e4cc3a25305b0.png" alt="__rendered_path__44"&gt;&lt;img style="position:absolute;left:253.2pt;top:256.48pt;width:6pt;height:17pt;z-index:232;" src="http://govwiki.info/xbrl/Images/9b457c406d5d843268fdfbfc8fca3adb.png" alt="__rendered_path__232"&gt;&lt;img style="position:absolute;left:253.92pt;top:264.48pt;width:4pt;height:9pt;z-index:44;" src="http://govwiki.info/xbrl/Images/1779a1adfec7b9997a2e4cc3a25305b0.png" alt="__rendered_path__44"&gt;&lt;img style="position:absolute;left:258.48pt;top:256.48pt;width:48pt;height:17pt;z-index:233;" src="http://govwiki.info/xbrl/Images/c5c48cd13e9eb4d12f53cdbeedff867d.png" alt="__rendered_path__233"&gt;&lt;img style="position:absolute;left:259.2pt;top:264.48pt;width:47pt;height:9pt;z-index:46;" src="http://govwiki.info/xbrl/Images/9cdd01359ae742e11781c680b0281920.png" alt="__rendered_path__46"&gt;&lt;img style="position:absolute;left:306.12pt;top:256.48pt;width:6pt;height:17pt;z-index:237;" src="http://govwiki.info/xbrl/Images/121eca17619c3c7accb9bd5649e2f28d.png" alt="__rendered_path__237"&gt;&lt;img style="position:absolute;left:306.84pt;top:264.48pt;width:5pt;height:9pt;z-index:50;" src="http://govwiki.info/xbrl/Images/93e45885bacdb7f98eb06a9541f8f51a.png" alt="__rendered_path__50"&gt;&lt;img style="position:absolute;left:312.12pt;top:256.48pt;width:6pt;height:17pt;z-index:238;" src="http://govwiki.info/xbrl/Images/4dd51f437b15d6a48d4f608f7dce5b85.png" alt="__rendered_path__238"&gt;&lt;img style="position:absolute;left:312.84pt;top:264.48pt;width:5pt;height:9pt;z-index:50;" src="http://govwiki.info/xbrl/Images/93e45885bacdb7f98eb06a9541f8f51a.png" alt="__rendered_path__50"&gt;&lt;img style="position:absolute;left:318pt;top:256.48pt;width:51pt;height:17pt;z-index:239;" src="http://govwiki.info/xbrl/Images/527be5494e5f9b7b1d9f99482ba63b27.png" alt="__rendered_path__239"&gt;&lt;img style="position:absolute;left:318.72pt;top:264.48pt;width:50pt;height:9pt;z-index:53;" src="http://govwiki.info/xbrl/Images/47002cda1cb81d24d933f1b31d2e4d4b.png" alt="__rendered_path__53"&gt;&lt;img style="position:absolute;left:368.64pt;top:256.48pt;width:6pt;height:17pt;z-index:232;" src="http://govwiki.info/xbrl/Images/9b457c406d5d843268fdfbfc8fca3adb.png" alt="__rendered_path__232"&gt;&lt;img style="position:absolute;left:369.36pt;top:264.48pt;width:4pt;height:9pt;z-index:44;" src="http://govwiki.info/xbrl/Images/1779a1adfec7b9997a2e4cc3a25305b0.png" alt="__rendered_path__44"&gt;&lt;img style="position:absolute;left:373.92pt;top:256.48pt;width:6pt;height:17pt;z-index:232;" src="http://govwiki.info/xbrl/Images/9b457c406d5d843268fdfbfc8fca3adb.png" alt="__rendered_path__232"&gt;&lt;img style="position:absolute;left:374.64pt;top:264.48pt;width:4pt;height:9pt;z-index:44;" src="http://govwiki.info/xbrl/Images/1779a1adfec7b9997a2e4cc3a25305b0.png" alt="__rendered_path__44"&gt;&lt;img style="position:absolute;left:379.2pt;top:256.48pt;width:52pt;height:17pt;z-index:244;" src="http://govwiki.info/xbrl/Images/afd4e09c02c25563fbf666b2212c9b5a.png" alt="__rendered_path__244"&gt;&lt;img style="position:absolute;left:379.8pt;top:264.48pt;width:50pt;height:9pt;z-index:57;" src="http://govwiki.info/xbrl/Images/df0e33fda39b27b5ee473da1972a30f4.png" alt="__rendered_path__57"&gt;&lt;img style="position:absolute;left:430.32pt;top:256.48pt;width:7pt;height:17pt;z-index:248;" src="http://govwiki.info/xbrl/Images/6075e27542eb77671db86ff7ac3a6ae4.png" alt="__rendered_path__248"&gt;&lt;img style="position:absolute;left:431.04pt;top:264.48pt;width:6pt;height:9pt;z-index:24;" src="http://govwiki.info/xbrl/Images/d2a4c5153de8e1eb2cef5ddbe5d03c8b.png" alt="__rendered_path__24"&gt;&lt;img style="position:absolute;left:437.04pt;top:256.48pt;width:7pt;height:17pt;z-index:228;" src="http://govwiki.info/xbrl/Images/7f4d16bad6e59efc606d70661dd39495.png" alt="__rendered_path__228"&gt;&lt;img style="position:absolute;left:437.64pt;top:264.48pt;width:6pt;height:9pt;z-index:38;" src="http://govwiki.info/xbrl/Images/73a832c7309eff1963d88edd812b4fb0.png" alt="__rendered_path__38"&gt;&lt;img style="position:absolute;left:443.64pt;top:256.48pt;width:51pt;height:17pt;z-index:239;" src="http://govwiki.info/xbrl/Images/527be5494e5f9b7b1d9f99482ba63b27.png" alt="__rendered_path__239"&gt;&lt;img style="position:absolute;left:444.36pt;top:264.48pt;width:50pt;height:9pt;z-index:53;" src="http://govwiki.info/xbrl/Images/47002cda1cb81d24d933f1b31d2e4d4b.png" alt="__rendered_path__53"&gt;&lt;img style="position:absolute;left:494.28pt;top:256.48pt;width:6pt;height:17pt;z-index:232;" src="http://govwiki.info/xbrl/Images/9b457c406d5d843268fdfbfc8fca3adb.png" alt="__rendered_path__232"&gt;&lt;img style="position:absolute;left:495pt;top:264.48pt;width:4pt;height:9pt;z-index:44;" src="http://govwiki.info/xbrl/Images/1779a1adfec7b9997a2e4cc3a25305b0.png" alt="__rendered_path__44"&gt;&lt;img style="position:absolute;left:499.56pt;top:256.48pt;width:6pt;height:17pt;z-index:252;" src="http://govwiki.info/xbrl/Images/cf45ced72646b23edaa187cbb97434cb.png" alt="__rendered_path__252"&gt;&lt;img style="position:absolute;left:500.28pt;top:264.48pt;width:4pt;height:9pt;z-index:64;" src="http://govwiki.info/xbrl/Images/c9756bc699045193d6a48ff4683dd896.png" alt="__rendered_path__64"&gt;&lt;img style="position:absolute;left:72.72pt;top:274.68pt;width:121pt;height:9pt;z-index:36;" src="http://govwiki.info/xbrl/Images/ee96dd50d97065455402bcfa691b384e.png" alt="__rendered_path__36"&gt;&lt;img style="position:absolute;left:194.04pt;top:272.68pt;width:7pt;height:11pt;z-index:174;" src="http://govwiki.info/xbrl/Images/28b7060fb0e61bc8a9480cbfd08453af.png" alt="__rendered_path__174"&gt;&lt;img style="position:absolute;left:194.64pt;top:274.68pt;width:6pt;height:9pt;z-index:38;" src="http://govwiki.info/xbrl/Images/73a832c7309eff1963d88edd812b4fb0.png" alt="__rendered_path__38"&gt;&lt;img style="position:absolute;left:200.64pt;top:272.68pt;width:48pt;height:11pt;z-index:175;" src="http://govwiki.info/xbrl/Images/0d647468324249db1b907a49ba60ea1e.png" alt="__rendered_path__175"&gt;&lt;img style="position:absolute;left:201.36pt;top:274.68pt;width:46pt;height:9pt;z-index:40;" src="http://govwiki.info/xbrl/Images/9507db45018b225806c1e180f1758850.png" alt="__rendered_path__40"&gt;&lt;img style="position:absolute;left:247.92pt;top:272.68pt;width:6pt;height:11pt;z-index:179;" src="http://govwiki.info/xbrl/Images/1c583d24c7a238df1e66315305c8d3dc.png" alt="__rendered_path__179"&gt;&lt;img style="position:absolute;left:248.64pt;top:274.68pt;width:4pt;height:9pt;z-index:44;" src="http://govwiki.info/xbrl/Images/1779a1adfec7b9997a2e4cc3a25305b0.png" alt="__rendered_path__44"&gt;&lt;img style="position:absolute;left:253.2pt;top:272.68pt;width:6pt;height:11pt;z-index:179;" src="http://govwiki.info/xbrl/Images/1c583d24c7a238d</t>
  </si>
  <si>
    <t>f1e66315305c8d3dc.png" alt="__rendered_path__179"&gt;&lt;img style="position:absolute;left:253.92pt;top:274.68pt;width:4pt;height:9pt;z-index:44;" src="http://govwiki.info/xbrl/Images/1779a1adfec7b9997a2e4cc3a25305b0.png" alt="__rendered_path__44"&gt;&lt;img style="position:absolute;left:258.48pt;top:272.68pt;width:48pt;height:11pt;z-index:180;" src="http://govwiki.info/xbrl/Images/d2881bd68bc7d57174c92ebb57c484d1.png" alt="__rendered_path__180"&gt;&lt;img style="position:absolute;left:259.2pt;top:274.68pt;width:47pt;height:9pt;z-index:46;" src="http://govwiki.info/xbrl/Images/9cdd01359ae742e11781c680b0281920.png" alt="__rendered_path__46"&gt;&lt;img style="position:absolute;left:306.12pt;top:272.68pt;width:6pt;height:11pt;z-index:184;" src="http://govwiki.info/xbrl/Images/0687af716a0461f2bf9db11f414ed3e5.png" alt="__rendered_path__184"&gt;&lt;img style="position:absolute;left:306.84pt;top:274.68pt;width:5pt;height:9pt;z-index:50;" src="http://govwiki.info/xbrl/Images/93e45885bacdb7f98eb06a9541f8f51a.png" alt="__rendered_path__50"&gt;&lt;img style="position:absolute;left:312.12pt;top:272.68pt;width:6pt;height:11pt;z-index:185;" src="http://govwiki.info/xbrl/Images/3ccf1864e5fc9be2aee79a1140526dea.png" alt="__rendered_path__185"&gt;&lt;img style="position:absolute;left:312.84pt;top:274.68pt;width:5pt;height:9pt;z-index:50;" src="http://govwiki.info/xbrl/Images/93e45885bacdb7f98eb06a9541f8f51a.png" alt="__rendered_path__50"&gt;&lt;img style="position:absolute;left:318pt;top:272.68pt;width:51pt;height:11pt;z-index:186;" src="http://govwiki.info/xbrl/Images/47a4189add6ddcc5cd3f4e4a96793bcd.png" alt="__rendered_path__186"&gt;&lt;img style="position:absolute;left:318.72pt;top:274.68pt;width:50pt;height:9pt;z-index:53;" src="http://govwiki.info/xbrl/Images/47002cda1cb81d24d933f1b31d2e4d4b.png" alt="__rendered_path__53"&gt;&lt;img style="position:absolute;left:368.64pt;top:272.68pt;width:6pt;height:11pt;z-index:179;" src="http://govwiki.info/xbrl/Images/1c583d24c7a238df1e66315305c8d3dc.png" alt="__rendered_path__179"&gt;&lt;img style="position:absolute;left:369.36pt;top:274.68pt;width:4pt;height:9pt;z-index:44;" src="http://govwiki.info/xbrl/Images/1779a1adfec7b9997a2e4cc3a25305b0.png" alt="__rendered_path__44"&gt;&lt;img style="position:absolute;left:373.92pt;top:272.68pt;width:6pt;height:11pt;z-index:179;" src="http://govwiki.info/xbrl/Images/1c583d24c7a238df1e66315305c8d3dc.png" alt="__rendered_path__179"&gt;&lt;img style="position:absolute;left:374.64pt;top:274.68pt;width:4pt;height:9pt;z-index:44;" src="http://govwiki.info/xbrl/Images/1779a1adfec7b9997a2e4cc3a25305b0.png" alt="__rendered_path__44"&gt;&lt;img style="position:absolute;left:379.2pt;top:272.68pt;width:52pt;height:11pt;z-index:190;" src="http://govwiki.info/xbrl/Images/99c2cc0c240e0e6070c2672eaf713c1d.png" alt="__rendered_path__190"&gt;&lt;img style="position:absolute;left:379.8pt;top:274.68pt;width:50pt;height:9pt;z-index:57;" src="http://govwiki.info/xbrl/Images/df0e33fda39b27b5ee473da1972a30f4.png" alt="__rendered_path__57"&gt;&lt;img style="position:absolute;left:430.32pt;top:272.68pt;width:7pt;height:11pt;z-index:194;" src="http://govwiki.info/xbrl/Images/a1098ff5bd8d7bdd63eb81a04e036d5d.png" alt="__rendered_path__194"&gt;&lt;img style="position:absolute;left:431.04pt;top:274.68pt;width:6pt;height:9pt;z-index:24;" src="http://govwiki.info/xbrl/Images/d2a4c5153de8e1eb2cef5ddbe5d03c8b.png" alt="__rendered_path__24"&gt;&lt;img style="position:absolute;left:437.04pt;top:272.68pt;width:7pt;height:11pt;z-index:174;" src="http://govwiki.info/xbrl/Images/28b7060fb0e61bc8a9480cbfd08453af.png" alt="__rendered_path__174"&gt;&lt;img style="position:absolute;left:437.64pt;top:274.68pt;width:6pt;height:9pt;z-index:38;" src="http://govwiki.info/xbrl/Images/73a832c7309eff1963d88edd812b4fb0.png" alt="__rendered_path__38"&gt;&lt;img style="position:absolute;left:443.64pt;top:272.68pt;width:51pt;height:11pt;z-index:186;" src="http://govwiki.info/xbrl/Images/47a4189add6ddcc5cd3f4e4a96793bcd.png" alt="__rendered_path__186"&gt;&lt;img style="position:absolute;left:444.36pt;top:274.68pt;width:50pt;height:9pt;z-index:53;" src="http://govwiki.info/xbrl/Images/47002cda1cb81d24d933f1b31d2e4d4b.png" alt="__rendered_path__53"&gt;&lt;img style="position:absolute;left:494.28pt;top:272.68pt;width:6pt;height:11pt;z-index:179;" src="http://govwiki.info/xbrl/Images/1c583d24c7a238df1e66315305c8d3dc.png" alt="__rendered_path__179"&gt;&lt;img style="position:absolute;left:495pt;top:274.68pt;width:4pt;height:9pt;z-index:44;" src="http://govwiki.info/xbrl/Images/1779a1adfec7b9997a2e4cc3a25305b0.png" alt="__rendered_path__44"&gt;&lt;img style="position:absolute;left:499.56pt;top:272.68pt;width:6pt;height:11pt;z-index:198;" src="http://govwiki.info/xbrl/Images/0619e4f633c2a68e0ce0dcf095530004.png" alt="__rendered_path__198"&gt;&lt;img style="position:absolute;left:500.28pt;top:274.68pt;width:4pt;height:9pt;z-index:64;" src="http://govwiki.info/xbrl/Images/c9756bc699045193d6a48ff4683dd896.png" alt="__rendered_path__64"&gt;&lt;img style="position:absolute;left:72.72pt;top:286.08pt;width:121pt;height:9pt;z-index:36;" src="http://govwiki.info/xbrl/Images/ee96dd50d97065455402bcfa691b384e.png" alt="__rendered_path__36"&gt;&lt;img style="position:absolute;left:194.04pt;top:283.08pt;width:7pt;height:12pt;z-index:102;" src="http://govwiki.info/xbrl/Images/83d5a160e00d488a5359c3f73416dfd0.png" alt="__rendered_path__102"&gt;&lt;img style="position:absolute;left:194.64pt;top:286.08pt;width:6pt;height:9pt;z-index:38;" src="http://govwiki.info/xbrl/Images/73a832c7309eff1963d88edd812b4fb0.png" alt="__rendered_path__38"&gt;&lt;img style="position:absolute;left:200.64pt;top:283.08pt;width:48pt;height:12pt;z-index:103;" src="http://govwiki.info/xbrl/Images/77a91cf8aedea0ab9494615e265542f5.png" alt="__rendered_path__103"&gt;&lt;img style="position:absolute;left:201.36pt;top:286.08pt;width:46pt;height:9pt;z-index:40;" src="http://govwiki.info/xbrl/Images/9507db45018b225806c1e180f1758850.png" alt="__rendered_path__40"&gt;&lt;img style="position:absolute;left:247.92pt;top:283.08pt;width:6pt;height:12pt;z-index:104;" src="http://govwiki.info/xbrl/Images/c588f4123dbf385eb4ce3994264b9344.png" alt="__rendered_path__104"&gt;&lt;img style="position:absolute;left:248.64pt;top:286.08pt;width:4pt;height:9pt;z-index:44;" src="http://govwiki.info/xbrl/Images/1779a1adfec7b9997a2e4cc3a25305b0.png" alt="__rendered_path__44"&gt;&lt;img style="position:absolute;left:253.2pt;top:283.08pt;width:6pt;height:12pt;z-index:104;" src="http://govwiki.info/xbrl/Images/c588f4123dbf385eb4ce3994264b9344.png" alt="__rendered_path__104"&gt;&lt;img style="position:absolute;left:253.92pt;top:286.08pt;width:4pt;height:9pt;z-index:44;" src="http://govwiki.info/xbrl/Images/1779a1adfec7b9997a2e4cc3a25305b0.png" alt="__rendered_path__44"&gt;&lt;img style="position:absolute;left:258.48pt;top:283.08pt;width:48pt;height:12pt;z-index:105;" src="http://govwiki.info/xbrl/Images/f6360f4820972126d8b79464dd9d8ae1.png" alt="__rendered_path__105"&gt;&lt;img style="position:absolute;left:259.2pt;top:286.08pt;width:47pt;height:9pt;z-index:46;" src="http://govwiki.info/xbrl/Images/9cdd01359ae742e11781c680b0281920.png" alt="__rendered_path__46"&gt;&lt;img style="position:absolute;left:306.12pt;top:283.08pt;width:6pt;height:12pt;z-index:106;" src="http://govwiki.info/xbrl/Images/a15443dce4d2c956739ae5600a5633f0.png" alt="__rendered_path__106"&gt;&lt;img style="position:absolute;left:306.84pt;top:286.08pt;width:5pt;height:9pt;z-index:50;" src="http://govwiki.info/xbrl/Images/93e45885bacdb7f98eb06a9541f8f51a.png" alt="__rendered_path__50"&gt;&lt;img style="position:absolute;left:312.12pt;top:283.08pt;width:6pt;height:12pt;z-index:107;" src="http://govwiki.info/xbrl/Images/61b59c07aedeeeac8b586865ebe7e15f.png" alt="__rendered_path__107"&gt;&lt;img style="position:absolute;left:312.84pt;top:286.08pt;width:5pt;height:9pt;z-index:50;" src="http://govwiki.info/xbrl/Images/93e45885bacdb7f98eb06a9541f8f51a.png" alt="__rendered_path__50"&gt;&lt;img style="position:absolute;left:318pt;top:283.08pt;width:51pt;height:12pt;z-index:108;" src="http://govwiki.info/xbrl/Images/aa818481473579b721e4240d9c6313bd.png" alt="__rendered_path__108"&gt;&lt;img style="position:absolute;left:318.72pt;top:286.08pt;width:50pt;height:9pt;z-index:53;" src="http://govwiki.info/xbrl/Images/47002cda1cb81d24d933f1b31d2e4d4b.png" alt="__rendered_path__53"&gt;&lt;img style="position:absolute;left:368.64pt;top:283.08pt;width:6pt;height:12pt;z-index:104;" src="http://govwiki.info/xbrl/Images/c588f4123dbf385eb4ce3994264b9344.png" alt="__rendered_path__104"&gt;&lt;img style="position:absolute;left:369.36pt;top:286.08pt;width:4pt;height:9pt;z-index:44;" src="http://govwiki.info/xbrl/Images/1779a1adfec7b9997a2e4cc3a25305b0.png" alt="__rendered_path__44"&gt;&lt;img style="position:absolute;left:373.92pt;top:283.08pt;width:6pt;height:12pt;z-index:104;" src="http://govwiki.info/xbrl/Images/c588f4123dbf385eb4ce3994264b9344.png" alt="__rendered_path__104"&gt;&lt;img style="position:absolute;left:374.64pt;top:286.08pt;width:4pt;height:9pt;z-index:44;" src="http://govwiki.info/xbrl/Images/1779a1adfec7b9997a2e4cc3a25305b0.png" alt="__rendered_path__44"&gt;&lt;img style="position:absolute;left:379.2pt;top:283.08pt;width:52pt;height:12pt;z-index:109;" src="http://govwiki.info/xbrl/Images/cfc8521bbd7f723cfa992627dea45be7.png" alt="__rendered_path__109"&gt;&lt;img style="position:absolute;left:379.8pt;top:286.08pt;width:50pt;height:9pt;z-index:57;" src="http://govwiki.info/xbrl/Images/df0e33fda39b27b5ee473da1972a30f4.png" alt="__rendered_path__57"&gt;&lt;img style="position:absolute;left:430.32pt;top:283.08pt;width:7pt;height:12pt;z-index:23;" src="http://govwiki.info/xbrl/Images/00b299eb41752412bc990c4b56f01160.png" alt="__rendered_path__23"&gt;&lt;img style="position:absolute;left:431.04pt;top:286.08pt;width:6pt;height:9pt;z-index:24;" src="http://govwiki.info/xbrl/Images/d2a4c5153de8e1eb2cef5ddbe5d03c8b.png" alt="__rendered_path__24"&gt;&lt;img style="position:absolute;left:437.04pt;top:283.08pt;width:7pt;height:12pt;z-index:102;" src="http://govwiki.info/xbrl/Images/83d5a160e00d488a5359c3f73416dfd0.png" alt="__rendered_path__102"&gt;&lt;img style="position:absolute;left:437.64pt;top:286.08pt;width:6pt;height:9pt;z-index:38;" src="http://govwiki.info/xbrl/Images/73a832c7309eff1963d88edd812b4fb0.png" alt="__rendered_path__38"&gt;&lt;img style="position:absolute;left:443.64pt;top:283.08pt;width:51pt;height:12pt;z-index:108;" src="http://govwiki.info/xbrl/Images/aa818481473579b721e4240d9c6313bd.png" alt="__rendered_path__108"&gt;&lt;img style="position:absolute;left:444.36pt;top:286.08pt;width:50pt;height:9pt;z-index:53;" src="http://govwiki.info/xbrl/Images/47002cda1cb81d24d933f1b31d2e4d4b.png" alt="__rendered_path__53"&gt;&lt;img style="position:absolute;left:494.28pt;top:283.08pt;width:6pt;height:12pt;z-index:104;" src="http://govwiki.info/xbrl/Images/c588f4123dbf385eb4ce3994264b9344.png" alt="__rendered_path__104"&gt;&lt;img style="position:absolute;left:495pt;top:286.08pt;width:4pt;height:9pt;z-index:44;" src="http://govwiki.info/xbrl/Images/1779a1adfec7b9997a2e4cc3a25305b0.png" alt="__rendered_path__44"&gt;&lt;img style="position:absolute;left:499.56pt;top:283.08pt;width:6pt;height:12pt;z-index:110;" src="http://govwiki.info/xbrl/Images/9c024ca4cb2fd3583767e78e56d70358.png" alt="__rendered_path__110"&gt;&lt;img style="position:absolute;left:500.28pt;top:286.08pt;width:4pt;height:9pt;z-index:64;" src="http://govwiki.info/xbrl/Images/c9756bc699045193d6a48ff4683dd896.png" alt="__rendered_path__64"&gt;&lt;img style="position:absolute;left:72.72pt;top:297.48pt;width:121pt;height:9pt;z-index:36;" src="http://govwiki.info/xbrl/Images/ee96dd50d97065455402bcfa691b384e.png" alt="__rendered_path__36"&gt;&lt;img style="position:absolute;left:194.04pt;top:294.48pt;width:7pt;height:12pt;z-index:102;" src="http://govwiki.info/xbrl/Images/83d5a160e00d488a5359c3f73416dfd0.png" alt="__rendered_path__102"&gt;&lt;img style="position:absolute;left:194.64pt;top:297.48pt;width:6pt;height:9pt;z-index:38;" src="http://govwiki.info/xbrl/Images/73a832c7309eff1963d88edd812b4fb0.png" alt="__rendered_path__38"&gt;&lt;img style="position:absolute;left:200.64pt;top:294.48pt;width:48pt;height:12pt;z-index:103;" src="http://govwiki.info/xbrl/Images/77a91cf8aedea0ab9494615e265542f5.png" alt="__rendered_path__103"&gt;&lt;img style="position:absolute;left:201.36pt;top:297.48pt;width:46pt;height:9pt;z-index:40;" src="http://govwiki.info/xbrl/Images/9507db45018b225806c1e180f1758850.png" alt="__rendered_path__40"&gt;&lt;img style="position:absolute;left:247.92pt;top:294.48pt;width:6pt;height:12pt;z-index:104;" src="http://govwiki.info/xbrl/Images/c588f4123dbf385eb4ce3994264b9344.png" alt="__rendered_path__104"&gt;&lt;img style="position:absolute;left:248.64pt;top:297.48pt;width:4pt;height:9pt;z-index:44;" src="http://govwiki.info/xbrl/Images/1779a1adfec7b9997a2e4cc3a25305b0.png" alt="__rendered_path__44"&gt;&lt;img style="position:absolute;left:253.2pt;top:294.48pt;width:6pt;height:12pt;z-index:104;" src="http://govwiki.info/xbrl/Images/c588f4123dbf385eb4ce3994264b9344.png" alt="__rendered_path__104"&gt;&lt;img style="position:absolute;left:253.92pt;top:297.48pt;width:4pt;height:9pt;z-index:44;" src="http://govwiki.info/xbrl/Images/1779a1adfec7b9997a2e4cc3a25305b0.png" alt="__rendered_path__44"&gt;&lt;img style="position:absolute;left:258.48pt;top:294.48pt;width:48pt;height:12pt;z-index:105;" src="http://govwiki.info/xbrl/Images/f6360f4820972126d8b79464dd9d8ae1.png" alt="__rendered_path__105"&gt;&lt;img style="position:absolute;left:259.2pt;top:297.48pt;width:47pt;height:9pt;z-index:46;" src="http://govwiki.info/xbrl/Images/9cdd01359ae742e11781c680b0281920.png" alt="__rendered_path__46"&gt;&lt;img style="position:absolute;left:306.12pt;top:294.48pt;width:6pt;height:12pt;z-index:106;" src="http://govwiki.info/xbrl/Images/a15443dce4d2c956739ae5600a5633f0.png" alt="__rendered_path__106"&gt;&lt;img style="position:absolute;left:306.84pt;top:297.48pt;width:5pt;height:9pt;z-index:50;" src="http://govwiki.info/xbrl/Images/93e45885bacdb7f98eb06a9541f8f51a.png" alt="__rendered_path__50"&gt;&lt;img style="position:absolute;left:312.12pt;top:294.48pt;width:6pt;height:12pt;z-index:107;" src="http://govwiki.info/xbrl/Images/61b59c07aedeeeac8b586865ebe7e15f.png" alt="__rendered_path__107"&gt;&lt;img style="position:absolute;left:312.84pt;top:297.48pt;width:5pt;height:9pt;z-index:50;" src="http://govwiki.info/xbrl/Images/93e45885bacdb7f98eb06a9541f8f51a.png" alt="__rendered_path__50"&gt;&lt;img style="position:absolute;left:318pt;top:294.48pt;width:51pt;height:12pt;z-index:108;" src="http://govwiki.info/xbrl/Images/aa818481473579b721e4240d9c6313bd.png" alt="__rendered_path__108"&gt;&lt;img style="position:absolute;left:318.72pt;top:297.48pt;width:50pt;height:9pt;z-index:53;" src="http://govwiki.info/xbrl/Images/47002cda1cb81d24d933f1b31d2e4d4b.png" alt="__rendered_path__53"&gt;&lt;img style="position:absolute;left:368.64pt;top:294.48pt;width:6pt;height:12pt;z-index:104;" src="http://govwiki.info/xbrl/Images/c588f4123dbf385eb4ce3994264b9344.png" alt="__rendered_path__104"&gt;&lt;img style="position:absolute;left:369.36pt;top:297.48pt;width:4pt;height:9pt;z-index:44;" src="http://govwiki.info/xbrl/Images/1779a1adfec7b9997a2e4cc3a25305b0.png" alt="__rendered_path__44"&gt;&lt;img style="position:absolute;left:373.92pt;top:294.48pt;width:6pt;height:12pt;z-index:104;" src="http://govwiki.info/xbrl/Images/c588f4123dbf385eb4ce3994264b9344.png" alt="__rendered_path__104"&gt;&lt;img style="position:absolute;left:374.64pt;top:297.48pt;width:4pt;height:9pt;z-index:44;" src="http://govwiki.info/xbrl/Images/1779a1adfec7b9997a2e4cc3a25305b0.png" alt="__rendered_path__44"&gt;&lt;img style="position:absolute;left:379.2pt;top:294.48pt;width:52pt;height:12pt;z-index:109;" src="http://govwiki.info/xbrl/Images/cfc8521bbd7f723cfa992627dea45be7.png" alt="__rendered_path__109"&gt;&lt;img style="position:absolute;left:379.8pt;top:297.48pt;width:50pt;height:9pt;z-index:57;" src="http://govwiki.info/xbrl/Images/df0e33fda39b27b5ee473da1972a30f4.png" alt="__rendered_path__57"&gt;&lt;img style="position:absolute;left:430.32pt;top:294.48pt;width:7pt;height:12pt;z-index:23;" src="http://govwiki.info/xbrl/Images/00b299eb41752412bc990c4b56f01160.png" alt="__rendered_path__23"&gt;&lt;img style="position:absolute;left:431.04pt;top:297.48pt;width:6pt;height:9pt;z-index:24;" src="http://govwiki.info/xbrl/Images/d2a4c5153de8e1eb2cef5ddbe5d03c8b.png" alt="__rendered_path__24"&gt;&lt;img style="position:absolute;left:437.04pt;top:294.48pt;width:7pt;height:12pt;z-index:102;" src="http://govwiki.info/xbrl/Images/83d5a160e00d488a5359c3f73416dfd0.png" alt="__rendered_path__102"&gt;&lt;img style="position:absolute;left:437.64pt;top:297.48pt;width:6pt;height:9pt;z-index:38;" src="http://govwiki.info/xbrl/Images/73a832c7309eff1963d88edd812b4fb0.png" alt="__rendered_path__38"&gt;&lt;img style="position:absolute;left:443.64pt;top:294.48pt;width:51pt;height:12pt;z-index:108;" src="http://govwiki.info/xbrl/Images/aa818481473579b721e4240d9c6313bd.png" alt="__rendered_path__108"&gt;&lt;img style="position:absolute;left:444.36pt;top:297.48pt;width:50pt;height:9pt;z-index:53;" src="http://govwiki.info/xbrl/Images/47002cda1cb81d24d933f1b31d2e4d4b.png" alt="__rendered_path__53"&gt;&lt;img style="position:absolute;left:494.28pt;top:294.48pt;width:6pt;height:12pt;z-index:104;" src="http://govwiki.info/xbrl/Images/c588f4123dbf385eb4ce3994264b9344.png" alt="__rendered_path__104"&gt;&lt;img style="position:absolute;left:495pt;top:297.48pt;width:4pt;height:9pt;z-index:44;" src="http://govwiki.info/xbrl/Images/1779a1adfec7b9997a2e4cc3a25305b0.png" alt="__rendered_path__44"&gt;&lt;img style="position:absolute;left:499.56pt;top:294.48pt;width:6pt;height:12pt;z-index:110;" src="http://govwiki.info/xbrl/Images/9c024ca4cb2fd3583767e78e56d70358.png" alt="__rendered_path__110"&gt;&lt;img style="position:absolute;left:500.28pt;top:297.48pt;width:4pt;height:9pt;z-index:64;" src="http://govwiki.info/xbrl/Images/c9756bc699045193d6a48ff4683dd896.png" alt="__rendered_path__64"&gt;&lt;img style="position:absolute;left:72.72pt;top:308.04pt;width:121pt;height:9pt;z-index:112;" src="http://govwiki.info/xbrl/Images/0f6f96b7f09dbedbba8bd40bcbd97d6d.png" alt="__rendered_path__112"&gt;&lt;img style="position:absolute;left:194.04pt;top:306.04pt;width:7pt;height:11pt;z-index:37;" src="http://govwiki.info/xbrl/Images/12b62ea32f247c3c206f37cb13d5296d.png" alt="__rendered_path__37"&gt;&lt;img style="position:absolute;left:194.64pt;top:308.04pt;width:6pt;height:9pt;z-index:115;" src="http://govwiki.info/xbrl/Images/542466a9484be792d616df5d5fc73072.png" alt="__rendered_path__115"&gt;&lt;img style="position:absolute;left:200.64pt;top:306.04pt;width:48pt;height:11pt;z-index:39;" src="http://govwiki.info/xbrl/Images/149992a83e399e7f6f238e6ad2d1ddb6.png" alt="__rendered_path__39"&gt;&lt;img style="position:absolute;left:201.36pt;top:308.04pt;width:46pt;height:9pt;z-index:118;" src="http://govwiki.info/xbrl/Images/113a88335b9e8bf09b69c297d410a110.png" alt="__rendered_path__118"&gt;&lt;img style="position:absolute;left:247.92pt;top:306.04pt;width:6pt;height:11pt;z-index:43;" src="http://govwiki.info/xbrl/Images/c43d7b754ef833694e080010b7e7dc0c.png" alt="__rendered_path__43"&gt;&lt;img style="position:absolute;left:248.64pt;top:308.04pt;width:4pt;height:9pt;z-index:127;" src="http://govwiki.info/xbrl/Images/4c09145672d1e386d2ae16e3fe526ae5.png" alt="__rendered_path__127"&gt;&lt;img style="position:absolute;left:253.2pt;top:306.04pt;width:6pt;height:11pt;z-index:43;" src="http://govwiki.info/xbrl/Images/c43d7b754ef833694e080010b7e7dc0c.png" alt="__rendered_path__43"&gt;&lt;img style="position:absolute;left:253.92pt;top:308.04pt;width:4pt;height:9pt;z-index:127;" src="http://govwiki.info/xbrl/Images/4c09145672d1e386d2ae16e3fe526ae5.png" alt="__rendered_path__127"&gt;&lt;img style="position:absolute;left:258.48pt;top:306.04pt;width:48pt;height:11pt;z-index:45;" src="http://govwiki.info/xbrl/Images/abb09a9e46b79d835f0659e93c0d05ff.png" alt="__rendered_path__45"&gt;&lt;img style="position:absolute;left:259.2pt;top:308.04pt;width:47pt;height:9pt;z-index:131;" src="http://govwiki.info/xbrl/Images/0fcb2951b77266c1053fc089b7091ace.png" alt="__rendered_path__131"&gt;&lt;img style="position:absolute;left:306.12pt;top:306.04pt;width:6pt;height:11pt;z-index:49;" src="http://govwiki.info/xbrl/Images/22aa45dbb3c2a6d587333ad8b8930dd0.png" alt="__rendered_path__49"&gt;&lt;img style="position:absolute;left:306.84pt;top:308.04pt;width:5pt;height:9pt;z-index:135;" src="http://govwiki.info/xbrl/Images/523d4487c9fe40c07d7637dacf9f25cf.png" alt="__rendered_path__135"&gt;&lt;img style="position:absolute;left:312.12pt;top:306.04pt;width:6pt;height:11pt;z-index:51;" src="http://govwiki.info/xbrl/Images/773afffa89e35f3a35d8809dd1ed6c0b.png" alt="__rendered_path__51"&gt;&lt;img style="position:absolute;left:312.84pt;top:308.04pt;width:5pt;height:9pt;z-index:135;" src="http://govwiki.info/xbrl/Images/523d4487c9fe40c07d7637dacf9f25cf.png" alt="__rendered_path__135"&gt;&lt;img style="position:absolute;left:318pt;top:306.04pt;width:51pt;height:11pt;z-index:52;" src="http://govwiki.info/xbrl/Images/7de85242eefef9c86f249ade767656a6.png" alt="__rendered_path__52"&gt;&lt;img style="position:absolute;left:318.72pt;top:308.04pt;width:50pt;height:9pt;z-index:139;" src="http://govwiki.info/xbrl/Images/fd53f1da2e2d8a66eb88a61f4be81c5c.png" alt="__rendered_path__139"&gt;&lt;img style="position:absolute;left:368.64pt;top:306.04pt;width:6pt;height:11pt;z-index:43;" src="http://govwiki.info/xbrl/Images/c43d7b754ef833694e080010b7e7dc0c.png" alt="__rendered_path__43"&gt;&lt;img style="position:absolute;left:369.36pt;top:308.04pt;width:4pt;height:9pt;z-index:127;" src="http://govwiki.info/xbrl/Images/4c09145672d1e386d2ae16e3fe526ae5.png" alt="__rendered_path__127"&gt;&lt;img style="position:absolute;left:373.92pt;top:306.04pt;width:6pt;height:11pt;z-index:43;" src="http://govwiki.info/xbrl/Images/c43d7b754ef833694e080010b7e7dc0c.png" alt="__rendered_path__43"&gt;&lt;img style="position:absolute;left:374.64pt;top:308.04pt;width:4pt;height:9pt;z-index:127;" src="http://govwiki.info/xbrl/Images/4c09145672d1e386d2ae16e3fe526ae5.png" alt="__rendered_path__127"&gt;&lt;img style="position:absolute;left:379.2pt;top:306.04pt;width:52pt;height:11pt;z-index:56;" src="http://govwiki.info/xbrl/Images/c971b2da002d9b97d519174b3c9f72fa.png" alt="__rendered_path__56"&gt;&lt;img style="position:absolute;left:379.8pt;top:308.04pt;width:50pt;height:9pt;z-index:146;" src="http://govwiki.info/xbrl/Images/fcf7dce3c6e4d2e2456cccfbe7c104af.png" alt="__rendered_path__146"&gt;&lt;img style="position:absolute;left:430.32pt;top:306.04pt;width:7pt;height:11pt;z-index:60;" src="http://govwiki.info/xbrl/Images/df58e4ff6a1ece5f2608c337afa33d98.png" alt="__rendered_path__60"&gt;&lt;img style="position:absolute;left:431.04pt;top:308.04pt;width:6pt;height:9pt;z-index:150;" src="http://govwiki.info/xbrl/Images/c931e28795bcbbe16bfbd4a379ce2cb7.png" alt="__rendered_path__150"&gt;&lt;img style="position:absolute;left:437.04pt;top:306.04pt;width:7pt;height:11pt;z-index:37;" src="http://govwiki.info/xbrl/Images/12b62ea32f247c3c206f37cb13d5296d.png" alt="__rendered_path__37"&gt;&lt;img style="position:absolute;left:437.64pt;top:308.04pt;width:6pt;height:9pt;z-index:115;" src="http://govwiki.info/xbrl/Images/542466a9484be792d616df5d5fc73072.png" alt="__rendered_path__115"&gt;&lt;img style="position:absolute;left:443.64pt;top:306.04pt;width:51pt;height:11pt;z-index:52;" src="http://govwiki.info/xbrl/Images/7de85242eefef9c86f249ade767656a6.png" alt="__rendered_path__52"&gt;&lt;img style="position:absolute;left:444.36pt;top:308.04pt;width:50pt;height:9pt;z-index:139;" src="http://govwiki.info/xbrl/Images/fd53f1da2e2d8a66eb88a61f4be81c5c.png" alt="__rendered_path__139"&gt;&lt;img style="position:absolute;left:494.28pt;top:306.04pt;width:6pt;height:11pt;z-index:43;" src="http://govwiki.info/xbrl/Images/c43d7b754ef833694e080010b7e7dc0c.png" alt="__rendered_path__43"&gt;&lt;img style="position:absolute;left:495pt;top:308.04pt;width:4pt;height:9pt;z-index:127;" src="http://govwiki.info/xbrl/Images/4c09145672d1e386d2ae16e3fe526ae5.png" alt="__rendered_path__127"&gt;&lt;img style="position:absolute;left:499.56pt;top:306.04pt;width:6pt;height:11pt;z-index:63;" src="http://govwiki.info/xbrl/Images/70f8124ac7a85224f9a22e4bf291b55f.png" alt="__rendered_path__63"&gt;&lt;img style="position:absolute;left:500.28pt;top:308.04pt;width:4pt;height:9pt;z-index:164;" src="http://govwiki.info/xbrl/Images/45498cb8e50db88a55979707627837f4.png" alt="__rendered_path__164"&gt;&lt;img style="position:absolute;left:194.04pt;top:303.72pt;width:7pt;height:3pt;z-index:71;" src="http://govwiki.info/xbrl/Images/30bddfd6a54b1ddd6aea2560e4dca868.png" alt="__rendered_path__71"&gt;&lt;img style="position:absolute;left:200.76pt;top:303.72pt;width:3pt;height:3pt;z-index:72;" src="http://govwiki.info/xbrl/Images/cd71e3631e72db160d00e7f7c70309bb.png" alt="__rendered_path__72"&gt;&lt;img style="position:absolute;left:201pt;top:303.72pt;width:47pt;height:3pt;z-index:73;" src="http://govwiki.info/xbrl/Images/52d0cef091baac3cd78de739b510a3e4.png" alt="__rendered_path__73"&gt;&lt;img style="position:absolute;left:247.92pt;top:303.72pt;width:6pt;height:3pt;z-index:373;" src="http://govwiki.info/xbrl/Images/85d6e0c646f8dd65bee8958d529489f8.png" alt="__rendered_path__373"&gt;&lt;img style="position:absolute;left:253.2pt;top:303.72pt;width:6pt;height:3pt;z-index:78;" src="http://govwiki.info/xbrl/Images/523f193ed7bfc05142497f37e9e6d9bf.png" alt="__rendered_path__78"&gt;&lt;img style="position:absolute;left:258.48pt;top:303.72pt;width:3pt;height:3pt;z-index:72;" src="http://govwiki.info/xbrl/Images/cd71e3631e72db160d00e7f7c70309bb.png" alt="__rendered_path__72"&gt;&lt;img style="position:absolute;left:258.72pt;top:303.72pt;width:48pt;height:3pt;z-index:75;" src="http://govwiki.info/xbrl/Images/750d8945ce73539f5be1121494f67e73.png" alt="__rendered_path__75"&gt;&lt;img style="position:absolute;left:306.12pt;top:303.72pt;width:6pt;height:3pt;z-index:76;" src="http://govwiki.info/xbrl/Images/43757130080a260f226f69c75b9601af.png" alt="__rendered_path__76"&gt;&lt;img style="position:absolute;left:312.12pt;top:303.72pt;width:6pt;height:3pt;z-index:374;" src="http://govwiki.info/xbrl/Images/b394b61990512356419e192e948420f4.png" alt="__rendered_path__374"&gt;&lt;img style="position:absolute;left:318pt;top:303.72pt;width:3pt;height:3pt;z-index:72;" src="http://govwiki.info/xbrl/Images/cd71e3631e72db160d00e7f7c70309bb.png" alt="__rendered_path__72"&gt;&lt;img style="position:absolute;left:318.24pt;top:303.72pt;width:51pt;height:3pt;z-index:79;" src="http://govwiki.info/xbrl/Images/1b0361e57c9e822a259e814c02b93930.png" alt="__rendered_path__79"&gt;&lt;img style="position:absolute;left:368.64pt;top:303.72pt;width:6pt;height:3pt;z-index:373;" src="http://govwiki.info/xbrl/Images/85d6e0c646f8dd65bee8958d529489f8.png" alt="__rendered_path__373"&gt;&lt;img style="position:absolute;left:373.92pt;top:303.72pt;width:6pt;height:3pt;z-index:78;" src="http://govwiki.info/xbrl/Images/523f193ed7bfc05142497f37e9e6d9bf.png" alt="__rendered_path__78"&gt;&lt;img style="position:absolute;left:379.2pt;top:303.72pt;width:3pt;height:3pt;z-index:72;" src="http://govwiki.info/xbrl/Images/cd71e3631e72db160d00e7f7c70309bb.png" alt="__rendered_path__72"&gt;&lt;img style="position:absolute;left:379.44pt;top:303.72pt;width:51pt;height:3pt;z-index:80;" src="http://govwiki.info/xbrl/Images/2b980a15d79c2d7cd9e1551a4c911bad.png" alt="__rendered_path__80"&gt;&lt;img style="position:absolute;left:430.32pt;top:303.72pt;width:7pt;height:3pt;z-index:81;" src="http://govwiki.info/xbrl/Images/9b91acfa9d5718cd558a2362ee88b5bd.png" alt="__rendered_path__81"&gt;&lt;img style="position:absolute;left:437.04pt;top:303.72pt;width:7pt;height:3pt;z-index:71;" src="http://govwiki.info/xbrl/Images/30bddfd6a54b1ddd6aea2560e4dca868.png" alt="__rendered_path__71"&gt;&lt;img style="position:absolute;left:443.76pt;top:303.72pt;width:3pt;height:3pt;z-index:72;" src="http://govwiki.info/xbrl/Images/cd71e3631e72db160d00e7f7c70309bb.png" alt="__rendered_path__72"&gt;&lt;img style="position:absolute;left:444pt;top:303.72pt;width:51pt;height:3pt;z-index:82;" src="http://govwiki.info/xbrl/Images/aaec94b4e9478d2cb3af6005474b2a78.png" alt="__rendered_path__82"&gt;&lt;img style="position:absolute;left:494.28pt;top:303.72pt;width:6pt;height:3pt;z-index:373;" src="http://govwiki.info/xbrl/Images/85d6e0c646f8dd65bee8958d529489f8.png" alt="__rendered_path__373"&gt;&lt;img style="position:absolute;left:499.56pt;top:303.72pt;width:6pt;height:3pt;z-index:375;" src="http://govwiki.info/xbrl/Images/90c006e387b3b178ec2ddc19b02695bc.png" alt="__rendered_path__375"&gt;&lt;img style="position:absolute;left:504.96pt;top:303.72pt;width:3pt;height:3pt;z-index:72;" src="http://govwiki.info/xbrl/Images/cd71e3631e72db160d00e7f7c70309bb.png" alt="__rendered_path__72"&gt;&lt;img style="position:absolute;left:72.72pt;top:319.32pt;width:121pt;height:9pt;z-index:36;" src="http://govwiki.info/xbrl/Images/ee96dd50d97065455402bcfa691b384e.png" alt="__rendered_path__36"&gt;&lt;img style="position:absolute;left:194.04pt;top:316.32pt;width:7pt;height:12pt;z-index:377;" src="http://govwiki.info/xbrl/Images/9db05d33151a554b1cb7ea277ba6511a.png" alt="__rendered_path__377"&gt;&lt;img style="position:absolute;left:194.64pt;top:319.32pt;width:6pt;height:9pt;z-index:38;" src="http://govwiki.info/xbrl/Images/73a832c7309eff1963d88edd812b4fb0.png" alt="__rendered_path__38"&gt;&lt;img style="position:absolute;left:200.64pt;top:316.32pt;width:48pt;height:12pt;z-index:378;" src="http://govwiki.info/xbrl/Images/52122cb9d5f686681b8c458d31a91cdd.png" alt="__rendered_path__378"&gt;&lt;img style="position:absolute;left:201.36pt;top:319.32pt;width:46pt;height:9pt;z-index:40;" src="http://govwiki.info/xbrl/Images/9507db45018b225806c1e180f1758850.png" alt="__rendered_path__40"&gt;&lt;img style="position:absolute;left:247.92pt;top:316.32pt;width:6pt;height:12pt;z-index:379;" src="http://govwiki.info/xbrl/Images/091c95c20cba7df7fbf1b9df7fdae6a7.png" alt="__rendered_path__379"&gt;&lt;img style="position:absolute;left:248.64pt;top:319.32pt;width:4pt;height:9pt;z-index:44;" src="http://govwiki.info/xbrl/Images/1779a1adfec7b9997a2e4cc3a25305b0.png" alt="__rendered_path__44"&gt;&lt;img style="position:absolute;left:253.2pt;top:316.32pt;width:6pt;height:12pt;z-index:379;" src="http://govwiki.info/xbrl/Images/091c95c20cba7df7fbf1b9df7fdae6a7.png" alt="__rendered_path__379"&gt;&lt;img style="position:absolute;left:253.92pt;top:319.32pt;width:4pt;height:9pt;z-index:44;" src="http://govwiki.info/xbrl/Images/1779a1adfec7b9997a2e4cc3a25305b0.png" alt="__rendered_path__44"&gt;&lt;img style="position:absolute;left:258.48pt;top:316.32pt;width:48pt;height:12pt;z-index:380;" src="http://govwiki.info/xbrl/Images/1c5897af80e0845c54ab3b10d573fc54.png" alt="__rendered_path__380"&gt;&lt;img style="position:absolute;left:259.2pt;top:319.32pt;width:47pt;height:9pt;z-index:46;" src="http://govwiki.info/xbrl/Images/9cdd01359ae742e11781c680b0281920.png" alt="__rendered_path__46"&gt;&lt;img style="position:absolute;left:306.12pt;top:316.32pt;width:6pt;height:12pt;z-index:381;" src="http://govwiki.info/xbrl/Images/c2399c854637081bf82a30c44de24c9b.png" alt="__rendered_path__381"&gt;&lt;img style="position:absolute;left:306.84pt;top:319.32pt;width:5pt;height:9pt;z-index:50;" src="http://govwiki.info/xbrl/Images/93e45885bacdb7f98eb06a9541f8f51a.png" alt="__rendered_path__50"&gt;&lt;img style="position:absolute;left:312.12pt;top:316.32pt;width:6pt;height:12pt;z-index:382;" src="http://govwiki.info/xbrl/Images/e5df952efadfadaba1b5f0d1cdbc58ff.png" alt="__rendered_path__382"&gt;&lt;img style="position:absolute;left:312.84pt;top:319.32pt;width:5pt;height:9pt;z-index:50;" src="http://govwiki.info/xbrl/Images/93e45885bacdb7f98eb06a9541f8f51a.png" alt="__rendered_path__50"&gt;&lt;img style="position:absolute;left:318pt;top:316.32pt;width:51pt;height:12pt;z-index:383;" src="http://govwiki.info/xbrl/Images/a44c42f4a35969562185f4ed0e13e018.png" alt="__rendered_path__383"&gt;&lt;img style="position:absolute;left:318.72pt;top:319.32pt;width:50pt;height:9pt;z-index:53;" src="http://govwiki.info/xbrl/Images/47002cda1cb81d24d933f1b31d2e4d4b.png" alt="__rendered_path__53"&gt;&lt;img style="position:absolute;left:368.64pt;top:316.32pt;width:6pt;height:12pt;z-index:379;" src="http://govwiki.info/xbrl/Images/091c95c20cba7df7fbf1b9df7fdae6a7.png" alt="__rendered_path__379"&gt;&lt;img style="position:absolute;left:369.36pt;top:319.32pt;width:4pt;height:9pt;z-index:44;" src="http://govwiki.info/xbrl/Images/1779a1adfec7b9997a2e4cc3a25305b0.png" alt="__rendered_path__44"&gt;&lt;img style="position:absolute;left:373.92pt;top:316.32pt;width:6pt;height:12pt;z-index:379;" src="http://govwiki.info/xbrl/Images/091c95c20cba7df7fbf1b9df7fdae6a7.png" alt="__rendered_path__379"&gt;&lt;img style="position:absolute;left:374.64pt;top:319.32pt;width:4pt;height:9pt;z-index:44;" src="http://govwiki.info/xbrl/Images/1779a1adfec7b9997a2e4cc3a25305b0.png" alt="__rendered_path__44"&gt;&lt;img style="position:absolute;left:379.2pt;top:316.32pt;width:52pt;height:12pt;z-index:384;" src="http://govwiki.info/xbrl/Images/e94b0a158c6e32368dc3ddc41ba143e0.png" alt="__rendered_path__384"&gt;&lt;img style="position:absolute;left:379.8pt;top:319.32pt;width:50pt;height:9pt;z-index:57;" src="</t>
  </si>
  <si>
    <t>http://govwiki.info/xbrl/Images/df0e33fda39b27b5ee473da1972a30f4.png" alt="__rendered_path__57"&gt;&lt;img style="position:absolute;left:430.32pt;top:316.32pt;width:7pt;height:12pt;z-index:385;" src="http://govwiki.info/xbrl/Images/3ffa513e370fe799b5ce4e29f1c0109f.png" alt="__rendered_path__385"&gt;&lt;img style="position:absolute;left:431.04pt;top:319.32pt;width:6pt;height:9pt;z-index:24;" src="http://govwiki.info/xbrl/Images/d2a4c5153de8e1eb2cef5ddbe5d03c8b.png" alt="__rendered_path__24"&gt;&lt;img style="position:absolute;left:437.04pt;top:316.32pt;width:7pt;height:12pt;z-index:377;" src="http://govwiki.info/xbrl/Images/9db05d33151a554b1cb7ea277ba6511a.png" alt="__rendered_path__377"&gt;&lt;img style="position:absolute;left:437.64pt;top:319.32pt;width:6pt;height:9pt;z-index:38;" src="http://govwiki.info/xbrl/Images/73a832c7309eff1963d88edd812b4fb0.png" alt="__rendered_path__38"&gt;&lt;img style="position:absolute;left:443.64pt;top:316.32pt;width:51pt;height:12pt;z-index:383;" src="http://govwiki.info/xbrl/Images/a44c42f4a35969562185f4ed0e13e018.png" alt="__rendered_path__383"&gt;&lt;img style="position:absolute;left:444.36pt;top:319.32pt;width:50pt;height:9pt;z-index:53;" src="http://govwiki.info/xbrl/Images/47002cda1cb81d24d933f1b31d2e4d4b.png" alt="__rendered_path__53"&gt;&lt;img style="position:absolute;left:494.28pt;top:316.32pt;width:6pt;height:12pt;z-index:379;" src="http://govwiki.info/xbrl/Images/091c95c20cba7df7fbf1b9df7fdae6a7.png" alt="__rendered_path__379"&gt;&lt;img style="position:absolute;left:495pt;top:319.32pt;width:4pt;height:9pt;z-index:44;" src="http://govwiki.info/xbrl/Images/1779a1adfec7b9997a2e4cc3a25305b0.png" alt="__rendered_path__44"&gt;&lt;img style="position:absolute;left:499.56pt;top:316.32pt;width:6pt;height:12pt;z-index:386;" src="http://govwiki.info/xbrl/Images/6503eb369d71f8de9e65aefd6d411150.png" alt="__rendered_path__386"&gt;&lt;img style="position:absolute;left:500.28pt;top:319.32pt;width:4pt;height:9pt;z-index:64;" src="http://govwiki.info/xbrl/Images/c9756bc699045193d6a48ff4683dd896.png" alt="__rendered_path__64"&gt;&lt;img style="position:absolute;left:72.72pt;top:329.64pt;width:121pt;height:9pt;z-index:36;" src="http://govwiki.info/xbrl/Images/ee96dd50d97065455402bcfa691b384e.png" alt="__rendered_path__36"&gt;&lt;img style="position:absolute;left:194.04pt;top:327.64pt;width:7pt;height:11pt;z-index:37;" src="http://govwiki.info/xbrl/Images/12b62ea32f247c3c206f37cb13d5296d.png" alt="__rendered_path__37"&gt;&lt;img style="position:absolute;left:194.64pt;top:329.64pt;width:6pt;height:9pt;z-index:38;" src="http://govwiki.info/xbrl/Images/73a832c7309eff1963d88edd812b4fb0.png" alt="__rendered_path__38"&gt;&lt;img style="position:absolute;left:200.64pt;top:327.64pt;width:48pt;height:11pt;z-index:39;" src="http://govwiki.info/xbrl/Images/149992a83e399e7f6f238e6ad2d1ddb6.png" alt="__rendered_path__39"&gt;&lt;img style="position:absolute;left:201.36pt;top:329.64pt;width:46pt;height:9pt;z-index:40;" src="http://govwiki.info/xbrl/Images/9507db45018b225806c1e180f1758850.png" alt="__rendered_path__40"&gt;&lt;img style="position:absolute;left:247.92pt;top:327.64pt;width:6pt;height:11pt;z-index:43;" src="http://govwiki.info/xbrl/Images/c43d7b754ef833694e080010b7e7dc0c.png" alt="__rendered_path__43"&gt;&lt;img style="position:absolute;left:248.64pt;top:329.64pt;width:4pt;height:9pt;z-index:44;" src="http://govwiki.info/xbrl/Images/1779a1adfec7b9997a2e4cc3a25305b0.png" alt="__rendered_path__44"&gt;&lt;img style="position:absolute;left:253.2pt;top:327.64pt;width:6pt;height:11pt;z-index:43;" src="http://govwiki.info/xbrl/Images/c43d7b754ef833694e080010b7e7dc0c.png" alt="__rendered_path__43"&gt;&lt;img style="position:absolute;left:253.92pt;top:329.64pt;width:4pt;height:9pt;z-index:44;" src="http://govwiki.info/xbrl/Images/1779a1adfec7b9997a2e4cc3a25305b0.png" alt="__rendered_path__44"&gt;&lt;img style="position:absolute;left:258.48pt;top:327.64pt;width:48pt;height:11pt;z-index:45;" src="http://govwiki.info/xbrl/Images/abb09a9e46b79d835f0659e93c0d05ff.png" alt="__rendered_path__45"&gt;&lt;img style="position:absolute;left:259.2pt;top:329.64pt;width:47pt;height:9pt;z-index:46;" src="http://govwiki.info/xbrl/Images/9cdd01359ae742e11781c680b0281920.png" alt="__rendered_path__46"&gt;&lt;img style="position:absolute;left:306.12pt;top:327.64pt;width:6pt;height:11pt;z-index:49;" src="http://govwiki.info/xbrl/Images/22aa45dbb3c2a6d587333ad8b8930dd0.png" alt="__rendered_path__49"&gt;&lt;img style="position:absolute;left:306.84pt;top:329.64pt;width:5pt;height:9pt;z-index:50;" src="http://govwiki.info/xbrl/Images/93e45885bacdb7f98eb06a9541f8f51a.png" alt="__rendered_path__50"&gt;&lt;img style="position:absolute;left:312.12pt;top:327.64pt;width:6pt;height:11pt;z-index:51;" src="http://govwiki.info/xbrl/Images/773afffa89e35f3a35d8809dd1ed6c0b.png" alt="__rendered_path__51"&gt;&lt;img style="position:absolute;left:312.84pt;top:329.64pt;width:5pt;height:9pt;z-index:50;" src="http://govwiki.info/xbrl/Images/93e45885bacdb7f98eb06a9541f8f51a.png" alt="__rendered_path__50"&gt;&lt;img style="position:absolute;left:318pt;top:327.64pt;width:51pt;height:11pt;z-index:52;" src="http://govwiki.info/xbrl/Images/7de85242eefef9c86f249ade767656a6.png" alt="__rendered_path__52"&gt;&lt;img style="position:absolute;left:318.72pt;top:329.64pt;width:50pt;height:9pt;z-index:53;" src="http://govwiki.info/xbrl/Images/47002cda1cb81d24d933f1b31d2e4d4b.png" alt="__rendered_path__53"&gt;&lt;img style="position:absolute;left:368.64pt;top:327.64pt;width:6pt;height:11pt;z-index:43;" src="http://govwiki.info/xbrl/Images/c43d7b754ef833694e080010b7e7dc0c.png" alt="__rendered_path__43"&gt;&lt;img style="position:absolute;left:369.36pt;top:329.64pt;width:4pt;height:9pt;z-index:44;" src="http://govwiki.info/xbrl/Images/1779a1adfec7b9997a2e4cc3a25305b0.png" alt="__rendered_path__44"&gt;&lt;img style="position:absolute;left:373.92pt;top:327.64pt;width:6pt;height:11pt;z-index:43;" src="http://govwiki.info/xbrl/Images/c43d7b754ef833694e080010b7e7dc0c.png" alt="__rendered_path__43"&gt;&lt;img style="position:absolute;left:374.64pt;top:329.64pt;width:4pt;height:9pt;z-index:44;" src="http://govwiki.info/xbrl/Images/1779a1adfec7b9997a2e4cc3a25305b0.png" alt="__rendered_path__44"&gt;&lt;img style="position:absolute;left:379.2pt;top:327.64pt;width:52pt;height:11pt;z-index:56;" src="http://govwiki.info/xbrl/Images/c971b2da002d9b97d519174b3c9f72fa.png" alt="__rendered_path__56"&gt;&lt;img style="position:absolute;left:379.8pt;top:329.64pt;width:50pt;height:9pt;z-index:57;" src="http://govwiki.info/xbrl/Images/df0e33fda39b27b5ee473da1972a30f4.png" alt="__rendered_path__57"&gt;&lt;img style="position:absolute;left:430.32pt;top:327.64pt;width:7pt;height:11pt;z-index:60;" src="http://govwiki.info/xbrl/Images/df58e4ff6a1ece5f2608c337afa33d98.png" alt="__rendered_path__60"&gt;&lt;img style="position:absolute;left:431.04pt;top:329.64pt;width:6pt;height:9pt;z-index:24;" src="http://govwiki.info/xbrl/Images/d2a4c5153de8e1eb2cef5ddbe5d03c8b.png" alt="__rendered_path__24"&gt;&lt;img style="position:absolute;left:437.04pt;top:327.64pt;width:7pt;height:11pt;z-index:37;" src="http://govwiki.info/xbrl/Images/12b62ea32f247c3c206f37cb13d5296d.png" alt="__rendered_path__37"&gt;&lt;img style="position:absolute;left:437.64pt;top:329.64pt;width:6pt;height:9pt;z-index:38;" src="http://govwiki.info/xbrl/Images/73a832c7309eff1963d88edd812b4fb0.png" alt="__rendered_path__38"&gt;&lt;img style="position:absolute;left:443.64pt;top:327.64pt;width:51pt;height:11pt;z-index:52;" src="http://govwiki.info/xbrl/Images/7de85242eefef9c86f249ade767656a6.png" alt="__rendered_path__52"&gt;&lt;img style="position:absolute;left:444.36pt;top:329.64pt;width:50pt;height:9pt;z-index:53;" src="http://govwiki.info/xbrl/Images/47002cda1cb81d24d933f1b31d2e4d4b.png" alt="__rendered_path__53"&gt;&lt;img style="position:absolute;left:494.28pt;top:327.64pt;width:6pt;height:11pt;z-index:43;" src="http://govwiki.info/xbrl/Images/c43d7b754ef833694e080010b7e7dc0c.png" alt="__rendered_path__43"&gt;&lt;img style="position:absolute;left:495pt;top:329.64pt;width:4pt;height:9pt;z-index:44;" src="http://govwiki.info/xbrl/Images/1779a1adfec7b9997a2e4cc3a25305b0.png" alt="__rendered_path__44"&gt;&lt;img style="position:absolute;left:499.56pt;top:327.64pt;width:6pt;height:11pt;z-index:63;" src="http://govwiki.info/xbrl/Images/70f8124ac7a85224f9a22e4bf291b55f.png" alt="__rendered_path__63"&gt;&lt;img style="position:absolute;left:500.28pt;top:329.64pt;width:4pt;height:9pt;z-index:64;" src="http://govwiki.info/xbrl/Images/c9756bc699045193d6a48ff4683dd896.png" alt="__rendered_path__64"&gt;&lt;img style="position:absolute;left:72.72pt;top:341.04pt;width:121pt;height:9pt;z-index:36;" src="http://govwiki.info/xbrl/Images/ee96dd50d97065455402bcfa691b384e.png" alt="__rendered_path__36"&gt;&lt;img style="position:absolute;left:194.04pt;top:338.04pt;width:7pt;height:12pt;z-index:102;" src="http://govwiki.info/xbrl/Images/83d5a160e00d488a5359c3f73416dfd0.png" alt="__rendered_path__102"&gt;&lt;img style="position:absolute;left:194.64pt;top:341.04pt;width:6pt;height:9pt;z-index:38;" src="http://govwiki.info/xbrl/Images/73a832c7309eff1963d88edd812b4fb0.png" alt="__rendered_path__38"&gt;&lt;img style="position:absolute;left:200.64pt;top:338.04pt;width:48pt;height:12pt;z-index:103;" src="http://govwiki.info/xbrl/Images/77a91cf8aedea0ab9494615e265542f5.png" alt="__rendered_path__103"&gt;&lt;img style="position:absolute;left:201.36pt;top:341.04pt;width:46pt;height:9pt;z-index:40;" src="http://govwiki.info/xbrl/Images/9507db45018b225806c1e180f1758850.png" alt="__rendered_path__40"&gt;&lt;img style="position:absolute;left:247.92pt;top:338.04pt;width:6pt;height:12pt;z-index:104;" src="http://govwiki.info/xbrl/Images/c588f4123dbf385eb4ce3994264b9344.png" alt="__rendered_path__104"&gt;&lt;img style="position:absolute;left:248.64pt;top:341.04pt;width:4pt;height:9pt;z-index:44;" src="http://govwiki.info/xbrl/Images/1779a1adfec7b9997a2e4cc3a25305b0.png" alt="__rendered_path__44"&gt;&lt;img style="position:absolute;left:253.2pt;top:338.04pt;width:6pt;height:12pt;z-index:104;" src="http://govwiki.info/xbrl/Images/c588f4123dbf385eb4ce3994264b9344.png" alt="__rendered_path__104"&gt;&lt;img style="position:absolute;left:253.92pt;top:341.04pt;width:4pt;height:9pt;z-index:44;" src="http://govwiki.info/xbrl/Images/1779a1adfec7b9997a2e4cc3a25305b0.png" alt="__rendered_path__44"&gt;&lt;img style="position:absolute;left:258.48pt;top:338.04pt;width:48pt;height:12pt;z-index:105;" src="http://govwiki.info/xbrl/Images/f6360f4820972126d8b79464dd9d8ae1.png" alt="__rendered_path__105"&gt;&lt;img style="position:absolute;left:259.2pt;top:341.04pt;width:47pt;height:9pt;z-index:46;" src="http://govwiki.info/xbrl/Images/9cdd01359ae742e11781c680b0281920.png" alt="__rendered_path__46"&gt;&lt;img style="position:absolute;left:306.12pt;top:338.04pt;width:6pt;height:12pt;z-index:106;" src="http://govwiki.info/xbrl/Images/a15443dce4d2c956739ae5600a5633f0.png" alt="__rendered_path__106"&gt;&lt;img style="position:absolute;left:306.84pt;top:341.04pt;width:5pt;height:9pt;z-index:50;" src="http://govwiki.info/xbrl/Images/93e45885bacdb7f98eb06a9541f8f51a.png" alt="__rendered_path__50"&gt;&lt;img style="position:absolute;left:312.12pt;top:338.04pt;width:6pt;height:12pt;z-index:107;" src="http://govwiki.info/xbrl/Images/61b59c07aedeeeac8b586865ebe7e15f.png" alt="__rendered_path__107"&gt;&lt;img style="position:absolute;left:312.84pt;top:341.04pt;width:5pt;height:9pt;z-index:50;" src="http://govwiki.info/xbrl/Images/93e45885bacdb7f98eb06a9541f8f51a.png" alt="__rendered_path__50"&gt;&lt;img style="position:absolute;left:318pt;top:338.04pt;width:51pt;height:12pt;z-index:108;" src="http://govwiki.info/xbrl/Images/aa818481473579b721e4240d9c6313bd.png" alt="__rendered_path__108"&gt;&lt;img style="position:absolute;left:318.72pt;top:341.04pt;width:50pt;height:9pt;z-index:53;" src="http://govwiki.info/xbrl/Images/47002cda1cb81d24d933f1b31d2e4d4b.png" alt="__rendered_path__53"&gt;&lt;img style="position:absolute;left:368.64pt;top:338.04pt;width:6pt;height:12pt;z-index:104;" src="http://govwiki.info/xbrl/Images/c588f4123dbf385eb4ce3994264b9344.png" alt="__rendered_path__104"&gt;&lt;img style="position:absolute;left:369.36pt;top:341.04pt;width:4pt;height:9pt;z-index:44;" src="http://govwiki.info/xbrl/Images/1779a1adfec7b9997a2e4cc3a25305b0.png" alt="__rendered_path__44"&gt;&lt;img style="position:absolute;left:373.92pt;top:338.04pt;width:6pt;height:12pt;z-index:104;" src="http://govwiki.info/xbrl/Images/c588f4123dbf385eb4ce3994264b9344.png" alt="__rendered_path__104"&gt;&lt;img style="position:absolute;left:374.64pt;top:341.04pt;width:4pt;height:9pt;z-index:44;" src="http://govwiki.info/xbrl/Images/1779a1adfec7b9997a2e4cc3a25305b0.png" alt="__rendered_path__44"&gt;&lt;img style="position:absolute;left:379.2pt;top:338.04pt;width:52pt;height:12pt;z-index:109;" src="http://govwiki.info/xbrl/Images/cfc8521bbd7f723cfa992627dea45be7.png" alt="__rendered_path__109"&gt;&lt;img style="position:absolute;left:379.8pt;top:341.04pt;width:50pt;height:9pt;z-index:57;" src="http://govwiki.info/xbrl/Images/df0e33fda39b27b5ee473da1972a30f4.png" alt="__rendered_path__57"&gt;&lt;img style="position:absolute;left:430.32pt;top:338.04pt;width:7pt;height:12pt;z-index:23;" src="http://govwiki.info/xbrl/Images/00b299eb41752412bc990c4b56f01160.png" alt="__rendered_path__23"&gt;&lt;img style="position:absolute;left:431.04pt;top:341.04pt;width:6pt;height:9pt;z-index:24;" src="http://govwiki.info/xbrl/Images/d2a4c5153de8e1eb2cef5ddbe5d03c8b.png" alt="__rendered_path__24"&gt;&lt;img style="position:absolute;left:437.04pt;top:338.04pt;width:7pt;height:12pt;z-index:102;" src="http://govwiki.info/xbrl/Images/83d5a160e00d488a5359c3f73416dfd0.png" alt="__rendered_path__102"&gt;&lt;img style="position:absolute;left:437.64pt;top:341.04pt;width:6pt;height:9pt;z-index:38;" src="http://govwiki.info/xbrl/Images/73a832c7309eff1963d88edd812b4fb0.png" alt="__rendered_path__38"&gt;&lt;img style="position:absolute;left:443.64pt;top:338.04pt;width:51pt;height:12pt;z-index:108;" src="http://govwiki.info/xbrl/Images/aa818481473579b721e4240d9c6313bd.png" alt="__rendered_path__108"&gt;&lt;img style="position:absolute;left:444.36pt;top:341.04pt;width:50pt;height:9pt;z-index:53;" src="http://govwiki.info/xbrl/Images/47002cda1cb81d24d933f1b31d2e4d4b.png" alt="__rendered_path__53"&gt;&lt;img style="position:absolute;left:494.28pt;top:338.04pt;width:6pt;height:12pt;z-index:104;" src="http://govwiki.info/xbrl/Images/c588f4123dbf385eb4ce3994264b9344.png" alt="__rendered_path__104"&gt;&lt;img style="position:absolute;left:495pt;top:341.04pt;width:4pt;height:9pt;z-index:44;" src="http://govwiki.info/xbrl/Images/1779a1adfec7b9997a2e4cc3a25305b0.png" alt="__rendered_path__44"&gt;&lt;img style="position:absolute;left:499.56pt;top:338.04pt;width:6pt;height:12pt;z-index:110;" src="http://govwiki.info/xbrl/Images/9c024ca4cb2fd3583767e78e56d70358.png" alt="__rendered_path__110"&gt;&lt;img style="position:absolute;left:500.28pt;top:341.04pt;width:4pt;height:9pt;z-index:64;" src="http://govwiki.info/xbrl/Images/c9756bc699045193d6a48ff4683dd896.png" alt="__rendered_path__64"&gt;&lt;img style="position:absolute;left:72.72pt;top:352.32pt;width:121pt;height:9pt;z-index:36;" src="http://govwiki.info/xbrl/Images/ee96dd50d97065455402bcfa691b384e.png" alt="__rendered_path__36"&gt;&lt;img style="position:absolute;left:194.04pt;top:349.32pt;width:7pt;height:12pt;z-index:377;" src="http://govwiki.info/xbrl/Images/9db05d33151a554b1cb7ea277ba6511a.png" alt="__rendered_path__377"&gt;&lt;img style="position:absolute;left:194.64pt;top:352.32pt;width:6pt;height:9pt;z-index:38;" src="http://govwiki.info/xbrl/Images/73a832c7309eff1963d88edd812b4fb0.png" alt="__rendered_path__38"&gt;&lt;img style="position:absolute;left:200.64pt;top:349.32pt;width:48pt;height:12pt;z-index:378;" src="http://govwiki.info/xbrl/Images/52122cb9d5f686681b8c458d31a91cdd.png" alt="__rendered_path__378"&gt;&lt;img style="position:absolute;left:201.36pt;top:352.32pt;width:46pt;height:9pt;z-index:40;" src="http://govwiki.info/xbrl/Images/9507db45018b225806c1e180f1758850.png" alt="__rendered_path__40"&gt;&lt;img style="position:absolute;left:247.92pt;top:349.32pt;width:6pt;height:12pt;z-index:379;" src="http://govwiki.info/xbrl/Images/091c95c20cba7df7fbf1b9df7fdae6a7.png" alt="__rendered_path__379"&gt;&lt;img style="position:absolute;left:248.64pt;top:352.32pt;width:4pt;height:9pt;z-index:44;" src="http://govwiki.info/xbrl/Images/1779a1adfec7b9997a2e4cc3a25305b0.png" alt="__rendered_path__44"&gt;&lt;img style="position:absolute;left:253.2pt;top:349.32pt;width:6pt;height:12pt;z-index:379;" src="http://govwiki.info/xbrl/Images/091c95c20cba7df7fbf1b9df7fdae6a7.png" alt="__rendered_path__379"&gt;&lt;img style="position:absolute;left:253.92pt;top:352.32pt;width:4pt;height:9pt;z-index:44;" src="http://govwiki.info/xbrl/Images/1779a1adfec7b9997a2e4cc3a25305b0.png" alt="__rendered_path__44"&gt;&lt;img style="position:absolute;left:258.48pt;top:349.32pt;width:48pt;height:12pt;z-index:380;" src="http://govwiki.info/xbrl/Images/1c5897af80e0845c54ab3b10d573fc54.png" alt="__rendered_path__380"&gt;&lt;img style="position:absolute;left:259.2pt;top:352.32pt;width:47pt;height:9pt;z-index:46;" src="http://govwiki.info/xbrl/Images/9cdd01359ae742e11781c680b0281920.png" alt="__rendered_path__46"&gt;&lt;img style="position:absolute;left:306.12pt;top:349.32pt;width:6pt;height:12pt;z-index:381;" src="http://govwiki.info/xbrl/Images/c2399c854637081bf82a30c44de24c9b.png" alt="__rendered_path__381"&gt;&lt;img style="position:absolute;left:306.84pt;top:352.32pt;width:5pt;height:9pt;z-index:50;" src="http://govwiki.info/xbrl/Images/93e45885bacdb7f98eb06a9541f8f51a.png" alt="__rendered_path__50"&gt;&lt;img style="position:absolute;left:312.12pt;top:349.32pt;width:6pt;height:12pt;z-index:382;" src="http://govwiki.info/xbrl/Images/e5df952efadfadaba1b5f0d1cdbc58ff.png" alt="__rendered_path__382"&gt;&lt;img style="position:absolute;left:312.84pt;top:352.32pt;width:5pt;height:9pt;z-index:50;" src="http://govwiki.info/xbrl/Images/93e45885bacdb7f98eb06a9541f8f51a.png" alt="__rendered_path__50"&gt;&lt;img style="position:absolute;left:318pt;top:349.32pt;width:51pt;height:12pt;z-index:383;" src="http://govwiki.info/xbrl/Images/a44c42f4a35969562185f4ed0e13e018.png" alt="__rendered_path__383"&gt;&lt;img style="position:absolute;left:318.72pt;top:352.32pt;width:50pt;height:9pt;z-index:53;" src="http://govwiki.info/xbrl/Images/47002cda1cb81d24d933f1b31d2e4d4b.png" alt="__rendered_path__53"&gt;&lt;img style="position:absolute;left:368.64pt;top:349.32pt;width:6pt;height:12pt;z-index:379;" src="http://govwiki.info/xbrl/Images/091c95c20cba7df7fbf1b9df7fdae6a7.png" alt="__rendered_path__379"&gt;&lt;img style="position:absolute;left:369.36pt;top:352.32pt;width:4pt;height:9pt;z-index:44;" src="http://govwiki.info/xbrl/Images/1779a1adfec7b9997a2e4cc3a25305b0.png" alt="__rendered_path__44"&gt;&lt;img style="position:absolute;left:373.92pt;top:349.32pt;width:6pt;height:12pt;z-index:379;" src="http://govwiki.info/xbrl/Images/091c95c20cba7df7fbf1b9df7fdae6a7.png" alt="__rendered_path__379"&gt;&lt;img style="position:absolute;left:374.64pt;top:352.32pt;width:4pt;height:9pt;z-index:44;" src="http://govwiki.info/xbrl/Images/1779a1adfec7b9997a2e4cc3a25305b0.png" alt="__rendered_path__44"&gt;&lt;img style="position:absolute;left:379.2pt;top:349.32pt;width:52pt;height:12pt;z-index:384;" src="http://govwiki.info/xbrl/Images/e94b0a158c6e32368dc3ddc41ba143e0.png" alt="__rendered_path__384"&gt;&lt;img style="position:absolute;left:379.8pt;top:352.32pt;width:50pt;height:9pt;z-index:57;" src="http://govwiki.info/xbrl/Images/df0e33fda39b27b5ee473da1972a30f4.png" alt="__rendered_path__57"&gt;&lt;img style="position:absolute;left:430.32pt;top:349.32pt;width:7pt;height:12pt;z-index:385;" src="http://govwiki.info/xbrl/Images/3ffa513e370fe799b5ce4e29f1c0109f.png" alt="__rendered_path__385"&gt;&lt;img style="position:absolute;left:431.04pt;top:352.32pt;width:6pt;height:9pt;z-index:24;" src="http://govwiki.info/xbrl/Images/d2a4c5153de8e1eb2cef5ddbe5d03c8b.png" alt="__rendered_path__24"&gt;&lt;img style="position:absolute;left:437.04pt;top:349.32pt;width:7pt;height:12pt;z-index:377;" src="http://govwiki.info/xbrl/Images/9db05d33151a554b1cb7ea277ba6511a.png" alt="__rendered_path__377"&gt;&lt;img style="position:absolute;left:437.64pt;top:352.32pt;width:6pt;height:9pt;z-index:38;" src="http://govwiki.info/xbrl/Images/73a832c7309eff1963d88edd812b4fb0.png" alt="__rendered_path__38"&gt;&lt;img style="position:absolute;left:443.64pt;top:349.32pt;width:51pt;height:12pt;z-index:383;" src="http://govwiki.info/xbrl/Images/a44c42f4a35969562185f4ed0e13e018.png" alt="__rendered_path__383"&gt;&lt;img style="position:absolute;left:444.36pt;top:352.32pt;width:50pt;height:9pt;z-index:53;" src="http://govwiki.info/xbrl/Images/47002cda1cb81d24d933f1b31d2e4d4b.png" alt="__rendered_path__53"&gt;&lt;img style="position:absolute;left:494.28pt;top:349.32pt;width:6pt;height:12pt;z-index:379;" src="http://govwiki.info/xbrl/Images/091c95c20cba7df7fbf1b9df7fdae6a7.png" alt="__rendered_path__379"&gt;&lt;img style="position:absolute;left:495pt;top:352.32pt;width:4pt;height:9pt;z-index:44;" src="http://govwiki.info/xbrl/Images/1779a1adfec7b9997a2e4cc3a25305b0.png" alt="__rendered_path__44"&gt;&lt;img style="position:absolute;left:499.56pt;top:349.32pt;width:6pt;height:12pt;z-index:386;" src="http://govwiki.info/xbrl/Images/6503eb369d71f8de9e65aefd6d411150.png" alt="__rendered_path__386"&gt;&lt;img style="position:absolute;left:500.28pt;top:352.32pt;width:4pt;height:9pt;z-index:64;" src="http://govwiki.info/xbrl/Images/c9756bc699045193d6a48ff4683dd896.png" alt="__rendered_path__64"&gt;&lt;img style="position:absolute;left:72.72pt;top:363.72pt;width:121pt;height:9pt;z-index:36;" src="http://govwiki.info/xbrl/Images/ee96dd50d97065455402bcfa691b384e.png" alt="__rendered_path__36"&gt;&lt;img style="position:absolute;left:194.04pt;top:360.72pt;width:7pt;height:12pt;z-index:102;" src="http://govwiki.info/xbrl/Images/83d5a160e00d488a5359c3f73416dfd0.png" alt="__rendered_path__102"&gt;&lt;img style="position:absolute;left:194.64pt;top:363.72pt;width:6pt;height:9pt;z-index:38;" src="http://govwiki.info/xbrl/Images/73a832c7309eff1963d88edd812b4fb0.png" alt="__rendered_path__38"&gt;&lt;img style="position:absolute;left:200.64pt;top:360.72pt;width:48pt;height:12pt;z-index:103;" src="http://govwiki.info/xbrl/Images/77a91cf8aedea0ab9494615e265542f5.png" alt="__rendered_path__103"&gt;&lt;img style="position:absolute;left:201.36pt;top:363.72pt;width:46pt;height:9pt;z-index:40;" src="http://govwiki.info/xbrl/Images/9507db45018b225806c1e180f1758850.png" alt="__rendered_path__40"&gt;&lt;img style="position:absolute;left:247.92pt;top:360.72pt;width:6pt;height:12pt;z-index:104;" src="http://govwiki.info/xbrl/Images/c588f4123dbf385eb4ce3994264b9344.png" alt="__rendered_path__104"&gt;&lt;img style="position:absolute;left:248.64pt;top:363.72pt;width:4pt;height:9pt;z-index:44;" src="http://govwiki.info/xbrl/Images/1779a1adfec7b9997a2e4cc3a25305b0.png" alt="__rendered_path__44"&gt;&lt;img style="position:absolute;left:253.2pt;top:360.72pt;width:6pt;height:12pt;z-index:104;" src="http://govwiki.info/xbrl/Images/c588f4123dbf385eb4ce3994264b9344.png" alt="__rendered_path__104"&gt;&lt;img style="position:absolute;left:253.92pt;top:363.72pt;width:4pt;height:9pt;z-index:44;" src="http://govwiki.info/xbrl/Images/1779a1adfec7b9997a2e4cc3a25305b0.png" alt="__rendered_path__44"&gt;&lt;img style="position:absolute;left:258.48pt;top:360.72pt;width:48pt;height:12pt;z-index:105;" src="http://govwiki.info/xbrl/Images/f6360f4820972126d8b79464dd9d8ae1.png" alt="__rendered_path__105"&gt;&lt;img style="position:absolute;left:259.2pt;top:363.72pt;width:47pt;height:9pt;z-index:46;" src="http://govwiki.info/xbrl/Images/9cdd01359ae742e11781c680b0281920.png" alt="__rendered_path__46"&gt;&lt;img style="position:absolute;left:306.12pt;top:360.72pt;width:6pt;height:12pt;z-index:106;" src="http://govwiki.info/xbrl/Images/a15443dce4d2c956739ae5600a5633f0.png" alt="__rendered_path__106"&gt;&lt;img style="position:absolute;left:306.84pt;top:363.72pt;width:5pt;height:9pt;z-index:50;" src="http://govwiki.info/xbrl/Images/93e45885bacdb7f98eb06a9541f8f51a.png" alt="__rendered_path__50"&gt;&lt;img style="position:absolute;left:312.12pt;top:360.72pt;width:6pt;height:12pt;z-index:107;" src="http://govwiki.info/xbrl/Images/61b59c07aedeeeac8b586865ebe7e15f.png" alt="__rendered_path__107"&gt;&lt;img style="position:absolute;left:312.84pt;top:363.72pt;width:5pt;height:9pt;z-index:50;" src="http://govwiki.info/xbrl/Images/93e45885bacdb7f98eb06a9541f8f51a.png" alt="__rendered_path__50"&gt;&lt;img style="position:absolute;left:318pt;top:360.72pt;width:51pt;height:12pt;z-index:108;" src="http://govwiki.info/xbrl/Images/aa818481473579b721e4240d9c6313bd.png" alt="__rendered_path__108"&gt;&lt;img style="position:absolute;left:318.72pt;top:363.72pt;width:50pt;height:9pt;z-index:53;" src="http://govwiki.info/xbrl/Images/47002cda1cb81d24d933f1b31d2e4d4b.png" alt="__rendered_path__53"&gt;&lt;img style="position:absolute;left:368.64pt;top:360.72pt;width:6pt;height:12pt;z-index:104;" src="http://govwiki.info/xbrl/Images/c588f4123dbf385eb4ce3994264b9344.png" alt="__rendered_path__104"&gt;&lt;img style="position:absolute;left:369.36pt;top:363.72pt;width:4pt;height:9pt;z-index:44;" src="http://govwiki.info/xbrl/Images/1779a1adfec7b9997a2e4cc3a25305b0.png" alt="__rendered_path__44"&gt;&lt;img style="position:absolute;left:373.92pt;top:360.72pt;width:6pt;height:12pt;z-index:104;" src="http://govwiki.info/xbrl/Images/c588f4123dbf385eb4ce3994264b9344.png" alt="__rendered_path__104"&gt;&lt;img style="position:absolute;left:374.64pt;top:363.72pt;width:4pt;height:9pt;z-index:44;" src="http://govwiki.info/xbrl/Images/1779a1adfec7b9997a2e4cc3a25305b0.png" alt="__rendered_path__44"&gt;&lt;img style="position:absolute;left:379.2pt;top:360.72pt;width:52pt;height:12pt;z-index:109;" src="http://govwiki.info/xbrl/Images/cfc8521bbd7f723cfa992627dea45be7.png" alt="__rendered_path__109"&gt;&lt;img style="position:absolute;left:379.8pt;top:363.72pt;width:50pt;height:9pt;z-index:57;" src="http://govwiki.info/xbrl/Images/df0e33fda39b27b5ee473da1972a30f4.png" alt="__rendered_path__57"&gt;&lt;img style="position:absolute;left:430.32pt;top:360.72pt;width:7pt;height:12pt;z-index:23;" src="http://govwiki.info/xbrl/Images/00b299eb41752412bc990c4b56f01160.png" alt="__rendered_path__23"&gt;&lt;img style="position:absolute;left:431.04pt;top:363.72pt;width:6pt;height:9pt;z-index:24;" src="http://govwiki.info/xbrl/Images/d2a4c5153de8e1eb2cef5ddbe5d03c8b.png" alt="__rendered_path__24"&gt;&lt;img style="position:absolute;left:437.04pt;top:360.72pt;width:7pt;height:12pt;z-index:102;" src="http://govwiki.info/xbrl/Images/83d5a160e00d488a5359c3f73416dfd0.png" alt="__rendered_path__102"&gt;&lt;img style="position:absolute;left:437.64pt;top:363.72pt;width:6pt;height:9pt;z-index:38;" src="http://govwiki.info/xbrl/Images/73a832c7309eff1963d88edd812b4fb0.png" alt="__rendered_path__38"&gt;&lt;img style="position:absolute;left:443.64pt;top:360.72pt;width:51pt;height:12pt;z-index:108;" src="http://govwiki.info/xbrl/Images/aa818481473579b721e4240d9c6313bd.png" alt="__rendered_path__108"&gt;&lt;img style="position:absolute;left:444.36pt;top:363.72pt;width:50pt;height:9pt;z-index:53;" src="http://govwiki.info/xbrl/Images/47002cda1cb81d24d933f1b31d2e4d4b.png" alt="__rendered_path__53"&gt;&lt;img style="position:absolute;left:494.28pt;top:360.72pt;width:6pt;height:12pt;z-index:104;" src="http://govwiki.info/xbrl/Images/c588f4123dbf385eb4ce3994264b9344.png" alt="__rendered_path__104"&gt;&lt;img style="position:absolute;left:495pt;top:363.72pt;width:4pt;height:9pt;z-index:44;" src="http://govwiki.info/xbrl/Images/1779a1adfec7b9997a2e4cc3a25305b0.png" alt="__rendered_path__44"&gt;&lt;img style="position:absolute;left:499.56pt;top:360.72pt;width:6pt;height:12pt;z-index:110;" src="http://govwiki.info/xbrl/Images/9c024ca4cb2fd3583767e78e56d70358.png" alt="__rendered_path__110"&gt;&lt;img style="position:absolute;left:500.28pt;top:363.72pt;width:4pt;height:9pt;z-index:64;" src="http://govwiki.info/xbrl/Images/c9756bc699045193d6a48ff4683dd896.png" alt="__rendered_path__64"&gt;&lt;img style="position:absolute;left:505.56pt;top:363.72pt;width:50pt;height:9pt;z-index:66;" src="http://govwiki.info/xbrl/Images/fc264b904ab0a5e9970419942b4be04e.png" alt="__rendered_path__66"&gt;&lt;img style="position:absolute;left:72.72pt;top:379.8pt;width:121pt;height:9pt;z-index:36;" src="http://govwiki.info/xbrl/Images/ee96dd50d97065455402bcfa691b384e.png" alt="__rendered_path__36"&gt;&lt;img style="position:absolute;left:194.04pt;top:371.8pt;width:7pt;height:17pt;z-index:228;" src="http://govwiki.info/xbrl/Images/7f4d16bad6e59efc606d70661dd39495.png" alt="__rendered_path__228"&gt;&lt;img style="position:absolute;left:194.64pt;top:379.8pt;width:6pt;height:9pt;z-index:38;" src="http://govwiki.info/xbrl/Images/73a832c7309eff1963d88edd812b4fb0.png" alt="__rendered_path__38"&gt;&lt;img style="position:absolute;left:200.64pt;top:371.8pt;width:48pt;height:17pt;z-index:229;" src="http://govwiki.info/xbrl/Images/bbe714557e80eb1ec048d8fcc92851d0.png" alt="__rendered_path__229"&gt;&lt;img style="position:absolute;left:201.36pt;top:371.76pt;width:46pt;height:9pt;z-index:40;" src="http://govwiki.info/xbrl/Images/9507db45018b225806c1e180f1758850.png" alt="__rendered_path__40"&gt;&lt;img style="position:absolute;left:201.36pt;top:379.8pt;width:46pt;height:9pt;z-index:40;" src="http://govwiki.info/xbrl/Images/9507db45018b225806c1e180f1758850.png" alt="__rendered_path__40"&gt;&lt;img style="position:absolute;left:247.92pt;top:371.8pt;width:6pt;height:17pt;z-index:232;" src="http://govwiki.info/xbrl/Images/9b457c406d5d843268fdfbfc8fca3adb.png" alt="__rendered_path__232"&gt;&lt;img style="position:absolute;left:248.64pt;top:379.8pt;width:4pt;height:9pt;z-index:44;" src="http://govwiki.info/xbrl/Images/1779a1adfec7b9997a2e4cc3a25305b0.png" alt="__rendered_path__44"&gt;&lt;img style="position:absolute;left:253.2pt;top:371.8pt;width:6pt;height:17pt;z-index:232;" src="http://govwiki.info/xbrl/Images/9b457c406d5d843268fdfbfc8fca3adb.png" alt="__rendered_path__232"&gt;&lt;img style="position:absolute;left:253.92pt;top:379.8pt;width:4pt;height:9pt;z-index:44;" src="http://govwiki.info/xbrl/Images/1779a1adfec7b9997a2e4cc3a25305b0.png" alt="__rendered_path__44"&gt;&lt;img style="position:absolute;left:258.48pt;top:371.8pt;width:48pt;height:17pt;z-index:233;" src="http://govwiki.info/xbrl/Images/c5c48cd13e9eb4d12f53cdbeedff867d.png" alt="__rendered_path__233"&gt;&lt;img style="position:absolute;left:259.2pt;top:371.76pt;width:47pt;height:9pt;z-index:46;" src="http://govwiki.info/xbrl/Images/9cdd01359ae742e11781c680b0281920.png" alt="__rendered_path__46"&gt;&lt;img style="position:absolute;left:259.2pt;top:379.8pt;width:47pt;height:9pt;z-index:46;" src="http://govwiki.info/xbrl/Images/9cdd01359ae742e11781c680b0281920.png" alt="__rendered_path__46"&gt;&lt;img style="position:absolute;left:306.12pt;top:371.8pt;width:6pt;height:17pt;z-index:237;" src="http://govwiki.info/xbrl/Images/121eca17619c3c7accb9bd5649e2f28d.png" alt="__rendered_path__237"&gt;&lt;img style="position:absolute;left:306.84pt;top:379.8pt;width:5pt;height:9pt;z-index:50;" src="http://govwiki.info/xbrl/Images/93e45885bacdb7f98eb06a9541f8f51a.png" alt="__rendered_path__50"&gt;&lt;img style="position:absolute;left:312.12pt;top:371.8pt;width:6pt;height:17pt;z-index:238;" src="http://govwiki.info/xbrl/Images/4dd51f437b15d6a48d4f608f7dce5b85.png" alt="__rendered_path__238"&gt;&lt;img style="position:absolute;left:312.84pt;top:379.8pt;width:5pt;height:9pt;z-index:50;" src="http://govwiki.info/xbrl/Images/93e45885bacdb7f98eb06a9541f8f51a.png" alt="__rendered_path__50"&gt;&lt;img style="position:absolute;left:318pt;top:371.8pt;width:51pt;height:17pt;z-index:239;" src="http://govwiki.info/xbrl/Images/527be5494e5f9b7b1d9f99482ba63b27.png" alt="__rendered_path__239"&gt;&lt;img style="position:absolute;left:318.72pt;top:379.8pt;width:50pt;height:9pt;z-index:53;" src="http://govwiki.info/xbrl/Images/47002cda1cb81d24d933f1b31d2e4d4b.png" alt="__rendered_path__53"&gt;&lt;img style="position:absolute;left:368.64pt;top:371.8pt;width:6pt;height:17pt;z-index:232;" src="http://govwiki.info/xbrl/Images/9b457c406d5d843268fdfbfc8fca3adb.png" alt="__rendered_path__232"&gt;&lt;img style="position:absolute;left:369.36pt;top:379.8pt;width:4pt;height:9pt;z-index:44;" src="http://govwiki.info/xbrl/Images/1779a1adfec7b9997a2e4cc3a25305b0.png" alt="__rendered_path__44"&gt;&lt;img style="position:absolute;left:373.92pt;top:371.8pt;width:6pt;height:17pt;z-index:232;" src="http://govwiki.info/xbrl/Images/9b457c406d5d843268fdfbfc8fca3adb.png" alt="__rendered_path__232"&gt;&lt;img style="position:absolute;left:374.64pt;top:379.8pt;width:4pt;height:9pt;z-index:44;" src="http://govwiki.info/xbrl/Images/1779a1adfec7b9997a2e4cc3a25305b0.png" alt="__rendered_path__44"&gt;&lt;img style="position:absolute;left:379.2pt;top:371.8pt;width:52pt;height:17pt;z-index:244;" src="http://govwiki.info/xbrl/Images/afd4e09c02c25563fbf666b2212c9b5a.png" alt="__rendered_path__244"&gt;&lt;img style="position:absolute;left:379.8pt;top:379.8pt;width:50pt;height:9pt;z-index:57;" src="http://govwiki.info/xbrl/Images/df0e33fda39b27b5ee473da1972a30f4.png" alt="__rendered_path__57"&gt;&lt;img style="position:absolute;left:430.32pt;top:371.8pt;width:7pt;height:17pt;z-i</t>
  </si>
  <si>
    <t>ndex:248;" src="http://govwiki.info/xbrl/Images/6075e27542eb77671db86ff7ac3a6ae4.png" alt="__rendered_path__248"&gt;&lt;img style="position:absolute;left:431.04pt;top:379.8pt;width:6pt;height:9pt;z-index:24;" src="http://govwiki.info/xbrl/Images/d2a4c5153de8e1eb2cef5ddbe5d03c8b.png" alt="__rendered_path__24"&gt;&lt;img style="position:absolute;left:437.04pt;top:371.8pt;width:7pt;height:17pt;z-index:228;" src="http://govwiki.info/xbrl/Images/7f4d16bad6e59efc606d70661dd39495.png" alt="__rendered_path__228"&gt;&lt;img style="position:absolute;left:437.64pt;top:379.8pt;width:6pt;height:9pt;z-index:38;" src="http://govwiki.info/xbrl/Images/73a832c7309eff1963d88edd812b4fb0.png" alt="__rendered_path__38"&gt;&lt;img style="position:absolute;left:443.64pt;top:371.8pt;width:51pt;height:17pt;z-index:239;" src="http://govwiki.info/xbrl/Images/527be5494e5f9b7b1d9f99482ba63b27.png" alt="__rendered_path__239"&gt;&lt;img style="position:absolute;left:444.36pt;top:379.8pt;width:50pt;height:9pt;z-index:53;" src="http://govwiki.info/xbrl/Images/47002cda1cb81d24d933f1b31d2e4d4b.png" alt="__rendered_path__53"&gt;&lt;img style="position:absolute;left:494.28pt;top:371.8pt;width:6pt;height:17pt;z-index:232;" src="http://govwiki.info/xbrl/Images/9b457c406d5d843268fdfbfc8fca3adb.png" alt="__rendered_path__232"&gt;&lt;img style="position:absolute;left:495pt;top:379.8pt;width:4pt;height:9pt;z-index:44;" src="http://govwiki.info/xbrl/Images/1779a1adfec7b9997a2e4cc3a25305b0.png" alt="__rendered_path__44"&gt;&lt;img style="position:absolute;left:499.56pt;top:371.8pt;width:6pt;height:17pt;z-index:252;" src="http://govwiki.info/xbrl/Images/cf45ced72646b23edaa187cbb97434cb.png" alt="__rendered_path__252"&gt;&lt;img style="position:absolute;left:500.28pt;top:379.8pt;width:4pt;height:9pt;z-index:64;" src="http://govwiki.info/xbrl/Images/c9756bc699045193d6a48ff4683dd896.png" alt="__rendered_path__64"&gt;&lt;img style="position:absolute;left:504.84pt;top:371.8pt;width:52pt;height:17pt;z-index:253;" src="http://govwiki.info/xbrl/Images/a8849817943fa2d4186e52a4f9f81ff9.png" alt="__rendered_path__253"&gt;&lt;img style="position:absolute;left:505.56pt;top:379.8pt;width:50pt;height:9pt;z-index:66;" src="http://govwiki.info/xbrl/Images/fc264b904ab0a5e9970419942b4be04e.png" alt="__rendered_path__66"&gt;&lt;img style="position:absolute;left:72.72pt;top:391.08pt;width:121pt;height:9pt;z-index:36;" src="http://govwiki.info/xbrl/Images/ee96dd50d97065455402bcfa691b384e.png" alt="__rendered_path__36"&gt;&lt;img style="position:absolute;left:194.04pt;top:388.08pt;width:7pt;height:12pt;z-index:377;" src="http://govwiki.info/xbrl/Images/9db05d33151a554b1cb7ea277ba6511a.png" alt="__rendered_path__377"&gt;&lt;img style="position:absolute;left:194.64pt;top:391.08pt;width:6pt;height:9pt;z-index:38;" src="http://govwiki.info/xbrl/Images/73a832c7309eff1963d88edd812b4fb0.png" alt="__rendered_path__38"&gt;&lt;img style="position:absolute;left:200.64pt;top:388.08pt;width:48pt;height:12pt;z-index:378;" src="http://govwiki.info/xbrl/Images/52122cb9d5f686681b8c458d31a91cdd.png" alt="__rendered_path__378"&gt;&lt;img style="position:absolute;left:201.36pt;top:391.08pt;width:46pt;height:9pt;z-index:40;" src="http://govwiki.info/xbrl/Images/9507db45018b225806c1e180f1758850.png" alt="__rendered_path__40"&gt;&lt;img style="position:absolute;left:247.92pt;top:388.08pt;width:6pt;height:12pt;z-index:379;" src="http://govwiki.info/xbrl/Images/091c95c20cba7df7fbf1b9df7fdae6a7.png" alt="__rendered_path__379"&gt;&lt;img style="position:absolute;left:248.64pt;top:391.08pt;width:4pt;height:9pt;z-index:44;" src="http://govwiki.info/xbrl/Images/1779a1adfec7b9997a2e4cc3a25305b0.png" alt="__rendered_path__44"&gt;&lt;img style="position:absolute;left:253.2pt;top:388.08pt;width:6pt;height:12pt;z-index:379;" src="http://govwiki.info/xbrl/Images/091c95c20cba7df7fbf1b9df7fdae6a7.png" alt="__rendered_path__379"&gt;&lt;img style="position:absolute;left:253.92pt;top:391.08pt;width:4pt;height:9pt;z-index:44;" src="http://govwiki.info/xbrl/Images/1779a1adfec7b9997a2e4cc3a25305b0.png" alt="__rendered_path__44"&gt;&lt;img style="position:absolute;left:258.48pt;top:388.08pt;width:48pt;height:12pt;z-index:380;" src="http://govwiki.info/xbrl/Images/1c5897af80e0845c54ab3b10d573fc54.png" alt="__rendered_path__380"&gt;&lt;img style="position:absolute;left:259.2pt;top:391.08pt;width:47pt;height:9pt;z-index:46;" src="http://govwiki.info/xbrl/Images/9cdd01359ae742e11781c680b0281920.png" alt="__rendered_path__46"&gt;&lt;img style="position:absolute;left:306.12pt;top:388.08pt;width:6pt;height:12pt;z-index:381;" src="http://govwiki.info/xbrl/Images/c2399c854637081bf82a30c44de24c9b.png" alt="__rendered_path__381"&gt;&lt;img style="position:absolute;left:306.84pt;top:391.08pt;width:5pt;height:9pt;z-index:50;" src="http://govwiki.info/xbrl/Images/93e45885bacdb7f98eb06a9541f8f51a.png" alt="__rendered_path__50"&gt;&lt;img style="position:absolute;left:312.12pt;top:388.08pt;width:6pt;height:12pt;z-index:382;" src="http://govwiki.info/xbrl/Images/e5df952efadfadaba1b5f0d1cdbc58ff.png" alt="__rendered_path__382"&gt;&lt;img style="position:absolute;left:312.84pt;top:391.08pt;width:5pt;height:9pt;z-index:50;" src="http://govwiki.info/xbrl/Images/93e45885bacdb7f98eb06a9541f8f51a.png" alt="__rendered_path__50"&gt;&lt;img style="position:absolute;left:318pt;top:388.08pt;width:51pt;height:12pt;z-index:383;" src="http://govwiki.info/xbrl/Images/a44c42f4a35969562185f4ed0e13e018.png" alt="__rendered_path__383"&gt;&lt;img style="position:absolute;left:318.72pt;top:391.08pt;width:50pt;height:9pt;z-index:53;" src="http://govwiki.info/xbrl/Images/47002cda1cb81d24d933f1b31d2e4d4b.png" alt="__rendered_path__53"&gt;&lt;img style="position:absolute;left:368.64pt;top:388.08pt;width:6pt;height:12pt;z-index:379;" src="http://govwiki.info/xbrl/Images/091c95c20cba7df7fbf1b9df7fdae6a7.png" alt="__rendered_path__379"&gt;&lt;img style="position:absolute;left:369.36pt;top:391.08pt;width:4pt;height:9pt;z-index:44;" src="http://govwiki.info/xbrl/Images/1779a1adfec7b9997a2e4cc3a25305b0.png" alt="__rendered_path__44"&gt;&lt;img style="position:absolute;left:373.92pt;top:388.08pt;width:6pt;height:12pt;z-index:379;" src="http://govwiki.info/xbrl/Images/091c95c20cba7df7fbf1b9df7fdae6a7.png" alt="__rendered_path__379"&gt;&lt;img style="position:absolute;left:374.64pt;top:391.08pt;width:4pt;height:9pt;z-index:44;" src="http://govwiki.info/xbrl/Images/1779a1adfec7b9997a2e4cc3a25305b0.png" alt="__rendered_path__44"&gt;&lt;img style="position:absolute;left:379.2pt;top:388.08pt;width:52pt;height:12pt;z-index:384;" src="http://govwiki.info/xbrl/Images/e94b0a158c6e32368dc3ddc41ba143e0.png" alt="__rendered_path__384"&gt;&lt;img style="position:absolute;left:379.8pt;top:391.08pt;width:50pt;height:9pt;z-index:57;" src="http://govwiki.info/xbrl/Images/df0e33fda39b27b5ee473da1972a30f4.png" alt="__rendered_path__57"&gt;&lt;img style="position:absolute;left:430.32pt;top:388.08pt;width:7pt;height:12pt;z-index:385;" src="http://govwiki.info/xbrl/Images/3ffa513e370fe799b5ce4e29f1c0109f.png" alt="__rendered_path__385"&gt;&lt;img style="position:absolute;left:431.04pt;top:391.08pt;width:6pt;height:9pt;z-index:24;" src="http://govwiki.info/xbrl/Images/d2a4c5153de8e1eb2cef5ddbe5d03c8b.png" alt="__rendered_path__24"&gt;&lt;img style="position:absolute;left:437.04pt;top:388.08pt;width:7pt;height:12pt;z-index:377;" src="http://govwiki.info/xbrl/Images/9db05d33151a554b1cb7ea277ba6511a.png" alt="__rendered_path__377"&gt;&lt;img style="position:absolute;left:437.64pt;top:391.08pt;width:6pt;height:9pt;z-index:38;" src="http://govwiki.info/xbrl/Images/73a832c7309eff1963d88edd812b4fb0.png" alt="__rendered_path__38"&gt;&lt;img style="position:absolute;left:443.64pt;top:388.08pt;width:51pt;height:12pt;z-index:383;" src="http://govwiki.info/xbrl/Images/a44c42f4a35969562185f4ed0e13e018.png" alt="__rendered_path__383"&gt;&lt;img style="position:absolute;left:444.36pt;top:391.08pt;width:50pt;height:9pt;z-index:53;" src="http://govwiki.info/xbrl/Images/47002cda1cb81d24d933f1b31d2e4d4b.png" alt="__rendered_path__53"&gt;&lt;img style="position:absolute;left:494.28pt;top:388.08pt;width:6pt;height:12pt;z-index:379;" src="http://govwiki.info/xbrl/Images/091c95c20cba7df7fbf1b9df7fdae6a7.png" alt="__rendered_path__379"&gt;&lt;img style="position:absolute;left:495pt;top:391.08pt;width:4pt;height:9pt;z-index:44;" src="http://govwiki.info/xbrl/Images/1779a1adfec7b9997a2e4cc3a25305b0.png" alt="__rendered_path__44"&gt;&lt;img style="position:absolute;left:499.56pt;top:388.08pt;width:6pt;height:12pt;z-index:386;" src="http://govwiki.info/xbrl/Images/6503eb369d71f8de9e65aefd6d411150.png" alt="__rendered_path__386"&gt;&lt;img style="position:absolute;left:500.28pt;top:391.08pt;width:4pt;height:9pt;z-index:64;" src="http://govwiki.info/xbrl/Images/c9756bc699045193d6a48ff4683dd896.png" alt="__rendered_path__64"&gt;&lt;img style="position:absolute;left:504.84pt;top:388.08pt;width:52pt;height:12pt;z-index:387;" src="http://govwiki.info/xbrl/Images/f5e7ce847f018fa218f4a60e68c44899.png" alt="__rendered_path__387"&gt;&lt;img style="position:absolute;left:505.56pt;top:391.08pt;width:50pt;height:9pt;z-index:66;" src="http://govwiki.info/xbrl/Images/fc264b904ab0a5e9970419942b4be04e.png" alt="__rendered_path__66"&gt;&lt;img style="position:absolute;left:72.72pt;top:402.48pt;width:121pt;height:9pt;z-index:36;" src="http://govwiki.info/xbrl/Images/ee96dd50d97065455402bcfa691b384e.png" alt="__rendered_path__36"&gt;&lt;img style="position:absolute;left:194.04pt;top:399.48pt;width:7pt;height:12pt;z-index:102;" src="http://govwiki.info/xbrl/Images/83d5a160e00d488a5359c3f73416dfd0.png" alt="__rendered_path__102"&gt;&lt;img style="position:absolute;left:194.64pt;top:402.48pt;width:6pt;height:9pt;z-index:38;" src="http://govwiki.info/xbrl/Images/73a832c7309eff1963d88edd812b4fb0.png" alt="__rendered_path__38"&gt;&lt;img style="position:absolute;left:200.64pt;top:399.48pt;width:48pt;height:12pt;z-index:103;" src="http://govwiki.info/xbrl/Images/77a91cf8aedea0ab9494615e265542f5.png" alt="__rendered_path__103"&gt;&lt;img style="position:absolute;left:201.36pt;top:402.48pt;width:46pt;height:9pt;z-index:40;" src="http://govwiki.info/xbrl/Images/9507db45018b225806c1e180f1758850.png" alt="__rendered_path__40"&gt;&lt;img style="position:absolute;left:247.92pt;top:399.48pt;width:6pt;height:12pt;z-index:104;" src="http://govwiki.info/xbrl/Images/c588f4123dbf385eb4ce3994264b9344.png" alt="__rendered_path__104"&gt;&lt;img style="position:absolute;left:248.64pt;top:402.48pt;width:4pt;height:9pt;z-index:44;" src="http://govwiki.info/xbrl/Images/1779a1adfec7b9997a2e4cc3a25305b0.png" alt="__rendered_path__44"&gt;&lt;img style="position:absolute;left:253.2pt;top:399.48pt;width:6pt;height:12pt;z-index:104;" src="http://govwiki.info/xbrl/Images/c588f4123dbf385eb4ce3994264b9344.png" alt="__rendered_path__104"&gt;&lt;img style="position:absolute;left:253.92pt;top:402.48pt;width:4pt;height:9pt;z-index:44;" src="http://govwiki.info/xbrl/Images/1779a1adfec7b9997a2e4cc3a25305b0.png" alt="__rendered_path__44"&gt;&lt;img style="position:absolute;left:258.48pt;top:399.48pt;width:48pt;height:12pt;z-index:105;" src="http://govwiki.info/xbrl/Images/f6360f4820972126d8b79464dd9d8ae1.png" alt="__rendered_path__105"&gt;&lt;img style="position:absolute;left:259.2pt;top:402.48pt;width:47pt;height:9pt;z-index:46;" src="http://govwiki.info/xbrl/Images/9cdd01359ae742e11781c680b0281920.png" alt="__rendered_path__46"&gt;&lt;img style="position:absolute;left:306.12pt;top:399.48pt;width:6pt;height:12pt;z-index:106;" src="http://govwiki.info/xbrl/Images/a15443dce4d2c956739ae5600a5633f0.png" alt="__rendered_path__106"&gt;&lt;img style="position:absolute;left:306.84pt;top:402.48pt;width:5pt;height:9pt;z-index:50;" src="http://govwiki.info/xbrl/Images/93e45885bacdb7f98eb06a9541f8f51a.png" alt="__rendered_path__50"&gt;&lt;img style="position:absolute;left:312.12pt;top:399.48pt;width:6pt;height:12pt;z-index:107;" src="http://govwiki.info/xbrl/Images/61b59c07aedeeeac8b586865ebe7e15f.png" alt="__rendered_path__107"&gt;&lt;img style="position:absolute;left:312.84pt;top:402.48pt;width:5pt;height:9pt;z-index:50;" src="http://govwiki.info/xbrl/Images/93e45885bacdb7f98eb06a9541f8f51a.png" alt="__rendered_path__50"&gt;&lt;img style="position:absolute;left:318pt;top:399.48pt;width:51pt;height:12pt;z-index:108;" src="http://govwiki.info/xbrl/Images/aa818481473579b721e4240d9c6313bd.png" alt="__rendered_path__108"&gt;&lt;img style="position:absolute;left:318.72pt;top:402.48pt;width:50pt;height:9pt;z-index:53;" src="http://govwiki.info/xbrl/Images/47002cda1cb81d24d933f1b31d2e4d4b.png" alt="__rendered_path__53"&gt;&lt;img style="position:absolute;left:368.64pt;top:399.48pt;width:6pt;height:12pt;z-index:104;" src="http://govwiki.info/xbrl/Images/c588f4123dbf385eb4ce3994264b9344.png" alt="__rendered_path__104"&gt;&lt;img style="position:absolute;left:369.36pt;top:402.48pt;width:4pt;height:9pt;z-index:44;" src="http://govwiki.info/xbrl/Images/1779a1adfec7b9997a2e4cc3a25305b0.png" alt="__rendered_path__44"&gt;&lt;img style="position:absolute;left:373.92pt;top:399.48pt;width:6pt;height:12pt;z-index:104;" src="http://govwiki.info/xbrl/Images/c588f4123dbf385eb4ce3994264b9344.png" alt="__rendered_path__104"&gt;&lt;img style="position:absolute;left:374.64pt;top:402.48pt;width:4pt;height:9pt;z-index:44;" src="http://govwiki.info/xbrl/Images/1779a1adfec7b9997a2e4cc3a25305b0.png" alt="__rendered_path__44"&gt;&lt;img style="position:absolute;left:379.2pt;top:399.48pt;width:52pt;height:12pt;z-index:109;" src="http://govwiki.info/xbrl/Images/cfc8521bbd7f723cfa992627dea45be7.png" alt="__rendered_path__109"&gt;&lt;img style="position:absolute;left:379.8pt;top:402.48pt;width:50pt;height:9pt;z-index:57;" src="http://govwiki.info/xbrl/Images/df0e33fda39b27b5ee473da1972a30f4.png" alt="__rendered_path__57"&gt;&lt;img style="position:absolute;left:430.32pt;top:399.48pt;width:7pt;height:12pt;z-index:23;" src="http://govwiki.info/xbrl/Images/00b299eb41752412bc990c4b56f01160.png" alt="__rendered_path__23"&gt;&lt;img style="position:absolute;left:431.04pt;top:402.48pt;width:6pt;height:9pt;z-index:24;" src="http://govwiki.info/xbrl/Images/d2a4c5153de8e1eb2cef5ddbe5d03c8b.png" alt="__rendered_path__24"&gt;&lt;img style="position:absolute;left:437.04pt;top:399.48pt;width:7pt;height:12pt;z-index:102;" src="http://govwiki.info/xbrl/Images/83d5a160e00d488a5359c3f73416dfd0.png" alt="__rendered_path__102"&gt;&lt;img style="position:absolute;left:437.64pt;top:402.48pt;width:6pt;height:9pt;z-index:38;" src="http://govwiki.info/xbrl/Images/73a832c7309eff1963d88edd812b4fb0.png" alt="__rendered_path__38"&gt;&lt;img style="position:absolute;left:443.64pt;top:399.48pt;width:51pt;height:12pt;z-index:108;" src="http://govwiki.info/xbrl/Images/aa818481473579b721e4240d9c6313bd.png" alt="__rendered_path__108"&gt;&lt;img style="position:absolute;left:444.36pt;top:402.48pt;width:50pt;height:9pt;z-index:53;" src="http://govwiki.info/xbrl/Images/47002cda1cb81d24d933f1b31d2e4d4b.png" alt="__rendered_path__53"&gt;&lt;img style="position:absolute;left:494.28pt;top:399.48pt;width:6pt;height:12pt;z-index:104;" src="http://govwiki.info/xbrl/Images/c588f4123dbf385eb4ce3994264b9344.png" alt="__rendered_path__104"&gt;&lt;img style="position:absolute;left:495pt;top:402.48pt;width:4pt;height:9pt;z-index:44;" src="http://govwiki.info/xbrl/Images/1779a1adfec7b9997a2e4cc3a25305b0.png" alt="__rendered_path__44"&gt;&lt;img style="position:absolute;left:499.56pt;top:399.48pt;width:6pt;height:12pt;z-index:110;" src="http://govwiki.info/xbrl/Images/9c024ca4cb2fd3583767e78e56d70358.png" alt="__rendered_path__110"&gt;&lt;img style="position:absolute;left:500.28pt;top:402.48pt;width:4pt;height:9pt;z-index:64;" src="http://govwiki.info/xbrl/Images/c9756bc699045193d6a48ff4683dd896.png" alt="__rendered_path__64"&gt;&lt;img style="position:absolute;left:504.84pt;top:399.48pt;width:52pt;height:12pt;z-index:111;" src="http://govwiki.info/xbrl/Images/962f3c1aac566c70505b2da6715c99cc.png" alt="__rendered_path__111"&gt;&lt;img style="position:absolute;left:505.56pt;top:402.48pt;width:50pt;height:9pt;z-index:66;" src="http://govwiki.info/xbrl/Images/fc264b904ab0a5e9970419942b4be04e.png" alt="__rendered_path__66"&gt;&lt;img style="position:absolute;left:72.72pt;top:412.8pt;width:121pt;height:9pt;z-index:36;" src="http://govwiki.info/xbrl/Images/ee96dd50d97065455402bcfa691b384e.png" alt="__rendered_path__36"&gt;&lt;img style="position:absolute;left:194.04pt;top:410.8pt;width:7pt;height:11pt;z-index:37;" src="http://govwiki.info/xbrl/Images/12b62ea32f247c3c206f37cb13d5296d.png" alt="__rendered_path__37"&gt;&lt;img style="position:absolute;left:194.64pt;top:412.8pt;width:6pt;height:9pt;z-index:38;" src="http://govwiki.info/xbrl/Images/73a832c7309eff1963d88edd812b4fb0.png" alt="__rendered_path__38"&gt;&lt;img style="position:absolute;left:200.64pt;top:410.8pt;width:48pt;height:11pt;z-index:39;" src="http://govwiki.info/xbrl/Images/149992a83e399e7f6f238e6ad2d1ddb6.png" alt="__rendered_path__39"&gt;&lt;img style="position:absolute;left:201.36pt;top:412.8pt;width:46pt;height:9pt;z-index:40;" src="http://govwiki.info/xbrl/Images/9507db45018b225806c1e180f1758850.png" alt="__rendered_path__40"&gt;&lt;img style="position:absolute;left:247.92pt;top:410.8pt;width:6pt;height:11pt;z-index:43;" src="http://govwiki.info/xbrl/Images/c43d7b754ef833694e080010b7e7dc0c.png" alt="__rendered_path__43"&gt;&lt;img style="position:absolute;left:248.64pt;top:412.8pt;width:4pt;height:9pt;z-index:44;" src="http://govwiki.info/xbrl/Images/1779a1adfec7b9997a2e4cc3a25305b0.png" alt="__rendered_path__44"&gt;&lt;img style="position:absolute;left:253.2pt;top:410.8pt;width:6pt;height:11pt;z-index:43;" src="http://govwiki.info/xbrl/Images/c43d7b754ef833694e080010b7e7dc0c.png" alt="__rendered_path__43"&gt;&lt;img style="position:absolute;left:253.92pt;top:412.8pt;width:4pt;height:9pt;z-index:44;" src="http://govwiki.info/xbrl/Images/1779a1adfec7b9997a2e4cc3a25305b0.png" alt="__rendered_path__44"&gt;&lt;img style="position:absolute;left:258.48pt;top:410.8pt;width:48pt;height:11pt;z-index:45;" src="http://govwiki.info/xbrl/Images/abb09a9e46b79d835f0659e93c0d05ff.png" alt="__rendered_path__45"&gt;&lt;img style="position:absolute;left:259.2pt;top:412.8pt;width:47pt;height:9pt;z-index:46;" src="http://govwiki.info/xbrl/Images/9cdd01359ae742e11781c680b0281920.png" alt="__rendered_path__46"&gt;&lt;img style="position:absolute;left:306.12pt;top:410.8pt;width:6pt;height:11pt;z-index:49;" src="http://govwiki.info/xbrl/Images/22aa45dbb3c2a6d587333ad8b8930dd0.png" alt="__rendered_path__49"&gt;&lt;img style="position:absolute;left:306.84pt;top:412.8pt;width:5pt;height:9pt;z-index:50;" src="http://govwiki.info/xbrl/Images/93e45885bacdb7f98eb06a9541f8f51a.png" alt="__rendered_path__50"&gt;&lt;img style="position:absolute;left:312.12pt;top:410.8pt;width:6pt;height:11pt;z-index:51;" src="http://govwiki.info/xbrl/Images/773afffa89e35f3a35d8809dd1ed6c0b.png" alt="__rendered_path__51"&gt;&lt;img style="position:absolute;left:312.84pt;top:412.8pt;width:5pt;height:9pt;z-index:50;" src="http://govwiki.info/xbrl/Images/93e45885bacdb7f98eb06a9541f8f51a.png" alt="__rendered_path__50"&gt;&lt;img style="position:absolute;left:318pt;top:410.8pt;width:51pt;height:11pt;z-index:52;" src="http://govwiki.info/xbrl/Images/7de85242eefef9c86f249ade767656a6.png" alt="__rendered_path__52"&gt;&lt;img style="position:absolute;left:318.72pt;top:412.8pt;width:50pt;height:9pt;z-index:53;" src="http://govwiki.info/xbrl/Images/47002cda1cb81d24d933f1b31d2e4d4b.png" alt="__rendered_path__53"&gt;&lt;img style="position:absolute;left:368.64pt;top:410.8pt;width:6pt;height:11pt;z-index:43;" src="http://govwiki.info/xbrl/Images/c43d7b754ef833694e080010b7e7dc0c.png" alt="__rendered_path__43"&gt;&lt;img style="position:absolute;left:369.36pt;top:412.8pt;width:4pt;height:9pt;z-index:44;" src="http://govwiki.info/xbrl/Images/1779a1adfec7b9997a2e4cc3a25305b0.png" alt="__rendered_path__44"&gt;&lt;img style="position:absolute;left:373.92pt;top:410.8pt;width:6pt;height:11pt;z-index:43;" src="http://govwiki.info/xbrl/Images/c43d7b754ef833694e080010b7e7dc0c.png" alt="__rendered_path__43"&gt;&lt;img style="position:absolute;left:374.64pt;top:412.8pt;width:4pt;height:9pt;z-index:44;" src="http://govwiki.info/xbrl/Images/1779a1adfec7b9997a2e4cc3a25305b0.png" alt="__rendered_path__44"&gt;&lt;img style="position:absolute;left:379.2pt;top:410.8pt;width:52pt;height:11pt;z-index:56;" src="http://govwiki.info/xbrl/Images/c971b2da002d9b97d519174b3c9f72fa.png" alt="__rendered_path__56"&gt;&lt;img style="position:absolute;left:379.8pt;top:412.8pt;width:50pt;height:9pt;z-index:57;" src="http://govwiki.info/xbrl/Images/df0e33fda39b27b5ee473da1972a30f4.png" alt="__rendered_path__57"&gt;&lt;img style="position:absolute;left:430.32pt;top:410.8pt;width:7pt;height:11pt;z-index:60;" src="http://govwiki.info/xbrl/Images/df58e4ff6a1ece5f2608c337afa33d98.png" alt="__rendered_path__60"&gt;&lt;img style="position:absolute;left:431.04pt;top:412.8pt;width:6pt;height:9pt;z-index:24;" src="http://govwiki.info/xbrl/Images/d2a4c5153de8e1eb2cef5ddbe5d03c8b.png" alt="__rendered_path__24"&gt;&lt;img style="position:absolute;left:437.04pt;top:410.8pt;width:7pt;height:11pt;z-index:37;" src="http://govwiki.info/xbrl/Images/12b62ea32f247c3c206f37cb13d5296d.png" alt="__rendered_path__37"&gt;&lt;img style="position:absolute;left:437.64pt;top:412.8pt;width:6pt;height:9pt;z-index:38;" src="http://govwiki.info/xbrl/Images/73a832c7309eff1963d88edd812b4fb0.png" alt="__rendered_path__38"&gt;&lt;img style="position:absolute;left:443.64pt;top:410.8pt;width:51pt;height:11pt;z-index:52;" src="http://govwiki.info/xbrl/Images/7de85242eefef9c86f249ade767656a6.png" alt="__rendered_path__52"&gt;&lt;img style="position:absolute;left:444.36pt;top:412.8pt;width:50pt;height:9pt;z-index:53;" src="http://govwiki.info/xbrl/Images/47002cda1cb81d24d933f1b31d2e4d4b.png" alt="__rendered_path__53"&gt;&lt;img style="position:absolute;left:494.28pt;top:410.8pt;width:6pt;height:11pt;z-index:43;" src="http://govwiki.info/xbrl/Images/c43d7b754ef833694e080010b7e7dc0c.png" alt="__rendered_path__43"&gt;&lt;img style="position:absolute;left:495pt;top:412.8pt;width:4pt;height:9pt;z-index:44;" src="http://govwiki.info/xbrl/Images/1779a1adfec7b9997a2e4cc3a25305b0.png" alt="__rendered_path__44"&gt;&lt;img style="position:absolute;left:499.56pt;top:410.8pt;width:6pt;height:11pt;z-index:63;" src="http://govwiki.info/xbrl/Images/70f8124ac7a85224f9a22e4bf291b55f.png" alt="__rendered_path__63"&gt;&lt;img style="position:absolute;left:500.28pt;top:412.8pt;width:4pt;height:9pt;z-index:64;" src="http://govwiki.info/xbrl/Images/c9756bc699045193d6a48ff4683dd896.png" alt="__rendered_path__64"&gt;&lt;img style="position:absolute;left:504.84pt;top:410.8pt;width:52pt;height:11pt;z-index:65;" src="http://govwiki.info/xbrl/Images/da419cf5dd480a1fe6de8ed1980a0489.png" alt="__rendered_path__65"&gt;&lt;img style="position:absolute;left:505.56pt;top:412.8pt;width:50pt;height:9pt;z-index:66;" src="http://govwiki.info/xbrl/Images/fc264b904ab0a5e9970419942b4be04e.png" alt="__rendered_path__66"&gt;&lt;img style="position:absolute;left:72.72pt;top:424.08pt;width:121pt;height:9pt;z-index:36;" src="http://govwiki.info/xbrl/Images/ee96dd50d97065455402bcfa691b384e.png" alt="__rendered_path__36"&gt;&lt;img style="position:absolute;left:194.04pt;top:421.08pt;width:7pt;height:12pt;z-index:377;" src="http://govwiki.info/xbrl/Images/9db05d33151a554b1cb7ea277ba6511a.png" alt="__rendered_path__377"&gt;&lt;img style="position:absolute;left:194.64pt;top:424.08pt;width:6pt;height:9pt;z-index:38;" src="http://govwiki.info/xbrl/Images/73a832c7309eff1963d88edd812b4fb0.png" alt="__rendered_path__38"&gt;&lt;img style="position:absolute;left:200.64pt;top:421.08pt;width:48pt;height:12pt;z-index:378;" src="http://govwiki.info/xbrl/Images/52122cb9d5f686681b8c458d31a91cdd.png" alt="__rendered_path__378"&gt;&lt;img style="position:absolute;left:201.36pt;top:424.08pt;width:46pt;height:9pt;z-index:40;" src="http://govwiki.info/xbrl/Images/9507db45018b225806c1e180f1758850.png" alt="__rendered_path__40"&gt;&lt;img style="position:absolute;left:247.92pt;top:421.08pt;width:6pt;height:12pt;z-index:379;" src="http://govwiki.info/xbrl/Images/091c95c20cba7df7fbf1b9df7fdae6a7.png" alt="__rendered_path__379"&gt;&lt;img style="position:absolute;left:248.64pt;top:424.08pt;width:4pt;height:9pt;z-index:44;" src="http://govwiki.info/xbrl/Images/1779a1adfec7b9997a2e4cc3a25305b0.png" alt="__rendered_path__44"&gt;&lt;img style="position:absolute;left:253.2pt;top:421.08pt;width:6pt;height:12pt;z-index:379;" src="http://govwiki.info/xbrl/Images/091c95c20cba7df7fbf1b9df7fdae6a7.png" alt="__rendered_path__379"&gt;&lt;img style="position:absolute;left:253.92pt;top:424.08pt;width:4pt;height:9pt;z-index:44;" src="http://govwiki.info/xbrl/Images/1779a1adfec7b9997a2e4cc3a25305b0.png" alt="__rendered_path__44"&gt;&lt;img style="position:absolute;left:258.48pt;top:421.08pt;width:48pt;height:12pt;z-index:380;" src="http://govwiki.info/xbrl/Images/1c5897af80e0845c54ab3b10d573fc54.png" alt="__rendered_path__380"&gt;&lt;img style="position:absolute;left:259.2pt;top:424.08pt;width:47pt;height:9pt;z-index:46;" src="http://govwiki.info/xbrl/Images/9cdd01359ae742e11781c680b0281920.png" alt="__rendered_path__46"&gt;&lt;img style="position:absolute;left:306.12pt;top:421.08pt;width:6pt;height:12pt;z-index:381;" src="http://govwiki.info/xbrl/Images/c2399c854637081bf82a30c44de24c9b.png" alt="__rendered_path__381"&gt;&lt;img style="position:absolute;left:306.84pt;top:424.08pt;width:5pt;height:9pt;z-index:50;" src="http://govwiki.info/xbrl/Images/93e45885bacdb7f98eb06a9541f8f51a.png" alt="__rendered_path__50"&gt;&lt;img style="position:absolute;left:312.12pt;top:421.08pt;width:6pt;height:12pt;z-index:382;" src="http://govwiki.info/xbrl/Images/e5df952efadfadaba1b5f0d1cdbc58ff.png" alt="__rendered_path__382"&gt;&lt;img style="position:absolute;left:312.84pt;top:424.08pt;width:5pt;height:9pt;z-index:50;" src="http://govwiki.info/xbrl/Images/93e45885bacdb7f98eb06a9541f8f51a.png" alt="__rendered_path__50"&gt;&lt;img style="position:absolute;left:318pt;top:421.08pt;width:51pt;height:12pt;z-index:383;" src="http://govwiki.info/xbrl/Images/a44c42f4a35969562185f4ed0e13e018.png" alt="__rendered_path__383"&gt;&lt;img style="position:absolute;left:318.72pt;top:424.08pt;width:50pt;height:9pt;z-index:53;" src="http://govwiki.info/xbrl/Images/47002cda1cb81d24d933f1b31d2e4d4b.png" alt="__rendered_path__53"&gt;&lt;img style="position:absolute;left:368.64pt;top:421.08pt;width:6pt;height:12pt;z-index:379;" src="http://govwiki.info/xbrl/Images/091c95c20cba7df7fbf1b9df7fdae6a7.png" alt="__rendered_path__379"&gt;&lt;img style="position:absolute;left:369.36pt;top:424.08pt;width:4pt;height:9pt;z-index:44;" src="http://govwiki.info/xbrl/Images/1779a1adfec7b9997a2e4cc3a25305b0.png" alt="__rendered_path__44"&gt;&lt;img style="position:absolute;left:373.92pt;top:421.08pt;width:6pt;height:12pt;z-index:379;" src="http://govwiki.info/xbrl/Images/091c95c20cba7df7fbf1b9df7fdae6a7.png" alt="__rendered_path__379"&gt;&lt;img style="position:absolute;left:374.64pt;top:424.08pt;width:4pt;height:9pt;z-index:44;" src="http://govwiki.info/xbrl/Images/1779a1adfec7b9997a2e4cc3a25305b0.png" alt="__rendered_path__44"&gt;&lt;img style="position:absolute;left:379.2pt;top:421.08pt;width:52pt;height:12pt;z-index:384;" src="http://govwiki.info/xbrl/Images/e94b0a158c6e32368dc3ddc41ba143e0.png" alt="__rendered_path__384"&gt;&lt;img style="position:absolute;left:379.8pt;top:424.08pt;width:50pt;height:9pt;z-index:57;" src="http://govwiki.info/xbrl/Images/df0e33fda39b27b5ee473da1972a30f4.png" alt="__rendered_path__57"&gt;&lt;img style="position:absolute;left:430.32pt;top:421.08pt;width:7pt;height:12pt;z-index:385;" src="http://govwiki.info/xbrl/Images/3ffa513e370fe799b5ce4e29f1c0109f.png" alt="__rendered_path__385"&gt;&lt;img style="position:absolute;left:431.04pt;top:424.08pt;width:6pt;height:9pt;z-index:24;" src="http://govwiki.info/xbrl/Images/d2a4c5153de8e1eb2cef5ddbe5d03c8b.png" alt="__rendered_path__24"&gt;&lt;img style="position:absolute;left:437.04pt;top:421.08pt;width:7pt;height:12pt;z-index:377;" src="http://govwiki.info/xbrl/Images/9db05d33151a554b1cb7ea277ba6511a.png" alt="__rendered_path__377"&gt;&lt;img style="position:absolute;left:437.64pt;top:424.08pt;width:6pt;height:9pt;z-index:38;" src="http://govwiki.info/xbrl/Images/73a832c7309eff1963d88edd812b4fb0.png" alt="__rendered_path__38"&gt;&lt;img style="position:absolute;left:443.64pt;top:421.08pt;width:51pt;height:12pt;z-index:383;" src="http://govwiki.info/xbrl/Images/a44c42f4a35969562185f4ed0e13e018.png" alt="__rendered_path__383"&gt;&lt;img style="position:absolute;left:444.36pt;top:424.08pt;width:50pt;height:9pt;z-index:53;" src="http://govwiki.info/xbrl/Images/47002cda1cb81d24d933f1b31d2e4d4b.png" alt="__rendered_path__53"&gt;&lt;img style="position:absolute;left:494.28pt;top:421.08pt;width:6pt;height:12pt;z-index:379;" src="http://govwiki.info/xbrl/Images/091c95c20cba7df7fbf1b9df7fdae6a7.png" alt="__rendered_path__379"&gt;&lt;img style="position:absolute;left:495pt;top:424.08pt;width:4pt;height:9pt;z-index:44;" src="http://govwiki.info/xbrl/Images/1779a1adfec7b9997a2e4cc3a25305b0.png" alt="__rendered_path__44"&gt;&lt;img style="position:absolute;left:499.56pt;top:421.08pt;width:6pt;height:12pt;z-index:386;" src="http://govwiki.info/xbrl/Images/6503eb369d71f8de9e65aefd6d411150.png" alt="__rendered_path__386"&gt;&lt;img style="position:absolute;left:500.28pt;top:424.08pt;width:4pt;height:9pt;z-index:64;" src="http://govwiki.info/xbrl/Images/c9756bc699045193d6a48ff4683dd896.png" alt="__rendered_path__64"&gt;&lt;img style="position:absolute;left:504.84pt;top:421.08pt;width:52pt;height:12pt;z-index:387;" src="http://govwiki.info/xbrl/Images/f5e7ce847f018fa218f4a60e68c44899.png" alt="__rendered_path__387"&gt;&lt;img style="position:absolute;left:505.56pt;top:424.08pt;width:50pt;height:9pt;z-index:66;" src="http://govwiki.info/xbrl/Images/fc264b904ab0a5e9970419942b4be04e.png" alt="__rendered_path__66"&gt;&lt;img style="position:absolute;left:72.72pt;top:435.48pt;width:121pt;height:9pt;z-index:36;" src="http://govwiki.info/xbrl/Images/ee96dd50d97065455402bcfa691b384e.png" alt="__rendered_path__36"&gt;&lt;img style="position:absolute;left:194.04pt;top:432.48pt;width:7pt;height:12pt;z-index:102;" src="http://govwiki.info/xbrl/Images/83d5a160e00d488a5359c3f73416dfd0.png" alt="__rendered_path__102"&gt;&lt;img style="position:absolute;left:194.64pt;top:435.48pt;width:6pt;height:9pt;z-index:38;" src="http://govwiki.info/xbrl/Images/73a832c7309eff1963d88edd812b4fb0.png" alt="__rendered_path__38"&gt;&lt;img style="position:absolute;left:200.64pt;top:432.48pt;width:48pt;height:12pt;z-index:103;" src="http://govwiki.info/xbrl/Images/77a91cf8aedea0ab9494615e265542f5.png" alt="__rendered_path__103"&gt;&lt;img style="position:absolute;left:201.36pt;top:435.48pt;width:46pt;height:9pt;z-index:40;" src="http://govwiki.info/xbrl/Images/9507db45018b225806c1e180f1758850.png" alt="__rendered_path__40"&gt;&lt;img style="position:absolute;left:247.92pt;top:432.48pt;width:6pt;height:12pt;z-index:104;" src="http://govwiki.info/xbrl/Images/c588f4123dbf385eb4ce3994264b9344.png" alt="__rendered_path__104"&gt;&lt;img style="position:absolute;left:248.64pt;top:435.48pt;width:4pt;height:9pt;z-index:44;" src="http://govwiki.info/xbrl/Images/1779a1adfec7b9997a2e4cc3a25305b0.png" alt="__rendered_path__44"&gt;&lt;img style="position:absolute;left:253.2pt;top:432.48pt;width:6pt;height:12pt;z-index:104;" src="http://govwiki.info/xbrl/Images/c588f4123dbf385eb4ce3994264b9344.png" alt="__rendered_path__104"&gt;&lt;img style="position:absolute;left:253.92pt;top:435.48pt;width:4pt;height:9pt;z-index:44;" src="http://govwiki.info/xbrl/Images/1779a1adfec7b9997a2e4cc3a25305b0.png" alt="__rendered_path__44"&gt;&lt;img style="position:absolute;left:258.48pt;top:432.48pt;width:48pt;height:12pt;z-index:105;" src="http://govwiki.info/xbrl/Images/f6360f4820972126d8b79464dd9d8ae1.png" alt="__rendered_path__105"&gt;&lt;img style="position:absolute;left:259.2pt;top:435.48pt;width:47pt;height:9pt;z-index:46;" src="http://govwiki.info/xbrl/Images/9cdd01359ae742e11781c680b0281920.png" alt="__rendered_path__46"&gt;&lt;img style="position:absolute;left:306.12pt;top:432.48pt;width:6pt;height:12pt;z-index:106;" src="http://govwiki.info/xbrl/Images/a15443dce4d2c956739ae5600a5633f0.png" alt="__rendered_path__106"&gt;&lt;img style="position:absolute;left:306.84pt;top:435.48pt;width:5pt;height:9pt;z-index:50;" src="http://govwiki.info/xbrl/Images/93e45885bacdb7f98eb06a9541f8f51a.png" alt="__rendered_path__50"&gt;&lt;img style="position:absolute;left:312.12pt;top:432.48pt;width:6pt;height:12pt;z-index:107;" src="http://govwiki.info/xbrl/Images/61b59c07aedeeeac8b586865ebe7e15f.png" alt="__rendered_path__107"&gt;&lt;img style="position:absolute;left:312.84pt;top:435.48pt;width:5pt;height:9pt;z-index:50;" src="http://govwiki.info/xbrl/Images/93e45885bacdb7f98eb06a9541f8f51a.png" alt="__rendered_path__50"&gt;&lt;img style="position:absolute;left:318pt;top:432.48pt;width:51pt;height:12pt;z-index:108;" src="http://govwiki.info/xbrl/Images/aa818481473579b721e4240d9c6313bd.png" alt="__rendered_path__108"&gt;&lt;img style="position:absolute;left:318.72pt;top:435.48pt;width:50pt;height:9pt;z-index:53;" src="http://govwiki.info/xbrl/Images/47002cda1cb81d24d933f1b31d2e4d4b.png" alt="__rendered_path__53"&gt;&lt;img style="position:absolute;left:368.64pt;top:432.48pt;width:6pt;height:12</t>
  </si>
  <si>
    <t>pt;z-index:104;" src="http://govwiki.info/xbrl/Images/c588f4123dbf385eb4ce3994264b9344.png" alt="__rendered_path__104"&gt;&lt;img style="position:absolute;left:369.36pt;top:435.48pt;width:4pt;height:9pt;z-index:44;" src="http://govwiki.info/xbrl/Images/1779a1adfec7b9997a2e4cc3a25305b0.png" alt="__rendered_path__44"&gt;&lt;img style="position:absolute;left:373.92pt;top:432.48pt;width:6pt;height:12pt;z-index:104;" src="http://govwiki.info/xbrl/Images/c588f4123dbf385eb4ce3994264b9344.png" alt="__rendered_path__104"&gt;&lt;img style="position:absolute;left:374.64pt;top:435.48pt;width:4pt;height:9pt;z-index:44;" src="http://govwiki.info/xbrl/Images/1779a1adfec7b9997a2e4cc3a25305b0.png" alt="__rendered_path__44"&gt;&lt;img style="position:absolute;left:379.2pt;top:432.48pt;width:52pt;height:12pt;z-index:109;" src="http://govwiki.info/xbrl/Images/cfc8521bbd7f723cfa992627dea45be7.png" alt="__rendered_path__109"&gt;&lt;img style="position:absolute;left:379.8pt;top:435.48pt;width:50pt;height:9pt;z-index:57;" src="http://govwiki.info/xbrl/Images/df0e33fda39b27b5ee473da1972a30f4.png" alt="__rendered_path__57"&gt;&lt;img style="position:absolute;left:430.32pt;top:432.48pt;width:7pt;height:12pt;z-index:23;" src="http://govwiki.info/xbrl/Images/00b299eb41752412bc990c4b56f01160.png" alt="__rendered_path__23"&gt;&lt;img style="position:absolute;left:431.04pt;top:435.48pt;width:6pt;height:9pt;z-index:24;" src="http://govwiki.info/xbrl/Images/d2a4c5153de8e1eb2cef5ddbe5d03c8b.png" alt="__rendered_path__24"&gt;&lt;img style="position:absolute;left:437.04pt;top:432.48pt;width:7pt;height:12pt;z-index:102;" src="http://govwiki.info/xbrl/Images/83d5a160e00d488a5359c3f73416dfd0.png" alt="__rendered_path__102"&gt;&lt;img style="position:absolute;left:437.64pt;top:435.48pt;width:6pt;height:9pt;z-index:38;" src="http://govwiki.info/xbrl/Images/73a832c7309eff1963d88edd812b4fb0.png" alt="__rendered_path__38"&gt;&lt;img style="position:absolute;left:443.64pt;top:432.48pt;width:51pt;height:12pt;z-index:108;" src="http://govwiki.info/xbrl/Images/aa818481473579b721e4240d9c6313bd.png" alt="__rendered_path__108"&gt;&lt;img style="position:absolute;left:444.36pt;top:435.48pt;width:50pt;height:9pt;z-index:53;" src="http://govwiki.info/xbrl/Images/47002cda1cb81d24d933f1b31d2e4d4b.png" alt="__rendered_path__53"&gt;&lt;img style="position:absolute;left:494.28pt;top:432.48pt;width:6pt;height:12pt;z-index:104;" src="http://govwiki.info/xbrl/Images/c588f4123dbf385eb4ce3994264b9344.png" alt="__rendered_path__104"&gt;&lt;img style="position:absolute;left:495pt;top:435.48pt;width:4pt;height:9pt;z-index:44;" src="http://govwiki.info/xbrl/Images/1779a1adfec7b9997a2e4cc3a25305b0.png" alt="__rendered_path__44"&gt;&lt;img style="position:absolute;left:499.56pt;top:432.48pt;width:6pt;height:12pt;z-index:110;" src="http://govwiki.info/xbrl/Images/9c024ca4cb2fd3583767e78e56d70358.png" alt="__rendered_path__110"&gt;&lt;img style="position:absolute;left:500.28pt;top:435.48pt;width:4pt;height:9pt;z-index:64;" src="http://govwiki.info/xbrl/Images/c9756bc699045193d6a48ff4683dd896.png" alt="__rendered_path__64"&gt;&lt;img style="position:absolute;left:504.84pt;top:432.48pt;width:52pt;height:12pt;z-index:111;" src="http://govwiki.info/xbrl/Images/962f3c1aac566c70505b2da6715c99cc.png" alt="__rendered_path__111"&gt;&lt;img style="position:absolute;left:505.56pt;top:435.48pt;width:50pt;height:9pt;z-index:66;" src="http://govwiki.info/xbrl/Images/fc264b904ab0a5e9970419942b4be04e.png" alt="__rendered_path__66"&gt;&lt;img style="position:absolute;left:72.72pt;top:446.88pt;width:121pt;height:9pt;z-index:36;" src="http://govwiki.info/xbrl/Images/ee96dd50d97065455402bcfa691b384e.png" alt="__rendered_path__36"&gt;&lt;img style="position:absolute;left:194.04pt;top:443.88pt;width:7pt;height:12pt;z-index:102;" src="http://govwiki.info/xbrl/Images/83d5a160e00d488a5359c3f73416dfd0.png" alt="__rendered_path__102"&gt;&lt;img style="position:absolute;left:194.64pt;top:446.88pt;width:6pt;height:9pt;z-index:38;" src="http://govwiki.info/xbrl/Images/73a832c7309eff1963d88edd812b4fb0.png" alt="__rendered_path__38"&gt;&lt;img style="position:absolute;left:200.64pt;top:443.88pt;width:48pt;height:12pt;z-index:103;" src="http://govwiki.info/xbrl/Images/77a91cf8aedea0ab9494615e265542f5.png" alt="__rendered_path__103"&gt;&lt;img style="position:absolute;left:201.36pt;top:446.88pt;width:46pt;height:9pt;z-index:40;" src="http://govwiki.info/xbrl/Images/9507db45018b225806c1e180f1758850.png" alt="__rendered_path__40"&gt;&lt;img style="position:absolute;left:247.92pt;top:443.88pt;width:6pt;height:12pt;z-index:104;" src="http://govwiki.info/xbrl/Images/c588f4123dbf385eb4ce3994264b9344.png" alt="__rendered_path__104"&gt;&lt;img style="position:absolute;left:248.64pt;top:446.88pt;width:4pt;height:9pt;z-index:44;" src="http://govwiki.info/xbrl/Images/1779a1adfec7b9997a2e4cc3a25305b0.png" alt="__rendered_path__44"&gt;&lt;img style="position:absolute;left:253.2pt;top:443.88pt;width:6pt;height:12pt;z-index:104;" src="http://govwiki.info/xbrl/Images/c588f4123dbf385eb4ce3994264b9344.png" alt="__rendered_path__104"&gt;&lt;img style="position:absolute;left:253.92pt;top:446.88pt;width:4pt;height:9pt;z-index:44;" src="http://govwiki.info/xbrl/Images/1779a1adfec7b9997a2e4cc3a25305b0.png" alt="__rendered_path__44"&gt;&lt;img style="position:absolute;left:258.48pt;top:443.88pt;width:48pt;height:12pt;z-index:105;" src="http://govwiki.info/xbrl/Images/f6360f4820972126d8b79464dd9d8ae1.png" alt="__rendered_path__105"&gt;&lt;img style="position:absolute;left:259.2pt;top:446.88pt;width:47pt;height:9pt;z-index:46;" src="http://govwiki.info/xbrl/Images/9cdd01359ae742e11781c680b0281920.png" alt="__rendered_path__46"&gt;&lt;img style="position:absolute;left:306.12pt;top:443.88pt;width:6pt;height:12pt;z-index:106;" src="http://govwiki.info/xbrl/Images/a15443dce4d2c956739ae5600a5633f0.png" alt="__rendered_path__106"&gt;&lt;img style="position:absolute;left:306.84pt;top:446.88pt;width:5pt;height:9pt;z-index:50;" src="http://govwiki.info/xbrl/Images/93e45885bacdb7f98eb06a9541f8f51a.png" alt="__rendered_path__50"&gt;&lt;img style="position:absolute;left:312.12pt;top:443.88pt;width:6pt;height:12pt;z-index:107;" src="http://govwiki.info/xbrl/Images/61b59c07aedeeeac8b586865ebe7e15f.png" alt="__rendered_path__107"&gt;&lt;img style="position:absolute;left:312.84pt;top:446.88pt;width:5pt;height:9pt;z-index:50;" src="http://govwiki.info/xbrl/Images/93e45885bacdb7f98eb06a9541f8f51a.png" alt="__rendered_path__50"&gt;&lt;img style="position:absolute;left:318pt;top:443.88pt;width:51pt;height:12pt;z-index:108;" src="http://govwiki.info/xbrl/Images/aa818481473579b721e4240d9c6313bd.png" alt="__rendered_path__108"&gt;&lt;img style="position:absolute;left:318.72pt;top:446.88pt;width:50pt;height:9pt;z-index:53;" src="http://govwiki.info/xbrl/Images/47002cda1cb81d24d933f1b31d2e4d4b.png" alt="__rendered_path__53"&gt;&lt;img style="position:absolute;left:368.64pt;top:443.88pt;width:6pt;height:12pt;z-index:104;" src="http://govwiki.info/xbrl/Images/c588f4123dbf385eb4ce3994264b9344.png" alt="__rendered_path__104"&gt;&lt;img style="position:absolute;left:369.36pt;top:446.88pt;width:4pt;height:9pt;z-index:44;" src="http://govwiki.info/xbrl/Images/1779a1adfec7b9997a2e4cc3a25305b0.png" alt="__rendered_path__44"&gt;&lt;img style="position:absolute;left:373.92pt;top:443.88pt;width:6pt;height:12pt;z-index:104;" src="http://govwiki.info/xbrl/Images/c588f4123dbf385eb4ce3994264b9344.png" alt="__rendered_path__104"&gt;&lt;img style="position:absolute;left:374.64pt;top:446.88pt;width:4pt;height:9pt;z-index:44;" src="http://govwiki.info/xbrl/Images/1779a1adfec7b9997a2e4cc3a25305b0.png" alt="__rendered_path__44"&gt;&lt;img style="position:absolute;left:379.2pt;top:443.88pt;width:52pt;height:12pt;z-index:109;" src="http://govwiki.info/xbrl/Images/cfc8521bbd7f723cfa992627dea45be7.png" alt="__rendered_path__109"&gt;&lt;img style="position:absolute;left:379.8pt;top:446.88pt;width:50pt;height:9pt;z-index:57;" src="http://govwiki.info/xbrl/Images/df0e33fda39b27b5ee473da1972a30f4.png" alt="__rendered_path__57"&gt;&lt;img style="position:absolute;left:430.32pt;top:443.88pt;width:7pt;height:12pt;z-index:23;" src="http://govwiki.info/xbrl/Images/00b299eb41752412bc990c4b56f01160.png" alt="__rendered_path__23"&gt;&lt;img style="position:absolute;left:431.04pt;top:446.88pt;width:6pt;height:9pt;z-index:24;" src="http://govwiki.info/xbrl/Images/d2a4c5153de8e1eb2cef5ddbe5d03c8b.png" alt="__rendered_path__24"&gt;&lt;img style="position:absolute;left:437.04pt;top:443.88pt;width:7pt;height:12pt;z-index:102;" src="http://govwiki.info/xbrl/Images/83d5a160e00d488a5359c3f73416dfd0.png" alt="__rendered_path__102"&gt;&lt;img style="position:absolute;left:437.64pt;top:446.88pt;width:6pt;height:9pt;z-index:38;" src="http://govwiki.info/xbrl/Images/73a832c7309eff1963d88edd812b4fb0.png" alt="__rendered_path__38"&gt;&lt;img style="position:absolute;left:443.64pt;top:443.88pt;width:51pt;height:12pt;z-index:108;" src="http://govwiki.info/xbrl/Images/aa818481473579b721e4240d9c6313bd.png" alt="__rendered_path__108"&gt;&lt;img style="position:absolute;left:444.36pt;top:446.88pt;width:50pt;height:9pt;z-index:53;" src="http://govwiki.info/xbrl/Images/47002cda1cb81d24d933f1b31d2e4d4b.png" alt="__rendered_path__53"&gt;&lt;img style="position:absolute;left:494.28pt;top:443.88pt;width:6pt;height:12pt;z-index:104;" src="http://govwiki.info/xbrl/Images/c588f4123dbf385eb4ce3994264b9344.png" alt="__rendered_path__104"&gt;&lt;img style="position:absolute;left:495pt;top:446.88pt;width:4pt;height:9pt;z-index:44;" src="http://govwiki.info/xbrl/Images/1779a1adfec7b9997a2e4cc3a25305b0.png" alt="__rendered_path__44"&gt;&lt;img style="position:absolute;left:499.56pt;top:443.88pt;width:6pt;height:12pt;z-index:110;" src="http://govwiki.info/xbrl/Images/9c024ca4cb2fd3583767e78e56d70358.png" alt="__rendered_path__110"&gt;&lt;img style="position:absolute;left:500.28pt;top:446.88pt;width:4pt;height:9pt;z-index:64;" src="http://govwiki.info/xbrl/Images/c9756bc699045193d6a48ff4683dd896.png" alt="__rendered_path__64"&gt;&lt;img style="position:absolute;left:504.84pt;top:443.88pt;width:52pt;height:12pt;z-index:111;" src="http://govwiki.info/xbrl/Images/962f3c1aac566c70505b2da6715c99cc.png" alt="__rendered_path__111"&gt;&lt;img style="position:absolute;left:505.56pt;top:446.88pt;width:50pt;height:9pt;z-index:66;" src="http://govwiki.info/xbrl/Images/fc264b904ab0a5e9970419942b4be04e.png" alt="__rendered_path__66"&gt;&lt;img style="position:absolute;left:72.72pt;top:457.08pt;width:121pt;height:9pt;z-index:36;" src="http://govwiki.info/xbrl/Images/ee96dd50d97065455402bcfa691b384e.png" alt="__rendered_path__36"&gt;&lt;img style="position:absolute;left:194.04pt;top:455.08pt;width:7pt;height:11pt;z-index:174;" src="http://govwiki.info/xbrl/Images/28b7060fb0e61bc8a9480cbfd08453af.png" alt="__rendered_path__174"&gt;&lt;img style="position:absolute;left:194.64pt;top:457.08pt;width:6pt;height:9pt;z-index:38;" src="http://govwiki.info/xbrl/Images/73a832c7309eff1963d88edd812b4fb0.png" alt="__rendered_path__38"&gt;&lt;img style="position:absolute;left:200.64pt;top:455.08pt;width:48pt;height:11pt;z-index:175;" src="http://govwiki.info/xbrl/Images/0d647468324249db1b907a49ba60ea1e.png" alt="__rendered_path__175"&gt;&lt;img style="position:absolute;left:201.36pt;top:457.08pt;width:46pt;height:9pt;z-index:40;" src="http://govwiki.info/xbrl/Images/9507db45018b225806c1e180f1758850.png" alt="__rendered_path__40"&gt;&lt;img style="position:absolute;left:247.92pt;top:455.08pt;width:6pt;height:11pt;z-index:179;" src="http://govwiki.info/xbrl/Images/1c583d24c7a238df1e66315305c8d3dc.png" alt="__rendered_path__179"&gt;&lt;img style="position:absolute;left:248.64pt;top:457.08pt;width:4pt;height:9pt;z-index:44;" src="http://govwiki.info/xbrl/Images/1779a1adfec7b9997a2e4cc3a25305b0.png" alt="__rendered_path__44"&gt;&lt;img style="position:absolute;left:253.2pt;top:455.08pt;width:6pt;height:11pt;z-index:179;" src="http://govwiki.info/xbrl/Images/1c583d24c7a238df1e66315305c8d3dc.png" alt="__rendered_path__179"&gt;&lt;img style="position:absolute;left:253.92pt;top:457.08pt;width:4pt;height:9pt;z-index:44;" src="http://govwiki.info/xbrl/Images/1779a1adfec7b9997a2e4cc3a25305b0.png" alt="__rendered_path__44"&gt;&lt;img style="position:absolute;left:258.48pt;top:455.08pt;width:48pt;height:11pt;z-index:180;" src="http://govwiki.info/xbrl/Images/d2881bd68bc7d57174c92ebb57c484d1.png" alt="__rendered_path__180"&gt;&lt;img style="position:absolute;left:259.2pt;top:457.08pt;width:47pt;height:9pt;z-index:46;" src="http://govwiki.info/xbrl/Images/9cdd01359ae742e11781c680b0281920.png" alt="__rendered_path__46"&gt;&lt;img style="position:absolute;left:306.12pt;top:455.08pt;width:6pt;height:11pt;z-index:184;" src="http://govwiki.info/xbrl/Images/0687af716a0461f2bf9db11f414ed3e5.png" alt="__rendered_path__184"&gt;&lt;img style="position:absolute;left:306.84pt;top:457.08pt;width:5pt;height:9pt;z-index:50;" src="http://govwiki.info/xbrl/Images/93e45885bacdb7f98eb06a9541f8f51a.png" alt="__rendered_path__50"&gt;&lt;img style="position:absolute;left:312.12pt;top:455.08pt;width:6pt;height:11pt;z-index:185;" src="http://govwiki.info/xbrl/Images/3ccf1864e5fc9be2aee79a1140526dea.png" alt="__rendered_path__185"&gt;&lt;img style="position:absolute;left:312.84pt;top:457.08pt;width:5pt;height:9pt;z-index:50;" src="http://govwiki.info/xbrl/Images/93e45885bacdb7f98eb06a9541f8f51a.png" alt="__rendered_path__50"&gt;&lt;img style="position:absolute;left:318pt;top:455.08pt;width:51pt;height:11pt;z-index:186;" src="http://govwiki.info/xbrl/Images/47a4189add6ddcc5cd3f4e4a96793bcd.png" alt="__rendered_path__186"&gt;&lt;img style="position:absolute;left:318.72pt;top:457.08pt;width:50pt;height:9pt;z-index:53;" src="http://govwiki.info/xbrl/Images/47002cda1cb81d24d933f1b31d2e4d4b.png" alt="__rendered_path__53"&gt;&lt;img style="position:absolute;left:368.64pt;top:455.08pt;width:6pt;height:11pt;z-index:179;" src="http://govwiki.info/xbrl/Images/1c583d24c7a238df1e66315305c8d3dc.png" alt="__rendered_path__179"&gt;&lt;img style="position:absolute;left:369.36pt;top:457.08pt;width:4pt;height:9pt;z-index:44;" src="http://govwiki.info/xbrl/Images/1779a1adfec7b9997a2e4cc3a25305b0.png" alt="__rendered_path__44"&gt;&lt;img style="position:absolute;left:373.92pt;top:455.08pt;width:6pt;height:11pt;z-index:179;" src="http://govwiki.info/xbrl/Images/1c583d24c7a238df1e66315305c8d3dc.png" alt="__rendered_path__179"&gt;&lt;img style="position:absolute;left:374.64pt;top:457.08pt;width:4pt;height:9pt;z-index:44;" src="http://govwiki.info/xbrl/Images/1779a1adfec7b9997a2e4cc3a25305b0.png" alt="__rendered_path__44"&gt;&lt;img style="position:absolute;left:379.2pt;top:455.08pt;width:52pt;height:11pt;z-index:190;" src="http://govwiki.info/xbrl/Images/99c2cc0c240e0e6070c2672eaf713c1d.png" alt="__rendered_path__190"&gt;&lt;img style="position:absolute;left:379.8pt;top:457.08pt;width:50pt;height:9pt;z-index:57;" src="http://govwiki.info/xbrl/Images/df0e33fda39b27b5ee473da1972a30f4.png" alt="__rendered_path__57"&gt;&lt;img style="position:absolute;left:430.32pt;top:455.08pt;width:7pt;height:11pt;z-index:194;" src="http://govwiki.info/xbrl/Images/a1098ff5bd8d7bdd63eb81a04e036d5d.png" alt="__rendered_path__194"&gt;&lt;img style="position:absolute;left:431.04pt;top:457.08pt;width:6pt;height:9pt;z-index:24;" src="http://govwiki.info/xbrl/Images/d2a4c5153de8e1eb2cef5ddbe5d03c8b.png" alt="__rendered_path__24"&gt;&lt;img style="position:absolute;left:437.04pt;top:455.08pt;width:7pt;height:11pt;z-index:174;" src="http://govwiki.info/xbrl/Images/28b7060fb0e61bc8a9480cbfd08453af.png" alt="__rendered_path__174"&gt;&lt;img style="position:absolute;left:437.64pt;top:457.08pt;width:6pt;height:9pt;z-index:38;" src="http://govwiki.info/xbrl/Images/73a832c7309eff1963d88edd812b4fb0.png" alt="__rendered_path__38"&gt;&lt;img style="position:absolute;left:443.64pt;top:455.08pt;width:51pt;height:11pt;z-index:186;" src="http://govwiki.info/xbrl/Images/47a4189add6ddcc5cd3f4e4a96793bcd.png" alt="__rendered_path__186"&gt;&lt;img style="position:absolute;left:444.36pt;top:457.08pt;width:50pt;height:9pt;z-index:53;" src="http://govwiki.info/xbrl/Images/47002cda1cb81d24d933f1b31d2e4d4b.png" alt="__rendered_path__53"&gt;&lt;img style="position:absolute;left:494.28pt;top:455.08pt;width:6pt;height:11pt;z-index:179;" src="http://govwiki.info/xbrl/Images/1c583d24c7a238df1e66315305c8d3dc.png" alt="__rendered_path__179"&gt;&lt;img style="position:absolute;left:495pt;top:457.08pt;width:4pt;height:9pt;z-index:44;" src="http://govwiki.info/xbrl/Images/1779a1adfec7b9997a2e4cc3a25305b0.png" alt="__rendered_path__44"&gt;&lt;img style="position:absolute;left:499.56pt;top:455.08pt;width:6pt;height:11pt;z-index:198;" src="http://govwiki.info/xbrl/Images/0619e4f633c2a68e0ce0dcf095530004.png" alt="__rendered_path__198"&gt;&lt;img style="position:absolute;left:500.28pt;top:457.08pt;width:4pt;height:9pt;z-index:64;" src="http://govwiki.info/xbrl/Images/c9756bc699045193d6a48ff4683dd896.png" alt="__rendered_path__64"&gt;&lt;img style="position:absolute;left:504.84pt;top:455.08pt;width:52pt;height:11pt;z-index:199;" src="http://govwiki.info/xbrl/Images/ee39fcc6579c1dd9e6168beac91d3cab.png" alt="__rendered_path__199"&gt;&lt;img style="position:absolute;left:505.56pt;top:457.08pt;width:50pt;height:9pt;z-index:66;" src="http://govwiki.info/xbrl/Images/fc264b904ab0a5e9970419942b4be04e.png" alt="__rendered_path__66"&gt;&lt;img style="position:absolute;left:72.72pt;top:468.48pt;width:121pt;height:9pt;z-index:36;" src="http://govwiki.info/xbrl/Images/ee96dd50d97065455402bcfa691b384e.png" alt="__rendered_path__36"&gt;&lt;img style="position:absolute;left:194.04pt;top:465.48pt;width:7pt;height:12pt;z-index:102;" src="http://govwiki.info/xbrl/Images/83d5a160e00d488a5359c3f73416dfd0.png" alt="__rendered_path__102"&gt;&lt;img style="position:absolute;left:194.64pt;top:468.48pt;width:6pt;height:9pt;z-index:38;" src="http://govwiki.info/xbrl/Images/73a832c7309eff1963d88edd812b4fb0.png" alt="__rendered_path__38"&gt;&lt;img style="position:absolute;left:200.64pt;top:465.48pt;width:48pt;height:12pt;z-index:103;" src="http://govwiki.info/xbrl/Images/77a91cf8aedea0ab9494615e265542f5.png" alt="__rendered_path__103"&gt;&lt;img style="position:absolute;left:201.36pt;top:468.48pt;width:46pt;height:9pt;z-index:40;" src="http://govwiki.info/xbrl/Images/9507db45018b225806c1e180f1758850.png" alt="__rendered_path__40"&gt;&lt;img style="position:absolute;left:247.92pt;top:465.48pt;width:6pt;height:12pt;z-index:104;" src="http://govwiki.info/xbrl/Images/c588f4123dbf385eb4ce3994264b9344.png" alt="__rendered_path__104"&gt;&lt;img style="position:absolute;left:248.64pt;top:468.48pt;width:4pt;height:9pt;z-index:44;" src="http://govwiki.info/xbrl/Images/1779a1adfec7b9997a2e4cc3a25305b0.png" alt="__rendered_path__44"&gt;&lt;img style="position:absolute;left:253.2pt;top:465.48pt;width:6pt;height:12pt;z-index:104;" src="http://govwiki.info/xbrl/Images/c588f4123dbf385eb4ce3994264b9344.png" alt="__rendered_path__104"&gt;&lt;img style="position:absolute;left:253.92pt;top:468.48pt;width:4pt;height:9pt;z-index:44;" src="http://govwiki.info/xbrl/Images/1779a1adfec7b9997a2e4cc3a25305b0.png" alt="__rendered_path__44"&gt;&lt;img style="position:absolute;left:258.48pt;top:465.48pt;width:48pt;height:12pt;z-index:105;" src="http://govwiki.info/xbrl/Images/f6360f4820972126d8b79464dd9d8ae1.png" alt="__rendered_path__105"&gt;&lt;img style="position:absolute;left:259.2pt;top:468.48pt;width:47pt;height:9pt;z-index:46;" src="http://govwiki.info/xbrl/Images/9cdd01359ae742e11781c680b0281920.png" alt="__rendered_path__46"&gt;&lt;img style="position:absolute;left:306.12pt;top:465.48pt;width:6pt;height:12pt;z-index:106;" src="http://govwiki.info/xbrl/Images/a15443dce4d2c956739ae5600a5633f0.png" alt="__rendered_path__106"&gt;&lt;img style="position:absolute;left:306.84pt;top:468.48pt;width:5pt;height:9pt;z-index:50;" src="http://govwiki.info/xbrl/Images/93e45885bacdb7f98eb06a9541f8f51a.png" alt="__rendered_path__50"&gt;&lt;img style="position:absolute;left:312.12pt;top:465.48pt;width:6pt;height:12pt;z-index:107;" src="http://govwiki.info/xbrl/Images/61b59c07aedeeeac8b586865ebe7e15f.png" alt="__rendered_path__107"&gt;&lt;img style="position:absolute;left:312.84pt;top:468.48pt;width:5pt;height:9pt;z-index:50;" src="http://govwiki.info/xbrl/Images/93e45885bacdb7f98eb06a9541f8f51a.png" alt="__rendered_path__50"&gt;&lt;img style="position:absolute;left:318pt;top:465.48pt;width:51pt;height:12pt;z-index:108;" src="http://govwiki.info/xbrl/Images/aa818481473579b721e4240d9c6313bd.png" alt="__rendered_path__108"&gt;&lt;img style="position:absolute;left:318.72pt;top:468.48pt;width:50pt;height:9pt;z-index:53;" src="http://govwiki.info/xbrl/Images/47002cda1cb81d24d933f1b31d2e4d4b.png" alt="__rendered_path__53"&gt;&lt;img style="position:absolute;left:368.64pt;top:465.48pt;width:6pt;height:12pt;z-index:104;" src="http://govwiki.info/xbrl/Images/c588f4123dbf385eb4ce3994264b9344.png" alt="__rendered_path__104"&gt;&lt;img style="position:absolute;left:369.36pt;top:468.48pt;width:4pt;height:9pt;z-index:44;" src="http://govwiki.info/xbrl/Images/1779a1adfec7b9997a2e4cc3a25305b0.png" alt="__rendered_path__44"&gt;&lt;img style="position:absolute;left:373.92pt;top:465.48pt;width:6pt;height:12pt;z-index:104;" src="http://govwiki.info/xbrl/Images/c588f4123dbf385eb4ce3994264b9344.png" alt="__rendered_path__104"&gt;&lt;img style="position:absolute;left:374.64pt;top:468.48pt;width:4pt;height:9pt;z-index:44;" src="http://govwiki.info/xbrl/Images/1779a1adfec7b9997a2e4cc3a25305b0.png" alt="__rendered_path__44"&gt;&lt;img style="position:absolute;left:379.2pt;top:465.48pt;width:52pt;height:12pt;z-index:109;" src="http://govwiki.info/xbrl/Images/cfc8521bbd7f723cfa992627dea45be7.png" alt="__rendered_path__109"&gt;&lt;img style="position:absolute;left:379.8pt;top:468.48pt;width:50pt;height:9pt;z-index:57;" src="http://govwiki.info/xbrl/Images/df0e33fda39b27b5ee473da1972a30f4.png" alt="__rendered_path__57"&gt;&lt;img style="position:absolute;left:430.32pt;top:465.48pt;width:7pt;height:12pt;z-index:23;" src="http://govwiki.info/xbrl/Images/00b299eb41752412bc990c4b56f01160.png" alt="__rendered_path__23"&gt;&lt;img style="position:absolute;left:431.04pt;top:468.48pt;width:6pt;height:9pt;z-index:24;" src="http://govwiki.info/xbrl/Images/d2a4c5153de8e1eb2cef5ddbe5d03c8b.png" alt="__rendered_path__24"&gt;&lt;img style="position:absolute;left:437.04pt;top:465.48pt;width:7pt;height:12pt;z-index:102;" src="http://govwiki.info/xbrl/Images/83d5a160e00d488a5359c3f73416dfd0.png" alt="__rendered_path__102"&gt;&lt;img style="position:absolute;left:437.64pt;top:468.48pt;width:6pt;height:9pt;z-index:38;" src="http://govwiki.info/xbrl/Images/73a832c7309eff1963d88edd812b4fb0.png" alt="__rendered_path__38"&gt;&lt;img style="position:absolute;left:443.64pt;top:465.48pt;width:51pt;height:12pt;z-index:108;" src="http://govwiki.info/xbrl/Images/aa818481473579b721e4240d9c6313bd.png" alt="__rendered_path__108"&gt;&lt;img style="position:absolute;left:444.36pt;top:468.48pt;width:50pt;height:9pt;z-index:53;" src="http://govwiki.info/xbrl/Images/47002cda1cb81d24d933f1b31d2e4d4b.png" alt="__rendered_path__53"&gt;&lt;img style="position:absolute;left:494.28pt;top:465.48pt;width:6pt;height:12pt;z-index:104;" src="http://govwiki.info/xbrl/Images/c588f4123dbf385eb4ce3994264b9344.png" alt="__rendered_path__104"&gt;&lt;img style="position:absolute;left:495pt;top:468.48pt;width:4pt;height:9pt;z-index:44;" src="http://govwiki.info/xbrl/Images/1779a1adfec7b9997a2e4cc3a25305b0.png" alt="__rendered_path__44"&gt;&lt;img style="position:absolute;left:499.56pt;top:465.48pt;width:6pt;height:12pt;z-index:110;" src="http://govwiki.info/xbrl/Images/9c024ca4cb2fd3583767e78e56d70358.png" alt="__rendered_path__110"&gt;&lt;img style="position:absolute;left:500.28pt;top:468.48pt;width:4pt;height:9pt;z-index:64;" src="http://govwiki.info/xbrl/Images/c9756bc699045193d6a48ff4683dd896.png" alt="__rendered_path__64"&gt;&lt;img style="position:absolute;left:504.84pt;top:465.48pt;width:52pt;height:12pt;z-index:111;" src="http://govwiki.info/xbrl/Images/962f3c1aac566c70505b2da6715c99cc.png" alt="__rendered_path__111"&gt;&lt;img style="position:absolute;left:505.56pt;top:468.48pt;width:50pt;height:9pt;z-index:66;" src="http://govwiki.info/xbrl/Images/fc264b904ab0a5e9970419942b4be04e.png" alt="__rendered_path__66"&gt;&lt;img style="position:absolute;left:72.72pt;top:479.88pt;width:121pt;height:9pt;z-index:36;" src="http://govwiki.info/xbrl/Images/ee96dd50d97065455402bcfa691b384e.png" alt="__rendered_path__36"&gt;&lt;img style="position:absolute;left:194.04pt;top:476.88pt;width:7pt;height:12pt;z-index:102;" src="http://govwiki.info/xbrl/Images/83d5a160e00d488a5359c3f73416dfd0.png" alt="__rendered_path__102"&gt;&lt;img style="position:absolute;left:194.64pt;top:479.88pt;width:6pt;height:9pt;z-index:38;" src="http://govwiki.info/xbrl/Images/73a832c7309eff1963d88edd812b4fb0.png" alt="__rendered_path__38"&gt;&lt;img style="position:absolute;left:200.64pt;top:476.88pt;width:48pt;height:12pt;z-index:103;" src="http://govwiki.info/xbrl/Images/77a91cf8aedea0ab9494615e265542f5.png" alt="__rendered_path__103"&gt;&lt;img style="position:absolute;left:201.36pt;top:479.88pt;width:46pt;height:9pt;z-index:40;" src="http://govwiki.info/xbrl/Images/9507db45018b225806c1e180f1758850.png" alt="__rendered_path__40"&gt;&lt;img style="position:absolute;left:247.92pt;top:476.88pt;width:6pt;height:12pt;z-index:104;" src="http://govwiki.info/xbrl/Images/c588f4123dbf385eb4ce3994264b9344.png" alt="__rendered_path__104"&gt;&lt;img style="position:absolute;left:248.64pt;top:479.88pt;width:4pt;height:9pt;z-index:44;" src="http://govwiki.info/xbrl/Images/1779a1adfec7b9997a2e4cc3a25305b0.png" alt="__rendered_path__44"&gt;&lt;img style="position:absolute;left:253.2pt;top:476.88pt;width:6pt;height:12pt;z-index:104;" src="http://govwiki.info/xbrl/Images/c588f4123dbf385eb4ce3994264b9344.png" alt="__rendered_path__104"&gt;&lt;img style="position:absolute;left:253.92pt;top:479.88pt;width:4pt;height:9pt;z-index:44;" src="http://govwiki.info/xbrl/Images/1779a1adfec7b9997a2e4cc3a25305b0.png" alt="__rendered_path__44"&gt;&lt;img style="position:absolute;left:258.48pt;top:476.88pt;width:48pt;height:12pt;z-index:105;" src="http://govwiki.info/xbrl/Images/f6360f4820972126d8b79464dd9d8ae1.png" alt="__rendered_path__105"&gt;&lt;img style="position:absolute;left:259.2pt;top:479.88pt;width:47pt;height:9pt;z-index:46;" src="http://govwiki.info/xbrl/Images/9cdd01359ae742e11781c680b0281920.png" alt="__rendered_path__46"&gt;&lt;img style="position:absolute;left:306.12pt;top:476.88pt;width:6pt;height:12pt;z-index:106;" src="http://govwiki.info/xbrl/Images/a15443dce4d2c956739ae5600a5633f0.png" alt="__rendered_path__106"&gt;&lt;img style="position:absolute;left:306.84pt;top:479.88pt;width:5pt;height:9pt;z-index:50;" src="http://govwiki.info/xbrl/Images/93e45885bacdb7f98eb06a9541f8f51a.png" alt="__rendered_path__50"&gt;&lt;img style="position:absolute;left:312.12pt;top:476.88pt;width:6pt;height:12pt;z-index:107;" src="http://govwiki.info/xbrl/Images/61b59c07aedeeeac8b586865ebe7e15f.png" alt="__rendered_path__107"&gt;&lt;img style="position:absolute;left:312.84pt;top:479.88pt;width:5pt;height:9pt;z-index:50;" src="http://govwiki.info/xbrl/Images/93e45885bacdb7f98eb06a9541f8f51a.png" alt="__rendered_path__50"&gt;&lt;img style="position:absolute;left:318pt;top:476.88pt;width:51pt;height:12pt;z-index:108;" src="http://govwiki.info/xbrl/Images/aa818481473579b721e4240d9c6313bd.png" alt="__rendered_path__108"&gt;&lt;img style="position:absolute;left:318.72pt;top:479.88pt;width:50pt;height:9pt;z-index:53;" src="http://govwiki.info/xbrl/Images/47002cda1cb81d24d933f1b31d2e4d4b.png" alt="__rendered_path__53"&gt;&lt;img style="position:absolute;left:368.64pt;top:476.88pt;width:6pt;height:12pt;z-index:104;" src="http://govwiki.info/xbrl/Images/c588f4123dbf385eb4ce3994264b9344.png" alt="__rendered_path__104"&gt;&lt;img style="position:absolute;left:369.36pt;top:479.88pt;width:4pt;height:9pt;z-index:44;" src="http://govwiki.info/xbrl/Images/1779a1adfec7b9997a2e4cc3a25305b0.png" alt="__rendered_path__44"&gt;&lt;img style="position:absolute;left:373.92pt;top:476.88pt;width:6pt;height:12pt;z-index:104;" src="http://govwiki.info/xbrl/Images/c588f4123dbf385eb4ce3994264b9344.png" alt="__rendered_path__104"&gt;&lt;img style="position:absolute;left:374.64pt;top:479.88pt;width:4pt;height:9pt;z-index:44;" src="http://govwiki.info/xbrl/Images/1779a1adfec7b9997a2e4cc3a25305b0.png" alt="__rendered_path__44"&gt;&lt;img style="position:absolute;left:379.2pt;top:476.88pt;width:52pt;height:12pt;z-index:109;" src="http://govwiki.info/xbrl/Images/cfc8521bbd7f723cfa992627dea45be7.png" alt="__rendered_path__109"&gt;&lt;img style="position:absolute;left:379.8pt;top:479.88pt;width:50pt;height:9pt;z-index:57;" src="http://govwiki.info/xbrl/Images/df0e33fda39b27b5ee473da1972a30f4.png" alt="__rendered_path__57"&gt;&lt;img style="position:absolute;left:430.32pt;top:476.88pt;width:7pt;height:12pt;z-index:23;" src="http://govwiki.info/xbrl/Images/00b299eb41752412bc990c4b56f01160.png" alt="__rendered_path__23"&gt;&lt;img style="position:absolute;left:431.04pt;top:479.88pt;width:6pt;height:9pt;z-index:24;" src="http://govwiki.info/xbrl/Images/d2a4c5153de8e1eb2cef5ddbe5d03c8b.png" alt="__rendered_path__24"&gt;&lt;img style="position:absolute;left:437.04pt;top:476.88pt;width:7pt;height:12pt;z-index:102;" src="http://govwiki.info/xbrl/Images/83d5a160e00d488a5359c3f73416dfd0.png" alt="__rendered_path__102"&gt;&lt;img style="position:absolute;left:437.64pt;top:479.88pt;width:6pt;height:9pt;z-index:38;" src="http://govwiki.info/xbrl/Images/73a832c7309eff1963d88edd812b4fb0.png" alt="__rendered_path__38"&gt;&lt;img style="position:absolute;left:443.64pt;top:476.88pt;width:51pt;height:12pt;z-index:108;" src="http://govwiki.info/xbrl/Images/aa818481473579b721e4240d9c6313bd.png" alt="__rendered_path__108"&gt;&lt;img style="position:absolute;left:444.36pt;top:479.88pt;width:50pt;height:9pt;z-index:53;" src="http://govwiki.info/xbrl/Images/47002cda1cb81d24d933f1b31d2e4d4b.png" alt="__rendered_path__53"&gt;&lt;img style="position:absolute;left:494.28pt;top:476.88pt;width:6pt;height:12pt;z-index:104;" src="http://govwiki.info/xbrl/Images/c588f4123dbf385eb4ce3994264b9344.png" alt="__rendered_path__104"&gt;&lt;img style="position:absolute;left:495pt;top:479.88pt;width:4pt;height:9pt;z-index:44;" src="http://govwiki.info/xbrl/Images/1779a1adfec7b9997a2e4cc3a25305b0.png" alt="__rendered_path__44"&gt;&lt;img style="position:absolute;left:499.56pt;top:476.88pt;width:6pt;height:12pt;z-index:110;" src="http://govwiki.info/xbrl/Images/9c024ca4cb2fd3583767e78e56d70358.png" alt="__rendered_path__110"&gt;&lt;img style="position:absolute;left:500.28pt;top:479.88pt;width:4pt;height:9pt;z-index:64;" src="http://govwiki.info/xbrl/Images/c9756bc699045193d6a48ff4683dd896.png" alt="__rendered_path__64"&gt;&lt;img style="position:absolute;left:504.84pt;top:476.88pt;width:52pt;height:12pt;z-index:111;" src="http://govwiki.info/xbrl/Images/962f3c1aac566c70505b2da6715c99cc.png" alt="__rendered_path__111"&gt;&lt;img style="position:absolute;left:505.56pt;top:479.88pt;width:50pt;height:9pt;z-index:66;" src="http://govwiki.info/xbrl/Images/fc264b904ab0a5e9970419942b4be04e.png" alt="__rendered_path__66"&gt;&lt;img style="position:absolute;left:72.72pt;top:491.16pt;width:121pt;height:9pt;z-index:36;" src="http://govwiki.info/xbrl/Images/ee96dd50d97065455402bcfa691b384e.png" alt="__rendered_path__36"&gt;&lt;img style="position:absolute;left:194.04pt;top:488.16pt;width:7pt;height:12pt;z-index:377;" src="http://govwiki.info/xbrl/Images/9db05d33151a554b1cb7ea277ba6511a.png" alt="__rendered_path__377"&gt;&lt;img style="position:absolute;left:194.64pt;top:491.16pt;width:6pt;height:9pt;z-index:38;" src="http://govwiki.info/xbrl/Images/73a832c7309eff1963d88edd812b4fb0.png" alt="__rendered_path__38"&gt;&lt;img style="position:absolute;left:200.64pt;top:488.16pt;width:48pt;height:12pt;z-index:378;" src="http://govwiki.info/xbrl/Images/52122cb9d5f686681b8c458d31a91cdd.png" alt="__rendered_path__378"&gt;&lt;img style="position:absolute;left:201.36pt;top:491.16pt;width:46pt;height:9pt;z-index:40;" src="http://govwiki.info/xbrl/Images/9507db45018b225806c1e180f1758850.png" alt="__rendered_path__40"&gt;&lt;img style="position:absolute;left:247.92pt;top:488.16pt;width:6pt;height:12pt;z-index:379;" src="http://govwiki.info/xbrl/Images/091c95c20cba7df7fbf1b9df7fdae6a7.png" alt="__rendered_path__379"&gt;&lt;img style="position:absolute;left:248.64pt;top:491.16pt;width:4pt;height:9pt;z-index:44;" src="http://govwiki.info/xbrl/Images/1779a1adfec7b9997a2e4cc3a25305b0.png" alt="__rendered_path__44"&gt;&lt;img style="position:absolute;left:253.2pt;top:488.16pt;width:6pt;height:12pt;z-index:379;" src="http://govwiki.info/xbrl/Images/091c95c20cba7df7fbf1b9df7fdae6a7.png" alt="__rendered_path__379"&gt;&lt;img style="position:absolute;left:253.92pt;top:491.16pt;width:4pt;height:9pt;z-index:44;" src="http://govwiki.info/xbrl/Images/1779a1adfec7b9997a2e4cc3a25305b0.png" alt="__rendered_path__44"&gt;&lt;img style="position:absolute;left:258.48pt;top:488.16pt;width:48pt;height:12pt;z-index:380;" src="http://govwiki.info/xbrl/Images/1c5897af80e0845c54ab3b10d573fc54.png" alt="__rendered_path__380"&gt;&lt;img style="position:absolute;left:259.2pt;top:491.16pt;width:47pt;height:9pt;z-index:46;" src="http://govwiki.info/xbrl/Images/9cdd01359ae742e11781c680b0281920.png" alt="__rendered_path_</t>
  </si>
  <si>
    <t>_46"&gt;&lt;img style="position:absolute;left:306.12pt;top:488.16pt;width:6pt;height:12pt;z-index:381;" src="http://govwiki.info/xbrl/Images/c2399c854637081bf82a30c44de24c9b.png" alt="__rendered_path__381"&gt;&lt;img style="position:absolute;left:306.84pt;top:491.16pt;width:5pt;height:9pt;z-index:50;" src="http://govwiki.info/xbrl/Images/93e45885bacdb7f98eb06a9541f8f51a.png" alt="__rendered_path__50"&gt;&lt;img style="position:absolute;left:312.12pt;top:488.16pt;width:6pt;height:12pt;z-index:382;" src="http://govwiki.info/xbrl/Images/e5df952efadfadaba1b5f0d1cdbc58ff.png" alt="__rendered_path__382"&gt;&lt;img style="position:absolute;left:312.84pt;top:491.16pt;width:5pt;height:9pt;z-index:50;" src="http://govwiki.info/xbrl/Images/93e45885bacdb7f98eb06a9541f8f51a.png" alt="__rendered_path__50"&gt;&lt;img style="position:absolute;left:318pt;top:488.16pt;width:51pt;height:12pt;z-index:383;" src="http://govwiki.info/xbrl/Images/a44c42f4a35969562185f4ed0e13e018.png" alt="__rendered_path__383"&gt;&lt;img style="position:absolute;left:318.72pt;top:491.16pt;width:50pt;height:9pt;z-index:53;" src="http://govwiki.info/xbrl/Images/47002cda1cb81d24d933f1b31d2e4d4b.png" alt="__rendered_path__53"&gt;&lt;img style="position:absolute;left:368.64pt;top:488.16pt;width:6pt;height:12pt;z-index:379;" src="http://govwiki.info/xbrl/Images/091c95c20cba7df7fbf1b9df7fdae6a7.png" alt="__rendered_path__379"&gt;&lt;img style="position:absolute;left:369.36pt;top:491.16pt;width:4pt;height:9pt;z-index:44;" src="http://govwiki.info/xbrl/Images/1779a1adfec7b9997a2e4cc3a25305b0.png" alt="__rendered_path__44"&gt;&lt;img style="position:absolute;left:373.92pt;top:488.16pt;width:6pt;height:12pt;z-index:379;" src="http://govwiki.info/xbrl/Images/091c95c20cba7df7fbf1b9df7fdae6a7.png" alt="__rendered_path__379"&gt;&lt;img style="position:absolute;left:374.64pt;top:491.16pt;width:4pt;height:9pt;z-index:44;" src="http://govwiki.info/xbrl/Images/1779a1adfec7b9997a2e4cc3a25305b0.png" alt="__rendered_path__44"&gt;&lt;img style="position:absolute;left:379.2pt;top:488.16pt;width:52pt;height:12pt;z-index:384;" src="http://govwiki.info/xbrl/Images/e94b0a158c6e32368dc3ddc41ba143e0.png" alt="__rendered_path__384"&gt;&lt;img style="position:absolute;left:379.8pt;top:491.16pt;width:50pt;height:9pt;z-index:57;" src="http://govwiki.info/xbrl/Images/df0e33fda39b27b5ee473da1972a30f4.png" alt="__rendered_path__57"&gt;&lt;img style="position:absolute;left:430.32pt;top:488.16pt;width:7pt;height:12pt;z-index:385;" src="http://govwiki.info/xbrl/Images/3ffa513e370fe799b5ce4e29f1c0109f.png" alt="__rendered_path__385"&gt;&lt;img style="position:absolute;left:431.04pt;top:491.16pt;width:6pt;height:9pt;z-index:24;" src="http://govwiki.info/xbrl/Images/d2a4c5153de8e1eb2cef5ddbe5d03c8b.png" alt="__rendered_path__24"&gt;&lt;img style="position:absolute;left:437.04pt;top:488.16pt;width:7pt;height:12pt;z-index:377;" src="http://govwiki.info/xbrl/Images/9db05d33151a554b1cb7ea277ba6511a.png" alt="__rendered_path__377"&gt;&lt;img style="position:absolute;left:437.64pt;top:491.16pt;width:6pt;height:9pt;z-index:38;" src="http://govwiki.info/xbrl/Images/73a832c7309eff1963d88edd812b4fb0.png" alt="__rendered_path__38"&gt;&lt;img style="position:absolute;left:443.64pt;top:488.16pt;width:51pt;height:12pt;z-index:383;" src="http://govwiki.info/xbrl/Images/a44c42f4a35969562185f4ed0e13e018.png" alt="__rendered_path__383"&gt;&lt;img style="position:absolute;left:444.36pt;top:491.16pt;width:50pt;height:9pt;z-index:53;" src="http://govwiki.info/xbrl/Images/47002cda1cb81d24d933f1b31d2e4d4b.png" alt="__rendered_path__53"&gt;&lt;img style="position:absolute;left:494.28pt;top:488.16pt;width:6pt;height:12pt;z-index:379;" src="http://govwiki.info/xbrl/Images/091c95c20cba7df7fbf1b9df7fdae6a7.png" alt="__rendered_path__379"&gt;&lt;img style="position:absolute;left:495pt;top:491.16pt;width:4pt;height:9pt;z-index:44;" src="http://govwiki.info/xbrl/Images/1779a1adfec7b9997a2e4cc3a25305b0.png" alt="__rendered_path__44"&gt;&lt;img style="position:absolute;left:499.56pt;top:488.16pt;width:6pt;height:12pt;z-index:386;" src="http://govwiki.info/xbrl/Images/6503eb369d71f8de9e65aefd6d411150.png" alt="__rendered_path__386"&gt;&lt;img style="position:absolute;left:500.28pt;top:491.16pt;width:4pt;height:9pt;z-index:64;" src="http://govwiki.info/xbrl/Images/c9756bc699045193d6a48ff4683dd896.png" alt="__rendered_path__64"&gt;&lt;img style="position:absolute;left:504.84pt;top:488.16pt;width:52pt;height:12pt;z-index:387;" src="http://govwiki.info/xbrl/Images/f5e7ce847f018fa218f4a60e68c44899.png" alt="__rendered_path__387"&gt;&lt;img style="position:absolute;left:505.56pt;top:491.16pt;width:50pt;height:9pt;z-index:66;" src="http://govwiki.info/xbrl/Images/fc264b904ab0a5e9970419942b4be04e.png" alt="__rendered_path__66"&gt;&lt;img style="position:absolute;left:72.72pt;top:502.56pt;width:121pt;height:9pt;z-index:36;" src="http://govwiki.info/xbrl/Images/ee96dd50d97065455402bcfa691b384e.png" alt="__rendered_path__36"&gt;&lt;img style="position:absolute;left:194.04pt;top:499.56pt;width:7pt;height:12pt;z-index:102;" src="http://govwiki.info/xbrl/Images/83d5a160e00d488a5359c3f73416dfd0.png" alt="__rendered_path__102"&gt;&lt;img style="position:absolute;left:194.64pt;top:502.56pt;width:6pt;height:9pt;z-index:38;" src="http://govwiki.info/xbrl/Images/73a832c7309eff1963d88edd812b4fb0.png" alt="__rendered_path__38"&gt;&lt;img style="position:absolute;left:200.64pt;top:499.56pt;width:48pt;height:12pt;z-index:103;" src="http://govwiki.info/xbrl/Images/77a91cf8aedea0ab9494615e265542f5.png" alt="__rendered_path__103"&gt;&lt;img style="position:absolute;left:201.36pt;top:502.56pt;width:46pt;height:9pt;z-index:40;" src="http://govwiki.info/xbrl/Images/9507db45018b225806c1e180f1758850.png" alt="__rendered_path__40"&gt;&lt;img style="position:absolute;left:247.92pt;top:499.56pt;width:6pt;height:12pt;z-index:104;" src="http://govwiki.info/xbrl/Images/c588f4123dbf385eb4ce3994264b9344.png" alt="__rendered_path__104"&gt;&lt;img style="position:absolute;left:248.64pt;top:502.56pt;width:4pt;height:9pt;z-index:44;" src="http://govwiki.info/xbrl/Images/1779a1adfec7b9997a2e4cc3a25305b0.png" alt="__rendered_path__44"&gt;&lt;img style="position:absolute;left:253.2pt;top:499.56pt;width:6pt;height:12pt;z-index:104;" src="http://govwiki.info/xbrl/Images/c588f4123dbf385eb4ce3994264b9344.png" alt="__rendered_path__104"&gt;&lt;img style="position:absolute;left:253.92pt;top:502.56pt;width:4pt;height:9pt;z-index:44;" src="http://govwiki.info/xbrl/Images/1779a1adfec7b9997a2e4cc3a25305b0.png" alt="__rendered_path__44"&gt;&lt;img style="position:absolute;left:258.48pt;top:499.56pt;width:48pt;height:12pt;z-index:105;" src="http://govwiki.info/xbrl/Images/f6360f4820972126d8b79464dd9d8ae1.png" alt="__rendered_path__105"&gt;&lt;img style="position:absolute;left:259.2pt;top:502.56pt;width:47pt;height:9pt;z-index:46;" src="http://govwiki.info/xbrl/Images/9cdd01359ae742e11781c680b0281920.png" alt="__rendered_path__46"&gt;&lt;img style="position:absolute;left:306.12pt;top:499.56pt;width:6pt;height:12pt;z-index:106;" src="http://govwiki.info/xbrl/Images/a15443dce4d2c956739ae5600a5633f0.png" alt="__rendered_path__106"&gt;&lt;img style="position:absolute;left:306.84pt;top:502.56pt;width:5pt;height:9pt;z-index:50;" src="http://govwiki.info/xbrl/Images/93e45885bacdb7f98eb06a9541f8f51a.png" alt="__rendered_path__50"&gt;&lt;img style="position:absolute;left:312.12pt;top:499.56pt;width:6pt;height:12pt;z-index:107;" src="http://govwiki.info/xbrl/Images/61b59c07aedeeeac8b586865ebe7e15f.png" alt="__rendered_path__107"&gt;&lt;img style="position:absolute;left:312.84pt;top:502.56pt;width:5pt;height:9pt;z-index:50;" src="http://govwiki.info/xbrl/Images/93e45885bacdb7f98eb06a9541f8f51a.png" alt="__rendered_path__50"&gt;&lt;img style="position:absolute;left:318pt;top:499.56pt;width:51pt;height:12pt;z-index:108;" src="http://govwiki.info/xbrl/Images/aa818481473579b721e4240d9c6313bd.png" alt="__rendered_path__108"&gt;&lt;img style="position:absolute;left:318.72pt;top:502.56pt;width:50pt;height:9pt;z-index:53;" src="http://govwiki.info/xbrl/Images/47002cda1cb81d24d933f1b31d2e4d4b.png" alt="__rendered_path__53"&gt;&lt;img style="position:absolute;left:368.64pt;top:499.56pt;width:6pt;height:12pt;z-index:104;" src="http://govwiki.info/xbrl/Images/c588f4123dbf385eb4ce3994264b9344.png" alt="__rendered_path__104"&gt;&lt;img style="position:absolute;left:369.36pt;top:502.56pt;width:4pt;height:9pt;z-index:44;" src="http://govwiki.info/xbrl/Images/1779a1adfec7b9997a2e4cc3a25305b0.png" alt="__rendered_path__44"&gt;&lt;img style="position:absolute;left:373.92pt;top:499.56pt;width:6pt;height:12pt;z-index:104;" src="http://govwiki.info/xbrl/Images/c588f4123dbf385eb4ce3994264b9344.png" alt="__rendered_path__104"&gt;&lt;img style="position:absolute;left:374.64pt;top:502.56pt;width:4pt;height:9pt;z-index:44;" src="http://govwiki.info/xbrl/Images/1779a1adfec7b9997a2e4cc3a25305b0.png" alt="__rendered_path__44"&gt;&lt;img style="position:absolute;left:379.2pt;top:499.56pt;width:52pt;height:12pt;z-index:109;" src="http://govwiki.info/xbrl/Images/cfc8521bbd7f723cfa992627dea45be7.png" alt="__rendered_path__109"&gt;&lt;img style="position:absolute;left:379.8pt;top:502.56pt;width:50pt;height:9pt;z-index:57;" src="http://govwiki.info/xbrl/Images/df0e33fda39b27b5ee473da1972a30f4.png" alt="__rendered_path__57"&gt;&lt;img style="position:absolute;left:430.32pt;top:499.56pt;width:7pt;height:12pt;z-index:23;" src="http://govwiki.info/xbrl/Images/00b299eb41752412bc990c4b56f01160.png" alt="__rendered_path__23"&gt;&lt;img style="position:absolute;left:431.04pt;top:502.56pt;width:6pt;height:9pt;z-index:24;" src="http://govwiki.info/xbrl/Images/d2a4c5153de8e1eb2cef5ddbe5d03c8b.png" alt="__rendered_path__24"&gt;&lt;img style="position:absolute;left:437.04pt;top:499.56pt;width:7pt;height:12pt;z-index:102;" src="http://govwiki.info/xbrl/Images/83d5a160e00d488a5359c3f73416dfd0.png" alt="__rendered_path__102"&gt;&lt;img style="position:absolute;left:437.64pt;top:502.56pt;width:6pt;height:9pt;z-index:38;" src="http://govwiki.info/xbrl/Images/73a832c7309eff1963d88edd812b4fb0.png" alt="__rendered_path__38"&gt;&lt;img style="position:absolute;left:443.64pt;top:499.56pt;width:51pt;height:12pt;z-index:108;" src="http://govwiki.info/xbrl/Images/aa818481473579b721e4240d9c6313bd.png" alt="__rendered_path__108"&gt;&lt;img style="position:absolute;left:444.36pt;top:502.56pt;width:50pt;height:9pt;z-index:53;" src="http://govwiki.info/xbrl/Images/47002cda1cb81d24d933f1b31d2e4d4b.png" alt="__rendered_path__53"&gt;&lt;img style="position:absolute;left:494.28pt;top:499.56pt;width:6pt;height:12pt;z-index:104;" src="http://govwiki.info/xbrl/Images/c588f4123dbf385eb4ce3994264b9344.png" alt="__rendered_path__104"&gt;&lt;img style="position:absolute;left:495pt;top:502.56pt;width:4pt;height:9pt;z-index:44;" src="http://govwiki.info/xbrl/Images/1779a1adfec7b9997a2e4cc3a25305b0.png" alt="__rendered_path__44"&gt;&lt;img style="position:absolute;left:499.56pt;top:499.56pt;width:6pt;height:12pt;z-index:110;" src="http://govwiki.info/xbrl/Images/9c024ca4cb2fd3583767e78e56d70358.png" alt="__rendered_path__110"&gt;&lt;img style="position:absolute;left:500.28pt;top:502.56pt;width:4pt;height:9pt;z-index:64;" src="http://govwiki.info/xbrl/Images/c9756bc699045193d6a48ff4683dd896.png" alt="__rendered_path__64"&gt;&lt;img style="position:absolute;left:504.84pt;top:499.56pt;width:52pt;height:12pt;z-index:111;" src="http://govwiki.info/xbrl/Images/962f3c1aac566c70505b2da6715c99cc.png" alt="__rendered_path__111"&gt;&lt;img style="position:absolute;left:505.56pt;top:502.56pt;width:50pt;height:9pt;z-index:66;" src="http://govwiki.info/xbrl/Images/fc264b904ab0a5e9970419942b4be04e.png" alt="__rendered_path__66"&gt;&lt;img style="position:absolute;left:72.72pt;top:513.84pt;width:121pt;height:9pt;z-index:36;" src="http://govwiki.info/xbrl/Images/ee96dd50d97065455402bcfa691b384e.png" alt="__rendered_path__36"&gt;&lt;img style="position:absolute;left:194.04pt;top:510.84pt;width:7pt;height:12pt;z-index:377;" src="http://govwiki.info/xbrl/Images/9db05d33151a554b1cb7ea277ba6511a.png" alt="__rendered_path__377"&gt;&lt;img style="position:absolute;left:194.64pt;top:513.84pt;width:6pt;height:9pt;z-index:38;" src="http://govwiki.info/xbrl/Images/73a832c7309eff1963d88edd812b4fb0.png" alt="__rendered_path__38"&gt;&lt;img style="position:absolute;left:200.64pt;top:510.84pt;width:48pt;height:12pt;z-index:378;" src="http://govwiki.info/xbrl/Images/52122cb9d5f686681b8c458d31a91cdd.png" alt="__rendered_path__378"&gt;&lt;img style="position:absolute;left:201.36pt;top:513.84pt;width:46pt;height:9pt;z-index:40;" src="http://govwiki.info/xbrl/Images/9507db45018b225806c1e180f1758850.png" alt="__rendered_path__40"&gt;&lt;img style="position:absolute;left:247.92pt;top:510.84pt;width:6pt;height:12pt;z-index:379;" src="http://govwiki.info/xbrl/Images/091c95c20cba7df7fbf1b9df7fdae6a7.png" alt="__rendered_path__379"&gt;&lt;img style="position:absolute;left:248.64pt;top:513.84pt;width:4pt;height:9pt;z-index:44;" src="http://govwiki.info/xbrl/Images/1779a1adfec7b9997a2e4cc3a25305b0.png" alt="__rendered_path__44"&gt;&lt;img style="position:absolute;left:253.2pt;top:510.84pt;width:6pt;height:12pt;z-index:379;" src="http://govwiki.info/xbrl/Images/091c95c20cba7df7fbf1b9df7fdae6a7.png" alt="__rendered_path__379"&gt;&lt;img style="position:absolute;left:253.92pt;top:513.84pt;width:4pt;height:9pt;z-index:44;" src="http://govwiki.info/xbrl/Images/1779a1adfec7b9997a2e4cc3a25305b0.png" alt="__rendered_path__44"&gt;&lt;img style="position:absolute;left:258.48pt;top:510.84pt;width:48pt;height:12pt;z-index:380;" src="http://govwiki.info/xbrl/Images/1c5897af80e0845c54ab3b10d573fc54.png" alt="__rendered_path__380"&gt;&lt;img style="position:absolute;left:259.2pt;top:513.84pt;width:47pt;height:9pt;z-index:46;" src="http://govwiki.info/xbrl/Images/9cdd01359ae742e11781c680b0281920.png" alt="__rendered_path__46"&gt;&lt;img style="position:absolute;left:306.12pt;top:510.84pt;width:6pt;height:12pt;z-index:381;" src="http://govwiki.info/xbrl/Images/c2399c854637081bf82a30c44de24c9b.png" alt="__rendered_path__381"&gt;&lt;img style="position:absolute;left:306.84pt;top:513.84pt;width:5pt;height:9pt;z-index:50;" src="http://govwiki.info/xbrl/Images/93e45885bacdb7f98eb06a9541f8f51a.png" alt="__rendered_path__50"&gt;&lt;img style="position:absolute;left:312.12pt;top:510.84pt;width:6pt;height:12pt;z-index:382;" src="http://govwiki.info/xbrl/Images/e5df952efadfadaba1b5f0d1cdbc58ff.png" alt="__rendered_path__382"&gt;&lt;img style="position:absolute;left:312.84pt;top:513.84pt;width:5pt;height:9pt;z-index:50;" src="http://govwiki.info/xbrl/Images/93e45885bacdb7f98eb06a9541f8f51a.png" alt="__rendered_path__50"&gt;&lt;img style="position:absolute;left:318pt;top:510.84pt;width:51pt;height:12pt;z-index:383;" src="http://govwiki.info/xbrl/Images/a44c42f4a35969562185f4ed0e13e018.png" alt="__rendered_path__383"&gt;&lt;img style="position:absolute;left:318.72pt;top:513.84pt;width:50pt;height:9pt;z-index:53;" src="http://govwiki.info/xbrl/Images/47002cda1cb81d24d933f1b31d2e4d4b.png" alt="__rendered_path__53"&gt;&lt;img style="position:absolute;left:368.64pt;top:510.84pt;width:6pt;height:12pt;z-index:379;" src="http://govwiki.info/xbrl/Images/091c95c20cba7df7fbf1b9df7fdae6a7.png" alt="__rendered_path__379"&gt;&lt;img style="position:absolute;left:369.36pt;top:513.84pt;width:4pt;height:9pt;z-index:44;" src="http://govwiki.info/xbrl/Images/1779a1adfec7b9997a2e4cc3a25305b0.png" alt="__rendered_path__44"&gt;&lt;img style="position:absolute;left:373.92pt;top:510.84pt;width:6pt;height:12pt;z-index:379;" src="http://govwiki.info/xbrl/Images/091c95c20cba7df7fbf1b9df7fdae6a7.png" alt="__rendered_path__379"&gt;&lt;img style="position:absolute;left:374.64pt;top:513.84pt;width:4pt;height:9pt;z-index:44;" src="http://govwiki.info/xbrl/Images/1779a1adfec7b9997a2e4cc3a25305b0.png" alt="__rendered_path__44"&gt;&lt;img style="position:absolute;left:379.2pt;top:510.84pt;width:52pt;height:12pt;z-index:384;" src="http://govwiki.info/xbrl/Images/e94b0a158c6e32368dc3ddc41ba143e0.png" alt="__rendered_path__384"&gt;&lt;img style="position:absolute;left:379.8pt;top:513.84pt;width:50pt;height:9pt;z-index:57;" src="http://govwiki.info/xbrl/Images/df0e33fda39b27b5ee473da1972a30f4.png" alt="__rendered_path__57"&gt;&lt;img style="position:absolute;left:430.32pt;top:510.84pt;width:7pt;height:12pt;z-index:385;" src="http://govwiki.info/xbrl/Images/3ffa513e370fe799b5ce4e29f1c0109f.png" alt="__rendered_path__385"&gt;&lt;img style="position:absolute;left:431.04pt;top:513.84pt;width:6pt;height:9pt;z-index:24;" src="http://govwiki.info/xbrl/Images/d2a4c5153de8e1eb2cef5ddbe5d03c8b.png" alt="__rendered_path__24"&gt;&lt;img style="position:absolute;left:437.04pt;top:510.84pt;width:7pt;height:12pt;z-index:377;" src="http://govwiki.info/xbrl/Images/9db05d33151a554b1cb7ea277ba6511a.png" alt="__rendered_path__377"&gt;&lt;img style="position:absolute;left:437.64pt;top:513.84pt;width:6pt;height:9pt;z-index:38;" src="http://govwiki.info/xbrl/Images/73a832c7309eff1963d88edd812b4fb0.png" alt="__rendered_path__38"&gt;&lt;img style="position:absolute;left:443.64pt;top:510.84pt;width:51pt;height:12pt;z-index:383;" src="http://govwiki.info/xbrl/Images/a44c42f4a35969562185f4ed0e13e018.png" alt="__rendered_path__383"&gt;&lt;img style="position:absolute;left:444.36pt;top:513.84pt;width:50pt;height:9pt;z-index:53;" src="http://govwiki.info/xbrl/Images/47002cda1cb81d24d933f1b31d2e4d4b.png" alt="__rendered_path__53"&gt;&lt;img style="position:absolute;left:494.28pt;top:510.84pt;width:6pt;height:12pt;z-index:379;" src="http://govwiki.info/xbrl/Images/091c95c20cba7df7fbf1b9df7fdae6a7.png" alt="__rendered_path__379"&gt;&lt;img style="position:absolute;left:495pt;top:513.84pt;width:4pt;height:9pt;z-index:44;" src="http://govwiki.info/xbrl/Images/1779a1adfec7b9997a2e4cc3a25305b0.png" alt="__rendered_path__44"&gt;&lt;img style="position:absolute;left:499.56pt;top:510.84pt;width:6pt;height:12pt;z-index:386;" src="http://govwiki.info/xbrl/Images/6503eb369d71f8de9e65aefd6d411150.png" alt="__rendered_path__386"&gt;&lt;img style="position:absolute;left:500.28pt;top:513.84pt;width:4pt;height:9pt;z-index:64;" src="http://govwiki.info/xbrl/Images/c9756bc699045193d6a48ff4683dd896.png" alt="__rendered_path__64"&gt;&lt;img style="position:absolute;left:504.84pt;top:510.84pt;width:52pt;height:12pt;z-index:387;" src="http://govwiki.info/xbrl/Images/f5e7ce847f018fa218f4a60e68c44899.png" alt="__rendered_path__387"&gt;&lt;img style="position:absolute;left:505.56pt;top:513.84pt;width:50pt;height:9pt;z-index:66;" src="http://govwiki.info/xbrl/Images/fc264b904ab0a5e9970419942b4be04e.png" alt="__rendered_path__66"&gt;&lt;img style="position:absolute;left:72.72pt;top:524.16pt;width:121pt;height:9pt;z-index:36;" src="http://govwiki.info/xbrl/Images/ee96dd50d97065455402bcfa691b384e.png" alt="__rendered_path__36"&gt;&lt;img style="position:absolute;left:194.04pt;top:522.16pt;width:7pt;height:11pt;z-index:37;" src="http://govwiki.info/xbrl/Images/12b62ea32f247c3c206f37cb13d5296d.png" alt="__rendered_path__37"&gt;&lt;img style="position:absolute;left:194.64pt;top:524.16pt;width:6pt;height:9pt;z-index:38;" src="http://govwiki.info/xbrl/Images/73a832c7309eff1963d88edd812b4fb0.png" alt="__rendered_path__38"&gt;&lt;img style="position:absolute;left:200.64pt;top:522.16pt;width:48pt;height:11pt;z-index:39;" src="http://govwiki.info/xbrl/Images/149992a83e399e7f6f238e6ad2d1ddb6.png" alt="__rendered_path__39"&gt;&lt;img style="position:absolute;left:201.36pt;top:524.16pt;width:46pt;height:9pt;z-index:40;" src="http://govwiki.info/xbrl/Images/9507db45018b225806c1e180f1758850.png" alt="__rendered_path__40"&gt;&lt;img style="position:absolute;left:247.92pt;top:522.16pt;width:6pt;height:11pt;z-index:43;" src="http://govwiki.info/xbrl/Images/c43d7b754ef833694e080010b7e7dc0c.png" alt="__rendered_path__43"&gt;&lt;img style="position:absolute;left:248.64pt;top:524.16pt;width:4pt;height:9pt;z-index:44;" src="http://govwiki.info/xbrl/Images/1779a1adfec7b9997a2e4cc3a25305b0.png" alt="__rendered_path__44"&gt;&lt;img style="position:absolute;left:253.2pt;top:522.16pt;width:6pt;height:11pt;z-index:43;" src="http://govwiki.info/xbrl/Images/c43d7b754ef833694e080010b7e7dc0c.png" alt="__rendered_path__43"&gt;&lt;img style="position:absolute;left:253.92pt;top:524.16pt;width:4pt;height:9pt;z-index:44;" src="http://govwiki.info/xbrl/Images/1779a1adfec7b9997a2e4cc3a25305b0.png" alt="__rendered_path__44"&gt;&lt;img style="position:absolute;left:258.48pt;top:522.16pt;width:48pt;height:11pt;z-index:45;" src="http://govwiki.info/xbrl/Images/abb09a9e46b79d835f0659e93c0d05ff.png" alt="__rendered_path__45"&gt;&lt;img style="position:absolute;left:259.2pt;top:524.16pt;width:47pt;height:9pt;z-index:46;" src="http://govwiki.info/xbrl/Images/9cdd01359ae742e11781c680b0281920.png" alt="__rendered_path__46"&gt;&lt;img style="position:absolute;left:306.12pt;top:522.16pt;width:6pt;height:11pt;z-index:49;" src="http://govwiki.info/xbrl/Images/22aa45dbb3c2a6d587333ad8b8930dd0.png" alt="__rendered_path__49"&gt;&lt;img style="position:absolute;left:306.84pt;top:524.16pt;width:5pt;height:9pt;z-index:50;" src="http://govwiki.info/xbrl/Images/93e45885bacdb7f98eb06a9541f8f51a.png" alt="__rendered_path__50"&gt;&lt;img style="position:absolute;left:312.12pt;top:522.16pt;width:6pt;height:11pt;z-index:51;" src="http://govwiki.info/xbrl/Images/773afffa89e35f3a35d8809dd1ed6c0b.png" alt="__rendered_path__51"&gt;&lt;img style="position:absolute;left:312.84pt;top:524.16pt;width:5pt;height:9pt;z-index:50;" src="http://govwiki.info/xbrl/Images/93e45885bacdb7f98eb06a9541f8f51a.png" alt="__rendered_path__50"&gt;&lt;img style="position:absolute;left:318pt;top:522.16pt;width:51pt;height:11pt;z-index:52;" src="http://govwiki.info/xbrl/Images/7de85242eefef9c86f249ade767656a6.png" alt="__rendered_path__52"&gt;&lt;img style="position:absolute;left:318.72pt;top:524.16pt;width:50pt;height:9pt;z-index:53;" src="http://govwiki.info/xbrl/Images/47002cda1cb81d24d933f1b31d2e4d4b.png" alt="__rendered_path__53"&gt;&lt;img style="position:absolute;left:368.64pt;top:522.16pt;width:6pt;height:11pt;z-index:43;" src="http://govwiki.info/xbrl/Images/c43d7b754ef833694e080010b7e7dc0c.png" alt="__rendered_path__43"&gt;&lt;img style="position:absolute;left:369.36pt;top:524.16pt;width:4pt;height:9pt;z-index:44;" src="http://govwiki.info/xbrl/Images/1779a1adfec7b9997a2e4cc3a25305b0.png" alt="__rendered_path__44"&gt;&lt;img style="position:absolute;left:373.92pt;top:522.16pt;width:6pt;height:11pt;z-index:43;" src="http://govwiki.info/xbrl/Images/c43d7b754ef833694e080010b7e7dc0c.png" alt="__rendered_path__43"&gt;&lt;img style="position:absolute;left:374.64pt;top:524.16pt;width:4pt;height:9pt;z-index:44;" src="http://govwiki.info/xbrl/Images/1779a1adfec7b9997a2e4cc3a25305b0.png" alt="__rendered_path__44"&gt;&lt;img style="position:absolute;left:379.2pt;top:522.16pt;width:52pt;height:11pt;z-index:56;" src="http://govwiki.info/xbrl/Images/c971b2da002d9b97d519174b3c9f72fa.png" alt="__rendered_path__56"&gt;&lt;img style="position:absolute;left:379.8pt;top:524.16pt;width:50pt;height:9pt;z-index:57;" src="http://govwiki.info/xbrl/Images/df0e33fda39b27b5ee473da1972a30f4.png" alt="__rendered_path__57"&gt;&lt;img style="position:absolute;left:430.32pt;top:522.16pt;width:7pt;height:11pt;z-index:60;" src="http://govwiki.info/xbrl/Images/df58e4ff6a1ece5f2608c337afa33d98.png" alt="__rendered_path__60"&gt;&lt;img style="position:absolute;left:431.04pt;top:524.16pt;width:6pt;height:9pt;z-index:24;" src="http://govwiki.info/xbrl/Images/d2a4c5153de8e1eb2cef5ddbe5d03c8b.png" alt="__rendered_path__24"&gt;&lt;img style="position:absolute;left:437.04pt;top:522.16pt;width:7pt;height:11pt;z-index:37;" src="http://govwiki.info/xbrl/Images/12b62ea32f247c3c206f37cb13d5296d.png" alt="__rendered_path__37"&gt;&lt;img style="position:absolute;left:437.64pt;top:524.16pt;width:6pt;height:9pt;z-index:38;" src="http://govwiki.info/xbrl/Images/73a832c7309eff1963d88edd812b4fb0.png" alt="__rendered_path__38"&gt;&lt;img style="position:absolute;left:443.64pt;top:522.16pt;width:51pt;height:11pt;z-index:52;" src="http://govwiki.info/xbrl/Images/7de85242eefef9c86f249ade767656a6.png" alt="__rendered_path__52"&gt;&lt;img style="position:absolute;left:444.36pt;top:524.16pt;width:50pt;height:9pt;z-index:53;" src="http://govwiki.info/xbrl/Images/47002cda1cb81d24d933f1b31d2e4d4b.png" alt="__rendered_path__53"&gt;&lt;img style="position:absolute;left:494.28pt;top:522.16pt;width:6pt;height:11pt;z-index:43;" src="http://govwiki.info/xbrl/Images/c43d7b754ef833694e080010b7e7dc0c.png" alt="__rendered_path__43"&gt;&lt;img style="position:absolute;left:495pt;top:524.16pt;width:4pt;height:9pt;z-index:44;" src="http://govwiki.info/xbrl/Images/1779a1adfec7b9997a2e4cc3a25305b0.png" alt="__rendered_path__44"&gt;&lt;img style="position:absolute;left:499.56pt;top:522.16pt;width:6pt;height:11pt;z-index:63;" src="http://govwiki.info/xbrl/Images/70f8124ac7a85224f9a22e4bf291b55f.png" alt="__rendered_path__63"&gt;&lt;img style="position:absolute;left:500.28pt;top:524.16pt;width:4pt;height:9pt;z-index:64;" src="http://govwiki.info/xbrl/Images/c9756bc699045193d6a48ff4683dd896.png" alt="__rendered_path__64"&gt;&lt;img style="position:absolute;left:504.84pt;top:522.16pt;width:52pt;height:11pt;z-index:65;" src="http://govwiki.info/xbrl/Images/da419cf5dd480a1fe6de8ed1980a0489.png" alt="__rendered_path__65"&gt;&lt;img style="position:absolute;left:505.56pt;top:524.16pt;width:50pt;height:9pt;z-index:66;" src="http://govwiki.info/xbrl/Images/fc264b904ab0a5e9970419942b4be04e.png" alt="__rendered_path__66"&gt;&lt;img style="position:absolute;left:72.72pt;top:535.56pt;width:121pt;height:9pt;z-index:36;" src="http://govwiki.info/xbrl/Images/ee96dd50d97065455402bcfa691b384e.png" alt="__rendered_path__36"&gt;&lt;img style="position:absolute;left:194.04pt;top:532.56pt;width:7pt;height:12pt;z-index:102;" src="http://govwiki.info/xbrl/Images/83d5a160e00d488a5359c3f73416dfd0.png" alt="__rendered_path__102"&gt;&lt;img style="position:absolute;left:194.64pt;top:535.56pt;width:6pt;height:9pt;z-index:38;" src="http://govwiki.info/xbrl/Images/73a832c7309eff1963d88edd812b4fb0.png" alt="__rendered_path__38"&gt;&lt;img style="position:absolute;left:200.64pt;top:532.56pt;width:48pt;height:12pt;z-index:103;" src="http://govwiki.info/xbrl/Images/77a91cf8aedea0ab9494615e265542f5.png" alt="__rendered_path__103"&gt;&lt;img style="position:absolute;left:201.36pt;top:535.56pt;width:46pt;height:9pt;z-index:40;" src="http://govwiki.info/xbrl/Images/9507db45018b225806c1e180f1758850.png" alt="__rendered_path__40"&gt;&lt;img style="position:absolute;left:247.92pt;top:532.56pt;width:6pt;height:12pt;z-index:104;" src="http://govwiki.info/xbrl/Images/c588f4123dbf385eb4ce3994264b9344.png" alt="__rendered_path__104"&gt;&lt;img style="position:absolute;left:248.64pt;top:535.56pt;width:4pt;height:9pt;z-index:44;" src="http://govwiki.info/xbrl/Images/1779a1adfec7b9997a2e4cc3a25305b0.png" alt="__rendered_path__44"&gt;&lt;img style="position:absolute;left:253.2pt;top:532.56pt;width:6pt;height:12pt;z-index:104;" src="http://govwiki.info/xbrl/Images/c588f4123dbf385eb4ce3994264b9344.png" alt="__rendered_path__104"&gt;&lt;img style="position:absolute;left:253.92pt;top:535.56pt;width:4pt;height:9pt;z-index:44;" src="http://govwiki.info/xbrl/Images/1779a1adfec7b9997a2e4cc3a25305b0.png" alt="__rendered_path__44"&gt;&lt;img style="position:absolute;left:258.48pt;top:532.56pt;width:48pt;height:12pt;z-index:105;" src="http://govwiki.info/xbrl/Images/f6360f4820972126d8b79464dd9d8ae1.png" alt="__rendered_path__105"&gt;&lt;img style="position:absolute;left:259.2pt;top:535.56pt;width:47pt;height:9pt;z-index:46;" src="http://govwiki.info/xbrl/Images/9cdd01359ae742e11781c680b0281920.png" alt="__rendered_path__46"&gt;&lt;img style="position:absolute;left:306.12pt;top:532.56pt;width:6pt;height:12pt;z-index:106;" src="http://govwiki.info/xbrl/Images/a15443dce4d2c956739ae5600a5633f0.png" alt="__rendered_path__106"&gt;&lt;img style="position:absolute;left:306.84pt;top:535.56pt;width:5pt;height:9pt;z-index:50;" src="http://govwiki.info/xbrl/Images/93e45885bacdb7f98eb06a9541f8f51a.png" alt="__rendered_path__50"&gt;&lt;img style="position:absolute;left:312.12pt;top:532.56pt;width:6pt;height:12pt;z-index:107;" src="http://govwiki.info/xbrl/Images/61b59c07aedeeeac8b586865ebe7e15f.png" alt="__rendered_path__107"&gt;&lt;img style="position:absolute;left:312.84pt;top:535.56pt;width:5pt;height:9pt;z-index:50;" src="http://govwiki.info/xbrl/Images/93e45885bacdb7f98eb06a9541f8f51a.png" alt="__rendered_path__50"&gt;&lt;img style="position:absolute;left:318pt;top:532.56pt;width:51pt;height:12pt;z-index:108;" src="http://govwiki.info/xbrl/Images/aa818481473579b721e4240d9c6313bd.png" alt="__rendered_path__108"&gt;&lt;img style="position:absolute;left:318.72pt;top:535.56pt;width:50pt;height:9pt;z-index:53;" src="http://govwiki.info/xbrl/Images/47002cda1cb81d24d933f1b31d2e4d4b.png" alt="__rendered_path__53"&gt;&lt;img style="position:absolute;left:368.64pt;top:532.56pt;width:6pt;height:12pt;z-index:104;" src="http://govwiki.info/xbrl/Images/c588f4123dbf385eb4ce3994264b9344.png" alt="__rendered_path__104"&gt;&lt;img style="position:absolute;left:369.36pt;top:535.56pt;width:4pt;height:9pt;z-index:44;" src="http://govwiki.info/xbrl/Images/1779a1adfec7b9997a2e4cc3a25305b0.png" alt="__rendered_path__44"&gt;&lt;img style="position:absolute;left:373.92pt;top:532.56pt;width:6pt;height:12pt;z-index:104;" src="http://govwiki.info/xbrl/Images/c588f4123dbf385eb4ce3994264b9344.png" alt="__rendered_path__104"&gt;&lt;img style="position:absolute;left:374.64pt;top:535.56pt;width:4pt;height:9pt;z-index:44;" src="http://govwiki.info/xbrl/Images/1779a1adfec7b9997a2e4cc3a25305b0.png" alt="__rendered_path__44"&gt;&lt;img style="position:absolute;left:379.2pt;top:532.56pt;width:52pt;height:12pt;z-index:109;" src="http://govwiki.info/xbrl/Images/cfc8521bbd7f723cfa992627dea45be7.png" alt="__rendered_path__109"&gt;&lt;img style="position:absolute;left:379.8pt;top:535.56pt;width:50pt;height:9pt;z-index:57;" src="http://govwiki.info/xbrl/Images/df0e33fda39b27b5ee473da1972a30f4.png" alt="__rendered_path__57"&gt;&lt;img style="position:absolute;left:430.32pt;top:532.56pt;width:7pt;height:12pt;z-index:23;" src="http://govwiki.info/xbrl/Images/00b299eb41752412bc990c4b56f01160.png" alt="__rendered_path__23"&gt;&lt;img style="position:absolute;left:431.04pt;top:535.56pt;width:6pt;height:9pt;z-index:24;" src="http://govwiki.info/xbrl/Images/d2a4c5153de8e1eb2cef5ddbe5d03c8b.png" alt="__rendered_path__24"&gt;&lt;img style="position:absolute;left:437.04pt;top:532.56pt;width:7pt;height:12pt;z-index:102;" src="http://govwiki.info/xbrl/Images/83d5a160e00d488a5359c3f73416dfd0.png" alt="__rendered_path__102"&gt;&lt;img style="position:absolute;left:437.64pt;top:535.56pt;width:6pt;height:9pt;z-index:38;" src="http://govwiki.info/xbrl/Images/73a832c7309eff1963d88edd812b4fb0.png" alt="__rendered_path__38"&gt;&lt;img style="position:absolute;left:443.64pt;top:532.56pt;width:51pt;height:12pt;z-index:108;" src="http://govwiki.info/xbrl/Images/aa818481473579b721e4240d9c6313bd.png" alt="__rendered_path__108"&gt;&lt;img style="position:absolute;left:444.36pt;top:535.56pt;width:50pt;height:9pt;z-index:53;" src="http://govwiki.info/xbrl/Images/47002cda1cb81d24d933f1b31d2e4d4b.png" alt="__rendered_path__53"&gt;&lt;img style="position:absolute;left:494.28pt;top:532.56pt;width:6pt;height:12pt;z-index:104;" src="http://govwiki.info/xbrl/Images/c588f4123dbf385eb4ce3994264b9344.png" alt="__rendered_path__104"&gt;&lt;img style="position:absolute;left:495pt;top:535.56pt;width:4pt;height:9pt;z-index:44;" src="http://govwiki.info/xbrl/Images/1779a1adfec7b9997a2e4cc3a25305b0.png" alt="__rendered_path__44"&gt;&lt;img style="position:absolute;left:499.56pt;top:532.56pt;width:6pt;height:12pt;z-index:110;" src="http://govwiki.info/xbrl/Images/9c024ca4cb2fd3583767e78e56d70358.png" alt="__rendered_path__110"&gt;&lt;img style="position:absolute;left:500.28pt;top:535.56pt;width:4pt;height:9pt;z-index:64;" src="http://govwiki.info/xbrl/Images/c9756bc699045193d6a48ff4683dd896.png" alt="__rendered_path__64"&gt;&lt;img style="position:absolute;left:504.84pt;top:532.56pt;width:52pt;height:12pt;z-index:111;" src="http://govwiki.info/xbrl/Images/962f3c1aac566c70505b2da6715c99cc.png" alt="__rendered_path__111"&gt;&lt;img style="position:absolute;left:505.56pt;top:535.56pt;width:50pt;height:9pt;z-index:66;" src="http://govwiki.info/xbrl/Images/fc264b904ab0a5e9970419942b4be04e.png" alt="__rendered_path__66"&gt;&lt;img style="position:absolute;left:72.72pt;top:546.84pt;width:121pt;height:9pt;z-index:36;" src="http://govwiki.info/xbrl/Images/ee96dd50d97065455402bcfa691b384e.png" alt="__rendered_path__36"&gt;&lt;img style="position:absolute;left:194.04pt;top:543.84pt;width:7pt;height:12pt;z-index:377;" src="http://govwiki.info/xbrl/Images/9db05d33151a554b1cb7ea277ba6511a.png" alt="__rendered_path__377"&gt;&lt;img style="position:absolute;left:194.64pt;top:546.84pt;width:6pt;height:9pt;z-index:38;" src="http://govwiki.info/xbrl/Images/73a832c7309eff1963d88edd812b4fb0.png" alt="__rendered_path__38"&gt;&lt;img style="position:absolute;left:200.64pt;top:543.84pt;width:48pt;height:12pt;z-index:378;" src="http://govwiki.info/xbrl/Images/52122cb9d5f686681b8c458d31a91cdd.png" alt="__rendered_path__378"&gt;&lt;img style="position:absolute;left:201.36pt;top:546.84pt;width:46pt;height:9pt;z-index:40;" src="http://govwiki.info/xbrl/Images/9507db450</t>
  </si>
  <si>
    <t>18b225806c1e180f1758850.png" alt="__rendered_path__40"&gt;&lt;img style="position:absolute;left:247.92pt;top:543.84pt;width:6pt;height:12pt;z-index:379;" src="http://govwiki.info/xbrl/Images/091c95c20cba7df7fbf1b9df7fdae6a7.png" alt="__rendered_path__379"&gt;&lt;img style="position:absolute;left:248.64pt;top:546.84pt;width:4pt;height:9pt;z-index:44;" src="http://govwiki.info/xbrl/Images/1779a1adfec7b9997a2e4cc3a25305b0.png" alt="__rendered_path__44"&gt;&lt;img style="position:absolute;left:253.2pt;top:543.84pt;width:6pt;height:12pt;z-index:379;" src="http://govwiki.info/xbrl/Images/091c95c20cba7df7fbf1b9df7fdae6a7.png" alt="__rendered_path__379"&gt;&lt;img style="position:absolute;left:253.92pt;top:546.84pt;width:4pt;height:9pt;z-index:44;" src="http://govwiki.info/xbrl/Images/1779a1adfec7b9997a2e4cc3a25305b0.png" alt="__rendered_path__44"&gt;&lt;img style="position:absolute;left:258.48pt;top:543.84pt;width:48pt;height:12pt;z-index:380;" src="http://govwiki.info/xbrl/Images/1c5897af80e0845c54ab3b10d573fc54.png" alt="__rendered_path__380"&gt;&lt;img style="position:absolute;left:259.2pt;top:546.84pt;width:47pt;height:9pt;z-index:46;" src="http://govwiki.info/xbrl/Images/9cdd01359ae742e11781c680b0281920.png" alt="__rendered_path__46"&gt;&lt;img style="position:absolute;left:306.12pt;top:543.84pt;width:6pt;height:12pt;z-index:381;" src="http://govwiki.info/xbrl/Images/c2399c854637081bf82a30c44de24c9b.png" alt="__rendered_path__381"&gt;&lt;img style="position:absolute;left:306.84pt;top:546.84pt;width:5pt;height:9pt;z-index:50;" src="http://govwiki.info/xbrl/Images/93e45885bacdb7f98eb06a9541f8f51a.png" alt="__rendered_path__50"&gt;&lt;img style="position:absolute;left:312.12pt;top:543.84pt;width:6pt;height:12pt;z-index:382;" src="http://govwiki.info/xbrl/Images/e5df952efadfadaba1b5f0d1cdbc58ff.png" alt="__rendered_path__382"&gt;&lt;img style="position:absolute;left:312.84pt;top:546.84pt;width:5pt;height:9pt;z-index:50;" src="http://govwiki.info/xbrl/Images/93e45885bacdb7f98eb06a9541f8f51a.png" alt="__rendered_path__50"&gt;&lt;img style="position:absolute;left:318pt;top:543.84pt;width:51pt;height:12pt;z-index:383;" src="http://govwiki.info/xbrl/Images/a44c42f4a35969562185f4ed0e13e018.png" alt="__rendered_path__383"&gt;&lt;img style="position:absolute;left:318.72pt;top:546.84pt;width:50pt;height:9pt;z-index:53;" src="http://govwiki.info/xbrl/Images/47002cda1cb81d24d933f1b31d2e4d4b.png" alt="__rendered_path__53"&gt;&lt;img style="position:absolute;left:368.64pt;top:543.84pt;width:6pt;height:12pt;z-index:379;" src="http://govwiki.info/xbrl/Images/091c95c20cba7df7fbf1b9df7fdae6a7.png" alt="__rendered_path__379"&gt;&lt;img style="position:absolute;left:369.36pt;top:546.84pt;width:4pt;height:9pt;z-index:44;" src="http://govwiki.info/xbrl/Images/1779a1adfec7b9997a2e4cc3a25305b0.png" alt="__rendered_path__44"&gt;&lt;img style="position:absolute;left:373.92pt;top:543.84pt;width:6pt;height:12pt;z-index:379;" src="http://govwiki.info/xbrl/Images/091c95c20cba7df7fbf1b9df7fdae6a7.png" alt="__rendered_path__379"&gt;&lt;img style="position:absolute;left:374.64pt;top:546.84pt;width:4pt;height:9pt;z-index:44;" src="http://govwiki.info/xbrl/Images/1779a1adfec7b9997a2e4cc3a25305b0.png" alt="__rendered_path__44"&gt;&lt;img style="position:absolute;left:379.2pt;top:543.84pt;width:52pt;height:12pt;z-index:384;" src="http://govwiki.info/xbrl/Images/e94b0a158c6e32368dc3ddc41ba143e0.png" alt="__rendered_path__384"&gt;&lt;img style="position:absolute;left:379.8pt;top:546.84pt;width:50pt;height:9pt;z-index:57;" src="http://govwiki.info/xbrl/Images/df0e33fda39b27b5ee473da1972a30f4.png" alt="__rendered_path__57"&gt;&lt;img style="position:absolute;left:430.32pt;top:543.84pt;width:7pt;height:12pt;z-index:385;" src="http://govwiki.info/xbrl/Images/3ffa513e370fe799b5ce4e29f1c0109f.png" alt="__rendered_path__385"&gt;&lt;img style="position:absolute;left:431.04pt;top:546.84pt;width:6pt;height:9pt;z-index:24;" src="http://govwiki.info/xbrl/Images/d2a4c5153de8e1eb2cef5ddbe5d03c8b.png" alt="__rendered_path__24"&gt;&lt;img style="position:absolute;left:437.04pt;top:543.84pt;width:7pt;height:12pt;z-index:377;" src="http://govwiki.info/xbrl/Images/9db05d33151a554b1cb7ea277ba6511a.png" alt="__rendered_path__377"&gt;&lt;img style="position:absolute;left:437.64pt;top:546.84pt;width:6pt;height:9pt;z-index:38;" src="http://govwiki.info/xbrl/Images/73a832c7309eff1963d88edd812b4fb0.png" alt="__rendered_path__38"&gt;&lt;img style="position:absolute;left:443.64pt;top:543.84pt;width:51pt;height:12pt;z-index:383;" src="http://govwiki.info/xbrl/Images/a44c42f4a35969562185f4ed0e13e018.png" alt="__rendered_path__383"&gt;&lt;img style="position:absolute;left:444.36pt;top:546.84pt;width:50pt;height:9pt;z-index:53;" src="http://govwiki.info/xbrl/Images/47002cda1cb81d24d933f1b31d2e4d4b.png" alt="__rendered_path__53"&gt;&lt;img style="position:absolute;left:494.28pt;top:543.84pt;width:6pt;height:12pt;z-index:379;" src="http://govwiki.info/xbrl/Images/091c95c20cba7df7fbf1b9df7fdae6a7.png" alt="__rendered_path__379"&gt;&lt;img style="position:absolute;left:495pt;top:546.84pt;width:4pt;height:9pt;z-index:44;" src="http://govwiki.info/xbrl/Images/1779a1adfec7b9997a2e4cc3a25305b0.png" alt="__rendered_path__44"&gt;&lt;img style="position:absolute;left:499.56pt;top:543.84pt;width:6pt;height:12pt;z-index:386;" src="http://govwiki.info/xbrl/Images/6503eb369d71f8de9e65aefd6d411150.png" alt="__rendered_path__386"&gt;&lt;img style="position:absolute;left:500.28pt;top:546.84pt;width:4pt;height:9pt;z-index:64;" src="http://govwiki.info/xbrl/Images/c9756bc699045193d6a48ff4683dd896.png" alt="__rendered_path__64"&gt;&lt;img style="position:absolute;left:504.84pt;top:543.84pt;width:52pt;height:12pt;z-index:387;" src="http://govwiki.info/xbrl/Images/f5e7ce847f018fa218f4a60e68c44899.png" alt="__rendered_path__387"&gt;&lt;img style="position:absolute;left:505.56pt;top:546.84pt;width:50pt;height:9pt;z-index:66;" src="http://govwiki.info/xbrl/Images/fc264b904ab0a5e9970419942b4be04e.png" alt="__rendered_path__66"&gt;&lt;img style="position:absolute;left:72.72pt;top:558.24pt;width:121pt;height:9pt;z-index:36;" src="http://govwiki.info/xbrl/Images/ee96dd50d97065455402bcfa691b384e.png" alt="__rendered_path__36"&gt;&lt;img style="position:absolute;left:194.04pt;top:555.24pt;width:7pt;height:12pt;z-index:102;" src="http://govwiki.info/xbrl/Images/83d5a160e00d488a5359c3f73416dfd0.png" alt="__rendered_path__102"&gt;&lt;img style="position:absolute;left:194.64pt;top:558.24pt;width:6pt;height:9pt;z-index:38;" src="http://govwiki.info/xbrl/Images/73a832c7309eff1963d88edd812b4fb0.png" alt="__rendered_path__38"&gt;&lt;img style="position:absolute;left:200.64pt;top:555.24pt;width:48pt;height:12pt;z-index:103;" src="http://govwiki.info/xbrl/Images/77a91cf8aedea0ab9494615e265542f5.png" alt="__rendered_path__103"&gt;&lt;img style="position:absolute;left:201.36pt;top:558.24pt;width:46pt;height:9pt;z-index:40;" src="http://govwiki.info/xbrl/Images/9507db45018b225806c1e180f1758850.png" alt="__rendered_path__40"&gt;&lt;img style="position:absolute;left:247.92pt;top:555.24pt;width:6pt;height:12pt;z-index:104;" src="http://govwiki.info/xbrl/Images/c588f4123dbf385eb4ce3994264b9344.png" alt="__rendered_path__104"&gt;&lt;img style="position:absolute;left:248.64pt;top:558.24pt;width:4pt;height:9pt;z-index:44;" src="http://govwiki.info/xbrl/Images/1779a1adfec7b9997a2e4cc3a25305b0.png" alt="__rendered_path__44"&gt;&lt;img style="position:absolute;left:253.2pt;top:555.24pt;width:6pt;height:12pt;z-index:104;" src="http://govwiki.info/xbrl/Images/c588f4123dbf385eb4ce3994264b9344.png" alt="__rendered_path__104"&gt;&lt;img style="position:absolute;left:253.92pt;top:558.24pt;width:4pt;height:9pt;z-index:44;" src="http://govwiki.info/xbrl/Images/1779a1adfec7b9997a2e4cc3a25305b0.png" alt="__rendered_path__44"&gt;&lt;img style="position:absolute;left:258.48pt;top:555.24pt;width:48pt;height:12pt;z-index:105;" src="http://govwiki.info/xbrl/Images/f6360f4820972126d8b79464dd9d8ae1.png" alt="__rendered_path__105"&gt;&lt;img style="position:absolute;left:259.2pt;top:558.24pt;width:47pt;height:9pt;z-index:46;" src="http://govwiki.info/xbrl/Images/9cdd01359ae742e11781c680b0281920.png" alt="__rendered_path__46"&gt;&lt;img style="position:absolute;left:306.12pt;top:555.24pt;width:6pt;height:12pt;z-index:106;" src="http://govwiki.info/xbrl/Images/a15443dce4d2c956739ae5600a5633f0.png" alt="__rendered_path__106"&gt;&lt;img style="position:absolute;left:306.84pt;top:558.24pt;width:5pt;height:9pt;z-index:50;" src="http://govwiki.info/xbrl/Images/93e45885bacdb7f98eb06a9541f8f51a.png" alt="__rendered_path__50"&gt;&lt;img style="position:absolute;left:312.12pt;top:555.24pt;width:6pt;height:12pt;z-index:107;" src="http://govwiki.info/xbrl/Images/61b59c07aedeeeac8b586865ebe7e15f.png" alt="__rendered_path__107"&gt;&lt;img style="position:absolute;left:312.84pt;top:558.24pt;width:5pt;height:9pt;z-index:50;" src="http://govwiki.info/xbrl/Images/93e45885bacdb7f98eb06a9541f8f51a.png" alt="__rendered_path__50"&gt;&lt;img style="position:absolute;left:318pt;top:555.24pt;width:51pt;height:12pt;z-index:108;" src="http://govwiki.info/xbrl/Images/aa818481473579b721e4240d9c6313bd.png" alt="__rendered_path__108"&gt;&lt;img style="position:absolute;left:318.72pt;top:558.24pt;width:50pt;height:9pt;z-index:53;" src="http://govwiki.info/xbrl/Images/47002cda1cb81d24d933f1b31d2e4d4b.png" alt="__rendered_path__53"&gt;&lt;img style="position:absolute;left:368.64pt;top:555.24pt;width:6pt;height:12pt;z-index:104;" src="http://govwiki.info/xbrl/Images/c588f4123dbf385eb4ce3994264b9344.png" alt="__rendered_path__104"&gt;&lt;img style="position:absolute;left:369.36pt;top:558.24pt;width:4pt;height:9pt;z-index:44;" src="http://govwiki.info/xbrl/Images/1779a1adfec7b9997a2e4cc3a25305b0.png" alt="__rendered_path__44"&gt;&lt;img style="position:absolute;left:373.92pt;top:555.24pt;width:6pt;height:12pt;z-index:104;" src="http://govwiki.info/xbrl/Images/c588f4123dbf385eb4ce3994264b9344.png" alt="__rendered_path__104"&gt;&lt;img style="position:absolute;left:374.64pt;top:558.24pt;width:4pt;height:9pt;z-index:44;" src="http://govwiki.info/xbrl/Images/1779a1adfec7b9997a2e4cc3a25305b0.png" alt="__rendered_path__44"&gt;&lt;img style="position:absolute;left:379.2pt;top:555.24pt;width:52pt;height:12pt;z-index:109;" src="http://govwiki.info/xbrl/Images/cfc8521bbd7f723cfa992627dea45be7.png" alt="__rendered_path__109"&gt;&lt;img style="position:absolute;left:379.8pt;top:558.24pt;width:50pt;height:9pt;z-index:57;" src="http://govwiki.info/xbrl/Images/df0e33fda39b27b5ee473da1972a30f4.png" alt="__rendered_path__57"&gt;&lt;img style="position:absolute;left:430.32pt;top:555.24pt;width:7pt;height:12pt;z-index:23;" src="http://govwiki.info/xbrl/Images/00b299eb41752412bc990c4b56f01160.png" alt="__rendered_path__23"&gt;&lt;img style="position:absolute;left:431.04pt;top:558.24pt;width:6pt;height:9pt;z-index:24;" src="http://govwiki.info/xbrl/Images/d2a4c5153de8e1eb2cef5ddbe5d03c8b.png" alt="__rendered_path__24"&gt;&lt;img style="position:absolute;left:437.04pt;top:555.24pt;width:7pt;height:12pt;z-index:102;" src="http://govwiki.info/xbrl/Images/83d5a160e00d488a5359c3f73416dfd0.png" alt="__rendered_path__102"&gt;&lt;img style="position:absolute;left:437.64pt;top:558.24pt;width:6pt;height:9pt;z-index:38;" src="http://govwiki.info/xbrl/Images/73a832c7309eff1963d88edd812b4fb0.png" alt="__rendered_path__38"&gt;&lt;img style="position:absolute;left:443.64pt;top:555.24pt;width:51pt;height:12pt;z-index:108;" src="http://govwiki.info/xbrl/Images/aa818481473579b721e4240d9c6313bd.png" alt="__rendered_path__108"&gt;&lt;img style="position:absolute;left:444.36pt;top:558.24pt;width:50pt;height:9pt;z-index:53;" src="http://govwiki.info/xbrl/Images/47002cda1cb81d24d933f1b31d2e4d4b.png" alt="__rendered_path__53"&gt;&lt;img style="position:absolute;left:494.28pt;top:555.24pt;width:6pt;height:12pt;z-index:104;" src="http://govwiki.info/xbrl/Images/c588f4123dbf385eb4ce3994264b9344.png" alt="__rendered_path__104"&gt;&lt;img style="position:absolute;left:495pt;top:558.24pt;width:4pt;height:9pt;z-index:44;" src="http://govwiki.info/xbrl/Images/1779a1adfec7b9997a2e4cc3a25305b0.png" alt="__rendered_path__44"&gt;&lt;img style="position:absolute;left:499.56pt;top:555.24pt;width:6pt;height:12pt;z-index:110;" src="http://govwiki.info/xbrl/Images/9c024ca4cb2fd3583767e78e56d70358.png" alt="__rendered_path__110"&gt;&lt;img style="position:absolute;left:500.28pt;top:558.24pt;width:4pt;height:9pt;z-index:64;" src="http://govwiki.info/xbrl/Images/c9756bc699045193d6a48ff4683dd896.png" alt="__rendered_path__64"&gt;&lt;img style="position:absolute;left:504.84pt;top:555.24pt;width:52pt;height:12pt;z-index:111;" src="http://govwiki.info/xbrl/Images/962f3c1aac566c70505b2da6715c99cc.png" alt="__rendered_path__111"&gt;&lt;img style="position:absolute;left:505.56pt;top:558.24pt;width:50pt;height:9pt;z-index:66;" src="http://govwiki.info/xbrl/Images/fc264b904ab0a5e9970419942b4be04e.png" alt="__rendered_path__66"&gt;&lt;img style="position:absolute;left:72.72pt;top:568.56pt;width:121pt;height:9pt;z-index:36;" src="http://govwiki.info/xbrl/Images/ee96dd50d97065455402bcfa691b384e.png" alt="__rendered_path__36"&gt;&lt;img style="position:absolute;left:194.04pt;top:566.56pt;width:7pt;height:11pt;z-index:37;" src="http://govwiki.info/xbrl/Images/12b62ea32f247c3c206f37cb13d5296d.png" alt="__rendered_path__37"&gt;&lt;img style="position:absolute;left:194.64pt;top:568.56pt;width:6pt;height:9pt;z-index:38;" src="http://govwiki.info/xbrl/Images/73a832c7309eff1963d88edd812b4fb0.png" alt="__rendered_path__38"&gt;&lt;img style="position:absolute;left:200.64pt;top:566.56pt;width:48pt;height:11pt;z-index:39;" src="http://govwiki.info/xbrl/Images/149992a83e399e7f6f238e6ad2d1ddb6.png" alt="__rendered_path__39"&gt;&lt;img style="position:absolute;left:201.36pt;top:568.56pt;width:46pt;height:9pt;z-index:40;" src="http://govwiki.info/xbrl/Images/9507db45018b225806c1e180f1758850.png" alt="__rendered_path__40"&gt;&lt;img style="position:absolute;left:247.92pt;top:566.56pt;width:6pt;height:11pt;z-index:43;" src="http://govwiki.info/xbrl/Images/c43d7b754ef833694e080010b7e7dc0c.png" alt="__rendered_path__43"&gt;&lt;img style="position:absolute;left:248.64pt;top:568.56pt;width:4pt;height:9pt;z-index:44;" src="http://govwiki.info/xbrl/Images/1779a1adfec7b9997a2e4cc3a25305b0.png" alt="__rendered_path__44"&gt;&lt;img style="position:absolute;left:253.2pt;top:566.56pt;width:6pt;height:11pt;z-index:43;" src="http://govwiki.info/xbrl/Images/c43d7b754ef833694e080010b7e7dc0c.png" alt="__rendered_path__43"&gt;&lt;img style="position:absolute;left:253.92pt;top:568.56pt;width:4pt;height:9pt;z-index:44;" src="http://govwiki.info/xbrl/Images/1779a1adfec7b9997a2e4cc3a25305b0.png" alt="__rendered_path__44"&gt;&lt;img style="position:absolute;left:258.48pt;top:566.56pt;width:48pt;height:11pt;z-index:45;" src="http://govwiki.info/xbrl/Images/abb09a9e46b79d835f0659e93c0d05ff.png" alt="__rendered_path__45"&gt;&lt;img style="position:absolute;left:259.2pt;top:568.56pt;width:47pt;height:9pt;z-index:46;" src="http://govwiki.info/xbrl/Images/9cdd01359ae742e11781c680b0281920.png" alt="__rendered_path__46"&gt;&lt;img style="position:absolute;left:306.12pt;top:566.56pt;width:6pt;height:11pt;z-index:49;" src="http://govwiki.info/xbrl/Images/22aa45dbb3c2a6d587333ad8b8930dd0.png" alt="__rendered_path__49"&gt;&lt;img style="position:absolute;left:306.84pt;top:568.56pt;width:5pt;height:9pt;z-index:50;" src="http://govwiki.info/xbrl/Images/93e45885bacdb7f98eb06a9541f8f51a.png" alt="__rendered_path__50"&gt;&lt;img style="position:absolute;left:312.12pt;top:566.56pt;width:6pt;height:11pt;z-index:51;" src="http://govwiki.info/xbrl/Images/773afffa89e35f3a35d8809dd1ed6c0b.png" alt="__rendered_path__51"&gt;&lt;img style="position:absolute;left:312.84pt;top:568.56pt;width:5pt;height:9pt;z-index:50;" src="http://govwiki.info/xbrl/Images/93e45885bacdb7f98eb06a9541f8f51a.png" alt="__rendered_path__50"&gt;&lt;img style="position:absolute;left:318pt;top:566.56pt;width:51pt;height:11pt;z-index:52;" src="http://govwiki.info/xbrl/Images/7de85242eefef9c86f249ade767656a6.png" alt="__rendered_path__52"&gt;&lt;img style="position:absolute;left:318.72pt;top:568.56pt;width:50pt;height:9pt;z-index:53;" src="http://govwiki.info/xbrl/Images/47002cda1cb81d24d933f1b31d2e4d4b.png" alt="__rendered_path__53"&gt;&lt;img style="position:absolute;left:368.64pt;top:566.56pt;width:6pt;height:11pt;z-index:43;" src="http://govwiki.info/xbrl/Images/c43d7b754ef833694e080010b7e7dc0c.png" alt="__rendered_path__43"&gt;&lt;img style="position:absolute;left:369.36pt;top:568.56pt;width:4pt;height:9pt;z-index:44;" src="http://govwiki.info/xbrl/Images/1779a1adfec7b9997a2e4cc3a25305b0.png" alt="__rendered_path__44"&gt;&lt;img style="position:absolute;left:373.92pt;top:566.56pt;width:6pt;height:11pt;z-index:43;" src="http://govwiki.info/xbrl/Images/c43d7b754ef833694e080010b7e7dc0c.png" alt="__rendered_path__43"&gt;&lt;img style="position:absolute;left:374.64pt;top:568.56pt;width:4pt;height:9pt;z-index:44;" src="http://govwiki.info/xbrl/Images/1779a1adfec7b9997a2e4cc3a25305b0.png" alt="__rendered_path__44"&gt;&lt;img style="position:absolute;left:379.2pt;top:566.56pt;width:52pt;height:11pt;z-index:56;" src="http://govwiki.info/xbrl/Images/c971b2da002d9b97d519174b3c9f72fa.png" alt="__rendered_path__56"&gt;&lt;img style="position:absolute;left:379.8pt;top:568.56pt;width:50pt;height:9pt;z-index:57;" src="http://govwiki.info/xbrl/Images/df0e33fda39b27b5ee473da1972a30f4.png" alt="__rendered_path__57"&gt;&lt;img style="position:absolute;left:430.32pt;top:566.56pt;width:7pt;height:11pt;z-index:60;" src="http://govwiki.info/xbrl/Images/df58e4ff6a1ece5f2608c337afa33d98.png" alt="__rendered_path__60"&gt;&lt;img style="position:absolute;left:431.04pt;top:568.56pt;width:6pt;height:9pt;z-index:24;" src="http://govwiki.info/xbrl/Images/d2a4c5153de8e1eb2cef5ddbe5d03c8b.png" alt="__rendered_path__24"&gt;&lt;img style="position:absolute;left:437.04pt;top:566.56pt;width:7pt;height:11pt;z-index:37;" src="http://govwiki.info/xbrl/Images/12b62ea32f247c3c206f37cb13d5296d.png" alt="__rendered_path__37"&gt;&lt;img style="position:absolute;left:437.64pt;top:568.56pt;width:6pt;height:9pt;z-index:38;" src="http://govwiki.info/xbrl/Images/73a832c7309eff1963d88edd812b4fb0.png" alt="__rendered_path__38"&gt;&lt;img style="position:absolute;left:443.64pt;top:566.56pt;width:51pt;height:11pt;z-index:52;" src="http://govwiki.info/xbrl/Images/7de85242eefef9c86f249ade767656a6.png" alt="__rendered_path__52"&gt;&lt;img style="position:absolute;left:444.36pt;top:568.56pt;width:50pt;height:9pt;z-index:53;" src="http://govwiki.info/xbrl/Images/47002cda1cb81d24d933f1b31d2e4d4b.png" alt="__rendered_path__53"&gt;&lt;img style="position:absolute;left:494.28pt;top:566.56pt;width:6pt;height:11pt;z-index:43;" src="http://govwiki.info/xbrl/Images/c43d7b754ef833694e080010b7e7dc0c.png" alt="__rendered_path__43"&gt;&lt;img style="position:absolute;left:495pt;top:568.56pt;width:4pt;height:9pt;z-index:44;" src="http://govwiki.info/xbrl/Images/1779a1adfec7b9997a2e4cc3a25305b0.png" alt="__rendered_path__44"&gt;&lt;img style="position:absolute;left:499.56pt;top:566.56pt;width:6pt;height:11pt;z-index:63;" src="http://govwiki.info/xbrl/Images/70f8124ac7a85224f9a22e4bf291b55f.png" alt="__rendered_path__63"&gt;&lt;img style="position:absolute;left:500.28pt;top:568.56pt;width:4pt;height:9pt;z-index:64;" src="http://govwiki.info/xbrl/Images/c9756bc699045193d6a48ff4683dd896.png" alt="__rendered_path__64"&gt;&lt;img style="position:absolute;left:504.84pt;top:566.56pt;width:52pt;height:11pt;z-index:65;" src="http://govwiki.info/xbrl/Images/da419cf5dd480a1fe6de8ed1980a0489.png" alt="__rendered_path__65"&gt;&lt;img style="position:absolute;left:505.56pt;top:568.56pt;width:50pt;height:9pt;z-index:66;" src="http://govwiki.info/xbrl/Images/fc264b904ab0a5e9970419942b4be04e.png" alt="__rendered_path__66"&gt;&lt;img style="position:absolute;left:72.72pt;top:579.12pt;width:121pt;height:9pt;z-index:36;" src="http://govwiki.info/xbrl/Images/ee96dd50d97065455402bcfa691b384e.png" alt="__rendered_path__36"&gt;&lt;img style="position:absolute;left:194.04pt;top:577.12pt;width:7pt;height:11pt;z-index:37;" src="http://govwiki.info/xbrl/Images/12b62ea32f247c3c206f37cb13d5296d.png" alt="__rendered_path__37"&gt;&lt;img style="position:absolute;left:194.64pt;top:579.12pt;width:6pt;height:9pt;z-index:38;" src="http://govwiki.info/xbrl/Images/73a832c7309eff1963d88edd812b4fb0.png" alt="__rendered_path__38"&gt;&lt;img style="position:absolute;left:200.64pt;top:577.12pt;width:48pt;height:11pt;z-index:39;" src="http://govwiki.info/xbrl/Images/149992a83e399e7f6f238e6ad2d1ddb6.png" alt="__rendered_path__39"&gt;&lt;img style="position:absolute;left:201.36pt;top:579.12pt;width:46pt;height:9pt;z-index:40;" src="http://govwiki.info/xbrl/Images/9507db45018b225806c1e180f1758850.png" alt="__rendered_path__40"&gt;&lt;img style="position:absolute;left:247.92pt;top:577.12pt;width:6pt;height:11pt;z-index:43;" src="http://govwiki.info/xbrl/Images/c43d7b754ef833694e080010b7e7dc0c.png" alt="__rendered_path__43"&gt;&lt;img style="position:absolute;left:248.64pt;top:579.12pt;width:4pt;height:9pt;z-index:44;" src="http://govwiki.info/xbrl/Images/1779a1adfec7b9997a2e4cc3a25305b0.png" alt="__rendered_path__44"&gt;&lt;img style="position:absolute;left:253.2pt;top:577.12pt;width:6pt;height:11pt;z-index:43;" src="http://govwiki.info/xbrl/Images/c43d7b754ef833694e080010b7e7dc0c.png" alt="__rendered_path__43"&gt;&lt;img style="position:absolute;left:253.92pt;top:579.12pt;width:4pt;height:9pt;z-index:44;" src="http://govwiki.info/xbrl/Images/1779a1adfec7b9997a2e4cc3a25305b0.png" alt="__rendered_path__44"&gt;&lt;img style="position:absolute;left:258.48pt;top:577.12pt;width:48pt;height:11pt;z-index:45;" src="http://govwiki.info/xbrl/Images/abb09a9e46b79d835f0659e93c0d05ff.png" alt="__rendered_path__45"&gt;&lt;img style="position:absolute;left:259.2pt;top:579.12pt;width:47pt;height:9pt;z-index:46;" src="http://govwiki.info/xbrl/Images/9cdd01359ae742e11781c680b0281920.png" alt="__rendered_path__46"&gt;&lt;img style="position:absolute;left:306.12pt;top:577.12pt;width:6pt;height:11pt;z-index:49;" src="http://govwiki.info/xbrl/Images/22aa45dbb3c2a6d587333ad8b8930dd0.png" alt="__rendered_path__49"&gt;&lt;img style="position:absolute;left:306.84pt;top:579.12pt;width:5pt;height:9pt;z-index:50;" src="http://govwiki.info/xbrl/Images/93e45885bacdb7f98eb06a9541f8f51a.png" alt="__rendered_path__50"&gt;&lt;img style="position:absolute;left:312.12pt;top:577.12pt;width:6pt;height:11pt;z-index:51;" src="http://govwiki.info/xbrl/Images/773afffa89e35f3a35d8809dd1ed6c0b.png" alt="__rendered_path__51"&gt;&lt;img style="position:absolute;left:312.84pt;top:579.12pt;width:5pt;height:9pt;z-index:50;" src="http://govwiki.info/xbrl/Images/93e45885bacdb7f98eb06a9541f8f51a.png" alt="__rendered_path__50"&gt;&lt;img style="position:absolute;left:318pt;top:577.12pt;width:51pt;height:11pt;z-index:52;" src="http://govwiki.info/xbrl/Images/7de85242eefef9c86f249ade767656a6.png" alt="__rendered_path__52"&gt;&lt;img style="position:absolute;left:318.72pt;top:579.12pt;width:50pt;height:9pt;z-index:53;" src="http://govwiki.info/xbrl/Images/47002cda1cb81d24d933f1b31d2e4d4b.png" alt="__rendered_path__53"&gt;&lt;img style="position:absolute;left:368.64pt;top:577.12pt;width:6pt;height:11pt;z-index:43;" src="http://govwiki.info/xbrl/Images/c43d7b754ef833694e080010b7e7dc0c.png" alt="__rendered_path__43"&gt;&lt;img style="position:absolute;left:369.36pt;top:579.12pt;width:4pt;height:9pt;z-index:44;" src="http://govwiki.info/xbrl/Images/1779a1adfec7b9997a2e4cc3a25305b0.png" alt="__rendered_path__44"&gt;&lt;img style="position:absolute;left:373.92pt;top:577.12pt;width:6pt;height:11pt;z-index:43;" src="http://govwiki.info/xbrl/Images/c43d7b754ef833694e080010b7e7dc0c.png" alt="__rendered_path__43"&gt;&lt;img style="position:absolute;left:374.64pt;top:579.12pt;width:4pt;height:9pt;z-index:44;" src="http://govwiki.info/xbrl/Images/1779a1adfec7b9997a2e4cc3a25305b0.png" alt="__rendered_path__44"&gt;&lt;img style="position:absolute;left:379.2pt;top:577.12pt;width:52pt;height:11pt;z-index:56;" src="http://govwiki.info/xbrl/Images/c971b2da002d9b97d519174b3c9f72fa.png" alt="__rendered_path__56"&gt;&lt;img style="position:absolute;left:379.8pt;top:579.12pt;width:50pt;height:9pt;z-index:57;" src="http://govwiki.info/xbrl/Images/df0e33fda39b27b5ee473da1972a30f4.png" alt="__rendered_path__57"&gt;&lt;img style="position:absolute;left:430.32pt;top:577.12pt;width:7pt;height:11pt;z-index:60;" src="http://govwiki.info/xbrl/Images/df58e4ff6a1ece5f2608c337afa33d98.png" alt="__rendered_path__60"&gt;&lt;img style="position:absolute;left:431.04pt;top:579.12pt;width:6pt;height:9pt;z-index:24;" src="http://govwiki.info/xbrl/Images/d2a4c5153de8e1eb2cef5ddbe5d03c8b.png" alt="__rendered_path__24"&gt;&lt;img style="position:absolute;left:437.04pt;top:577.12pt;width:7pt;height:11pt;z-index:37;" src="http://govwiki.info/xbrl/Images/12b62ea32f247c3c206f37cb13d5296d.png" alt="__rendered_path__37"&gt;&lt;img style="position:absolute;left:437.64pt;top:579.12pt;width:6pt;height:9pt;z-index:38;" src="http://govwiki.info/xbrl/Images/73a832c7309eff1963d88edd812b4fb0.png" alt="__rendered_path__38"&gt;&lt;img style="position:absolute;left:443.64pt;top:577.12pt;width:51pt;height:11pt;z-index:52;" src="http://govwiki.info/xbrl/Images/7de85242eefef9c86f249ade767656a6.png" alt="__rendered_path__52"&gt;&lt;img style="position:absolute;left:444.36pt;top:579.12pt;width:50pt;height:9pt;z-index:53;" src="http://govwiki.info/xbrl/Images/47002cda1cb81d24d933f1b31d2e4d4b.png" alt="__rendered_path__53"&gt;&lt;img style="position:absolute;left:494.28pt;top:577.12pt;width:6pt;height:11pt;z-index:43;" src="http://govwiki.info/xbrl/Images/c43d7b754ef833694e080010b7e7dc0c.png" alt="__rendered_path__43"&gt;&lt;img style="position:absolute;left:495pt;top:579.12pt;width:4pt;height:9pt;z-index:44;" src="http://govwiki.info/xbrl/Images/1779a1adfec7b9997a2e4cc3a25305b0.png" alt="__rendered_path__44"&gt;&lt;img style="position:absolute;left:499.56pt;top:577.12pt;width:6pt;height:11pt;z-index:63;" src="http://govwiki.info/xbrl/Images/70f8124ac7a85224f9a22e4bf291b55f.png" alt="__rendered_path__63"&gt;&lt;img style="position:absolute;left:500.28pt;top:579.12pt;width:4pt;height:9pt;z-index:64;" src="http://govwiki.info/xbrl/Images/c9756bc699045193d6a48ff4683dd896.png" alt="__rendered_path__64"&gt;&lt;img style="position:absolute;left:504.84pt;top:577.12pt;width:52pt;height:11pt;z-index:65;" src="http://govwiki.info/xbrl/Images/da419cf5dd480a1fe6de8ed1980a0489.png" alt="__rendered_path__65"&gt;&lt;img style="position:absolute;left:505.56pt;top:579.12pt;width:50pt;height:9pt;z-index:66;" src="http://govwiki.info/xbrl/Images/fc264b904ab0a5e9970419942b4be04e.png" alt="__rendered_path__66"&gt;&lt;img style="position:absolute;left:194.04pt;top:574.8pt;width:7pt;height:3pt;z-index:71;" src="http://govwiki.info/xbrl/Images/30bddfd6a54b1ddd6aea2560e4dca868.png" alt="__rendered_path__71"&gt;&lt;img style="position:absolute;left:200.76pt;top:574.8pt;width:3pt;height:3pt;z-index:72;" src="http://govwiki.info/xbrl/Images/cd71e3631e72db160d00e7f7c70309bb.png" alt="__rendered_path__72"&gt;&lt;img style="position:absolute;left:201pt;top:574.8pt;width:47pt;height:3pt;z-index:73;" src="http://govwiki.info/xbrl/Images/52d0cef091baac3cd78de739b510a3e4.png" alt="__rendered_path__73"&gt;&lt;img style="position:absolute;left:247.92pt;top:574.8pt;width:6pt;height:3pt;z-index:373;" src="http://govwiki.info/xbrl/Images/85d6e0c646f8dd65bee8958d529489f8.png" alt="__rendered_path__373"&gt;&lt;img style="position:absolute;left:253.2pt;top:574.8pt;width:6pt;height:3pt;z-index:78;" src="http://govwiki.info/xbrl/Images/523f193ed7bfc05142497f37e9e6d9bf.png" alt="__rendered_path__78"&gt;&lt;img style="position:absolute;left:258.48pt;top:574.8pt;width:3pt;height:3pt;z-index:72;" src="http://govwiki.info/xbrl/Images/cd71e3631e72db160d00e7f7c70309bb.png" alt="__rendered_path__72"&gt;&lt;img style="position:absolute;left:258.72pt;top:574.8pt;width:48pt;height:3pt;z-index:75;" src="http://govwiki.info/xbrl/Images/750d8945ce73539f5be1121494f67e73.png" alt="__rendered_path__75"&gt;&lt;img style="position:absolute;left:306.12pt;top:574.8pt;width:6pt;height:3pt;z-index:76;" src="http://govwiki.info/xbrl/Images/43757130080a260f226f69c75b9601af.png" alt="__rendered_path__76"&gt;&lt;img style="position:absolute;left:312.12pt;top:574.8pt;width:6pt;height:3pt;z-index:374;" src="http://govwiki.info/xbrl/Images/b394b61990512356419e192e948420f4.png" alt="__rendered_path__374"&gt;&lt;img style="position:absolute;left:318pt;top:574.8pt;width:3pt;height:3pt;z-index:72;" src="http://govwiki.info/xbrl/Images/cd71e3631e72db160d00e7f7c70309bb.png" alt="__rendered_path__72"&gt;&lt;img style="position:absolute;left:318.24pt;top:574.8pt;width:51pt;height:3pt;z-index:79;" src="http://govwiki.info/xbrl/Images/1b0361e57c9e822a259e814c02b93930.png" alt="__rendered_path__79"&gt;&lt;img style="position:absolute;left:368.64pt;top:574.8pt;width:6pt;height:3pt;z-index:373;" src="http://govwiki.info/xbrl/Images/85d6e0c646f8dd65bee8958d529489f8.png" alt="__rendered_path__373"&gt;&lt;img style="position:absolute;left:373.92pt;top:574.8pt;width:6pt;height:3pt;z-index:78;" src="http://govwiki.info/xbrl/Images/523f193ed7bfc05142497f37e9e6d9bf.png" alt="__rendered_path__78"&gt;&lt;img style="position:absolute;left:379.2pt;top:574.8pt;width:3pt;height:3pt;z-index:72;" src="http://govwiki.info/xbrl/Images/cd71e3631e72db160d00e7f7c70309bb.png" alt="__rendered_path__72"&gt;&lt;img style="position:absolute;left:379.44pt;top:574.8pt;width:51pt;height:3pt;z-index:80;" src="http://govwiki.info/xbrl/Images/2b980a15d79c2d7cd9e1551a4c911bad.png" alt="__rendered_path__80"&gt;&lt;img style="position:absolute;left:430.32pt;top:574.8pt;width:7pt;height:3pt;z-index:81;" src="http://govwiki.info/xbrl/Images/9b91acfa9d5718cd558a2362ee88b5bd.png" alt="__rendered_path__81"&gt;&lt;img style="position:absolute;left:437.04pt;top:574.8pt;width:7pt;height:3pt;z-index:71;" src="http://govwiki.info/xbrl/Images/30bddfd6a54b1ddd6aea2560e4dca868.png" alt="__rendered_path__71"&gt;&lt;img style="position:absolute;left:443.76pt;top:574.8pt;width:3pt;height:3pt;z-index:72;" src="http://govwiki.info/xbrl/Images/cd71e3631e72db160d00e7f7c70309bb.png" alt="__rendered_path__72"&gt;&lt;img style="position:absolute;left:444pt;top:574.8pt;width:51pt;height:3pt;z-index:82;" src="http://govwiki.info/xbrl/Images/aaec94b4e9478d2cb3af6005474b2a78.png" alt="__rendered_path__82"&gt;&lt;img style="position:absolute;left:494.28pt;top:574.8pt;width:6pt;height:3pt;z-index:373;" src="http://govwiki.info/xbrl/Images/85d6e0c646f8dd65bee8958d529489f8.png" alt="__rendered_path__373"&gt;&lt;img style="position:absolute;left:499.56pt;top:574.8pt;width:6pt;height:3pt;z-index:375;" src="http://govwiki.info/xbrl/Images/90c006e387b3b178ec2ddc19b02695bc.png" alt="__rendered_path__375"&gt;&lt;img style="position:absolute;left:504.96pt;top:574.8pt;width:3pt;height:3pt;z-index:72;" src="http://govwiki.info/xbrl/Images/cd71e3631e72db160d00e7f7c70309bb.png" alt="__rendered_path__72"&gt;&lt;img style="position:absolute;left:505.2pt;top:574.8pt;width:51pt;height:3pt;z-index:83;" src="http://govwiki.info/xbrl/Images/240e13de56cf857d3e0c23a1c5af59e0.png" alt="__rendered_path__83"&gt;&lt;img style="position:absolute;left:72.72pt;top:590.4pt;width:121pt;height:9pt;z-index:36;" src="http://govwiki.info/xbrl/Images/ee96dd50d97065455402bcfa691b384e.png" alt="__rendered_path__36"&gt;&lt;img style="position:absolute;left:194.04pt;top:587.4pt;width:7pt;height:12pt;z-index:377;" src="http://govwiki.info/xbrl/Images/9db05d33151a554b1cb7ea277ba6511a.png" alt="__rendered_path__377"&gt;&lt;img style="position:absolute;left:194.64pt;top:590.4pt;width:6pt;height:9pt;z-index:38;" src="http://govwiki.info/xbrl/Images/73a832c7309eff1963d88edd812b4fb0.png" alt="__rendered_path__38"&gt;&lt;img style="position:absolute;left:200.64pt;top:587.4pt;width:48pt;height:12pt;z-index:378;" src="http://govwiki.info/xbrl/Images/52122cb9d5f686681b8c458d31a91cdd.png" alt="__rendered_path__378"&gt;&lt;img style="position:absolute;left:201.36pt;top:590.4pt;width:46pt;height:9pt;z-index:40;" src="http://govwiki.info/xbrl/Images/9507db45018b225806c1e180f1758850.png" alt="__rendered_path__40"&gt;&lt;img style="position:absolute;left:247.92pt;top:587.4pt;width:6pt;height:12pt;z-index:379;" src="http://govwiki.info/xbrl/Images/091c95c20cba7df7fbf1b9df7fdae6a7.png" alt="__rendered_path__379"&gt;&lt;img style="position:absolute;left:248.64pt;top:590.4pt;width:4pt;height:9pt;z-index:44;" src="http://govwiki.info/xbrl/Images/1779a1adfec7b9997a2e4cc3a25305b0.png" alt="__rendered_path__44"&gt;&lt;img style="position:absolute;left:253.2pt;top:587.4pt;width:6pt;height:12pt;z-index:379;" src="http://govwiki.info/xbrl/Images/091c95c20cba7df7fbf1b9df7fdae6a7.png" alt="__rendered_path__379"&gt;&lt;img style="position:absolute;left:253.92pt;top:590.4pt;width:4pt;height:9pt;z-index:44;" src="http://govwiki.info/xbrl/Images/1779a1adfec7b9997a2e4cc3a25305b0.png" alt="__rendered_path__44"&gt;&lt;img style="position:absolute;left:258.48pt;top:587.4pt;width:48pt;height:12pt;z-index:380;" src="http://govwiki.info/xbrl/Images/1c5897af80e0845c54ab3b10d573fc54.png" alt="__rendered_path__380"&gt;&lt;img style="position:absolute;left:259.2pt;top:590.4pt;width:47pt;height:9pt;z-index:46;" src="http://govwiki.info/xbrl/Images/9cdd01359ae742e11781c680b0281920.png" alt="__rendered_pat</t>
  </si>
  <si>
    <t>h__46"&gt;&lt;img style="position:absolute;left:306.12pt;top:587.4pt;width:6pt;height:12pt;z-index:381;" src="http://govwiki.info/xbrl/Images/c2399c854637081bf82a30c44de24c9b.png" alt="__rendered_path__381"&gt;&lt;img style="position:absolute;left:306.84pt;top:590.4pt;width:5pt;height:9pt;z-index:50;" src="http://govwiki.info/xbrl/Images/93e45885bacdb7f98eb06a9541f8f51a.png" alt="__rendered_path__50"&gt;&lt;img style="position:absolute;left:312.12pt;top:587.4pt;width:6pt;height:12pt;z-index:382;" src="http://govwiki.info/xbrl/Images/e5df952efadfadaba1b5f0d1cdbc58ff.png" alt="__rendered_path__382"&gt;&lt;img style="position:absolute;left:312.84pt;top:590.4pt;width:5pt;height:9pt;z-index:50;" src="http://govwiki.info/xbrl/Images/93e45885bacdb7f98eb06a9541f8f51a.png" alt="__rendered_path__50"&gt;&lt;img style="position:absolute;left:318pt;top:587.4pt;width:51pt;height:12pt;z-index:383;" src="http://govwiki.info/xbrl/Images/a44c42f4a35969562185f4ed0e13e018.png" alt="__rendered_path__383"&gt;&lt;img style="position:absolute;left:318.72pt;top:590.4pt;width:50pt;height:9pt;z-index:53;" src="http://govwiki.info/xbrl/Images/47002cda1cb81d24d933f1b31d2e4d4b.png" alt="__rendered_path__53"&gt;&lt;img style="position:absolute;left:368.64pt;top:587.4pt;width:6pt;height:12pt;z-index:379;" src="http://govwiki.info/xbrl/Images/091c95c20cba7df7fbf1b9df7fdae6a7.png" alt="__rendered_path__379"&gt;&lt;img style="position:absolute;left:369.36pt;top:590.4pt;width:4pt;height:9pt;z-index:44;" src="http://govwiki.info/xbrl/Images/1779a1adfec7b9997a2e4cc3a25305b0.png" alt="__rendered_path__44"&gt;&lt;img style="position:absolute;left:373.92pt;top:587.4pt;width:6pt;height:12pt;z-index:379;" src="http://govwiki.info/xbrl/Images/091c95c20cba7df7fbf1b9df7fdae6a7.png" alt="__rendered_path__379"&gt;&lt;img style="position:absolute;left:374.64pt;top:590.4pt;width:4pt;height:9pt;z-index:44;" src="http://govwiki.info/xbrl/Images/1779a1adfec7b9997a2e4cc3a25305b0.png" alt="__rendered_path__44"&gt;&lt;img style="position:absolute;left:379.2pt;top:587.4pt;width:52pt;height:12pt;z-index:384;" src="http://govwiki.info/xbrl/Images/e94b0a158c6e32368dc3ddc41ba143e0.png" alt="__rendered_path__384"&gt;&lt;img style="position:absolute;left:379.8pt;top:590.4pt;width:50pt;height:9pt;z-index:57;" src="http://govwiki.info/xbrl/Images/df0e33fda39b27b5ee473da1972a30f4.png" alt="__rendered_path__57"&gt;&lt;img style="position:absolute;left:430.32pt;top:587.4pt;width:7pt;height:12pt;z-index:385;" src="http://govwiki.info/xbrl/Images/3ffa513e370fe799b5ce4e29f1c0109f.png" alt="__rendered_path__385"&gt;&lt;img style="position:absolute;left:431.04pt;top:590.4pt;width:6pt;height:9pt;z-index:24;" src="http://govwiki.info/xbrl/Images/d2a4c5153de8e1eb2cef5ddbe5d03c8b.png" alt="__rendered_path__24"&gt;&lt;img style="position:absolute;left:437.04pt;top:587.4pt;width:7pt;height:12pt;z-index:377;" src="http://govwiki.info/xbrl/Images/9db05d33151a554b1cb7ea277ba6511a.png" alt="__rendered_path__377"&gt;&lt;img style="position:absolute;left:437.64pt;top:590.4pt;width:6pt;height:9pt;z-index:38;" src="http://govwiki.info/xbrl/Images/73a832c7309eff1963d88edd812b4fb0.png" alt="__rendered_path__38"&gt;&lt;img style="position:absolute;left:443.64pt;top:587.4pt;width:51pt;height:12pt;z-index:383;" src="http://govwiki.info/xbrl/Images/a44c42f4a35969562185f4ed0e13e018.png" alt="__rendered_path__383"&gt;&lt;img style="position:absolute;left:444.36pt;top:590.4pt;width:50pt;height:9pt;z-index:53;" src="http://govwiki.info/xbrl/Images/47002cda1cb81d24d933f1b31d2e4d4b.png" alt="__rendered_path__53"&gt;&lt;img style="position:absolute;left:494.28pt;top:587.4pt;width:6pt;height:12pt;z-index:379;" src="http://govwiki.info/xbrl/Images/091c95c20cba7df7fbf1b9df7fdae6a7.png" alt="__rendered_path__379"&gt;&lt;img style="position:absolute;left:495pt;top:590.4pt;width:4pt;height:9pt;z-index:44;" src="http://govwiki.info/xbrl/Images/1779a1adfec7b9997a2e4cc3a25305b0.png" alt="__rendered_path__44"&gt;&lt;img style="position:absolute;left:499.56pt;top:587.4pt;width:6pt;height:12pt;z-index:386;" src="http://govwiki.info/xbrl/Images/6503eb369d71f8de9e65aefd6d411150.png" alt="__rendered_path__386"&gt;&lt;img style="position:absolute;left:500.28pt;top:590.4pt;width:4pt;height:9pt;z-index:64;" src="http://govwiki.info/xbrl/Images/c9756bc699045193d6a48ff4683dd896.png" alt="__rendered_path__64"&gt;&lt;img style="position:absolute;left:504.84pt;top:587.4pt;width:52pt;height:12pt;z-index:387;" src="http://govwiki.info/xbrl/Images/f5e7ce847f018fa218f4a60e68c44899.png" alt="__rendered_path__387"&gt;&lt;img style="position:absolute;left:505.56pt;top:590.4pt;width:50pt;height:9pt;z-index:66;" src="http://govwiki.info/xbrl/Images/fc264b904ab0a5e9970419942b4be04e.png" alt="__rendered_path__66"&gt;&lt;img style="position:absolute;left:72.72pt;top:601.8pt;width:121pt;height:9pt;z-index:36;" src="http://govwiki.info/xbrl/Images/ee96dd50d97065455402bcfa691b384e.png" alt="__rendered_path__36"&gt;&lt;img style="position:absolute;left:194.04pt;top:598.8pt;width:7pt;height:12pt;z-index:102;" src="http://govwiki.info/xbrl/Images/83d5a160e00d488a5359c3f73416dfd0.png" alt="__rendered_path__102"&gt;&lt;img style="position:absolute;left:194.64pt;top:601.8pt;width:6pt;height:9pt;z-index:38;" src="http://govwiki.info/xbrl/Images/73a832c7309eff1963d88edd812b4fb0.png" alt="__rendered_path__38"&gt;&lt;img style="position:absolute;left:200.64pt;top:598.8pt;width:48pt;height:12pt;z-index:103;" src="http://govwiki.info/xbrl/Images/77a91cf8aedea0ab9494615e265542f5.png" alt="__rendered_path__103"&gt;&lt;img style="position:absolute;left:201.36pt;top:601.8pt;width:46pt;height:9pt;z-index:40;" src="http://govwiki.info/xbrl/Images/9507db45018b225806c1e180f1758850.png" alt="__rendered_path__40"&gt;&lt;img style="position:absolute;left:247.92pt;top:598.8pt;width:6pt;height:12pt;z-index:104;" src="http://govwiki.info/xbrl/Images/c588f4123dbf385eb4ce3994264b9344.png" alt="__rendered_path__104"&gt;&lt;img style="position:absolute;left:248.64pt;top:601.8pt;width:4pt;height:9pt;z-index:44;" src="http://govwiki.info/xbrl/Images/1779a1adfec7b9997a2e4cc3a25305b0.png" alt="__rendered_path__44"&gt;&lt;img style="position:absolute;left:253.2pt;top:598.8pt;width:6pt;height:12pt;z-index:104;" src="http://govwiki.info/xbrl/Images/c588f4123dbf385eb4ce3994264b9344.png" alt="__rendered_path__104"&gt;&lt;img style="position:absolute;left:253.92pt;top:601.8pt;width:4pt;height:9pt;z-index:44;" src="http://govwiki.info/xbrl/Images/1779a1adfec7b9997a2e4cc3a25305b0.png" alt="__rendered_path__44"&gt;&lt;img style="position:absolute;left:258.48pt;top:598.8pt;width:48pt;height:12pt;z-index:105;" src="http://govwiki.info/xbrl/Images/f6360f4820972126d8b79464dd9d8ae1.png" alt="__rendered_path__105"&gt;&lt;img style="position:absolute;left:259.2pt;top:601.8pt;width:47pt;height:9pt;z-index:46;" src="http://govwiki.info/xbrl/Images/9cdd01359ae742e11781c680b0281920.png" alt="__rendered_path__46"&gt;&lt;img style="position:absolute;left:306.12pt;top:598.8pt;width:6pt;height:12pt;z-index:106;" src="http://govwiki.info/xbrl/Images/a15443dce4d2c956739ae5600a5633f0.png" alt="__rendered_path__106"&gt;&lt;img style="position:absolute;left:306.84pt;top:601.8pt;width:5pt;height:9pt;z-index:50;" src="http://govwiki.info/xbrl/Images/93e45885bacdb7f98eb06a9541f8f51a.png" alt="__rendered_path__50"&gt;&lt;img style="position:absolute;left:312.12pt;top:598.8pt;width:6pt;height:12pt;z-index:107;" src="http://govwiki.info/xbrl/Images/61b59c07aedeeeac8b586865ebe7e15f.png" alt="__rendered_path__107"&gt;&lt;img style="position:absolute;left:312.84pt;top:601.8pt;width:5pt;height:9pt;z-index:50;" src="http://govwiki.info/xbrl/Images/93e45885bacdb7f98eb06a9541f8f51a.png" alt="__rendered_path__50"&gt;&lt;img style="position:absolute;left:318pt;top:598.8pt;width:51pt;height:12pt;z-index:108;" src="http://govwiki.info/xbrl/Images/aa818481473579b721e4240d9c6313bd.png" alt="__rendered_path__108"&gt;&lt;img style="position:absolute;left:318.72pt;top:601.8pt;width:50pt;height:9pt;z-index:53;" src="http://govwiki.info/xbrl/Images/47002cda1cb81d24d933f1b31d2e4d4b.png" alt="__rendered_path__53"&gt;&lt;img style="position:absolute;left:368.64pt;top:598.8pt;width:6pt;height:12pt;z-index:104;" src="http://govwiki.info/xbrl/Images/c588f4123dbf385eb4ce3994264b9344.png" alt="__rendered_path__104"&gt;&lt;img style="position:absolute;left:369.36pt;top:601.8pt;width:4pt;height:9pt;z-index:44;" src="http://govwiki.info/xbrl/Images/1779a1adfec7b9997a2e4cc3a25305b0.png" alt="__rendered_path__44"&gt;&lt;img style="position:absolute;left:373.92pt;top:598.8pt;width:6pt;height:12pt;z-index:104;" src="http://govwiki.info/xbrl/Images/c588f4123dbf385eb4ce3994264b9344.png" alt="__rendered_path__104"&gt;&lt;img style="position:absolute;left:374.64pt;top:601.8pt;width:4pt;height:9pt;z-index:44;" src="http://govwiki.info/xbrl/Images/1779a1adfec7b9997a2e4cc3a25305b0.png" alt="__rendered_path__44"&gt;&lt;img style="position:absolute;left:379.2pt;top:598.8pt;width:52pt;height:12pt;z-index:109;" src="http://govwiki.info/xbrl/Images/cfc8521bbd7f723cfa992627dea45be7.png" alt="__rendered_path__109"&gt;&lt;img style="position:absolute;left:379.8pt;top:601.8pt;width:50pt;height:9pt;z-index:57;" src="http://govwiki.info/xbrl/Images/df0e33fda39b27b5ee473da1972a30f4.png" alt="__rendered_path__57"&gt;&lt;img style="position:absolute;left:430.32pt;top:598.8pt;width:7pt;height:12pt;z-index:23;" src="http://govwiki.info/xbrl/Images/00b299eb41752412bc990c4b56f01160.png" alt="__rendered_path__23"&gt;&lt;img style="position:absolute;left:431.04pt;top:601.8pt;width:6pt;height:9pt;z-index:24;" src="http://govwiki.info/xbrl/Images/d2a4c5153de8e1eb2cef5ddbe5d03c8b.png" alt="__rendered_path__24"&gt;&lt;img style="position:absolute;left:437.04pt;top:598.8pt;width:7pt;height:12pt;z-index:102;" src="http://govwiki.info/xbrl/Images/83d5a160e00d488a5359c3f73416dfd0.png" alt="__rendered_path__102"&gt;&lt;img style="position:absolute;left:437.64pt;top:601.8pt;width:6pt;height:9pt;z-index:38;" src="http://govwiki.info/xbrl/Images/73a832c7309eff1963d88edd812b4fb0.png" alt="__rendered_path__38"&gt;&lt;img style="position:absolute;left:443.64pt;top:598.8pt;width:51pt;height:12pt;z-index:108;" src="http://govwiki.info/xbrl/Images/aa818481473579b721e4240d9c6313bd.png" alt="__rendered_path__108"&gt;&lt;img style="position:absolute;left:444.36pt;top:601.8pt;width:50pt;height:9pt;z-index:53;" src="http://govwiki.info/xbrl/Images/47002cda1cb81d24d933f1b31d2e4d4b.png" alt="__rendered_path__53"&gt;&lt;img style="position:absolute;left:494.28pt;top:598.8pt;width:6pt;height:12pt;z-index:104;" src="http://govwiki.info/xbrl/Images/c588f4123dbf385eb4ce3994264b9344.png" alt="__rendered_path__104"&gt;&lt;img style="position:absolute;left:495pt;top:601.8pt;width:4pt;height:9pt;z-index:44;" src="http://govwiki.info/xbrl/Images/1779a1adfec7b9997a2e4cc3a25305b0.png" alt="__rendered_path__44"&gt;&lt;img style="position:absolute;left:499.56pt;top:598.8pt;width:6pt;height:12pt;z-index:110;" src="http://govwiki.info/xbrl/Images/9c024ca4cb2fd3583767e78e56d70358.png" alt="__rendered_path__110"&gt;&lt;img style="position:absolute;left:500.28pt;top:601.8pt;width:4pt;height:9pt;z-index:64;" src="http://govwiki.info/xbrl/Images/c9756bc699045193d6a48ff4683dd896.png" alt="__rendered_path__64"&gt;&lt;img style="position:absolute;left:504.84pt;top:598.8pt;width:52pt;height:12pt;z-index:111;" src="http://govwiki.info/xbrl/Images/962f3c1aac566c70505b2da6715c99cc.png" alt="__rendered_path__111"&gt;&lt;img style="position:absolute;left:505.56pt;top:601.8pt;width:50pt;height:9pt;z-index:66;" src="http://govwiki.info/xbrl/Images/fc264b904ab0a5e9970419942b4be04e.png" alt="__rendered_path__66"&gt;&lt;img style="position:absolute;left:72pt;top:610.2pt;width:123pt;height:12pt;z-index:100;" src="http://govwiki.info/xbrl/Images/54a578691d8026887dbb02720bcd6fdc.png" alt="__rendered_path__100"&gt;&lt;img style="position:absolute;left:72.72pt;top:613.2pt;width:121pt;height:9pt;z-index:112;" src="http://govwiki.info/xbrl/Images/0f6f96b7f09dbedbba8bd40bcbd97d6d.png" alt="__rendered_path__112"&gt;&lt;img style="position:absolute;left:194.04pt;top:610.2pt;width:7pt;height:12pt;z-index:102;" src="http://govwiki.info/xbrl/Images/83d5a160e00d488a5359c3f73416dfd0.png" alt="__rendered_path__102"&gt;&lt;img style="position:absolute;left:194.64pt;top:613.2pt;width:6pt;height:9pt;z-index:115;" src="http://govwiki.info/xbrl/Images/542466a9484be792d616df5d5fc73072.png" alt="__rendered_path__115"&gt;&lt;img style="position:absolute;left:200.64pt;top:610.2pt;width:48pt;height:12pt;z-index:103;" src="http://govwiki.info/xbrl/Images/77a91cf8aedea0ab9494615e265542f5.png" alt="__rendered_path__103"&gt;&lt;img style="position:absolute;left:201.36pt;top:613.2pt;width:46pt;height:9pt;z-index:118;" src="http://govwiki.info/xbrl/Images/113a88335b9e8bf09b69c297d410a110.png" alt="__rendered_path__118"&gt;&lt;img style="position:absolute;left:247.92pt;top:610.2pt;width:6pt;height:12pt;z-index:104;" src="http://govwiki.info/xbrl/Images/c588f4123dbf385eb4ce3994264b9344.png" alt="__rendered_path__104"&gt;&lt;img style="position:absolute;left:248.64pt;top:613.2pt;width:4pt;height:9pt;z-index:127;" src="http://govwiki.info/xbrl/Images/4c09145672d1e386d2ae16e3fe526ae5.png" alt="__rendered_path__127"&gt;&lt;img style="position:absolute;left:253.2pt;top:610.2pt;width:6pt;height:12pt;z-index:104;" src="http://govwiki.info/xbrl/Images/c588f4123dbf385eb4ce3994264b9344.png" alt="__rendered_path__104"&gt;&lt;img style="position:absolute;left:253.92pt;top:613.2pt;width:4pt;height:9pt;z-index:127;" src="http://govwiki.info/xbrl/Images/4c09145672d1e386d2ae16e3fe526ae5.png" alt="__rendered_path__127"&gt;&lt;img style="position:absolute;left:258.48pt;top:610.2pt;width:48pt;height:12pt;z-index:105;" src="http://govwiki.info/xbrl/Images/f6360f4820972126d8b79464dd9d8ae1.png" alt="__rendered_path__105"&gt;&lt;img style="position:absolute;left:259.2pt;top:613.2pt;width:47pt;height:9pt;z-index:131;" src="http://govwiki.info/xbrl/Images/0fcb2951b77266c1053fc089b7091ace.png" alt="__rendered_path__131"&gt;&lt;img style="position:absolute;left:306.12pt;top:610.2pt;width:6pt;height:12pt;z-index:106;" src="http://govwiki.info/xbrl/Images/a15443dce4d2c956739ae5600a5633f0.png" alt="__rendered_path__106"&gt;&lt;img style="position:absolute;left:306.84pt;top:613.2pt;width:5pt;height:9pt;z-index:135;" src="http://govwiki.info/xbrl/Images/523d4487c9fe40c07d7637dacf9f25cf.png" alt="__rendered_path__135"&gt;&lt;img style="position:absolute;left:312.12pt;top:610.2pt;width:6pt;height:12pt;z-index:107;" src="http://govwiki.info/xbrl/Images/61b59c07aedeeeac8b586865ebe7e15f.png" alt="__rendered_path__107"&gt;&lt;img style="position:absolute;left:312.84pt;top:613.2pt;width:5pt;height:9pt;z-index:135;" src="http://govwiki.info/xbrl/Images/523d4487c9fe40c07d7637dacf9f25cf.png" alt="__rendered_path__135"&gt;&lt;img style="position:absolute;left:318pt;top:610.2pt;width:51pt;height:12pt;z-index:108;" src="http://govwiki.info/xbrl/Images/aa818481473579b721e4240d9c6313bd.png" alt="__rendered_path__108"&gt;&lt;img style="position:absolute;left:318.72pt;top:613.2pt;width:50pt;height:9pt;z-index:139;" src="http://govwiki.info/xbrl/Images/fd53f1da2e2d8a66eb88a61f4be81c5c.png" alt="__rendered_path__139"&gt;&lt;img style="position:absolute;left:368.64pt;top:610.2pt;width:6pt;height:12pt;z-index:104;" src="http://govwiki.info/xbrl/Images/c588f4123dbf385eb4ce3994264b9344.png" alt="__rendered_path__104"&gt;&lt;img style="position:absolute;left:369.36pt;top:613.2pt;width:4pt;height:9pt;z-index:127;" src="http://govwiki.info/xbrl/Images/4c09145672d1e386d2ae16e3fe526ae5.png" alt="__rendered_path__127"&gt;&lt;img style="position:absolute;left:373.92pt;top:610.2pt;width:6pt;height:12pt;z-index:104;" src="http://govwiki.info/xbrl/Images/c588f4123dbf385eb4ce3994264b9344.png" alt="__rendered_path__104"&gt;&lt;img style="position:absolute;left:374.64pt;top:613.2pt;width:4pt;height:9pt;z-index:127;" src="http://govwiki.info/xbrl/Images/4c09145672d1e386d2ae16e3fe526ae5.png" alt="__rendered_path__127"&gt;&lt;img style="position:absolute;left:379.2pt;top:610.2pt;width:52pt;height:12pt;z-index:109;" src="http://govwiki.info/xbrl/Images/cfc8521bbd7f723cfa992627dea45be7.png" alt="__rendered_path__109"&gt;&lt;img style="position:absolute;left:379.8pt;top:613.2pt;width:50pt;height:9pt;z-index:146;" src="http://govwiki.info/xbrl/Images/fcf7dce3c6e4d2e2456cccfbe7c104af.png" alt="__rendered_path__146"&gt;&lt;img style="position:absolute;left:430.32pt;top:610.2pt;width:7pt;height:12pt;z-index:23;" src="http://govwiki.info/xbrl/Images/00b299eb41752412bc990c4b56f01160.png" alt="__rendered_path__23"&gt;&lt;img style="position:absolute;left:431.04pt;top:613.2pt;width:6pt;height:9pt;z-index:150;" src="http://govwiki.info/xbrl/Images/c931e28795bcbbe16bfbd4a379ce2cb7.png" alt="__rendered_path__150"&gt;&lt;img style="position:absolute;left:437.04pt;top:610.2pt;width:7pt;height:12pt;z-index:102;" src="http://govwiki.info/xbrl/Images/83d5a160e00d488a5359c3f73416dfd0.png" alt="__rendered_path__102"&gt;&lt;img style="position:absolute;left:437.64pt;top:613.2pt;width:6pt;height:9pt;z-index:115;" src="http://govwiki.info/xbrl/Images/542466a9484be792d616df5d5fc73072.png" alt="__rendered_path__115"&gt;&lt;img style="position:absolute;left:443.64pt;top:610.2pt;width:51pt;height:12pt;z-index:108;" src="http://govwiki.info/xbrl/Images/aa818481473579b721e4240d9c6313bd.png" alt="__rendered_path__108"&gt;&lt;img style="position:absolute;left:444.36pt;top:613.2pt;width:50pt;height:9pt;z-index:139;" src="http://govwiki.info/xbrl/Images/fd53f1da2e2d8a66eb88a61f4be81c5c.png" alt="__rendered_path__139"&gt;&lt;img style="position:absolute;left:494.28pt;top:610.2pt;width:6pt;height:12pt;z-index:104;" src="http://govwiki.info/xbrl/Images/c588f4123dbf385eb4ce3994264b9344.png" alt="__rendered_path__104"&gt;&lt;img style="position:absolute;left:495pt;top:613.2pt;width:4pt;height:9pt;z-index:127;" src="http://govwiki.info/xbrl/Images/4c09145672d1e386d2ae16e3fe526ae5.png" alt="__rendered_path__127"&gt;&lt;img style="position:absolute;left:499.56pt;top:610.2pt;width:6pt;height:12pt;z-index:110;" src="http://govwiki.info/xbrl/Images/9c024ca4cb2fd3583767e78e56d70358.png" alt="__rendered_path__110"&gt;&lt;img style="position:absolute;left:500.28pt;top:613.2pt;width:4pt;height:9pt;z-index:164;" src="http://govwiki.info/xbrl/Images/45498cb8e50db88a55979707627837f4.png" alt="__rendered_path__164"&gt;&lt;img style="position:absolute;left:504.84pt;top:610.2pt;width:52pt;height:12pt;z-index:111;" src="http://govwiki.info/xbrl/Images/962f3c1aac566c70505b2da6715c99cc.png" alt="__rendered_path__111"&gt;&lt;img style="position:absolute;left:505.56pt;top:613.2pt;width:50pt;height:9pt;z-index:167;" src="http://govwiki.info/xbrl/Images/2cbb5478e05579030d43c7e84690e070.png" alt="__rendered_path__167"&gt;&lt;img style="position:absolute;left:72pt;top:621.4pt;width:123pt;height:11pt;z-index:171;" src="http://govwiki.info/xbrl/Images/a1ec984fa15045b479cc3685fdd73718.png" alt="__rendered_path__171"&gt;&lt;img style="position:absolute;left:72.72pt;top:623.4pt;width:121pt;height:9pt;z-index:36;" src="http://govwiki.info/xbrl/Images/ee96dd50d97065455402bcfa691b384e.png" alt="__rendered_path__36"&gt;&lt;img style="position:absolute;left:194.04pt;top:621.4pt;width:7pt;height:11pt;z-index:174;" src="http://govwiki.info/xbrl/Images/28b7060fb0e61bc8a9480cbfd08453af.png" alt="__rendered_path__174"&gt;&lt;img style="position:absolute;left:194.64pt;top:623.4pt;width:6pt;height:9pt;z-index:38;" src="http://govwiki.info/xbrl/Images/73a832c7309eff1963d88edd812b4fb0.png" alt="__rendered_path__38"&gt;&lt;img style="position:absolute;left:200.64pt;top:621.4pt;width:48pt;height:11pt;z-index:175;" src="http://govwiki.info/xbrl/Images/0d647468324249db1b907a49ba60ea1e.png" alt="__rendered_path__175"&gt;&lt;img style="position:absolute;left:201.36pt;top:623.4pt;width:46pt;height:9pt;z-index:40;" src="http://govwiki.info/xbrl/Images/9507db45018b225806c1e180f1758850.png" alt="__rendered_path__40"&gt;&lt;img style="position:absolute;left:247.92pt;top:621.4pt;width:6pt;height:11pt;z-index:179;" src="http://govwiki.info/xbrl/Images/1c583d24c7a238df1e66315305c8d3dc.png" alt="__rendered_path__179"&gt;&lt;img style="position:absolute;left:248.64pt;top:623.4pt;width:4pt;height:9pt;z-index:44;" src="http://govwiki.info/xbrl/Images/1779a1adfec7b9997a2e4cc3a25305b0.png" alt="__rendered_path__44"&gt;&lt;img style="position:absolute;left:253.2pt;top:621.4pt;width:6pt;height:11pt;z-index:179;" src="http://govwiki.info/xbrl/Images/1c583d24c7a238df1e66315305c8d3dc.png" alt="__rendered_path__179"&gt;&lt;img style="position:absolute;left:253.92pt;top:623.4pt;width:4pt;height:9pt;z-index:44;" src="http://govwiki.info/xbrl/Images/1779a1adfec7b9997a2e4cc3a25305b0.png" alt="__rendered_path__44"&gt;&lt;img style="position:absolute;left:258.48pt;top:621.4pt;width:48pt;height:11pt;z-index:180;" src="http://govwiki.info/xbrl/Images/d2881bd68bc7d57174c92ebb57c484d1.png" alt="__rendered_path__180"&gt;&lt;img style="position:absolute;left:259.2pt;top:623.4pt;width:47pt;height:9pt;z-index:46;" src="http://govwiki.info/xbrl/Images/9cdd01359ae742e11781c680b0281920.png" alt="__rendered_path__46"&gt;&lt;img style="position:absolute;left:306.12pt;top:621.4pt;width:6pt;height:11pt;z-index:184;" src="http://govwiki.info/xbrl/Images/0687af716a0461f2bf9db11f414ed3e5.png" alt="__rendered_path__184"&gt;&lt;img style="position:absolute;left:306.84pt;top:623.4pt;width:5pt;height:9pt;z-index:50;" src="http://govwiki.info/xbrl/Images/93e45885bacdb7f98eb06a9541f8f51a.png" alt="__rendered_path__50"&gt;&lt;img style="position:absolute;left:312.12pt;top:621.4pt;width:6pt;height:11pt;z-index:185;" src="http://govwiki.info/xbrl/Images/3ccf1864e5fc9be2aee79a1140526dea.png" alt="__rendered_path__185"&gt;&lt;img style="position:absolute;left:312.84pt;top:623.4pt;width:5pt;height:9pt;z-index:50;" src="http://govwiki.info/xbrl/Images/93e45885bacdb7f98eb06a9541f8f51a.png" alt="__rendered_path__50"&gt;&lt;img style="position:absolute;left:318pt;top:621.4pt;width:51pt;height:11pt;z-index:186;" src="http://govwiki.info/xbrl/Images/47a4189add6ddcc5cd3f4e4a96793bcd.png" alt="__rendered_path__186"&gt;&lt;img style="position:absolute;left:318.72pt;top:623.4pt;width:50pt;height:9pt;z-index:53;" src="http://govwiki.info/xbrl/Images/47002cda1cb81d24d933f1b31d2e4d4b.png" alt="__rendered_path__53"&gt;&lt;img style="position:absolute;left:368.64pt;top:621.4pt;width:6pt;height:11pt;z-index:179;" src="http://govwiki.info/xbrl/Images/1c583d24c7a238df1e66315305c8d3dc.png" alt="__rendered_path__179"&gt;&lt;img style="position:absolute;left:369.36pt;top:623.4pt;width:4pt;height:9pt;z-index:44;" src="http://govwiki.info/xbrl/Images/1779a1adfec7b9997a2e4cc3a25305b0.png" alt="__rendered_path__44"&gt;&lt;img style="position:absolute;left:373.92pt;top:621.4pt;width:6pt;height:11pt;z-index:179;" src="http://govwiki.info/xbrl/Images/1c583d24c7a238df1e66315305c8d3dc.png" alt="__rendered_path__179"&gt;&lt;img style="position:absolute;left:374.64pt;top:623.4pt;width:4pt;height:9pt;z-index:44;" src="http://govwiki.info/xbrl/Images/1779a1adfec7b9997a2e4cc3a25305b0.png" alt="__rendered_path__44"&gt;&lt;img style="position:absolute;left:379.2pt;top:621.4pt;width:52pt;height:11pt;z-index:190;" src="http://govwiki.info/xbrl/Images/99c2cc0c240e0e6070c2672eaf713c1d.png" alt="__rendered_path__190"&gt;&lt;img style="position:absolute;left:379.8pt;top:623.4pt;width:50pt;height:9pt;z-index:57;" src="http://govwiki.info/xbrl/Images/df0e33fda39b27b5ee473da1972a30f4.png" alt="__rendered_path__57"&gt;&lt;img style="position:absolute;left:430.32pt;top:621.4pt;width:7pt;height:11pt;z-index:194;" src="http://govwiki.info/xbrl/Images/a1098ff5bd8d7bdd63eb81a04e036d5d.png" alt="__rendered_path__194"&gt;&lt;img style="position:absolute;left:431.04pt;top:623.4pt;width:6pt;height:9pt;z-index:24;" src="http://govwiki.info/xbrl/Images/d2a4c5153de8e1eb2cef5ddbe5d03c8b.png" alt="__rendered_path__24"&gt;&lt;img style="position:absolute;left:437.04pt;top:621.4pt;width:7pt;height:11pt;z-index:174;" src="http://govwiki.info/xbrl/Images/28b7060fb0e61bc8a9480cbfd08453af.png" alt="__rendered_path__174"&gt;&lt;img style="position:absolute;left:437.64pt;top:623.4pt;width:6pt;height:9pt;z-index:38;" src="http://govwiki.info/xbrl/Images/73a832c7309eff1963d88edd812b4fb0.png" alt="__rendered_path__38"&gt;&lt;img style="position:absolute;left:443.64pt;top:621.4pt;width:51pt;height:11pt;z-index:186;" src="http://govwiki.info/xbrl/Images/47a4189add6ddcc5cd3f4e4a96793bcd.png" alt="__rendered_path__186"&gt;&lt;img style="position:absolute;left:444.36pt;top:623.4pt;width:50pt;height:9pt;z-index:53;" src="http://govwiki.info/xbrl/Images/47002cda1cb81d24d933f1b31d2e4d4b.png" alt="__rendered_path__53"&gt;&lt;img style="position:absolute;left:494.28pt;top:621.4pt;width:6pt;height:11pt;z-index:179;" src="http://govwiki.info/xbrl/Images/1c583d24c7a238df1e66315305c8d3dc.png" alt="__rendered_path__179"&gt;&lt;img style="position:absolute;left:495pt;top:623.4pt;width:4pt;height:9pt;z-index:44;" src="http://govwiki.info/xbrl/Images/1779a1adfec7b9997a2e4cc3a25305b0.png" alt="__rendered_path__44"&gt;&lt;img style="position:absolute;left:499.56pt;top:621.4pt;width:6pt;height:11pt;z-index:198;" src="http://govwiki.info/xbrl/Images/0619e4f633c2a68e0ce0dcf095530004.png" alt="__rendered_path__198"&gt;&lt;img style="position:absolute;left:500.28pt;top:623.4pt;width:4pt;height:9pt;z-index:64;" src="http://govwiki.info/xbrl/Images/c9756bc699045193d6a48ff4683dd896.png" alt="__rendered_path__64"&gt;&lt;img style="position:absolute;left:504.84pt;top:621.4pt;width:52pt;height:11pt;z-index:199;" src="http://govwiki.info/xbrl/Images/ee39fcc6579c1dd9e6168beac91d3cab.png" alt="__rendered_path__199"&gt;&lt;img style="position:absolute;left:505.56pt;top:623.4pt;width:50pt;height:9pt;z-index:66;" src="http://govwiki.info/xbrl/Images/fc264b904ab0a5e9970419942b4be04e.png" alt="__rendered_path__66"&gt;&lt;img style="position:absolute;left:72pt;top:631.8pt;width:123pt;height:12pt;z-index:100;" src="http://govwiki.info/xbrl/Images/54a578691d8026887dbb02720bcd6fdc.png" alt="__rendered_path__100"&gt;&lt;img style="position:absolute;left:72.72pt;top:634.8pt;width:121pt;height:9pt;z-index:36;" src="http://govwiki.info/xbrl/Images/ee96dd50d97065455402bcfa691b384e.png" alt="__rendered_path__36"&gt;&lt;img style="position:absolute;left:194.04pt;top:631.8pt;width:7pt;height:12pt;z-index:102;" src="http://govwiki.info/xbrl/Images/83d5a160e00d488a5359c3f73416dfd0.png" alt="__rendered_path__102"&gt;&lt;img style="position:absolute;left:194.64pt;top:634.8pt;width:6pt;height:9pt;z-index:38;" src="http://govwiki.info/xbrl/Images/73a832c7309eff1963d88edd812b4fb0.png" alt="__rendered_path__38"&gt;&lt;img style="position:absolute;left:200.64pt;top:631.8pt;width:48pt;height:12pt;z-index:103;" src="http://govwiki.info/xbrl/Images/77a91cf8aedea0ab9494615e265542f5.png" alt="__rendered_path__103"&gt;&lt;img style="position:absolute;left:201.36pt;top:634.8pt;width:46pt;height:9pt;z-index:40;" src="http://govwiki.info/xbrl/Images/9507db45018b225806c1e180f1758850.png" alt="__rendered_path__40"&gt;&lt;img style="position:absolute;left:247.92pt;top:631.8pt;width:6pt;height:12pt;z-index:104;" src="http://govwiki.info/xbrl/Images/c588f4123dbf385eb4ce3994264b9344.png" alt="__rendered_path__104"&gt;&lt;img style="position:absolute;left:248.64pt;top:634.8pt;width:4pt;height:9pt;z-index:44;" src="http://govwiki.info/xbrl/Images/1779a1adfec7b9997a2e4cc3a25305b0.png" alt="__rendered_path__44"&gt;&lt;img style="position:absolute;left:253.2pt;top:631.8pt;width:6pt;height:12pt;z-index:104;" src="http://govwiki.info/xbrl/Images/c588f4123dbf385eb4ce3994264b9344.png" alt="__rendered_path__104"&gt;&lt;img style="position:absolute;left:253.92pt;top:634.8pt;width:4pt;height:9pt;z-index:44;" src="http://govwiki.info/xbrl/Images/1779a1adfec7b9997a2e4cc3a25305b0.png" alt="__rendered_path__44"&gt;&lt;img style="position:absolute;left:258.48pt;top:631.8pt;width:48pt;height:12pt;z-index:105;" src="http://govwiki.info/xbrl/Images/f6360f4820972126d8b79464dd9d8ae1.png" alt="__rendered_path__105"&gt;&lt;img style="position:absolute;left:259.2pt;top:634.8pt;width:47pt;height:9pt;z-index:46;" src="http://govwiki.info/xbrl/Images/9cdd01359ae742e11781c680b0281920.png" alt="__rendered_path__46"&gt;&lt;img style="position:absolute;left:306.12pt;top:631.8pt;width:6pt;height:12pt;z-index:106;" src="http://govwiki.info/xbrl/Images/a15443dce4d2c956739ae5600a5633f0.png" alt="__rendered_path__106"&gt;&lt;img style="position:absolute;left:306.84pt;top:634.8pt;width:5pt;height:9pt;z-index:50;" src="http://govwiki.info/xbrl/Images/93e45885bacdb7f98eb06a9541f8f51a.png" alt="__rendered_path__50"&gt;&lt;img style="position:absolute;left:312.12pt;top:631.8pt;width:6pt;height:12pt;z-index:107;" src="http://govwiki.info/xbrl/Images/61b59c07aedeeeac8b586865ebe7e15f.png" alt="__rendered_path__107"&gt;&lt;img style="position:absolute;left:312.84pt;top:634.8pt;width:5pt;height:9pt;z-index:50;" src="http://govwiki.info/xbrl/Images/93e45885bacdb7f98eb06a9541f8f51a.png" alt="__rendered_path__50"&gt;&lt;img style="position:absolute;left:318pt;top:631.8pt;width:51pt;height:12pt;z-index:108;" src="http://govwiki.info/xbrl/Images/aa818481473579b721e4240d9c6313bd.png" alt="__rendered_path__108"&gt;&lt;img style="position:absolute;left:318.72pt;top:634.8pt;width:50pt;height:9pt;z-index:53;" src="http://govwiki.info/xbrl/Images/47002cda1cb81d24d933f1b31d2e4d4b.png" alt="__rendered_path__53"&gt;&lt;img style="position:absolute;left:368.64pt;top:631.8pt;width:6pt;height:12pt;z-index:104;" src="http://govwiki.info/xbrl/Images/c588f4123dbf385eb4ce3994264b9344.png" alt="__rendered_path__104"&gt;&lt;img style="position:absolute;left:369.36pt;top:634.8pt;width:4pt;height:9pt;z-index:44;" src="http://govwiki.info/xbrl/Images/1779a1adfec7b9997a2e4cc3a25305b0.png" alt="__rendered_path__44"&gt;&lt;img style="position:absolute;left:373.92pt;top:631.8pt;width:6pt;height:12pt;z-index:104;" src="http://govwiki.info/xbrl/Images/c588f4123dbf385eb4ce3994264b9344.png" alt="__rendered_path__104"&gt;&lt;img style="position:absolute;left:374.64pt;top:634.8pt;width:4pt;height:9pt;z-index:44;" src="http://govwiki.info/xbrl/Images/1779a1adfec7b9997a2e4cc3a25305b0.png" alt="__rendered_path__44"&gt;&lt;img style="position:absolute;left:379.2pt;top:631.8pt;width:52pt;height:12pt;z-index:109;" src="http://govwiki.info/xbrl/Images/cfc8521bbd7f723cfa992627dea45be7.png" alt="__rendered_path__109"&gt;&lt;img style="position:absolute;left:379.8pt;top:634.8pt;width:50pt;height:9pt;z-index:57;" src="http://govwiki.info/xbrl/Images/df0e33fda39b27b5ee473da1972a30f4.png" alt="__rendered_path__57"&gt;&lt;img style="position:absolute;left:430.32pt;top:631.8pt;width:7pt;height:12pt;z-index:23;" src="http://govwiki.info/xbrl/Images/00b299eb41752412bc990c4b56f01160.png" alt="__rendered_path__23"&gt;&lt;img style="position:absolute;left:431.04pt;top:634.8pt;width:6pt;height:9pt;z-index:24;" src="http://govwiki.info/xbrl/Images/d2a4c5153de8e1eb2cef5ddbe5d03c8b.png" alt="__rendered_path__24"&gt;&lt;img style="position:absolute;left:437.04pt;top:631.8pt;width:7pt;height:12pt;z-index:102;" src="http://govwiki.info/xbrl/Images/83d5a160e00d488a5359c3f73416dfd0.png" alt="__rendered_path__102"&gt;&lt;img style="position:absolute;left:437.64pt;top:634.8pt;width:6pt;height:9pt;z-index:38;" src="http://govwiki.info/xbrl/Images/73a832c7309eff1963d88edd812b4fb0.png" alt="__rendered_path__38"&gt;&lt;img style="position:absolute;left:443.64pt;top:631.8pt;width:51pt;height:12pt;z-index:108;" src="http://govwiki.info/xbrl/Images/aa818481473579b721e4240d9c6313bd.png" alt="__rendered_path__108"&gt;&lt;img style="position:absolute;left:444.36pt;top:634.8pt;width:50pt;height:9pt;z-index:53;" src="http://govwiki.info/xbrl/Images/47002cda1cb81d24d933f1b31d2e4d4b.png" alt="__rendered_path__53"&gt;&lt;img style="position:absolute;left:494.28pt;top:631.8pt;width:6pt;height:12pt;z-index:104;" src="http://govwiki.info/xbrl/Images/c588f4123dbf385eb4ce3994264b9344.png" alt="__rendered_path__104"&gt;&lt;img style="position:absolute;left:495pt;top:634.8pt;width:4pt;height:9pt;z-index:44;" src="http://govwiki.info/xbrl/Images/1779a1adfec7b9997a2e4cc3a25305b0.png" alt="__rendered_path__44"&gt;&lt;img style="position:absolute;left:499.56pt;top:631.8pt;width:6pt;height:12pt;z-index:110;" src="http://govwiki.info/xbrl/Images/9c024ca4cb2fd3583767e78e56d70358.png" alt="__rendered_path__110"&gt;&lt;img style="position:absolute;left:500.28pt;top:634.8pt;width:4pt;height:9pt;z-index:64;" src="http://govwiki.info/xbrl/Images/c9756bc699045193d6a48ff4683dd896.png" alt="__rendered_path__64"&gt;&lt;img style="position:absolute;left:504.84pt;top:631.8pt;width:52pt;height:12pt;z-index:111;" src="http://govwiki.info/xbrl/Images/962f3c1aac566c70505b2da6715c99cc.png" alt="__rendered_path__111"&gt;&lt;img style="position:absolute;left:505.56pt;top:634.8pt;width:50pt;height:9pt;z-index:66;" src="http://govwiki.info/xbrl/Images/fc264b904ab0a5e9970419942b4be04e.png" alt="__rendered_path__66"&gt;&lt;img style="position:absolute;left:72pt;top:643.2pt;width:123pt;height:12pt;z-index:100;" src="http://govwiki.info/xbrl/Images/54a578691d8026887dbb02720bcd6fdc.png" alt="__rendered_path__100"&gt;&lt;img style="position:absolute;left:72.72pt;top:646.2pt;width:121pt;height:9pt;z-index:112;" src="http://govwiki.info/xbrl/Images/0f6f96b7f09dbedbba8bd40bcbd97d6d.png" alt="__rendered_path__112"&gt;&lt;img style="position:absolute;left:194.04pt;to</t>
  </si>
  <si>
    <t>p:643.2pt;width:7pt;height:12pt;z-index:102;" src="http://govwiki.info/xbrl/Images/83d5a160e00d488a5359c3f73416dfd0.png" alt="__rendered_path__102"&gt;&lt;img style="position:absolute;left:194.64pt;top:646.2pt;width:6pt;height:9pt;z-index:115;" src="http://govwiki.info/xbrl/Images/542466a9484be792d616df5d5fc73072.png" alt="__rendered_path__115"&gt;&lt;img style="position:absolute;left:200.64pt;top:643.2pt;width:48pt;height:12pt;z-index:103;" src="http://govwiki.info/xbrl/Images/77a91cf8aedea0ab9494615e265542f5.png" alt="__rendered_path__103"&gt;&lt;img style="position:absolute;left:201.36pt;top:646.2pt;width:46pt;height:9pt;z-index:118;" src="http://govwiki.info/xbrl/Images/113a88335b9e8bf09b69c297d410a110.png" alt="__rendered_path__118"&gt;&lt;img style="position:absolute;left:247.92pt;top:643.2pt;width:6pt;height:12pt;z-index:104;" src="http://govwiki.info/xbrl/Images/c588f4123dbf385eb4ce3994264b9344.png" alt="__rendered_path__104"&gt;&lt;img style="position:absolute;left:248.64pt;top:646.2pt;width:4pt;height:9pt;z-index:127;" src="http://govwiki.info/xbrl/Images/4c09145672d1e386d2ae16e3fe526ae5.png" alt="__rendered_path__127"&gt;&lt;img style="position:absolute;left:253.2pt;top:643.2pt;width:6pt;height:12pt;z-index:104;" src="http://govwiki.info/xbrl/Images/c588f4123dbf385eb4ce3994264b9344.png" alt="__rendered_path__104"&gt;&lt;img style="position:absolute;left:253.92pt;top:646.2pt;width:4pt;height:9pt;z-index:127;" src="http://govwiki.info/xbrl/Images/4c09145672d1e386d2ae16e3fe526ae5.png" alt="__rendered_path__127"&gt;&lt;img style="position:absolute;left:258.48pt;top:643.2pt;width:48pt;height:12pt;z-index:105;" src="http://govwiki.info/xbrl/Images/f6360f4820972126d8b79464dd9d8ae1.png" alt="__rendered_path__105"&gt;&lt;img style="position:absolute;left:259.2pt;top:646.2pt;width:47pt;height:9pt;z-index:131;" src="http://govwiki.info/xbrl/Images/0fcb2951b77266c1053fc089b7091ace.png" alt="__rendered_path__131"&gt;&lt;img style="position:absolute;left:306.12pt;top:643.2pt;width:6pt;height:12pt;z-index:106;" src="http://govwiki.info/xbrl/Images/a15443dce4d2c956739ae5600a5633f0.png" alt="__rendered_path__106"&gt;&lt;img style="position:absolute;left:306.84pt;top:646.2pt;width:5pt;height:9pt;z-index:135;" src="http://govwiki.info/xbrl/Images/523d4487c9fe40c07d7637dacf9f25cf.png" alt="__rendered_path__135"&gt;&lt;img style="position:absolute;left:312.12pt;top:643.2pt;width:6pt;height:12pt;z-index:107;" src="http://govwiki.info/xbrl/Images/61b59c07aedeeeac8b586865ebe7e15f.png" alt="__rendered_path__107"&gt;&lt;img style="position:absolute;left:312.84pt;top:646.2pt;width:5pt;height:9pt;z-index:135;" src="http://govwiki.info/xbrl/Images/523d4487c9fe40c07d7637dacf9f25cf.png" alt="__rendered_path__135"&gt;&lt;img style="position:absolute;left:318pt;top:643.2pt;width:51pt;height:12pt;z-index:108;" src="http://govwiki.info/xbrl/Images/aa818481473579b721e4240d9c6313bd.png" alt="__rendered_path__108"&gt;&lt;img style="position:absolute;left:318.72pt;top:646.2pt;width:50pt;height:9pt;z-index:139;" src="http://govwiki.info/xbrl/Images/fd53f1da2e2d8a66eb88a61f4be81c5c.png" alt="__rendered_path__139"&gt;&lt;img style="position:absolute;left:368.64pt;top:643.2pt;width:6pt;height:12pt;z-index:104;" src="http://govwiki.info/xbrl/Images/c588f4123dbf385eb4ce3994264b9344.png" alt="__rendered_path__104"&gt;&lt;img style="position:absolute;left:369.36pt;top:646.2pt;width:4pt;height:9pt;z-index:127;" src="http://govwiki.info/xbrl/Images/4c09145672d1e386d2ae16e3fe526ae5.png" alt="__rendered_path__127"&gt;&lt;img style="position:absolute;left:373.92pt;top:643.2pt;width:6pt;height:12pt;z-index:104;" src="http://govwiki.info/xbrl/Images/c588f4123dbf385eb4ce3994264b9344.png" alt="__rendered_path__104"&gt;&lt;img style="position:absolute;left:374.64pt;top:646.2pt;width:4pt;height:9pt;z-index:127;" src="http://govwiki.info/xbrl/Images/4c09145672d1e386d2ae16e3fe526ae5.png" alt="__rendered_path__127"&gt;&lt;img style="position:absolute;left:379.2pt;top:643.2pt;width:52pt;height:12pt;z-index:109;" src="http://govwiki.info/xbrl/Images/cfc8521bbd7f723cfa992627dea45be7.png" alt="__rendered_path__109"&gt;&lt;img style="position:absolute;left:379.8pt;top:646.2pt;width:50pt;height:9pt;z-index:146;" src="http://govwiki.info/xbrl/Images/fcf7dce3c6e4d2e2456cccfbe7c104af.png" alt="__rendered_path__146"&gt;&lt;img style="position:absolute;left:430.32pt;top:643.2pt;width:7pt;height:12pt;z-index:23;" src="http://govwiki.info/xbrl/Images/00b299eb41752412bc990c4b56f01160.png" alt="__rendered_path__23"&gt;&lt;img style="position:absolute;left:431.04pt;top:646.2pt;width:6pt;height:9pt;z-index:150;" src="http://govwiki.info/xbrl/Images/c931e28795bcbbe16bfbd4a379ce2cb7.png" alt="__rendered_path__150"&gt;&lt;img style="position:absolute;left:437.04pt;top:643.2pt;width:7pt;height:12pt;z-index:102;" src="http://govwiki.info/xbrl/Images/83d5a160e00d488a5359c3f73416dfd0.png" alt="__rendered_path__102"&gt;&lt;img style="position:absolute;left:437.64pt;top:646.2pt;width:6pt;height:9pt;z-index:115;" src="http://govwiki.info/xbrl/Images/542466a9484be792d616df5d5fc73072.png" alt="__rendered_path__115"&gt;&lt;img style="position:absolute;left:443.64pt;top:643.2pt;width:51pt;height:12pt;z-index:108;" src="http://govwiki.info/xbrl/Images/aa818481473579b721e4240d9c6313bd.png" alt="__rendered_path__108"&gt;&lt;img style="position:absolute;left:444.36pt;top:646.2pt;width:50pt;height:9pt;z-index:139;" src="http://govwiki.info/xbrl/Images/fd53f1da2e2d8a66eb88a61f4be81c5c.png" alt="__rendered_path__139"&gt;&lt;img style="position:absolute;left:494.28pt;top:643.2pt;width:6pt;height:12pt;z-index:104;" src="http://govwiki.info/xbrl/Images/c588f4123dbf385eb4ce3994264b9344.png" alt="__rendered_path__104"&gt;&lt;img style="position:absolute;left:495pt;top:646.2pt;width:4pt;height:9pt;z-index:127;" src="http://govwiki.info/xbrl/Images/4c09145672d1e386d2ae16e3fe526ae5.png" alt="__rendered_path__127"&gt;&lt;img style="position:absolute;left:499.56pt;top:643.2pt;width:6pt;height:12pt;z-index:110;" src="http://govwiki.info/xbrl/Images/9c024ca4cb2fd3583767e78e56d70358.png" alt="__rendered_path__110"&gt;&lt;img style="position:absolute;left:500.28pt;top:646.2pt;width:4pt;height:9pt;z-index:164;" src="http://govwiki.info/xbrl/Images/45498cb8e50db88a55979707627837f4.png" alt="__rendered_path__164"&gt;&lt;img style="position:absolute;left:504.84pt;top:643.2pt;width:52pt;height:12pt;z-index:111;" src="http://govwiki.info/xbrl/Images/962f3c1aac566c70505b2da6715c99cc.png" alt="__rendered_path__111"&gt;&lt;img style="position:absolute;left:505.56pt;top:646.2pt;width:50pt;height:9pt;z-index:167;" src="http://govwiki.info/xbrl/Images/2cbb5478e05579030d43c7e84690e070.png" alt="__rendered_path__167"&gt;&lt;img style="position:absolute;left:72pt;top:654.48pt;width:123pt;height:12pt;z-index:376;" src="http://govwiki.info/xbrl/Images/f084391906914123885055c1c3fbe8ba.png" alt="__rendered_path__376"&gt;&lt;img style="position:absolute;left:72.72pt;top:657.48pt;width:121pt;height:9pt;z-index:36;" src="http://govwiki.info/xbrl/Images/ee96dd50d97065455402bcfa691b384e.png" alt="__rendered_path__36"&gt;&lt;img style="position:absolute;left:194.04pt;top:654.48pt;width:7pt;height:12pt;z-index:377;" src="http://govwiki.info/xbrl/Images/9db05d33151a554b1cb7ea277ba6511a.png" alt="__rendered_path__377"&gt;&lt;img style="position:absolute;left:194.64pt;top:657.48pt;width:6pt;height:9pt;z-index:38;" src="http://govwiki.info/xbrl/Images/73a832c7309eff1963d88edd812b4fb0.png" alt="__rendered_path__38"&gt;&lt;img style="position:absolute;left:200.64pt;top:654.48pt;width:48pt;height:12pt;z-index:378;" src="http://govwiki.info/xbrl/Images/52122cb9d5f686681b8c458d31a91cdd.png" alt="__rendered_path__378"&gt;&lt;img style="position:absolute;left:201.36pt;top:657.48pt;width:46pt;height:9pt;z-index:40;" src="http://govwiki.info/xbrl/Images/9507db45018b225806c1e180f1758850.png" alt="__rendered_path__40"&gt;&lt;img style="position:absolute;left:247.92pt;top:654.48pt;width:6pt;height:12pt;z-index:379;" src="http://govwiki.info/xbrl/Images/091c95c20cba7df7fbf1b9df7fdae6a7.png" alt="__rendered_path__379"&gt;&lt;img style="position:absolute;left:248.64pt;top:657.48pt;width:4pt;height:9pt;z-index:44;" src="http://govwiki.info/xbrl/Images/1779a1adfec7b9997a2e4cc3a25305b0.png" alt="__rendered_path__44"&gt;&lt;img style="position:absolute;left:253.2pt;top:654.48pt;width:6pt;height:12pt;z-index:379;" src="http://govwiki.info/xbrl/Images/091c95c20cba7df7fbf1b9df7fdae6a7.png" alt="__rendered_path__379"&gt;&lt;img style="position:absolute;left:253.92pt;top:657.48pt;width:4pt;height:9pt;z-index:44;" src="http://govwiki.info/xbrl/Images/1779a1adfec7b9997a2e4cc3a25305b0.png" alt="__rendered_path__44"&gt;&lt;img style="position:absolute;left:258.48pt;top:654.48pt;width:48pt;height:12pt;z-index:380;" src="http://govwiki.info/xbrl/Images/1c5897af80e0845c54ab3b10d573fc54.png" alt="__rendered_path__380"&gt;&lt;img style="position:absolute;left:259.2pt;top:657.48pt;width:47pt;height:9pt;z-index:46;" src="http://govwiki.info/xbrl/Images/9cdd01359ae742e11781c680b0281920.png" alt="__rendered_path__46"&gt;&lt;img style="position:absolute;left:306.12pt;top:654.48pt;width:6pt;height:12pt;z-index:381;" src="http://govwiki.info/xbrl/Images/c2399c854637081bf82a30c44de24c9b.png" alt="__rendered_path__381"&gt;&lt;img style="position:absolute;left:306.84pt;top:657.48pt;width:5pt;height:9pt;z-index:50;" src="http://govwiki.info/xbrl/Images/93e45885bacdb7f98eb06a9541f8f51a.png" alt="__rendered_path__50"&gt;&lt;img style="position:absolute;left:312.12pt;top:654.48pt;width:6pt;height:12pt;z-index:382;" src="http://govwiki.info/xbrl/Images/e5df952efadfadaba1b5f0d1cdbc58ff.png" alt="__rendered_path__382"&gt;&lt;img style="position:absolute;left:312.84pt;top:657.48pt;width:5pt;height:9pt;z-index:50;" src="http://govwiki.info/xbrl/Images/93e45885bacdb7f98eb06a9541f8f51a.png" alt="__rendered_path__50"&gt;&lt;img style="position:absolute;left:318pt;top:654.48pt;width:51pt;height:12pt;z-index:383;" src="http://govwiki.info/xbrl/Images/a44c42f4a35969562185f4ed0e13e018.png" alt="__rendered_path__383"&gt;&lt;img style="position:absolute;left:318.72pt;top:657.48pt;width:50pt;height:9pt;z-index:53;" src="http://govwiki.info/xbrl/Images/47002cda1cb81d24d933f1b31d2e4d4b.png" alt="__rendered_path__53"&gt;&lt;img style="position:absolute;left:368.64pt;top:654.48pt;width:6pt;height:12pt;z-index:379;" src="http://govwiki.info/xbrl/Images/091c95c20cba7df7fbf1b9df7fdae6a7.png" alt="__rendered_path__379"&gt;&lt;img style="position:absolute;left:369.36pt;top:657.48pt;width:4pt;height:9pt;z-index:44;" src="http://govwiki.info/xbrl/Images/1779a1adfec7b9997a2e4cc3a25305b0.png" alt="__rendered_path__44"&gt;&lt;img style="position:absolute;left:373.92pt;top:654.48pt;width:6pt;height:12pt;z-index:379;" src="http://govwiki.info/xbrl/Images/091c95c20cba7df7fbf1b9df7fdae6a7.png" alt="__rendered_path__379"&gt;&lt;img style="position:absolute;left:374.64pt;top:657.48pt;width:4pt;height:9pt;z-index:44;" src="http://govwiki.info/xbrl/Images/1779a1adfec7b9997a2e4cc3a25305b0.png" alt="__rendered_path__44"&gt;&lt;img style="position:absolute;left:379.2pt;top:654.48pt;width:52pt;height:12pt;z-index:384;" src="http://govwiki.info/xbrl/Images/e94b0a158c6e32368dc3ddc41ba143e0.png" alt="__rendered_path__384"&gt;&lt;img style="position:absolute;left:379.8pt;top:657.48pt;width:50pt;height:9pt;z-index:57;" src="http://govwiki.info/xbrl/Images/df0e33fda39b27b5ee473da1972a30f4.png" alt="__rendered_path__57"&gt;&lt;img style="position:absolute;left:430.32pt;top:654.48pt;width:7pt;height:12pt;z-index:385;" src="http://govwiki.info/xbrl/Images/3ffa513e370fe799b5ce4e29f1c0109f.png" alt="__rendered_path__385"&gt;&lt;img style="position:absolute;left:431.04pt;top:657.48pt;width:6pt;height:9pt;z-index:24;" src="http://govwiki.info/xbrl/Images/d2a4c5153de8e1eb2cef5ddbe5d03c8b.png" alt="__rendered_path__24"&gt;&lt;img style="position:absolute;left:437.04pt;top:654.48pt;width:7pt;height:12pt;z-index:377;" src="http://govwiki.info/xbrl/Images/9db05d33151a554b1cb7ea277ba6511a.png" alt="__rendered_path__377"&gt;&lt;img style="position:absolute;left:437.64pt;top:657.48pt;width:6pt;height:9pt;z-index:38;" src="http://govwiki.info/xbrl/Images/73a832c7309eff1963d88edd812b4fb0.png" alt="__rendered_path__38"&gt;&lt;img style="position:absolute;left:443.64pt;top:654.48pt;width:51pt;height:12pt;z-index:383;" src="http://govwiki.info/xbrl/Images/a44c42f4a35969562185f4ed0e13e018.png" alt="__rendered_path__383"&gt;&lt;img style="position:absolute;left:444.36pt;top:657.48pt;width:50pt;height:9pt;z-index:53;" src="http://govwiki.info/xbrl/Images/47002cda1cb81d24d933f1b31d2e4d4b.png" alt="__rendered_path__53"&gt;&lt;img style="position:absolute;left:494.28pt;top:654.48pt;width:6pt;height:12pt;z-index:379;" src="http://govwiki.info/xbrl/Images/091c95c20cba7df7fbf1b9df7fdae6a7.png" alt="__rendered_path__379"&gt;&lt;img style="position:absolute;left:495pt;top:657.48pt;width:4pt;height:9pt;z-index:44;" src="http://govwiki.info/xbrl/Images/1779a1adfec7b9997a2e4cc3a25305b0.png" alt="__rendered_path__44"&gt;&lt;img style="position:absolute;left:499.56pt;top:654.48pt;width:6pt;height:12pt;z-index:386;" src="http://govwiki.info/xbrl/Images/6503eb369d71f8de9e65aefd6d411150.png" alt="__rendered_path__386"&gt;&lt;img style="position:absolute;left:500.28pt;top:657.48pt;width:4pt;height:9pt;z-index:64;" src="http://govwiki.info/xbrl/Images/c9756bc699045193d6a48ff4683dd896.png" alt="__rendered_path__64"&gt;&lt;img style="position:absolute;left:504.84pt;top:654.48pt;width:52pt;height:12pt;z-index:387;" src="http://govwiki.info/xbrl/Images/f5e7ce847f018fa218f4a60e68c44899.png" alt="__rendered_path__387"&gt;&lt;img style="position:absolute;left:505.56pt;top:657.48pt;width:50pt;height:9pt;z-index:66;" src="http://govwiki.info/xbrl/Images/fc264b904ab0a5e9970419942b4be04e.png" alt="__rendered_path__66"&gt;&lt;img style="position:absolute;left:72pt;top:665.88pt;width:123pt;height:12pt;z-index:100;" src="http://govwiki.info/xbrl/Images/54a578691d8026887dbb02720bcd6fdc.png" alt="__rendered_path__100"&gt;&lt;img style="position:absolute;left:72.72pt;top:668.88pt;width:121pt;height:9pt;z-index:36;" src="http://govwiki.info/xbrl/Images/ee96dd50d97065455402bcfa691b384e.png" alt="__rendered_path__36"&gt;&lt;img style="position:absolute;left:194.04pt;top:665.88pt;width:7pt;height:12pt;z-index:102;" src="http://govwiki.info/xbrl/Images/83d5a160e00d488a5359c3f73416dfd0.png" alt="__rendered_path__102"&gt;&lt;img style="position:absolute;left:194.64pt;top:668.88pt;width:6pt;height:9pt;z-index:38;" src="http://govwiki.info/xbrl/Images/73a832c7309eff1963d88edd812b4fb0.png" alt="__rendered_path__38"&gt;&lt;img style="position:absolute;left:200.64pt;top:665.88pt;width:48pt;height:12pt;z-index:103;" src="http://govwiki.info/xbrl/Images/77a91cf8aedea0ab9494615e265542f5.png" alt="__rendered_path__103"&gt;&lt;img style="position:absolute;left:201.36pt;top:668.88pt;width:46pt;height:9pt;z-index:40;" src="http://govwiki.info/xbrl/Images/9507db45018b225806c1e180f1758850.png" alt="__rendered_path__40"&gt;&lt;img style="position:absolute;left:247.92pt;top:665.88pt;width:6pt;height:12pt;z-index:104;" src="http://govwiki.info/xbrl/Images/c588f4123dbf385eb4ce3994264b9344.png" alt="__rendered_path__104"&gt;&lt;img style="position:absolute;left:248.64pt;top:668.88pt;width:4pt;height:9pt;z-index:44;" src="http://govwiki.info/xbrl/Images/1779a1adfec7b9997a2e4cc3a25305b0.png" alt="__rendered_path__44"&gt;&lt;img style="position:absolute;left:253.2pt;top:665.88pt;width:6pt;height:12pt;z-index:104;" src="http://govwiki.info/xbrl/Images/c588f4123dbf385eb4ce3994264b9344.png" alt="__rendered_path__104"&gt;&lt;img style="position:absolute;left:253.92pt;top:668.88pt;width:4pt;height:9pt;z-index:44;" src="http://govwiki.info/xbrl/Images/1779a1adfec7b9997a2e4cc3a25305b0.png" alt="__rendered_path__44"&gt;&lt;img style="position:absolute;left:258.48pt;top:665.88pt;width:48pt;height:12pt;z-index:105;" src="http://govwiki.info/xbrl/Images/f6360f4820972126d8b79464dd9d8ae1.png" alt="__rendered_path__105"&gt;&lt;img style="position:absolute;left:259.2pt;top:668.88pt;width:47pt;height:9pt;z-index:46;" src="http://govwiki.info/xbrl/Images/9cdd01359ae742e11781c680b0281920.png" alt="__rendered_path__46"&gt;&lt;img style="position:absolute;left:306.12pt;top:665.88pt;width:6pt;height:12pt;z-index:106;" src="http://govwiki.info/xbrl/Images/a15443dce4d2c956739ae5600a5633f0.png" alt="__rendered_path__106"&gt;&lt;img style="position:absolute;left:306.84pt;top:668.88pt;width:5pt;height:9pt;z-index:50;" src="http://govwiki.info/xbrl/Images/93e45885bacdb7f98eb06a9541f8f51a.png" alt="__rendered_path__50"&gt;&lt;img style="position:absolute;left:312.12pt;top:665.88pt;width:6pt;height:12pt;z-index:107;" src="http://govwiki.info/xbrl/Images/61b59c07aedeeeac8b586865ebe7e15f.png" alt="__rendered_path__107"&gt;&lt;img style="position:absolute;left:312.84pt;top:668.88pt;width:5pt;height:9pt;z-index:50;" src="http://govwiki.info/xbrl/Images/93e45885bacdb7f98eb06a9541f8f51a.png" alt="__rendered_path__50"&gt;&lt;img style="position:absolute;left:318pt;top:665.88pt;width:51pt;height:12pt;z-index:108;" src="http://govwiki.info/xbrl/Images/aa818481473579b721e4240d9c6313bd.png" alt="__rendered_path__108"&gt;&lt;img style="position:absolute;left:318.72pt;top:668.88pt;width:50pt;height:9pt;z-index:53;" src="http://govwiki.info/xbrl/Images/47002cda1cb81d24d933f1b31d2e4d4b.png" alt="__rendered_path__53"&gt;&lt;img style="position:absolute;left:368.64pt;top:665.88pt;width:6pt;height:12pt;z-index:104;" src="http://govwiki.info/xbrl/Images/c588f4123dbf385eb4ce3994264b9344.png" alt="__rendered_path__104"&gt;&lt;img style="position:absolute;left:369.36pt;top:668.88pt;width:4pt;height:9pt;z-index:44;" src="http://govwiki.info/xbrl/Images/1779a1adfec7b9997a2e4cc3a25305b0.png" alt="__rendered_path__44"&gt;&lt;img style="position:absolute;left:373.92pt;top:665.88pt;width:6pt;height:12pt;z-index:104;" src="http://govwiki.info/xbrl/Images/c588f4123dbf385eb4ce3994264b9344.png" alt="__rendered_path__104"&gt;&lt;img style="position:absolute;left:374.64pt;top:668.88pt;width:4pt;height:9pt;z-index:44;" src="http://govwiki.info/xbrl/Images/1779a1adfec7b9997a2e4cc3a25305b0.png" alt="__rendered_path__44"&gt;&lt;img style="position:absolute;left:379.2pt;top:665.88pt;width:52pt;height:12pt;z-index:109;" src="http://govwiki.info/xbrl/Images/cfc8521bbd7f723cfa992627dea45be7.png" alt="__rendered_path__109"&gt;&lt;img style="position:absolute;left:379.8pt;top:668.88pt;width:50pt;height:9pt;z-index:57;" src="http://govwiki.info/xbrl/Images/df0e33fda39b27b5ee473da1972a30f4.png" alt="__rendered_path__57"&gt;&lt;img style="position:absolute;left:430.32pt;top:665.88pt;width:7pt;height:12pt;z-index:23;" src="http://govwiki.info/xbrl/Images/00b299eb41752412bc990c4b56f01160.png" alt="__rendered_path__23"&gt;&lt;img style="position:absolute;left:431.04pt;top:668.88pt;width:6pt;height:9pt;z-index:24;" src="http://govwiki.info/xbrl/Images/d2a4c5153de8e1eb2cef5ddbe5d03c8b.png" alt="__rendered_path__24"&gt;&lt;img style="position:absolute;left:437.04pt;top:665.88pt;width:7pt;height:12pt;z-index:102;" src="http://govwiki.info/xbrl/Images/83d5a160e00d488a5359c3f73416dfd0.png" alt="__rendered_path__102"&gt;&lt;img style="position:absolute;left:437.64pt;top:668.88pt;width:6pt;height:9pt;z-index:38;" src="http://govwiki.info/xbrl/Images/73a832c7309eff1963d88edd812b4fb0.png" alt="__rendered_path__38"&gt;&lt;img style="position:absolute;left:443.64pt;top:665.88pt;width:51pt;height:12pt;z-index:108;" src="http://govwiki.info/xbrl/Images/aa818481473579b721e4240d9c6313bd.png" alt="__rendered_path__108"&gt;&lt;img style="position:absolute;left:444.36pt;top:668.88pt;width:50pt;height:9pt;z-index:53;" src="http://govwiki.info/xbrl/Images/47002cda1cb81d24d933f1b31d2e4d4b.png" alt="__rendered_path__53"&gt;&lt;img style="position:absolute;left:494.28pt;top:665.88pt;width:6pt;height:12pt;z-index:104;" src="http://govwiki.info/xbrl/Images/c588f4123dbf385eb4ce3994264b9344.png" alt="__rendered_path__104"&gt;&lt;img style="position:absolute;left:495pt;top:668.88pt;width:4pt;height:9pt;z-index:44;" src="http://govwiki.info/xbrl/Images/1779a1adfec7b9997a2e4cc3a25305b0.png" alt="__rendered_path__44"&gt;&lt;img style="position:absolute;left:499.56pt;top:665.88pt;width:6pt;height:12pt;z-index:110;" src="http://govwiki.info/xbrl/Images/9c024ca4cb2fd3583767e78e56d70358.png" alt="__rendered_path__110"&gt;&lt;img style="position:absolute;left:500.28pt;top:668.88pt;width:4pt;height:9pt;z-index:64;" src="http://govwiki.info/xbrl/Images/c9756bc699045193d6a48ff4683dd896.png" alt="__rendered_path__64"&gt;&lt;img style="position:absolute;left:504.84pt;top:665.88pt;width:52pt;height:12pt;z-index:111;" src="http://govwiki.info/xbrl/Images/962f3c1aac566c70505b2da6715c99cc.png" alt="__rendered_path__111"&gt;&lt;img style="position:absolute;left:505.56pt;top:668.88pt;width:50pt;height:9pt;z-index:66;" src="http://govwiki.info/xbrl/Images/fc264b904ab0a5e9970419942b4be04e.png" alt="__rendered_path__66"&gt;&lt;img style="position:absolute;left:72pt;top:677.16pt;width:123pt;height:12pt;z-index:376;" src="http://govwiki.info/xbrl/Images/f084391906914123885055c1c3fbe8ba.png" alt="__rendered_path__376"&gt;&lt;img style="position:absolute;left:72.72pt;top:680.16pt;width:121pt;height:9pt;z-index:36;" src="http://govwiki.info/xbrl/Images/ee96dd50d97065455402bcfa691b384e.png" alt="__rendered_path__36"&gt;&lt;img style="position:absolute;left:194.04pt;top:677.16pt;width:7pt;height:12pt;z-index:377;" src="http://govwiki.info/xbrl/Images/9db05d33151a554b1cb7ea277ba6511a.png" alt="__rendered_path__377"&gt;&lt;img style="position:absolute;left:194.64pt;top:680.16pt;width:6pt;height:9pt;z-index:38;" src="http://govwiki.info/xbrl/Images/73a832c7309eff1963d88edd812b4fb0.png" alt="__rendered_path__38"&gt;&lt;img style="position:absolute;left:200.64pt;top:677.16pt;width:48pt;height:12pt;z-index:378;" src="http://govwiki.info/xbrl/Images/52122cb9d5f686681b8c458d31a91cdd.png" alt="__rendered_path__378"&gt;&lt;img style="position:absolute;left:201.36pt;top:680.16pt;width:46pt;height:9pt;z-index:40;" src="http://govwiki.info/xbrl/Images/9507db45018b225806c1e180f1758850.png" alt="__rendered_path__40"&gt;&lt;img style="position:absolute;left:206.4pt;top:685.8pt;width:41pt;height:3pt;z-index:966;" src="http://govwiki.info/xbrl/Images/96e7c6f13ebb5e061cd15e2822f51b96.png" alt="__rendered_path__966"&gt;&lt;img style="position:absolute;left:247.92pt;top:677.16pt;width:6pt;height:12pt;z-index:379;" src="http://govwiki.info/xbrl/Images/091c95c20cba7df7fbf1b9df7fdae6a7.png" alt="__rendered_path__379"&gt;&lt;img style="position:absolute;left:248.64pt;top:680.16pt;width:4pt;height:9pt;z-index:44;" src="http://govwiki.info/xbrl/Images/1779a1adfec7b9997a2e4cc3a25305b0.png" alt="__rendered_path__44"&gt;&lt;img style="position:absolute;left:253.2pt;top:677.16pt;width:6pt;height:12pt;z-index:379;" src="http://govwiki.info/xbrl/Images/091c95c20cba7df7fbf1b9df7fdae6a7.png" alt="__rendered_path__379"&gt;&lt;img style="position:absolute;left:253.92pt;top:680.16pt;width:4pt;height:9pt;z-index:44;" src="http://govwiki.info/xbrl/Images/1779a1adfec7b9997a2e4cc3a25305b0.png" alt="__rendered_path__44"&gt;&lt;img style="position:absolute;left:258.48pt;top:677.16pt;width:48pt;height:12pt;z-index:380;" src="http://govwiki.info/xbrl/Images/1c5897af80e0845c54ab3b10d573fc54.png" alt="__rendered_path__380"&gt;&lt;img style="position:absolute;left:259.2pt;top:680.16pt;width:47pt;height:9pt;z-index:46;" src="http://govwiki.info/xbrl/Images/9cdd01359ae742e11781c680b0281920.png" alt="__rendered_path__46"&gt;&lt;img style="position:absolute;left:262.68pt;top:685.8pt;width:43pt;height:3pt;z-index:971;" src="http://govwiki.info/xbrl/Images/64c67db8aa2cf478b612704fe565e643.png" alt="__rendered_path__971"&gt;&lt;img style="position:absolute;left:306.12pt;top:677.16pt;width:6pt;height:12pt;z-index:381;" src="http://govwiki.info/xbrl/Images/c2399c854637081bf82a30c44de24c9b.png" alt="__rendered_path__381"&gt;&lt;img style="position:absolute;left:306.84pt;top:680.16pt;width:5pt;height:9pt;z-index:50;" src="http://govwiki.info/xbrl/Images/93e45885bacdb7f98eb06a9541f8f51a.png" alt="__rendered_path__50"&gt;&lt;img style="position:absolute;left:312.12pt;top:677.16pt;width:6pt;height:12pt;z-index:382;" src="http://govwiki.info/xbrl/Images/e5df952efadfadaba1b5f0d1cdbc58ff.png" alt="__rendered_path__382"&gt;&lt;img style="position:absolute;left:312.84pt;top:680.16pt;width:5pt;height:9pt;z-index:50;" src="http://govwiki.info/xbrl/Images/93e45885bacdb7f98eb06a9541f8f51a.png" alt="__rendered_path__50"&gt;&lt;img style="position:absolute;left:318pt;top:677.16pt;width:51pt;height:12pt;z-index:383;" src="http://govwiki.info/xbrl/Images/a44c42f4a35969562185f4ed0e13e018.png" alt="__rendered_path__383"&gt;&lt;img style="position:absolute;left:318.72pt;top:680.16pt;width:50pt;height:9pt;z-index:53;" src="http://govwiki.info/xbrl/Images/47002cda1cb81d24d933f1b31d2e4d4b.png" alt="__rendered_path__53"&gt;&lt;img style="position:absolute;left:325.2pt;top:685.8pt;width:43pt;height:3pt;z-index:971;" src="http://govwiki.info/xbrl/Images/64c67db8aa2cf478b612704fe565e643.png" alt="__rendered_path__971"&gt;&lt;img style="position:absolute;left:368.64pt;top:677.16pt;width:6pt;height:12pt;z-index:379;" src="http://govwiki.info/xbrl/Images/091c95c20cba7df7fbf1b9df7fdae6a7.png" alt="__rendered_path__379"&gt;&lt;img style="position:absolute;left:369.36pt;top:680.16pt;width:4pt;height:9pt;z-index:44;" src="http://govwiki.info/xbrl/Images/1779a1adfec7b9997a2e4cc3a25305b0.png" alt="__rendered_path__44"&gt;&lt;img style="position:absolute;left:373.92pt;top:677.16pt;width:6pt;height:12pt;z-index:379;" src="http://govwiki.info/xbrl/Images/091c95c20cba7df7fbf1b9df7fdae6a7.png" alt="__rendered_path__379"&gt;&lt;img style="position:absolute;left:374.64pt;top:680.16pt;width:4pt;height:9pt;z-index:44;" src="http://govwiki.info/xbrl/Images/1779a1adfec7b9997a2e4cc3a25305b0.png" alt="__rendered_path__44"&gt;&lt;img style="position:absolute;left:379.2pt;top:677.16pt;width:52pt;height:12pt;z-index:384;" src="http://govwiki.info/xbrl/Images/e94b0a158c6e32368dc3ddc41ba143e0.png" alt="__rendered_path__384"&gt;&lt;img style="position:absolute;left:379.8pt;top:680.16pt;width:50pt;height:9pt;z-index:57;" src="http://govwiki.info/xbrl/Images/df0e33fda39b27b5ee473da1972a30f4.png" alt="__rendered_path__57"&gt;&lt;img style="position:absolute;left:386.88pt;top:685.8pt;width:43pt;height:3pt;z-index:971;" src="http://govwiki.info/xbrl/Images/64c67db8aa2cf478b612704fe565e643.png" alt="__rendered_path__971"&gt;&lt;img style="position:absolute;left:430.32pt;top:677.16pt;width:7pt;height:12pt;z-index:385;" src="http://govwiki.info/xbrl/Images/3ffa513e370fe799b5ce4e29f1c0109f.png" alt="__rendered_path__385"&gt;&lt;img style="position:absolute;left:431.04pt;top:680.16pt;width:6pt;height:9pt;z-index:24;" src="http://govwiki.info/xbrl/Images/d2a4c5153de8e1eb2cef5ddbe5d03c8b.png" alt="__rendered_path__24"&gt;&lt;img style="position:absolute;left:437.04pt;top:677.16pt;width:7pt;height:12pt;z-index:377;" src="http://govwiki.info/xbrl/Images/9db05d33151a554b1cb7ea277ba6511a.png" alt="__rendered_path__377"&gt;&lt;img style="position:absolute;left:437.64pt;top:680.16pt;width:6pt;height:9pt;z-index:38;" src="http://govwiki.info/xbrl/Images/73a832c7309eff1963d88edd812b4fb0.png" alt="__rendered_path__38"&gt;&lt;img style="position:absolute;left:443.64pt;top:677.16pt;width:51pt;height:12pt;z-index:383;" src="http://govwiki.info/xbrl/Images/a44c42f4a35969562185f4ed0e13e018.png" alt="__rendered_path__383"&gt;&lt;img style="position:absolute;left:444.36pt;top:680.16pt;width:50pt;height:9pt;z-index:53;" src="http://govwiki.info/xbrl/Images/47002cda1cb81d24d933f1b31d2e4d4b.png" alt="__rendered_path__53"&gt;&lt;img style="position:absolute;left:444.96pt;top:685.8pt;width:49pt;height:3pt;z-index:988;" src="http://govwiki.info/xbrl/Images/0fc094e551568d4b8278f3acb746fb5c.png" alt="__rendered_path__988"&gt;&lt;img style="position:absolute;left:494.28pt;top:677.16pt;width:6pt;height:12pt;z-index:379;" src="http://govwiki.info/xbrl/Images/091c95c20cba7df7fbf1b9df7fdae6a7.png" alt="__rendered_path__379"&gt;&lt;img style="position:absolute;left:495pt;top:680.16pt;width:4pt;height:9pt;z-index:44;" src="http://govwiki.info/xbrl/Images/1779a1adfec7b9997a2e4cc3a25305b0.png" alt="__rendered_path__44"&gt;&lt;img style="position:absolute;left:499.56pt;top:677.16pt;width:6pt;height:12pt;z-index:386;" src="http://govwiki.info/xbrl/Images/6503eb369d71f8de9e65aefd6d411150.png" alt="__rendered_path__386"&gt;&lt;img style="position:absolute;left:500.28pt;top:680.16pt;width:4pt;height:9pt;z-index:64;" src="http://govwiki.info/xbrl/Images/c9756bc699045193d6a48ff4683dd896.png" alt="__rendered_path__64"&gt;&lt;img style="position:absolute;left:504.84pt;top:677.16pt;width:52pt;height:12pt;z-index:387;" src="http://govwiki.info/xbrl/Images/f5e7ce847f018fa218f4a60e68c44899.png" alt="__rendered_path__387"&gt;&lt;img style="position:absolute;left:505.56pt;top:680.16pt;width:50pt;height:9pt;z-index:66;" src="http://govwiki.info/xbrl/Images/fc264b904ab0a5e9970419942b4be04e.png" alt="__rendered_path__66"&gt;&lt;img style="position:absolute;left:508.8pt;top:685.8pt;width:47pt;height:3pt;z-index:997;" src="http://govwiki.info/xbrl/Images/5b5a90878598ad003a0b303d987b5f9f.png" alt="__rendered_path__997"&gt;&lt;img style="position:absolute;left:72pt;top:688.44pt;width:123pt;height:3pt;z-index:998;" src="http://govwiki.info/xbrl/Images/dadc3630ae8284f3118c9d9987119aa1.png" alt="__rendered_path__998"&gt;&lt;img style="position:absolute;left:72.72pt;top:688.44pt;width:121pt;height:3pt;z-index:999;" src="http://govwiki.info/xbrl/Images/5a31a7e01e0cd6911218cf6f64081989.png" alt="__rendered_path__999"&gt;&lt;img style="position:absolute;left:194.04pt;top:688.44pt;width:7pt;height:3pt;z-index:1001;" src="http://govwiki.info/xbrl/Images/2847c29f406ac234e7f0bcb9e32871d1.png" alt="__rendered_path__1001"&gt;&lt;img style="position:absolute;left:194.64pt;top:688.44pt;width:6pt;height:3pt;z-index:1002;" src="http://govwiki.info/xbrl/Images/85443acb2acf9f1df3747ab720c3d594.png" alt="__rendered_path__1002"&gt;&lt;img style="position:absolute;left:200.64pt;top:688.44pt;width:48pt;height:3pt;z-index:1003;" src="http://govwiki.info/xbrl/Images/ca51eaa7c244716d8c99f90b9918e21b.png" alt="__rendered_path__1003"&gt;&lt;img style="position:absolute;left:201.36pt;top:688.44pt;width:46pt;height:3pt;z-index:1004;" src="http://govwiki.info/xbrl/Images/aa0498ec4aa42a85a768b34a1a0356d4.png" alt="__rendered_path__1004"&gt;&lt;img style="position:absolute;left:247.92pt;top:688.44pt;width:6pt;height:3pt;z-index:1006;" src="http://govwiki.info/xbrl/Images/4881b6a2d539f66e7b8c2e081ae0a132.png" alt="__rendered_path__1006"&gt;&lt;img style="position:absolute;left:248.64pt;top:688.44pt;width:4pt;height:3pt;z-index:1007;" src="http://govwiki.info/xbrl/Images/9828c63bbf336fba9590f993ca1ea119.png" alt="__rendered_path__1007"&gt;&lt;img style="position:absolute;left:253.2pt;top:688.44pt;width:6pt;height:3pt;z-index:1006;" src="http://govwiki.info/xbrl/Images/4881b6a2d539f66e7b8c2e081ae0a132.png" alt="__rendered_path__1006"&gt;&lt;img style="position:absolute;left:253.92pt;top:688.44pt;width:4pt;height:3pt;z-index:1007;" src="http://govwiki.info/xbrl/Images/9828c63bbf336fba9590f993ca1ea119.png" alt="__rendered_path__1007"&gt;&lt;img style="position:absolute;left:258.48pt;top:688.44pt;width:48pt;height:3pt;z-index:1008;" src="http://govwiki.info/xbrl/Images/c28a3d23f70bb836d8c1beb1c17ca901.png" alt="__rendered_path__1008"&gt;&lt;img style="position:absolute;left:259.2pt;top:688.44pt;width:47pt;height:3pt;z-index:1009;" src="http://govwiki.info/xbrl/Images/6bb8484c211dbfa6d189af1d837ef35c.png" alt="__rendered_path__1009"&gt;&lt;img style="position:absolute;left:306.12pt;top:688.44pt;width:6pt;height:3pt;z-index:1011;" src="http://govwiki.info/xbrl/Images/d6ded93e407ccb34f82ff1ed5799af36.png" alt="__rendered_path__1011"&gt;&lt;img style="position:absolute;left:306.84pt;top:688.44pt;width:5pt;height:3pt;z-index:1012;" src="http://govwiki.info/xbrl/Images/e7e1a19ffabb78a5dd840c1441911ef8.png" alt="__rendered_path__1012"&gt;&lt;img style="position:absolute;left:312.12pt;top:688.44pt;width:6pt;height:3pt;z-index:1013;" src="http://govwiki.info/xbrl/Images/dfff6419cc6dc3f5920d91baa322b975.png" alt="__rendered_path__1013"&gt;&lt;img style="position:absolute;left:312.84pt;top:688.44pt;width:5pt;height:3pt;z-index:1012;" src="http://govwiki.info/xbrl/Images/e7e1a19ffabb78a5dd840c1441911ef8.png" alt="__rendered_path__1012"&gt;&lt;img style="position:absolute;left:318pt;top:688.44pt;width:51pt;height:3pt;z-index:1014;" src="http://govwiki.info/xbrl/Images/e0973dfb7cf1605087a62e1c7164af01.png" alt="__rendered_path__1014"&gt;&lt;img style="position:absolute;left:318.72pt;top:688.44pt;width:50pt;height:3pt;z-index:1015;" src="http://govwiki.info/xbrl/Images/7608cd881419d3306e727e93bc8c6b0e.png" alt="__rendered_path__1015"&gt;&lt;img style="position:absolute;left:368.64pt;top:688.44pt;width:6pt;height:3pt;z-index:1006;" src="http://govwiki.info/xbrl/Images/4881b6a2d539f66e7b8c2e081ae0a132.png" alt="__rendered_path__1006"&gt;&lt;img style="position:absolute;left:369.36pt;top:688.44pt;width:4pt;height:3pt;z-index:1007;" src="http://govwiki.info/xbrl/Images/9828c63bbf336fba9590f993ca1ea119.png" alt="__rendered_path__1007"&gt;&lt;img style="position:absolute;left:373.92pt;top:688.44pt;width:6pt;height:3pt;z-index:1006;" src="http://govwiki</t>
  </si>
  <si>
    <t>.info/xbrl/Images/4881b6a2d539f66e7b8c2e081ae0a132.png" alt="__rendered_path__1006"&gt;&lt;img style="position:absolute;left:374.64pt;top:688.44pt;width:4pt;height:3pt;z-index:1007;" src="http://govwiki.info/xbrl/Images/9828c63bbf336fba9590f993ca1ea119.png" alt="__rendered_path__1007"&gt;&lt;img style="position:absolute;left:379.2pt;top:688.44pt;width:52pt;height:3pt;z-index:1017;" src="http://govwiki.info/xbrl/Images/6cf69b451cd257bb5729b245fdfdae0e.png" alt="__rendered_path__1017"&gt;&lt;img style="position:absolute;left:379.8pt;top:688.44pt;width:50pt;height:3pt;z-index:1018;" src="http://govwiki.info/xbrl/Images/9e8c7790b8de963fe925cdc998602a5a.png" alt="__rendered_path__1018"&gt;&lt;img style="position:absolute;left:430.32pt;top:688.44pt;width:7pt;height:3pt;z-index:1020;" src="http://govwiki.info/xbrl/Images/bedf6e4a959a91bbaaf851b864ec8364.png" alt="__rendered_path__1020"&gt;&lt;img style="position:absolute;left:431.04pt;top:688.44pt;width:6pt;height:3pt;z-index:1006;" src="http://govwiki.info/xbrl/Images/4881b6a2d539f66e7b8c2e081ae0a132.png" alt="__rendered_path__1006"&gt;&lt;img style="position:absolute;left:437.04pt;top:688.44pt;width:7pt;height:3pt;z-index:1001;" src="http://govwiki.info/xbrl/Images/2847c29f406ac234e7f0bcb9e32871d1.png" alt="__rendered_path__1001"&gt;&lt;img style="position:absolute;left:437.64pt;top:688.44pt;width:6pt;height:3pt;z-index:1002;" src="http://govwiki.info/xbrl/Images/85443acb2acf9f1df3747ab720c3d594.png" alt="__rendered_path__1002"&gt;&lt;img style="position:absolute;left:443.64pt;top:688.44pt;width:51pt;height:3pt;z-index:1014;" src="http://govwiki.info/xbrl/Images/e0973dfb7cf1605087a62e1c7164af01.png" alt="__rendered_path__1014"&gt;&lt;img style="position:absolute;left:444.36pt;top:688.44pt;width:50pt;height:3pt;z-index:1015;" src="http://govwiki.info/xbrl/Images/7608cd881419d3306e727e93bc8c6b0e.png" alt="__rendered_path__1015"&gt;&lt;img style="position:absolute;left:494.28pt;top:688.44pt;width:6pt;height:3pt;z-index:1006;" src="http://govwiki.info/xbrl/Images/4881b6a2d539f66e7b8c2e081ae0a132.png" alt="__rendered_path__1006"&gt;&lt;img style="position:absolute;left:495pt;top:688.44pt;width:4pt;height:3pt;z-index:1007;" src="http://govwiki.info/xbrl/Images/9828c63bbf336fba9590f993ca1ea119.png" alt="__rendered_path__1007"&gt;&lt;img style="position:absolute;left:499.56pt;top:688.44pt;width:6pt;height:3pt;z-index:1002;" src="http://govwiki.info/xbrl/Images/85443acb2acf9f1df3747ab720c3d594.png" alt="__rendered_path__1002"&gt;&lt;img style="position:absolute;left:500.28pt;top:688.44pt;width:4pt;height:3pt;z-index:1021;" src="http://govwiki.info/xbrl/Images/7cf10748e143dc32537e9ce72b549bdb.png" alt="__rendered_path__1021"&gt;&lt;img style="position:absolute;left:504.84pt;top:688.44pt;width:52pt;height:3pt;z-index:1022;" src="http://govwiki.info/xbrl/Images/a07d66a19a2f9054e63ff9ecf79ea0dc.png" alt="__rendered_path__1022"&gt;&lt;img style="position:absolute;left:505.56pt;top:688.44pt;width:50pt;height:3pt;z-index:1023;" src="http://govwiki.info/xbrl/Images/4686df20828902d821b389926516b0ac.png" alt="__rendered_path__1023"&gt;&lt;img style="position:absolute;left:72pt;top:691.44pt;width:123pt;height:3pt;z-index:1025;" src="http://govwiki.info/xbrl/Images/24a66146c732c8eac8a1ec0bb640e9f5.png" alt="__rendered_path__1025"&gt;&lt;img style="position:absolute;left:72.72pt;top:691.44pt;width:121pt;height:3pt;z-index:999;" src="http://govwiki.info/xbrl/Images/5a31a7e01e0cd6911218cf6f64081989.png" alt="__rendered_path__999"&gt;&lt;img style="position:absolute;left:194.04pt;top:691.44pt;width:7pt;height:3pt;z-index:1026;" src="http://govwiki.info/xbrl/Images/d0313d076de4e8fbb25340abb09ecb82.png" alt="__rendered_path__1026"&gt;&lt;img style="position:absolute;left:194.64pt;top:691.44pt;width:6pt;height:3pt;z-index:1002;" src="http://govwiki.info/xbrl/Images/85443acb2acf9f1df3747ab720c3d594.png" alt="__rendered_path__1002"&gt;&lt;img style="position:absolute;left:200.64pt;top:691.44pt;width:48pt;height:3pt;z-index:1027;" src="http://govwiki.info/xbrl/Images/7ce54447a467ae81cec77c706d1bff13.png" alt="__rendered_path__1027"&gt;&lt;img style="position:absolute;left:201.36pt;top:691.44pt;width:46pt;height:3pt;z-index:1004;" src="http://govwiki.info/xbrl/Images/aa0498ec4aa42a85a768b34a1a0356d4.png" alt="__rendered_path__1004"&gt;&lt;img style="position:absolute;left:247.92pt;top:691.44pt;width:6pt;height:3pt;z-index:1028;" src="http://govwiki.info/xbrl/Images/2ad60cf78344c898efaf6e8e64464ceb.png" alt="__rendered_path__1028"&gt;&lt;img style="position:absolute;left:248.64pt;top:691.44pt;width:4pt;height:3pt;z-index:1007;" src="http://govwiki.info/xbrl/Images/9828c63bbf336fba9590f993ca1ea119.png" alt="__rendered_path__1007"&gt;&lt;img style="position:absolute;left:253.2pt;top:691.44pt;width:6pt;height:3pt;z-index:1028;" src="http://govwiki.info/xbrl/Images/2ad60cf78344c898efaf6e8e64464ceb.png" alt="__rendered_path__1028"&gt;&lt;img style="position:absolute;left:253.92pt;top:691.44pt;width:4pt;height:3pt;z-index:1007;" src="http://govwiki.info/xbrl/Images/9828c63bbf336fba9590f993ca1ea119.png" alt="__rendered_path__1007"&gt;&lt;img style="position:absolute;left:258.48pt;top:691.44pt;width:48pt;height:3pt;z-index:1029;" src="http://govwiki.info/xbrl/Images/79746d25520a902f4fe43c62b3b9cdc9.png" alt="__rendered_path__1029"&gt;&lt;img style="position:absolute;left:259.2pt;top:691.44pt;width:47pt;height:3pt;z-index:1009;" src="http://govwiki.info/xbrl/Images/6bb8484c211dbfa6d189af1d837ef35c.png" alt="__rendered_path__1009"&gt;&lt;img style="position:absolute;left:306.12pt;top:691.44pt;width:6pt;height:3pt;z-index:1030;" src="http://govwiki.info/xbrl/Images/29548295e6bc9ca9fb042ea2e922e768.png" alt="__rendered_path__1030"&gt;&lt;img style="position:absolute;left:306.84pt;top:691.44pt;width:5pt;height:3pt;z-index:1012;" src="http://govwiki.info/xbrl/Images/e7e1a19ffabb78a5dd840c1441911ef8.png" alt="__rendered_path__1012"&gt;&lt;img style="position:absolute;left:312.12pt;top:691.44pt;width:6pt;height:3pt;z-index:1031;" src="http://govwiki.info/xbrl/Images/97e10d45ef052f2d987ee86f9f925980.png" alt="__rendered_path__1031"&gt;&lt;img style="position:absolute;left:312.84pt;top:691.44pt;width:5pt;height:3pt;z-index:1012;" src="http://govwiki.info/xbrl/Images/e7e1a19ffabb78a5dd840c1441911ef8.png" alt="__rendered_path__1012"&gt;&lt;img style="position:absolute;left:318pt;top:691.44pt;width:51pt;height:3pt;z-index:1032;" src="http://govwiki.info/xbrl/Images/39a072666d6fb35fcb25e98f440643b2.png" alt="__rendered_path__1032"&gt;&lt;img style="position:absolute;left:318.72pt;top:691.44pt;width:50pt;height:3pt;z-index:1015;" src="http://govwiki.info/xbrl/Images/7608cd881419d3306e727e93bc8c6b0e.png" alt="__rendered_path__1015"&gt;&lt;img style="position:absolute;left:368.64pt;top:691.44pt;width:6pt;height:3pt;z-index:1028;" src="http://govwiki.info/xbrl/Images/2ad60cf78344c898efaf6e8e64464ceb.png" alt="__rendered_path__1028"&gt;&lt;img style="position:absolute;left:369.36pt;top:691.44pt;width:4pt;height:3pt;z-index:1007;" src="http://govwiki.info/xbrl/Images/9828c63bbf336fba9590f993ca1ea119.png" alt="__rendered_path__1007"&gt;&lt;img style="position:absolute;left:373.92pt;top:691.44pt;width:6pt;height:3pt;z-index:1028;" src="http://govwiki.info/xbrl/Images/2ad60cf78344c898efaf6e8e64464ceb.png" alt="__rendered_path__1028"&gt;&lt;img style="position:absolute;left:374.64pt;top:691.44pt;width:4pt;height:3pt;z-index:1007;" src="http://govwiki.info/xbrl/Images/9828c63bbf336fba9590f993ca1ea119.png" alt="__rendered_path__1007"&gt;&lt;img style="position:absolute;left:379.2pt;top:691.44pt;width:52pt;height:3pt;z-index:1033;" src="http://govwiki.info/xbrl/Images/e657f8db8d3088f7f3036a33bd43f5d2.png" alt="__rendered_path__1033"&gt;&lt;img style="position:absolute;left:379.8pt;top:691.44pt;width:50pt;height:3pt;z-index:1018;" src="http://govwiki.info/xbrl/Images/9e8c7790b8de963fe925cdc998602a5a.png" alt="__rendered_path__1018"&gt;&lt;img style="position:absolute;left:430.32pt;top:691.44pt;width:7pt;height:3pt;z-index:1034;" src="http://govwiki.info/xbrl/Images/cc1b5111a123fd45ae6d9b2b7a34e616.png" alt="__rendered_path__1034"&gt;&lt;img style="position:absolute;left:431.04pt;top:691.44pt;width:6pt;height:3pt;z-index:1006;" src="http://govwiki.info/xbrl/Images/4881b6a2d539f66e7b8c2e081ae0a132.png" alt="__rendered_path__1006"&gt;&lt;img style="position:absolute;left:437.04pt;top:691.44pt;width:7pt;height:3pt;z-index:1026;" src="http://govwiki.info/xbrl/Images/d0313d076de4e8fbb25340abb09ecb82.png" alt="__rendered_path__1026"&gt;&lt;img style="position:absolute;left:437.64pt;top:691.44pt;width:6pt;height:3pt;z-index:1002;" src="http://govwiki.info/xbrl/Images/85443acb2acf9f1df3747ab720c3d594.png" alt="__rendered_path__1002"&gt;&lt;img style="position:absolute;left:443.64pt;top:691.44pt;width:51pt;height:3pt;z-index:1032;" src="http://govwiki.info/xbrl/Images/39a072666d6fb35fcb25e98f440643b2.png" alt="__rendered_path__1032"&gt;&lt;img style="position:absolute;left:444.36pt;top:691.44pt;width:50pt;height:3pt;z-index:1015;" src="http://govwiki.info/xbrl/Images/7608cd881419d3306e727e93bc8c6b0e.png" alt="__rendered_path__1015"&gt;&lt;img style="position:absolute;left:494.28pt;top:691.44pt;width:6pt;height:3pt;z-index:1028;" src="http://govwiki.info/xbrl/Images/2ad60cf78344c898efaf6e8e64464ceb.png" alt="__rendered_path__1028"&gt;&lt;img style="position:absolute;left:495pt;top:691.44pt;width:4pt;height:3pt;z-index:1007;" src="http://govwiki.info/xbrl/Images/9828c63bbf336fba9590f993ca1ea119.png" alt="__rendered_path__1007"&gt;&lt;img style="position:absolute;left:499.56pt;top:691.44pt;width:6pt;height:3pt;z-index:1035;" src="http://govwiki.info/xbrl/Images/ad74b2ae86dd13c22813b33696f71ad1.png" alt="__rendered_path__1035"&gt;&lt;img style="position:absolute;left:500.28pt;top:691.44pt;width:4pt;height:3pt;z-index:1021;" src="http://govwiki.info/xbrl/Images/7cf10748e143dc32537e9ce72b549bdb.png" alt="__rendered_path__1021"&gt;&lt;img style="position:absolute;left:504.84pt;top:691.44pt;width:52pt;height:3pt;z-index:1036;" src="http://govwiki.info/xbrl/Images/36bf6f69d586394e2e2f69681e0fed48.png" alt="__rendered_path__1036"&gt;&lt;img style="position:absolute;left:505.56pt;top:691.44pt;width:50pt;height:3pt;z-index:1023;" src="http://govwiki.info/xbrl/Images/4686df20828902d821b389926516b0ac.png" alt="__rendered_path__1023"&gt;&lt;img style="position:absolute;left:72pt;top:694.24pt;width:123pt;height:23pt;z-index:1037;" src="http://govwiki.info/xbrl/Images/10c508c6d0d7db84f54950f9a7fa3dd3.png" alt="__rendered_path__1037"&gt;&lt;img style="position:absolute;left:72.72pt;top:708.24pt;width:121pt;height:9pt;z-index:36;" src="http://govwiki.info/xbrl/Images/ee96dd50d97065455402bcfa691b384e.png" alt="__rendered_path__36"&gt;&lt;img style="position:absolute;left:194.04pt;top:694.24pt;width:7pt;height:23pt;z-index:1040;" src="http://govwiki.info/xbrl/Images/2ad29a7d2a8c9838653da1a8edf833b2.png" alt="__rendered_path__1040"&gt;&lt;img style="position:absolute;left:194.64pt;top:708.24pt;width:6pt;height:9pt;z-index:38;" src="http://govwiki.info/xbrl/Images/73a832c7309eff1963d88edd812b4fb0.png" alt="__rendered_path__38"&gt;&lt;img style="position:absolute;left:200.64pt;top:694.24pt;width:48pt;height:23pt;z-index:1043;" src="http://govwiki.info/xbrl/Images/42fde3b603bc534b7bfe0d38fd2a77d3.png" alt="__rendered_path__1043"&gt;&lt;img style="position:absolute;left:201.36pt;top:708.24pt;width:46pt;height:9pt;z-index:40;" src="http://govwiki.info/xbrl/Images/9507db45018b225806c1e180f1758850.png" alt="__rendered_path__40"&gt;&lt;img style="position:absolute;left:247.92pt;top:694.24pt;width:6pt;height:23pt;z-index:1048;" src="http://govwiki.info/xbrl/Images/41b938ac21a7dd3db832e03216bd2471.png" alt="__rendered_path__1048"&gt;&lt;img style="position:absolute;left:248.64pt;top:708.24pt;width:4pt;height:9pt;z-index:44;" src="http://govwiki.info/xbrl/Images/1779a1adfec7b9997a2e4cc3a25305b0.png" alt="__rendered_path__44"&gt;&lt;img style="position:absolute;left:253.2pt;top:694.24pt;width:6pt;height:23pt;z-index:1048;" src="http://govwiki.info/xbrl/Images/41b938ac21a7dd3db832e03216bd2471.png" alt="__rendered_path__1048"&gt;&lt;img style="position:absolute;left:253.92pt;top:708.24pt;width:4pt;height:9pt;z-index:44;" src="http://govwiki.info/xbrl/Images/1779a1adfec7b9997a2e4cc3a25305b0.png" alt="__rendered_path__44"&gt;&lt;img style="position:absolute;left:258.48pt;top:694.24pt;width:48pt;height:23pt;z-index:1052;" src="http://govwiki.info/xbrl/Images/61424bc1dbc73fea82731a908751cfa9.png" alt="__rendered_path__1052"&gt;&lt;img style="position:absolute;left:259.2pt;top:708.24pt;width:47pt;height:9pt;z-index:46;" src="http://govwiki.info/xbrl/Images/9cdd01359ae742e11781c680b0281920.png" alt="__rendered_path__46"&gt;&lt;img style="position:absolute;left:306.12pt;top:694.24pt;width:6pt;height:23pt;z-index:1057;" src="http://govwiki.info/xbrl/Images/15aadcf5f32f65b2fcf578743c427335.png" alt="__rendered_path__1057"&gt;&lt;img style="position:absolute;left:306.84pt;top:708.24pt;width:5pt;height:9pt;z-index:50;" src="http://govwiki.info/xbrl/Images/93e45885bacdb7f98eb06a9541f8f51a.png" alt="__rendered_path__50"&gt;&lt;img style="position:absolute;left:312.12pt;top:694.24pt;width:6pt;height:23pt;z-index:1059;" src="http://govwiki.info/xbrl/Images/b811c20af5711f00f534b29b5963472e.png" alt="__rendered_path__1059"&gt;&lt;img style="position:absolute;left:312.84pt;top:708.24pt;width:5pt;height:9pt;z-index:50;" src="http://govwiki.info/xbrl/Images/93e45885bacdb7f98eb06a9541f8f51a.png" alt="__rendered_path__50"&gt;&lt;img style="position:absolute;left:318pt;top:694.24pt;width:51pt;height:23pt;z-index:1062;" src="http://govwiki.info/xbrl/Images/19ea98d0b92974e9bb20d562b7a1f0e7.png" alt="__rendered_path__1062"&gt;&lt;img style="position:absolute;left:318.72pt;top:708.24pt;width:50pt;height:9pt;z-index:53;" src="http://govwiki.info/xbrl/Images/47002cda1cb81d24d933f1b31d2e4d4b.png" alt="__rendered_path__53"&gt;&lt;img style="position:absolute;left:368.64pt;top:694.24pt;width:6pt;height:23pt;z-index:1048;" src="http://govwiki.info/xbrl/Images/41b938ac21a7dd3db832e03216bd2471.png" alt="__rendered_path__1048"&gt;&lt;img style="position:absolute;left:369.36pt;top:708.24pt;width:4pt;height:9pt;z-index:44;" src="http://govwiki.info/xbrl/Images/1779a1adfec7b9997a2e4cc3a25305b0.png" alt="__rendered_path__44"&gt;&lt;img style="position:absolute;left:373.92pt;top:694.24pt;width:6pt;height:23pt;z-index:1048;" src="http://govwiki.info/xbrl/Images/41b938ac21a7dd3db832e03216bd2471.png" alt="__rendered_path__1048"&gt;&lt;img style="position:absolute;left:374.64pt;top:708.24pt;width:4pt;height:9pt;z-index:44;" src="http://govwiki.info/xbrl/Images/1779a1adfec7b9997a2e4cc3a25305b0.png" alt="__rendered_path__44"&gt;&lt;img style="position:absolute;left:379.2pt;top:694.24pt;width:52pt;height:23pt;z-index:1070;" src="http://govwiki.info/xbrl/Images/ac5d5601a1839e9a0a20c7e5f23bfd5e.png" alt="__rendered_path__1070"&gt;&lt;img style="position:absolute;left:379.8pt;top:708.24pt;width:50pt;height:9pt;z-index:57;" src="http://govwiki.info/xbrl/Images/df0e33fda39b27b5ee473da1972a30f4.png" alt="__rendered_path__57"&gt;&lt;img style="position:absolute;left:430.32pt;top:694.24pt;width:7pt;height:23pt;z-index:1076;" src="http://govwiki.info/xbrl/Images/5f6ac0adafc66d74e78235be8d3c3fa5.png" alt="__rendered_path__1076"&gt;&lt;img style="position:absolute;left:431.04pt;top:708.24pt;width:6pt;height:9pt;z-index:24;" src="http://govwiki.info/xbrl/Images/d2a4c5153de8e1eb2cef5ddbe5d03c8b.png" alt="__rendered_path__24"&gt;&lt;img style="position:absolute;left:437.04pt;top:694.24pt;width:7pt;height:23pt;z-index:1040;" src="http://govwiki.info/xbrl/Images/2ad29a7d2a8c9838653da1a8edf833b2.png" alt="__rendered_path__1040"&gt;&lt;img style="position:absolute;left:437.64pt;top:708.24pt;width:6pt;height:9pt;z-index:38;" src="http://govwiki.info/xbrl/Images/73a832c7309eff1963d88edd812b4fb0.png" alt="__rendered_path__38"&gt;&lt;img style="position:absolute;left:443.64pt;top:694.24pt;width:51pt;height:23pt;z-index:1062;" src="http://govwiki.info/xbrl/Images/19ea98d0b92974e9bb20d562b7a1f0e7.png" alt="__rendered_path__1062"&gt;&lt;img style="position:absolute;left:444.36pt;top:708.24pt;width:50pt;height:9pt;z-index:53;" src="http://govwiki.info/xbrl/Images/47002cda1cb81d24d933f1b31d2e4d4b.png" alt="__rendered_path__53"&gt;&lt;img style="position:absolute;left:494.28pt;top:694.24pt;width:6pt;height:23pt;z-index:1048;" src="http://govwiki.info/xbrl/Images/41b938ac21a7dd3db832e03216bd2471.png" alt="__rendered_path__1048"&gt;&lt;img style="position:absolute;left:495pt;top:708.24pt;width:4pt;height:9pt;z-index:44;" src="http://govwiki.info/xbrl/Images/1779a1adfec7b9997a2e4cc3a25305b0.png" alt="__rendered_path__44"&gt;&lt;img style="position:absolute;left:499.56pt;top:694.24pt;width:6pt;height:23pt;z-index:1084;" src="http://govwiki.info/xbrl/Images/ff7db0bdb6a865a5bee546d9b1067a7d.png" alt="__rendered_path__1084"&gt;&lt;img style="position:absolute;left:500.28pt;top:708.24pt;width:4pt;height:9pt;z-index:64;" src="http://govwiki.info/xbrl/Images/c9756bc699045193d6a48ff4683dd896.png" alt="__rendered_path__64"&gt;&lt;img style="position:absolute;left:504.84pt;top:694.24pt;width:52pt;height:23pt;z-index:1087;" src="http://govwiki.info/xbrl/Images/f75c9116acd8d88ce6dc06a55629b95c.png" alt="__rendered_path__1087"&gt;&lt;img style="position:absolute;left:505.56pt;top:693.84pt;width:3pt;height:12pt;z-index:1088;" src="http://govwiki.info/xbrl/Images/3b8f29fa3c0611d437c1d9e04e521315.png" alt="__rendered_path__1088"&gt;&lt;img style="position:absolute;left:506.28pt;top:693.84pt;width:106pt;height:12pt;z-index:1089;" src="http://govwiki.info/xbrl/Images/f6f06b2081ca0045ee411eb275f37cfd.png" alt="__rendered_path__1089"&gt;&lt;img style="position:absolute;left:507pt;top:696.84pt;width:105pt;height:9pt;z-index:1090;" src="http://govwiki.info/xbrl/Images/c46da17a6c285c334b982af4a596e3d8.png" alt="__rendered_path__1090"&gt;&lt;img style="position:absolute;left:505.56pt;top:705.24pt;width:51pt;height:12pt;z-index:108;" src="http://govwiki.info/xbrl/Images/aa818481473579b721e4240d9c6313bd.png" alt="__rendered_path__108"&gt;&lt;img style="position:absolute;left:506.28pt;top:708.24pt;width:50pt;height:9pt;z-index:53;" src="http://govwiki.info/xbrl/Images/47002cda1cb81d24d933f1b31d2e4d4b.png" alt="__rendered_path__53"&gt;&lt;img style="position:absolute;left:556.2pt;top:705.24pt;width:6pt;height:12pt;z-index:104;" src="http://govwiki.info/xbrl/Images/c588f4123dbf385eb4ce3994264b9344.png" alt="__rendered_path__104"&gt;&lt;img style="position:absolute;left:556.92pt;top:708.24pt;width:4pt;height:9pt;z-index:44;" src="http://govwiki.info/xbrl/Images/1779a1adfec7b9997a2e4cc3a25305b0.png" alt="__rendered_path__44"&gt;&lt;img style="position:absolute;left:72pt;top:716.76pt;width:123pt;height:3pt;z-index:998;" src="http://govwiki.info/xbrl/Images/dadc3630ae8284f3118c9d9987119aa1.png" alt="__rendered_path__998"&gt;&lt;img style="position:absolute;left:72.72pt;top:716.76pt;width:121pt;height:3pt;z-index:999;" src="http://govwiki.info/xbrl/Images/5a31a7e01e0cd6911218cf6f64081989.png" alt="__rendered_path__999"&gt;&lt;img style="position:absolute;left:194.04pt;top:716.76pt;width:7pt;height:3pt;z-index:1001;" src="http://govwiki.info/xbrl/Images/2847c29f406ac234e7f0bcb9e32871d1.png" alt="__rendered_path__1001"&gt;&lt;img style="position:absolute;left:194.64pt;top:716.76pt;width:6pt;height:3pt;z-index:1002;" src="http://govwiki.info/xbrl/Images/85443acb2acf9f1df3747ab720c3d594.png" alt="__rendered_path__1002"&gt;&lt;img style="position:absolute;left:200.64pt;top:716.76pt;width:48pt;height:3pt;z-index:1003;" src="http://govwiki.info/xbrl/Images/ca51eaa7c244716d8c99f90b9918e21b.png" alt="__rendered_path__1003"&gt;&lt;img style="position:absolute;left:201.36pt;top:716.76pt;width:46pt;height:3pt;z-index:1004;" src="http://govwiki.info/xbrl/Images/aa0498ec4aa42a85a768b34a1a0356d4.png" alt="__rendered_path__1004"&gt;&lt;img style="position:absolute;left:247.92pt;top:716.76pt;width:6pt;height:3pt;z-index:1006;" src="http://govwiki.info/xbrl/Images/4881b6a2d539f66e7b8c2e081ae0a132.png" alt="__rendered_path__1006"&gt;&lt;img style="position:absolute;left:248.64pt;top:716.76pt;width:4pt;height:3pt;z-index:1007;" src="http://govwiki.info/xbrl/Images/9828c63bbf336fba9590f993ca1ea119.png" alt="__rendered_path__1007"&gt;&lt;img style="position:absolute;left:253.2pt;top:716.76pt;width:6pt;height:3pt;z-index:1006;" src="http://govwiki.info/xbrl/Images/4881b6a2d539f66e7b8c2e081ae0a132.png" alt="__rendered_path__1006"&gt;&lt;img style="position:absolute;left:253.92pt;top:716.76pt;width:4pt;height:3pt;z-index:1007;" src="http://govwiki.info/xbrl/Images/9828c63bbf336fba9590f993ca1ea119.png" alt="__rendered_path__1007"&gt;&lt;img style="position:absolute;left:258.48pt;top:716.76pt;width:48pt;height:3pt;z-index:1008;" src="http://govwiki.info/xbrl/Images/c28a3d23f70bb836d8c1beb1c17ca901.png" alt="__rendered_path__1008"&gt;&lt;img style="position:absolute;left:259.2pt;top:716.76pt;width:47pt;height:3pt;z-index:1009;" src="http://govwiki.info/xbrl/Images/6bb8484c211dbfa6d189af1d837ef35c.png" alt="__rendered_path__1009"&gt;&lt;img style="position:absolute;left:306.12pt;top:716.76pt;width:6pt;height:3pt;z-index:1011;" src="http://govwiki.info/xbrl/Images/d6ded93e407ccb34f82ff1ed5799af36.png" alt="__rendered_path__1011"&gt;&lt;img style="position:absolute;left:306.84pt;top:716.76pt;width:5pt;height:3pt;z-index:1012;" src="http://govwiki.info/xbrl/Images/e7e1a19ffabb78a5dd840c1441911ef8.png" alt="__rendered_path__1012"&gt;&lt;img style="position:absolute;left:312.12pt;top:716.76pt;width:6pt;height:3pt;z-index:1013;" src="http://govwiki.info/xbrl/Images/dfff6419cc6dc3f5920d91baa322b975.png" alt="__rendered_path__1013"&gt;&lt;img style="position:absolute;left:312.84pt;top:716.76pt;width:5pt;height:3pt;z-index:1012;" src="http://govwiki.info/xbrl/Images/e7e1a19ffabb78a5dd840c1441911ef8.png" alt="__rendered_path__1012"&gt;&lt;img style="position:absolute;left:318pt;top:716.76pt;width:51pt;height:3pt;z-index:1014;" src="http://govwiki.info/xbrl/Images/e0973dfb7cf1605087a62e1c7164af01.png" alt="__rendered_path__1014"&gt;&lt;img style="position:absolute;left:318.72pt;top:716.76pt;width:50pt;height:3pt;z-index:1015;" src="http://govwiki.info/xbrl/Images/7608cd881419d3306e727e93bc8c6b0e.png" alt="__rendered_path__1015"&gt;&lt;img style="position:absolute;left:368.64pt;top:716.76pt;width:6pt;height:3pt;z-index:1006;" src="http://govwiki.info/xbrl/Images/4881b6a2d539f66e7b8c2e081ae0a132.png" alt="__rendered_path__1006"&gt;&lt;img style="position:absolute;left:369.36pt;top:716.76pt;width:4pt;height:3pt;z-index:1007;" src="http://govwiki.info/xbrl/Images/9828c63bbf336fba9590f993ca1ea119.png" alt="__rendered_path__1007"&gt;&lt;img style="position:absolute;left:373.92pt;top:716.76pt;width:6pt;height:3pt;z-index:1006;" src="http://govwiki.info/xbrl/Images/4881b6a2d539f66e7b8c2e081ae0a132.png" alt="__rendered_path__1006"&gt;&lt;img style="position:absolute;left:374.64pt;top:716.76pt;width:4pt;height:3pt;z-index:1007;" src="http://govwiki.info/xbrl/Images/9828c63bbf336fba9590f993ca1ea119.png" alt="__rendered_path__1007"&gt;&lt;img style="position:absolute;left:379.2pt;top:716.76pt;width:52pt;height:3pt;z-index:1017;" src="http://govwiki.info/xbrl/Images/6cf69b451cd257bb5729b245fdfdae0e.png" alt="__rendered_path__1017"&gt;&lt;img style="position:absolute;left:379.8pt;top:716.76pt;width:50pt;height:3pt;z-index:1018;" src="http://govwiki.info/xbrl/Images/9e8c7790b8de963fe925cdc998602a5a.png" alt="__rendered_path__1018"&gt;&lt;img style="position:absolute;left:430.32pt;top:716.76pt;width:7pt;height:3pt;z-index:1020;" src="http://govwiki.info/xbrl/Images/bedf6e4a959a91bbaaf851b864ec8364.png" alt="__rendered_path__1020"&gt;&lt;img style="position:absolute;left:431.04pt;top:716.76pt;width:6pt;height:3pt;z-index:1006;" src="http://govwiki.info/xbrl/Images/4881b6a2d539f66e7b8c2e081ae0a132.png" alt="__rendered_path__1006"&gt;&lt;img style="position:absolute;left:437.04pt;top:716.76pt;width:7pt;height:3pt;z-index:1001;" src="http://govwiki.info/xbrl/Images/2847c29f406ac234e7f0bcb9e32871d1.png" alt="__rendered_path__1001"&gt;&lt;img style="position:absolute;left:437.64pt;top:716.76pt;width:6pt;height:3pt;z-index:1002;" src="http://govwiki.info/xbrl/Images/85443acb2acf9f1df3747ab720c3d594.png" alt="__rendered_path__1002"&gt;&lt;img style="position:absolute;left:443.64pt;top:716.76pt;width:51pt;height:3pt;z-index:1014;" src="http://govwiki.info/xbrl/Images/e0973dfb7cf1605087a62e1c7164af01.png" alt="__rendered_path__1014"&gt;&lt;img style="position:absolute;left:444.36pt;top:716.76pt;width:50pt;height:3pt;z-index:1015;" src="http://govwiki.info/xbrl/Images/7608cd881419d3306e727e93bc8c6b0e.png" alt="__rendered_path__1015"&gt;&lt;img style="position:absolute;left:494.28pt;top:716.76pt;width:6pt;height:3pt;z-index:1006;" src="http://govwiki.info/xbrl/Images/4881b6a2d539f66e7b8c2e081ae0a132.png" alt="__rendered_path__1006"&gt;&lt;img style="position:absolute;left:495pt;top:716.76pt;width:4pt;height:3pt;z-index:1007;" src="http://govwiki.info/xbrl/Images/9828c63bbf336fba9590f993ca1ea119.png" alt="__rendered_path__1007"&gt;&lt;img style="position:absolute;left:499.56pt;top:716.76pt;width:6pt;height:3pt;z-index:1002;" src="http://govwiki.info/xbrl/Images/85443acb2acf9f1df3747ab720c3d594.png" alt="__rendered_path__1002"&gt;&lt;img style="position:absolute;left:500.28pt;top:716.76pt;width:4pt;height:3pt;z-index:1021;" src="http://govwiki.info/xbrl/Images/7cf10748e143dc32537e9ce72b549bdb.png" alt="__rendered_path__1021"&gt;&lt;img style="position:absolute;left:504.84pt;top:716.76pt;width:52pt;height:3pt;z-index:1022;" src="http://govwiki.info/xbrl/Images/a07d66a19a2f9054e63ff9ecf79ea0dc.png" alt="__rendered_path__1022"&gt;&lt;img style="position:absolute;left:505.56pt;top:716.76pt;width:50pt;height:3pt;z-index:1023;" src="http://govwiki.info/xbrl/Images/4686df20828902d821b389926516b0ac.png" alt="__rendered_path__1023"&gt;&lt;img style="position:absolute;left:72pt;top:714.48pt;width:123pt;height:3pt;z-index:372;" src="http://govwiki.info/xbrl/Images/763a2c6204987d4caff3d736444ac68e.png" alt="__rendered_path__372"&gt;&lt;img style="position:absolute;left:194.04pt;top:714.48pt;width:7pt;height:3pt;z-index:71;" src="http://govwiki.info/xbrl/Images/30bddfd6a54b1ddd6aea2560e4dca868.png" alt="__rendered_path__71"&gt;&lt;img style="position:absolute;left:200.76pt;top:714.48pt;width:3pt;height:3pt;z-index:72;" src="http://govwiki.info/xbrl/Images/cd71e3631e72db160d00e7f7c70309bb.png" alt="__rendered_path__72"&gt;&lt;img style="position:absolute;left:201pt;top:714.48pt;width:47pt;height:3pt;z-index:73;" src="http://govwiki.info/xbrl/Images/52d0cef091baac3cd78de739b510a3e4.png" alt="__rendered_path__73"&gt;&lt;img style="position:absolute;left:247.92pt;top:714.48pt;width:6pt;height:3pt;z-index:373;" src="http://govwiki.info/xbrl/Images/85d6e0c646f8dd65bee8958d529489f8.png" alt="__rendered_path__373"&gt;&lt;img style="position:absolute;left:253.2pt;top:714.48pt;width:6pt;height:3pt;z-index:78;" src="http://govwiki.info/xbrl/Images/523f193ed7bfc05142497f37e9e6d9bf.png" alt="__rendered_path__78"&gt;&lt;img style="position:absolute;left:258.48pt;top:714.48pt;width:3pt;height:3pt;z-index:72;" src="http://govwiki.info/xbrl/Images/cd71e3631e72db160d00e7f7c70309bb.png" alt="__rendered_path__72"&gt;&lt;img style="position:absolute;left:258.72pt;top:714.48pt;width:48pt;height:3pt;z-index:75;" src="http://govwiki.info/xbrl/Images/750d8945ce73539f5be1121494f67e73.png" alt="__rendered_path__75"&gt;&lt;img style="position:absolute;left:306.12pt;top:714.48pt;width:6pt;height:3pt;z-index:76;" src="http://govwiki.info/xbrl/Images/43757130080a260f226f69c75b9601af.png" alt="__rendered_path__76"&gt;&lt;img style="position:absolute;left:312.12pt;top:714.48pt;width:6pt;height:3pt;z-index:374;" src="http://govwiki.info/xbrl/Images/b394b61990512356419e192e948420f4.png" alt="__rendered_path__374"&gt;&lt;img style="position:absolute;left:318pt;top:714.48pt;width:3pt;height:3pt;z-index:72;" src="http://govwiki.info/xbrl/Images/cd71e3631e72db160d00e7f7c70309bb.png" alt="__rendered_path__72"&gt;&lt;img style="position:absolute;left:318.24pt;top:714.48pt;width:51pt;height:3pt;z-index:79;" src="http://govwiki.info/xbrl/Images/1b0361e57c9e822a259e814c02b93930.png" alt="__rendered_path__79"&gt;&lt;img style="position:absolute;left:368.64pt;top:714.48pt;width:6pt;height:3pt;z-index:373;" src="http://govwiki.info/xbrl/Images/85d6e0c646f8dd65bee8958d529489f8.png" alt="__rendered_path__373"&gt;&lt;img style="position:absolute;left:373.92pt;top:714.48pt;width:6pt;height:3pt;z-index:78;" src="http://govwiki.info/xbrl/Images/523f193ed7bfc05142497f37e9e6d9bf.png" alt="__rendered_path__78"&gt;&lt;img style="position:absolute;left:379.2pt;top:714.48pt;width:3pt;height:3pt;z-index:72;" src="http://govwiki.info/xbrl/Images/cd71e3631e72db160d00e7f7c70309bb.png" alt="__rendered_path__72"&gt;&lt;img style="position:absolute;left:379.44pt;top:714.48pt;width:51pt;height:3pt;z-index:80;" src="http://govwiki.info/xbrl/Images/2b980a15d79c2d7cd9e1551a4c911bad.png" alt="__rendered_path__80"&gt;&lt;img style="position:absolute;left:430.32pt;top:714.48pt;width:7pt;height:3pt;z-index:81;" src="http://govwiki.info/xbrl/Images/9b91acfa9d5718cd558a2362ee88b5bd.png" alt="__rendered_path__81"&gt;&lt;img style="position:absolute;left:437.04pt;top:714.48pt;width:7pt;height:3pt;z-index:71;" src="http://govwiki.info/xbrl/Images/30bddfd6a54b1ddd6aea2560e4dca868.png" alt="__rendered_path__71"&gt;&lt;img style="position:absolute;left:443.76pt;top:714.48pt;width:3pt;height:3pt;z-index:72;" src="http://govwiki.info/xbrl/Images/cd71e3631e72db160d00e7f7c70309bb.png" alt="__rendered_path__72"&gt;&lt;img style="position:absolute;left:444pt;top:714.48pt;width:51pt;height:3pt;z-index:82;" src="http://govwiki.info/xbrl/Images/aaec94b4e9478d2cb3af6005474b2a78.png" alt="__rendered_path__82"&gt;&lt;img style="position:absolute;left:494.28pt;top:714.48pt;width:6pt;height:3pt;z-index:373;" src="http://govwiki.info/xbrl/Images/85d6e0c646f8dd65bee8958d529489f8.png" alt="__rendered_path__373"&gt;&lt;img style="position:absolute;left:499.56pt;top:714.48pt;width:6pt;height:3pt;z-index:375;" src="http://govwiki.info/xbrl/Images/90c006e387b3b178ec2ddc19b02695bc.png" alt="__rendered_path__375"&gt;&lt;img style="position:absolute;left:504.96pt;top:714.48pt;width:3pt;height:3pt;z-index:72;" src="http://govwiki.info/xbrl/Images/cd71e3631e72db160d00e7f7c70309bb.png" alt="__rendered_path__72"&gt;&lt;img style="position:absolute;left:505.2pt;top:714.48pt;width:51pt;height:3pt;z-index:83;" src="http://govwiki.info/xbrl/Images/240e13de56cf857d3e0c23a1c5af59e0.png" alt="__rendered_path__83"&gt;&lt;img style="position:absolute;left:193.32pt;top:717pt;width:8pt;height:3pt;z-index:1096;" src="http://govwiki.info/xbrl/Images/c88d5d1c11e285e53181df9b7202d6fd.png" alt="__rendered_path__1096"&gt;&lt;img style="position:absolute;left:200.04pt;top:717pt;width:3pt;height:3pt;z-index:72;" src="http://govwiki.info/xbrl/Images/cd71e3631e72db160d00e7f7c70309bb.png" alt="__rendered_path__72"&gt;&lt;img style="position:absolute;left:200.28pt;top:717pt;width:48pt;height:3pt;z-index:1097;" src="http://govwiki.info/xbrl/Images/24a46aa187efa8a57d1baa89de01b290.png" alt="__rendered_path__1097"&gt;&lt;img style="position:absolute;left:252.48pt;top:717pt;width:7pt;height:3pt;z-index:1098;" src="http://govwiki.info/xbrl/Images/432e8e8f84eeda32cee0502990df1473.png" alt="__rendered_path__1098"&gt;&lt;img style="position:absolute;left:257.76pt;top:717pt;width:3pt;height:3pt;z-index:72;" src="http://govwiki.info/xbrl/Images/cd71e3631e72db160d00e7f7c70309bb.png" alt="__rendered_path__72"&gt;&lt;img style="position:absolute;left:258pt;top:717pt;width:49pt;height:3pt;z-index:1099;" src="http://govwiki.info/xbrl/Images/861748748fa3a86e279bbad93b9b659b.png" alt="__rendered_path__1099"&gt;&lt;img style="position:absolute;left:311.4pt;top:717pt;width:7pt;height:3pt;z-index:1100;" src="http://govwiki.info/xbrl/Images/e08ee2bb27a3d0c1d611df0c7ac269f7.png" alt="__rendered_path__1100"&gt;&lt;img style="position:absolute;left:317.28pt;top:717pt;width:3pt;height:3pt;z-index:72;" src="http://govwiki.info/xbrl/Images/cd71e3631e72db160d00e7f7c70309bb.png" alt="__rendered_path__72"&gt;&lt;img style="position:absolute;left:317.52pt;top:717pt;width:52pt;height:3pt;z-index:1101;" src="http://govwiki.info/xbrl/Images/7fda20e9a4e14382de43c29c3022d6cf.png" alt="__rendered_path__1101"&gt;&lt;img style="position:absolute;left:373.2pt;top:717pt;width:6pt;height:3pt;z-index:1102;" src="http://govwiki.info/xbrl/Images/8ef9de03db0ac54f395d5c1cf7acbc85.png" alt="__rendered_path__1102"&gt;&lt;img style="position:absolute;left:378.48pt;top:717pt;width:3pt;height:3pt;z-index:72;" src="http://govwiki.info/xbrl/Images/cd71e3631e72db160d00e7f7c70309bb.png" alt="__rendered_path__72"&gt;&lt;img style="position:absolute;left:378.72pt;top:717pt;width:52pt;height:3pt;z-index:1103;" src="http://govwiki.info/xbrl/Images/79d8a14715971ae715933249ac2cacbf.png" alt="__rendered_path__1103"&gt;&lt;img style="position:absolute;left:436.32pt;top:717pt;width:8pt;height:3pt;z-index:1096;" src="http://govwiki.info/xbrl/Images/c88d5d1c11e285e53181df9b7202d6fd.png" alt="__rendered_path__1096"&gt;&lt;img style="position:absolute;left:443.04pt;top:717pt;width:3pt;height:3pt;z-index:72;" src="http://govwiki.info/xbrl/Images/cd71e3631e72db160d00e7f7c70309bb.png" alt="__rendered_path__72"&gt;&lt;img style="positio</t>
  </si>
  <si>
    <t>n:absolute;left:443.28pt;top:717pt;width:51pt;height:3pt;z-index:83;" src="http://govwiki.info/xbrl/Images/240e13de56cf857d3e0c23a1c5af59e0.png" alt="__rendered_path__83"&gt;&lt;img style="position:absolute;left:498.84pt;top:717pt;width:7pt;height:3pt;z-index:1104;" src="http://govwiki.info/xbrl/Images/626cfb5dc3f04f3b12dd45bc454d0921.png" alt="__rendered_path__1104"&gt;&lt;img style="position:absolute;left:504.24pt;top:717pt;width:3pt;height:3pt;z-index:72;" src="http://govwiki.info/xbrl/Images/cd71e3631e72db160d00e7f7c70309bb.png" alt="__rendered_path__72"&gt;&lt;img style="position:absolute;left:504.48pt;top:717pt;width:52pt;height:3pt;z-index:1105;" src="http://govwiki.info/xbrl/Images/7a0c61b3ae1ba04e2f8dd6ba7cac1cef.png" alt="__rendered_path__1105"&gt;&lt;span class="fmt-527" style="white-space:pre;"&gt;&lt;div style="position:absolute;top:709.38pt;left:510.72pt;z-index:1092;letter-spacing:.002em;"&gt;1,204,956,059&lt;/div&gt;&lt;/span&gt;&lt;span class="fmt-527" style="white-space:pre;"&gt;&lt;div style="position:absolute;top:709.38pt;left:555.48pt;z-index:1093;letter-spacing:.001em;"&gt; &lt;/div&gt;&lt;/span&gt;&lt;span class="fmt-528" style="white-space:pre;"&gt;&lt;div style="position:absolute;top:716.81pt;left:555.36pt;z-index:1095;letter-spacing:.001em;"&gt; &lt;/div&gt;&lt;/span&gt;&lt;/div&gt;</t>
  </si>
  <si>
    <t>&lt;div style='position:relative;width:612pt;height:792pt;'&gt;_x000D_
        &lt;div style="position:absolute;left:0pt;top:0pt;width:100%;height:100%;clip:rect(0pt,612pt,792pt,0pt);" class="fmt-72"&gt;&lt;span class="fmt-75" style="white-space:pre;"&gt;&lt;div style="position:absolute;top:49.98pt;left:221.28pt;z-index:3;"&gt;City&lt;span&gt; of St. Petersburg, Florida&lt;/span&gt;&lt;span&gt; &lt;/span&gt;&lt;/div&gt;&lt;/span&gt;&lt;span class="fmt-76" style="white-space:pre;"&gt;&lt;div style="position:absolute;top:63.66pt;left:200.28pt;z-index:5;"&gt;Management’s Discussion and Analysis &lt;/div&gt;&lt;/span&gt;&lt;span class="fmt-76" style="white-space:pre;"&gt;&lt;div style="position:absolute;top:77.4599pt;left:197.52pt;z-index:7;"&gt;For the Year Ended September 30, 2017&lt;span class="fmt-77"&gt; &lt;/span&gt;&lt;/div&gt;&lt;/span&gt;&lt;span class="fmt-76" style="white-space:pre;"&gt;&lt;div style="position:absolute;top:91.2599pt;left:278.64pt;z-index:9;"&gt;Unaudited&lt;span class="fmt-77"&gt; &lt;/span&gt;&lt;/div&gt;&lt;/span&gt;&lt;span class="fmt-529" style="white-space:pre;"&gt;&lt;div style="position:absolute;top:119.01pt;left:72pt;z-index:10;letter-spacing:-.001em;"&gt;Governmental Activities &lt;/div&gt;&lt;/span&gt;&lt;span style="white-space:pre;"&gt;&lt;div style="position:absolute;top:146.61pt;left:72pt;z-index:16;letter-spacing:-.005em;"&gt;Governmental activities change in net position for the current year is $1.3 million, as compared to &lt;/div&gt;&lt;/span&gt;&lt;span style="white-space:pre;"&gt;&lt;div style="position:absolute;top:159.69pt;left:72pt;z-index:22;letter-spacing:.012em;"&gt;$24.1 million during 2016. The decrease in change in net activities resulted from net transfers &lt;/div&gt;&lt;/span&gt;&lt;span style="white-space:pre;"&gt;&lt;div style="position:absolute;top:172.65pt;left:71.989pt;z-index:25;letter-spacing:.003em;"&gt;from governmental activities to business type activities of $3.4 million during 2017 as compared &lt;/div&gt;&lt;/span&gt;&lt;span style="white-space:pre;"&gt;&lt;div style="position:absolute;top:185.61pt;left:71.989pt;z-index:26;letter-spacing:-.009em;"&gt;to net transfers from business type activities to governmental activities of $9.8 million during 2016. &lt;/div&gt;&lt;/span&gt;&lt;span style="white-space:pre;"&gt;&lt;div style="position:absolute;top:198.7pt;left:71.989pt;z-index:28;letter-spacing:.008em;"&gt;The net change in transfers difference primarily relates to the allocation of fleet equipment and &lt;/div&gt;&lt;/span&gt;&lt;span style="white-space:pre;"&gt;&lt;div style="position:absolute;top:211.66pt;left:71.989pt;z-index:29;letter-spacing:.01em;"&gt;related assets that prior to 2017 were procured and held in the internal service funds but were &lt;/div&gt;&lt;/span&gt;&lt;span style="white-space:pre;"&gt;&lt;div style="position:absolute;top:224.62pt;left:71.989pt;z-index:30;letter-spacing:-.015em;"&gt;transferred   to   their   respective   departments   during   2017   and   are   not   accounted   for   as &lt;/div&gt;&lt;/span&gt;&lt;span style="white-space:pre;"&gt;&lt;div style="position:absolute;top:237.7pt;left:71.989pt;z-index:32;letter-spacing:-.001em;"&gt;governmental or business type assets depending on their departmental use. &lt;/div&gt;&lt;/span&gt;&lt;span style="white-space:pre;"&gt;&lt;div style="position:absolute;top:263.62pt;left:71.989pt;z-index:39;letter-spacing:-.01em;"&gt;Also during 2017, there was an increase in revenues from governmental activities as the revenues &lt;/div&gt;&lt;/span&gt;&lt;span style="white-space:pre;"&gt;&lt;div style="position:absolute;top:276.7pt;left:72pt;z-index:47;letter-spacing:-.002em;"&gt;increased from $302.9 million in 2016 to $314 million in 2017, which is an $11.0 million increase, &lt;/div&gt;&lt;/span&gt;&lt;span style="white-space:pre;"&gt;&lt;div style="position:absolute;top:289.67pt;left:72pt;z-index:53;letter-spacing:.003em;"&gt;or 3.5%. The largest increase from general governmental activities were property tax revenues, &lt;/div&gt;&lt;/span&gt;&lt;span style="white-space:pre;"&gt;&lt;div style="position:absolute;top:302.63pt;left:72pt;z-index:54;letter-spacing:.016em;"&gt;which increased $8.2 million (8.5%) from the prior year, due to the increased valuations from &lt;/div&gt;&lt;/span&gt;&lt;span style="white-space:pre;"&gt;&lt;div style="position:absolute;top:315.71pt;left:72pt;z-index:55;letter-spacing:.012em;"&gt;continued growth in existing property values as well as new construction. Other governmental &lt;/div&gt;&lt;/span&gt;&lt;span style="white-space:pre;"&gt;&lt;div style="position:absolute;top:328.67pt;left:72pt;z-index:56;letter-spacing:-.009em;"&gt;revenues all saw increases from the prior year with the exception of other taxes, which were down &lt;/div&gt;&lt;/span&gt;&lt;span style="white-space:pre;"&gt;&lt;div style="position:absolute;top:341.63pt;left:72pt;z-index:59;letter-spacing:-.007em;"&gt;slightly (0.22%), and other revenue, which declined $4.1 million in 2017 due to one-time revenues &lt;/div&gt;&lt;/span&gt;&lt;span style="white-space:pre;"&gt;&lt;div style="position:absolute;top:354.71pt;left:72pt;z-index:64;letter-spacing:-.001em;"&gt;received in the prior year. A summary of revenues by source for each year is as follows: &lt;/div&gt;&lt;/span&gt;&lt;span class="fmt-538" style="white-space:pre;"&gt;&lt;div style="position:absolute;top:388.83pt;left:183.75pt;z-index:111;letter-spacing:.007em;"&gt;Re ve nue s by Sourc e  2017 a nd 2016&lt;/div&gt;&lt;/span&gt;&lt;img style="position:absolute;left:228.96pt;top:389.88pt;width:285.84pt;height:230.64pt;z-index:66;" src="http://govwiki.info/xbrl/Images/a7ad50e8850ab57a5269087bd11e955d.png" alt="Image_204_0"&gt;&lt;span class="fmt-530" style="white-space:pre;"&gt;&lt;div style="position:absolute;top:417.34pt;left:162.58pt;z-index:74;letter-spacing:.023em;"&gt; $350,000,000&lt;/div&gt;&lt;/span&gt;&lt;span class="fmt-530" style="white-space:pre;"&gt;&lt;div style="position:absolute;top:445.2pt;left:162.58pt;z-index:73;letter-spacing:.023em;"&gt; $300,000,000&lt;/div&gt;&lt;/span&gt;&lt;span class="fmt-530" style="white-space:pre;"&gt;&lt;div style="position:absolute;top:473.07pt;left:162.58pt;z-index:72;letter-spacing:.023em;"&gt; $250,000,000&lt;/div&gt;&lt;/span&gt;&lt;span class="fmt-530" style="white-space:pre;"&gt;&lt;div style="position:absolute;top:500.93pt;left:162.58pt;z-index:71;letter-spacing:.023em;"&gt; $200,000,000&lt;/div&gt;&lt;/span&gt;&lt;span class="fmt-530" style="white-space:pre;"&gt;&lt;div style="position:absolute;top:528.79pt;left:162.58pt;z-index:70;letter-spacing:.023em;"&gt; $150,000,000&lt;/div&gt;&lt;/span&gt;&lt;span class="fmt-530" style="white-space:pre;"&gt;&lt;div style="position:absolute;top:556.66pt;left:162.58pt;z-index:69;letter-spacing:.023em;"&gt; $100,000,000&lt;/div&gt;&lt;/span&gt;&lt;span class="fmt-530" style="white-space:pre;"&gt;&lt;div style="position:absolute;top:584.52pt;left:167.57pt;z-index:68;letter-spacing:.023em;"&gt; $50,000,000&lt;/div&gt;&lt;/span&gt;&lt;span class="fmt-530" style="white-space:pre;"&gt;&lt;div style="position:absolute;top:612.39pt;left:204.49pt;z-index:77;letter-spacing:-.02em;"&gt; $-&lt;/div&gt;&lt;div style="position:absolute;top:620.69pt;left:280.76pt;z-index:77;letter-spacing:.018em;"&gt;2017&lt;/div&gt;&lt;div style="position:absolute;top:620.69pt;left:400.74pt;z-index:77;letter-spacing:.018em;"&gt;2016&lt;/div&gt;&lt;/span&gt;&lt;span class="fmt-531" style="white-space:pre;"&gt;&lt;div style="position:absolute;top:632.43pt;left:131.53pt;z-index:82;letter-spacing:.036em;"&gt;  Other&lt;/div&gt;&lt;div style="position:absolute;top:632.67pt;left:270.78pt;z-index:82;letter-spacing:.026em;"&gt;7,401,014&lt;/div&gt;&lt;div style="position:absolute;top:632.67pt;left:388.27pt;z-index:82;letter-spacing:.026em;"&gt;11,501,818&lt;/div&gt;&lt;/span&gt;&lt;img style="position:absolute;left:124.3pt;top:635.96pt;width:6pt;height:6pt;z-index:79;" src="http://govwiki.info/xbrl/Images/7cc602a50e73c38e6cf13ae1f9dd1573.png" alt="__rendered_path__79"&gt;&lt;span class="fmt-532" style="white-space:pre;"&gt;&lt;div style="position:absolute;top:646.52pt;left:131.53pt;z-index:86;letter-spacing:.029em;"&gt;  Intergovernmenta l&lt;/div&gt;&lt;div style="position:absolute;top:646.77pt;left:268.29pt;z-index:86;letter-spacing:.026em;"&gt;73,214,713&lt;/div&gt;&lt;div style="position:absolute;top:646.77pt;left:388.27pt;z-index:86;letter-spacing:.026em;"&gt;70,018,869&lt;/div&gt;&lt;/span&gt;&lt;img style="position:absolute;left:124.3pt;top:650.05pt;width:6pt;height:6pt;z-index:83;" src="http://govwiki.info/xbrl/Images/0cd1504ac0ce1803e4c89d43ce748f1f.png" alt="__rendered_path__83"&gt;&lt;span class="fmt-533" style="white-space:pre;"&gt;&lt;div style="position:absolute;top:660.62pt;left:131.53pt;z-index:90;letter-spacing:.013em;"&gt;  Other Ta xes&lt;/div&gt;&lt;div style="position:absolute;top:660.86pt;left:268.29pt;z-index:90;letter-spacing:.026em;"&gt;48,999,303&lt;/div&gt;&lt;div style="position:absolute;top:660.86pt;left:388.27pt;z-index:90;letter-spacing:.026em;"&gt;49,109,207&lt;/div&gt;&lt;/span&gt;&lt;img style="position:absolute;left:124.3pt;top:664.15pt;width:6pt;height:6pt;z-index:87;" src="http://govwiki.info/xbrl/Images/e2df49c1eed662f2d8de01985c1a13c4.png" alt="__rendered_path__87"&gt;&lt;span class="fmt-534" style="white-space:pre;"&gt;&lt;div style="position:absolute;top:674.71pt;left:131.53pt;z-index:94;letter-spacing:.013em;"&gt; Property Ta xes&lt;/div&gt;&lt;div style="position:absolute;top:674.96pt;left:265.79pt;z-index:94;letter-spacing:.023em;"&gt;104,481,680&lt;/div&gt;&lt;div style="position:absolute;top:674.96pt;left:388.28pt;z-index:94;letter-spacing:.026em;"&gt;96,259,446&lt;/div&gt;&lt;/span&gt;&lt;img style="position:absolute;left:124.3pt;top:678.25pt;width:6pt;height:6pt;z-index:91;" src="http://govwiki.info/xbrl/Images/aeb0fa45c59d33beb8eef95aa9d022da.png" alt="__rendered_path__91"&gt;&lt;span class="fmt-535" style="white-space:pre;"&gt;&lt;div style="position:absolute;top:688.81pt;left:131.53pt;z-index:97;letter-spacing:-.017em;"&gt; C a pita l G ra nts a nd&lt;/div&gt;&lt;/span&gt;&lt;span class="fmt-535" style="white-space:pre;"&gt;&lt;div style="position:absolute;top:699.84pt;left:145.94pt;z-index:98;letter-spacing:.009em;"&gt;C ontributions&lt;/div&gt;&lt;/span&gt;&lt;span class="fmt-535" style="white-space:pre;"&gt;&lt;div style="position:absolute;top:694.57pt;left:270.78pt;z-index:99;letter-spacing:.026em;"&gt;6,471,582&lt;/div&gt;&lt;/span&gt;&lt;span class="fmt-535" style="white-space:pre;"&gt;&lt;div style="position:absolute;top:694.57pt;left:390.77pt;z-index:100;letter-spacing:.026em;"&gt;5,562,573&lt;/div&gt;&lt;/span&gt;&lt;img style="position:absolute;left:124.3pt;top:692.34pt;width:6pt;height:6pt;z-index:96;" src="http://govwiki.info/xbrl/Images/71bd8905d13fe52ecff71289dbbe7b18.png" alt="__rendered_path__96"&gt;&lt;span class="fmt-536" style="white-space:pre;"&gt;&lt;div style="position:absolute;top:713.93pt;left:131.53pt;z-index:102;letter-spacing:.005em;"&gt;Opera ting G ra nts a nd&lt;/div&gt;&lt;/span&gt;&lt;span class="fmt-536" style="white-space:pre;"&gt;&lt;div style="position:absolute;top:724.97pt;left:151.02pt;z-index:103;letter-spacing:.009em;"&gt;C ontributions&lt;/div&gt;&lt;/span&gt;&lt;span class="fmt-536" style="white-space:pre;"&gt;&lt;div style="position:absolute;top:719.69pt;left:268.29pt;z-index:104;letter-spacing:.026em;"&gt;10,517,539&lt;/div&gt;&lt;/span&gt;&lt;span class="fmt-536" style="white-space:pre;"&gt;&lt;div style="position:absolute;top:719.69pt;left:390.78pt;z-index:105;letter-spacing:.026em;"&gt;9,445,795&lt;/div&gt;&lt;/span&gt;&lt;img style="position:absolute;left:124.3pt;top:717.46pt;width:6pt;height:6pt;z-index:101;" src="http://govwiki.info/xbrl/Images/5e34743cab69b05c81c223337de1cf4c.png" alt="__rendered_path__101"&gt;&lt;span class="fmt-537" style="white-space:pre;"&gt;&lt;div style="position:absolute;top:739.06pt;left:131.53pt;z-index:110;letter-spacing:.005em;"&gt;C ha rges for Servic es&lt;/div&gt;&lt;div style="position:absolute;top:739.3pt;left:265.79pt;z-index:110;letter-spacing:.023em;"&gt;$62,881,253&lt;/div&gt;&lt;div style="position:absolute;top:739.3pt;left:385.78pt;z-index:110;letter-spacing:.023em;"&gt;$61,013,085&lt;/div&gt;&lt;/span&gt;&lt;img style="position:absolute;left:90.75pt;top:382.19pt;width:432pt;height:382pt;z-index:65;" src="http://govwiki.info/xbrl/Images/0da2a1b7ee6d268975b41a912f96c438.png" alt="__rendered_path__65"&gt;&lt;img style="position:absolute;left:230.38pt;top:618.4pt;width:241pt;height:14pt;z-index:75;" src="http://govwiki.info/xbrl/Images/79f16d09afbfd25a19b9ec176257e529.png" alt="__rendered_path__75"&gt;&lt;img style="position:absolute;left:121.13pt;top:631.46pt;width:350pt;height:15pt;z-index:78;" src="http://govwiki.info/xbrl/Images/bbc4572b0973a771090ea8bc2f77f3c9.png" alt="__rendered_path__78"&gt;&lt;img style="position:absolute;left:121.13pt;top:645.55pt;width:350pt;height:15pt;z-index:78;" src="http://govwiki.info/xbrl/Images/bbc4572b0973a771090ea8bc2f77f3c9.png" alt="__rendered_path__78"&gt;&lt;img style="position:absolute;left:121.13pt;top:659.65pt;width:350pt;height:15pt;z-index:78;" src="http://govwiki.info/xbrl/Images/bbc4572b0973a771090ea8bc2f77f3c9.png" alt="__rendered_path__78"&gt;&lt;img style="position:absolute;left:121.13pt;top:673.74pt;width:350pt;height:15pt;z-index:78;" src="http://govwiki.info/xbrl/Images/bbc4572b0973a771090ea8bc2f77f3c9.png" alt="__rendered_path__78"&gt;&lt;img style="position:absolute;left:121.13pt;top:687.87pt;width:350pt;height:26pt;z-index:95;" src="http://govwiki.info/xbrl/Images/0eb3f144e39a88e137782625b2c92b8a.png" alt="__rendered_path__95"&gt;&lt;img style="position:absolute;left:121.13pt;top:712.99pt;width:350pt;height:26pt;z-index:95;" src="http://govwiki.info/xbrl/Images/0eb3f144e39a88e137782625b2c92b8a.png" alt="__rendered_path__95"&gt;&lt;img style="position:absolute;left:121.13pt;top:738.46pt;width:350pt;height:15pt;z-index:106;" src="http://govwiki.info/xbrl/Images/d279c7bc5b238c26ac001894c0974c8c.png" alt="__rendered_path__106"&gt;&lt;img style="position:absolute;left:124.3pt;top:742.59pt;width:6pt;height:6pt;z-index:107;" src="http://govwiki.info/xbrl/Images/5833481ed4bbac4d5ee775c45ee15e64.png" alt="__rendered_path__107"&gt;&lt;img style="position:absolute;left:90.375pt;top:381.57pt;width:433pt;height:383pt;z-index:112;" src="http://govwiki.info/xbrl/Images/f12c51956e0cbc0bf7b3f8095d08702d.png" alt="__rendered_path__112"&gt;&lt;span class="fmt-21" style="white-space:pre;"&gt;&lt;div style="position:absolute;top:766.44pt;left:301.55pt;z-index:113;"&gt;35&lt;/div&gt;&lt;/span&gt;&lt;/div&gt;_x000D_
      &lt;/div&gt;</t>
  </si>
  <si>
    <t>&lt;div style='position:relative;width:612pt;height:792pt;'&gt;_x000D_
        &lt;div style="position:absolute;left:0pt;top:0pt;width:100%;height:100%;clip:rect(0pt,612pt,792pt,0pt);" class="fmt-539"&gt;&lt;span class="fmt-72" style="white-space:pre;"&gt;&lt;div style="position:absolute;top:119.01pt;left:72pt;z-index:10;letter-spacing:-.002em;"&gt;A graphical breakdown of taxes by tax source for 2017 and 2016 is as follows:&lt;/div&gt;&lt;/span&gt;&lt;span class="fmt-548" style="white-space:pre;"&gt;&lt;div style="position:absolute;top:166.88pt;left:385.21pt;z-index:48;letter-spacing:-.121em;"&gt;BY SOURCE 2017&lt;/div&gt;&lt;/span&gt;&lt;span class="fmt-548" style="white-space:pre;"&gt;&lt;div style="position:absolute;top:449.07pt;left:395.79pt;z-index:92;letter-spacing:-.121em;"&gt;BY SOURCE 2016&lt;/div&gt;&lt;/span&gt;&lt;span class="fmt-75" style="white-space:pre;"&gt;&lt;div style="position:absolute;top:49.98pt;left:221.28pt;z-index:3;"&gt;City&lt;span&gt; of St. Petersburg, Florida&lt;/span&gt;&lt;span&gt; &lt;/span&gt;&lt;/div&gt;&lt;/span&gt;&lt;span class="fmt-76" style="white-space:pre;"&gt;&lt;div style="position:absolute;top:63.66pt;left:200.28pt;z-index:5;"&gt;Management’s Discussion and Analysis &lt;/div&gt;&lt;/span&gt;&lt;span class="fmt-76" style="white-space:pre;"&gt;&lt;div style="position:absolute;top:77.4599pt;left:197.52pt;z-index:7;"&gt;For the Year Ended September 30, 2017&lt;span class="fmt-77"&gt; &lt;/span&gt;&lt;/div&gt;&lt;/span&gt;&lt;span class="fmt-76" style="white-space:pre;"&gt;&lt;div style="position:absolute;top:91.2599pt;left:278.64pt;z-index:9;"&gt;Unaudited&lt;span class="fmt-77"&gt; &lt;/span&gt;&lt;/div&gt;&lt;/span&gt;&lt;span class="fmt-546" style="white-space:pre;"&gt;&lt;div style="position:absolute;top:150.74pt;left:265.48pt;z-index:42;letter-spacing:-.074em;"&gt;Gasoline/Misc. &lt;/div&gt;&lt;/span&gt;&lt;span class="fmt-545" style="white-space:pre;"&gt;&lt;div style="position:absolute;top:160.12pt;left:86.3169pt;z-index:43;letter-spacing:-.049em;"&gt;Occupational &lt;/div&gt;&lt;div style="position:absolute;top:163.44pt;left:197.11pt;z-index:43;letter-spacing:-.101em;" class="fmt-544"&gt;State Tax &lt;/div&gt;&lt;div style="position:absolute;top:162.98pt;left:288.04pt;z-index:43;letter-spacing:-.123em;" class="fmt-546"&gt;Tax&lt;/div&gt;&lt;/span&gt;&lt;span class="fmt-545" style="white-space:pre;"&gt;&lt;div style="position:absolute;top:172.36pt;left:106.12pt;z-index:44;letter-spacing:-.123em;"&gt;Tax&lt;/div&gt;&lt;div style="position:absolute;top:175.68pt;left:172.51pt;z-index:44;letter-spacing:-.087em;" class="fmt-544"&gt;Revenue Sharing &lt;/div&gt;&lt;div style="position:absolute;top:175.22pt;left:289.11pt;z-index:44;letter-spacing:-.286em;" class="fmt-546"&gt;2%&lt;/div&gt;&lt;/span&gt;&lt;span class="fmt-545" style="white-space:pre;"&gt;&lt;div style="position:absolute;top:184.6pt;left:107.19pt;z-index:45;letter-spacing:-.286em;"&gt;1%&lt;/div&gt;&lt;div style="position:absolute;top:187.92pt;left:180.79pt;z-index:45;letter-spacing:-.105em;" class="fmt-544"&gt;(unrestricted)&lt;/div&gt;&lt;div style="position:absolute;top:189.3pt;left:339.52pt;z-index:45;letter-spacing:-.105em;" class="fmt-547"&gt;Tax Increment&lt;/div&gt;&lt;/span&gt;&lt;span class="fmt-544" style="white-space:pre;"&gt;&lt;div style="position:absolute;top:200.16pt;left:206.11pt;z-index:46;letter-spacing:-.286em;"&gt;4%&lt;/div&gt;&lt;div style="position:absolute;top:201.54pt;left:361.24pt;z-index:46;letter-spacing:-.286em;" class="fmt-547"&gt;3%&lt;/div&gt;&lt;/span&gt;&lt;span class="fmt-543" style="white-space:pre;"&gt;&lt;div style="position:absolute;top:216.66pt;left:146.44pt;z-index:33;letter-spacing:-.093em;"&gt;Franchise Tax&lt;/div&gt;&lt;/span&gt;&lt;span class="fmt-543" style="white-space:pre;"&gt;&lt;div style="position:absolute;top:228.9pt;left:166.59pt;z-index:34;letter-spacing:-.286em;"&gt;9%&lt;/div&gt;&lt;/span&gt;&lt;span style="white-space:pre;"&gt;&lt;div style="position:absolute;top:244.78pt;left:108.15pt;z-index:30;letter-spacing:-.071em;"&gt;Local Options &lt;/div&gt;&lt;/span&gt;&lt;span style="white-space:pre;"&gt;&lt;div style="position:absolute;top:257.02pt;left:112.59pt;z-index:31;letter-spacing:-.105em;"&gt;Sales Surtax&lt;/div&gt;&lt;/span&gt;&lt;span style="white-space:pre;"&gt;&lt;div style="position:absolute;top:269.26pt;left:131.44pt;z-index:32;letter-spacing:-.243em;"&gt;11%&lt;/div&gt;&lt;/span&gt;&lt;span class="fmt-542" style="white-space:pre;"&gt;&lt;div style="position:absolute;top:314.13pt;left:136.66pt;z-index:28;letter-spacing:-.095em;"&gt;Sales Tax &lt;/div&gt;&lt;/span&gt;&lt;span class="fmt-542" style="white-space:pre;"&gt;&lt;div style="position:absolute;top:326.37pt;left:146.15pt;z-index:29;letter-spacing:-.286em;"&gt;8%&lt;/div&gt;&lt;/span&gt;&lt;span class="fmt-541" style="white-space:pre;"&gt;&lt;div style="position:absolute;top:350.59pt;left:129.06pt;z-index:25;letter-spacing:-.074em;"&gt;Communications &lt;/div&gt;&lt;div style="position:absolute;top:354.9pt;left:346.87pt;z-index:25;letter-spacing:-.074em;" class="fmt-540"&gt;Public Service &lt;/div&gt;&lt;/span&gt;&lt;span class="fmt-541" style="white-space:pre;"&gt;&lt;div style="position:absolute;top:362.83pt;left:142.86pt;z-index:26;letter-spacing:-.088em;"&gt;Service Tax&lt;/div&gt;&lt;div style="position:absolute;top:367.14pt;left:367.03pt;z-index:26;letter-spacing:-.123em;" class="fmt-540"&gt;Tax&lt;/div&gt;&lt;/span&gt;&lt;span class="fmt-541" style="white-space:pre;"&gt;&lt;div style="position:absolute;top:375.08pt;left:163.26pt;z-index:27;letter-spacing:-.286em;"&gt;4%&lt;/div&gt;&lt;div style="position:absolute;top:379.38pt;left:365.35pt;z-index:27;letter-spacing:-.243em;" class="fmt-540"&gt;12%&lt;/div&gt;&lt;/span&gt;&lt;img style="position:absolute;left:72pt;top:144.09pt;width:468pt;height:249pt;z-index:12;" src="http://govwiki.info/xbrl/Images/8c6092e84b773f6f4960f2e823ef0897.png" alt="__rendered_path__12"&gt;&lt;span class="fmt-545" style="white-space:pre;"&gt;&lt;div style="position:absolute;top:421.36pt;left:86.6637pt;z-index:86;letter-spacing:-.049em;"&gt;Occupational &lt;/div&gt;&lt;div style="position:absolute;top:421.09pt;left:194.31pt;z-index:86;letter-spacing:-.101em;" class="fmt-544"&gt;State Tax &lt;/div&gt;&lt;div style="position:absolute;top:422.03pt;left:258.22pt;z-index:86;letter-spacing:-.074em;" class="fmt-546"&gt;Gasoline/Misc. &lt;/div&gt;&lt;/span&gt;&lt;img style="position:absolute;left:71.625pt;top:143.47pt;width:469pt;height:250pt;z-index:49;" src="http://govwiki.info/xbrl/Images/c979c13345799223a4d8deaa155e06bc.png" alt="__rendered_path__49"&gt;&lt;span class="fmt-545" style="white-space:pre;"&gt;&lt;div style="position:absolute;top:433.6pt;left:106.46pt;z-index:84;letter-spacing:-.123em;"&gt;Tax&lt;/div&gt;&lt;/span&gt;&lt;span class="fmt-545" style="white-space:pre;"&gt;&lt;div style="position:absolute;top:445.84pt;left:107.54pt;z-index:85;letter-spacing:-.286em;"&gt;1%&lt;/div&gt;&lt;/span&gt;&lt;span class="fmt-544" style="white-space:pre;"&gt;&lt;div style="position:absolute;top:433.33pt;left:169.71pt;z-index:80;letter-spacing:-.087em;"&gt;Revenue Sharing &lt;/div&gt;&lt;/span&gt;&lt;span class="fmt-544" style="white-space:pre;"&gt;&lt;div style="position:absolute;top:445.57pt;left:177.99pt;z-index:81;letter-spacing:-.105em;"&gt;(unrestricted)&lt;/div&gt;&lt;/span&gt;&lt;span class="fmt-546" style="white-space:pre;"&gt;&lt;div style="position:absolute;top:434.27pt;left:280.78pt;z-index:87;letter-spacing:-.123em;"&gt;Tax&lt;/div&gt;&lt;/span&gt;&lt;span class="fmt-546" style="white-space:pre;"&gt;&lt;div style="position:absolute;top:446.51pt;left:281.86pt;z-index:88;letter-spacing:-.286em;"&gt;2%&lt;/div&gt;&lt;/span&gt;&lt;span class="fmt-547" style="white-space:pre;"&gt;&lt;div style="position:absolute;top:441.38pt;left:325.92pt;z-index:89;letter-spacing:-.105em;"&gt;Tax Increment&lt;/div&gt;&lt;/span&gt;&lt;span class="fmt-543" style="white-space:pre;"&gt;&lt;div style="position:absolute;top:466.06pt;left:118.28pt;z-index:90;letter-spacing:-.093em;"&gt;Franchise Tax&lt;/div&gt;&lt;div style="position:absolute;top:457.81pt;left:203.31pt;z-index:90;letter-spacing:-.286em;" class="fmt-544"&gt;4%&lt;/div&gt;&lt;div style="position:absolute;top:453.62pt;left:347.65pt;z-index:90;letter-spacing:-.286em;" class="fmt-547"&gt;2%&lt;/div&gt;&lt;/span&gt;&lt;span class="fmt-543" style="white-space:pre;"&gt;&lt;div style="position:absolute;top:478.3pt;left:138.44pt;z-index:78;letter-spacing:-.286em;"&gt;9%&lt;/div&gt;&lt;/span&gt;&lt;span style="white-space:pre;"&gt;&lt;div style="position:absolute;top:505.11pt;left:74.9706pt;z-index:74;letter-spacing:-.071em;"&gt;Local Options &lt;/div&gt;&lt;/span&gt;&lt;span style="white-space:pre;"&gt;&lt;div style="position:absolute;top:517.35pt;left:79.4128pt;z-index:75;letter-spacing:-.105em;"&gt;Sales Surtax&lt;/div&gt;&lt;/span&gt;&lt;span style="white-space:pre;"&gt;&lt;div style="position:absolute;top:529.59pt;left:98.2571pt;z-index:76;letter-spacing:-.243em;"&gt;11%&lt;/div&gt;&lt;/span&gt;&lt;span class="fmt-542" style="white-space:pre;"&gt;&lt;div style="position:absolute;top:595.16pt;left:99.3727pt;z-index:72;letter-spacing:-.095em;"&gt;Sales Tax &lt;/div&gt;&lt;/span&gt;&lt;span class="fmt-542" style="white-space:pre;"&gt;&lt;div style="position:absolute;top:607.4pt;left:108.85pt;z-index:73;letter-spacing:-.286em;"&gt;8%&lt;/div&gt;&lt;/span&gt;&lt;span class="fmt-541" style="white-space:pre;"&gt;&lt;div style="position:absolute;top:639.96pt;left:104.67pt;z-index:69;letter-spacing:-.074em;"&gt;Communications &lt;/div&gt;&lt;/span&gt;&lt;span class="fmt-540" style="white-space:pre;"&gt;&lt;div style="position:absolute;top:652.2pt;left:118.48pt;z-index:70;letter-spacing:-.088em;" class="fmt-541"&gt;Service Tax&lt;/div&gt;&lt;div style="position:absolute;top:652.2pt;left:248.13pt;z-index:70;letter-spacing:-.074em;"&gt;&lt;span style="position:relative;left:0pt;top:-3pt;"&gt;Publ&lt;/span&gt;&lt;span style="position:relative;left:0pt;top:-3pt;"&gt;ic Service &lt;/span&gt;&lt;/div&gt;&lt;/span&gt;&lt;span class="fmt-541" style="white-space:pre;"&gt;&lt;div style="position:absolute;top:664.44pt;left:138.87pt;z-index:71;letter-spacing:-.286em;"&gt;5%&lt;/div&gt;&lt;div style="position:absolute;top:661.61pt;left:268.16pt;z-index:71;letter-spacing:-.123em;" class="fmt-540"&gt;Tax&lt;/div&gt;&lt;/span&gt;&lt;span class="fmt-540" style="white-space:pre;"&gt;&lt;div style="position:absolute;top:673.85pt;left:266.6pt;z-index:68;letter-spacing:-.243em;"&gt;13%&lt;/div&gt;&lt;/span&gt;&lt;img style="position:absolute;left:72pt;top:418.57pt;width:468pt;height:269pt;z-index:50;" src="http://govwiki.info/xbrl/Images/3932a8a781facd897eede52fd160eda7.png" alt="__rendered_path__50"&gt;&lt;span class="fmt-21" style="white-space:pre;"&gt;&lt;div style="position:absolute;top:766.44pt;left:301.55pt;z-index:94;"&gt;36&lt;/div&gt;&lt;/span&gt;&lt;span class="fmt-72" style="white-space:pre;"&gt;&lt;div style="position:absolute;top:119.01pt;left:451.8pt;z-index:11;letter-spacing:.001em;"&gt; &lt;/div&gt;&lt;/span&gt;&lt;span class="fmt-548" style="white-space:pre;"&gt;&lt;div style="position:absolute;top:147.2pt;left:425.17pt;z-index:47;letter-spacing:-.134em;"&gt;TAXES &lt;/div&gt;&lt;/span&gt;&lt;img style="position:absolute;left:112.2pt;top:216.12pt;width:387.36pt;height:153.48pt;z-index:13;" src="http://govwiki.info/xbrl/Images/e9edb4706d4ac77fcadb77bbd0b0a96f.png" alt="Image_214_0"&gt;&lt;span style="white-space:pre;"&gt;&lt;div style="position:absolute;top:234.05pt;left:452.77pt;z-index:18;letter-spacing:-.1em;"&gt;Property Tax, &lt;/div&gt;&lt;/span&gt;&lt;span style="white-space:pre;"&gt;&lt;div style="position:absolute;top:246.29pt;left:454.81pt;z-index:19;letter-spacing:-.086em;"&gt;Levied for &lt;/div&gt;&lt;/span&gt;&lt;span style="white-space:pre;"&gt;&lt;div style="position:absolute;top:258.53pt;left:435.96pt;z-index:20;letter-spacing:-.078em;"&gt;general purposes&lt;/div&gt;&lt;/span&gt;&lt;span style="white-space:pre;"&gt;&lt;div style="position:absolute;top:270.77pt;left:468.48pt;z-index:21;letter-spacing:-.243em;"&gt;46%&lt;/div&gt;&lt;/span&gt;&lt;span class="fmt-548" style="white-space:pre;"&gt;&lt;div style="position:absolute;top:429.39pt;left:435.75pt;z-index:91;letter-spacing:-.134em;"&gt;TAXES &lt;/div&gt;&lt;/span&gt;&lt;img style="position:absolute;left:111.24pt;top:461.88pt;width:384.72pt;height:200.64pt;z-index:51;" src="http://govwiki.info/xbrl/Images/1ee6de34abf578d875823127689de903.png" alt="Image_216_0"&gt;&lt;span style="white-space:pre;"&gt;&lt;div style="position:absolute;top:487.79pt;left:474.57pt;z-index:56;letter-spacing:-.1em;"&gt;Property Tax, &lt;/div&gt;&lt;/span&gt;&lt;span style="white-space:pre;"&gt;&lt;div style="position:absolute;top:500.69pt;left:483.2pt;z-index:59;letter-spacing:-.087em;"&gt;Levied for &lt;/div&gt;&lt;/span&gt;&lt;span style="white-space:pre;"&gt;&lt;div style="position:absolute;top:512.93pt;left:487.93pt;z-index:60;letter-spacing:-.069em;"&gt;general &lt;/div&gt;&lt;/span&gt;&lt;img style="position:absolute;left:246.96pt;top:197.1pt;width:8pt;height:26pt;z-index:14;" src="http://govwiki.info/xbrl/Images/d8be4b41462fcb24abdef3a604946e4f.png" alt="__rendered_path__14"&gt;&lt;img style="position:absolute;left:155.64pt;top:169.53pt;width:117pt;height:51pt;z-index:15;" src="http://govwiki.info/xbrl/Images/3f9f6cb75e1674fa1bab4862dea098e2.png" alt="__rendered_path__15"&gt;&lt;img style="position:absolute;left:281.03pt;top:184.17pt;width:7pt;height:35pt;z-index:16;" src="http://govwiki.info/xbrl/Images/cf7ddf1202b9226d92c030f3c39d95e7.png" alt="__rendered_path__16"&gt;&lt;img style="position:absolute;left:296.52pt;top:198.56pt;width:31pt;height:20pt;z-index:17;" src="http://govwiki.info/xbrl/Images/37fd5a6ef49f81b919bc44f8b814a581.png" alt="__rendered_path__17"&gt;&lt;img style="position:absolute;left:239.59pt;top:457.32pt;width:5pt;height:13pt;z-index:52;" src="http://govwiki.info/xbrl/Images/0a4fddf3ac948be3dbc6e8ab1ffd475d.png" alt="__rendered_path__52"&gt;&lt;img style="position:absolute;left:155.64pt;top:432.23pt;width:106pt;height:35pt;z-index:53;" src="http://govwiki.info/xbrl/Images/4fad41426c062fedfcecd66ff68602b1.png" alt="__rendered_path__53"&gt;&lt;img style="position:absolute;left:274.18pt;top:456.64pt;width:7pt;height:9pt;z-index:54;" src="http://govwiki.info/xbrl/Images/82c3781e7527665c2f86e61a338e6de1.png" alt="__rendered_path__54"&gt;&lt;img style="position:absolute;left:293.03pt;top:450.86pt;width:21pt;height:14pt;z-index:55;" src="http://govwiki.info/xbrl/Images/ccf9978e2a4e7a057c8d5d05cdb8e616.png" alt="__rendered_path__55"&gt;&lt;img style="position:absolute;left:71.625pt;top:418.95pt;width:469pt;height:269pt;z-index:93;" src="http://govwiki.info/xbrl/Images/0fcda4a3b8df20e05abc1977efb46796.png" alt="__rendered_path__93"&gt;&lt;span style="white-space:pre;"&gt;&lt;div style="position:absolute;top:525.17pt;left:473.52pt;z-index:64;letter-spacing:-.128em;"&gt;purposes&lt;span class="fmt-549"&gt; &lt;/span&gt;45%&lt;/div&gt;&lt;/span&gt;&lt;/div&gt;_x000D_
      &lt;/div&gt;</t>
  </si>
  <si>
    <t>&lt;div style='position:relative;width:612pt;height:792pt;'&gt;_x000D_
        &lt;div style="position:absolute;left:0pt;top:0pt;width:100%;height:100%;clip:rect(0pt,612pt,792pt,0pt);" class="fmt-539"&gt;&lt;span class="fmt-72" style="white-space:pre;"&gt;&lt;div style="position:absolute;top:119.01pt;left:72pt;z-index:10;letter-spacing:-.006em;"&gt;A breakdown of expenses by program for governmental activities for &lt;/div&gt;&lt;/span&gt;&lt;span class="fmt-543" style="white-space:pre;"&gt;&lt;div style="position:absolute;top:188.13pt;left:152.67pt;z-index:40;letter-spacing:-.082em;"&gt;Culture &amp;amp; Social&lt;/div&gt;&lt;/span&gt;&lt;span class="fmt-543" style="white-space:pre;"&gt;&lt;div style="position:absolute;top:468.15pt;left:149.42pt;z-index:69;letter-spacing:-.082em;"&gt;Culture &amp;amp; Social&lt;/div&gt;&lt;/span&gt;&lt;span class="fmt-550" style="white-space:pre;"&gt;&lt;div style="position:absolute;top:262.67pt;left:89.3717pt;z-index:36;letter-spacing:-.081em;"&gt;Public Safety -&lt;/div&gt;&lt;/span&gt;&lt;span class="fmt-550" style="white-space:pre;"&gt;&lt;div style="position:absolute;top:274.91pt;left:89.1326pt;z-index:37;letter-spacing:-.094em;"&gt;Fire and EMS&lt;/div&gt;&lt;/span&gt;&lt;span class="fmt-550" style="white-space:pre;"&gt;&lt;div style="position:absolute;top:287.15pt;left:109.89pt;z-index:38;letter-spacing:-.243em;"&gt;14%&lt;/div&gt;&lt;/span&gt;&lt;img style="position:absolute;left:72pt;top:143.94pt;width:468pt;height:252pt;z-index:17;" src="http://govwiki.info/xbrl/Images/c2894ab2749ada3245024ef2b21c9e9d.png" alt="__rendered_path__17"&gt;&lt;span class="fmt-550" style="white-space:pre;"&gt;&lt;div style="position:absolute;top:549.3pt;left:90.8995pt;z-index:65;letter-spacing:-.081em;"&gt;Public Safety -&lt;/div&gt;&lt;/span&gt;&lt;img style="position:absolute;left:71.625pt;top:143.32pt;width:469pt;height:253pt;z-index:45;" src="http://govwiki.info/xbrl/Images/37f85ef2f280e498885faf62ce5a15b3.png" alt="__rendered_path__45"&gt;&lt;span class="fmt-550" style="white-space:pre;"&gt;&lt;div style="position:absolute;top:561.54pt;left:90.6605pt;z-index:66;letter-spacing:-.094em;"&gt;Fire and EMS&lt;/div&gt;&lt;/span&gt;&lt;span class="fmt-550" style="white-space:pre;"&gt;&lt;div style="position:absolute;top:573.78pt;left:111.42pt;z-index:67;letter-spacing:-.243em;"&gt;14%&lt;/div&gt;&lt;/span&gt;&lt;span class="fmt-75" style="white-space:pre;"&gt;&lt;div style="position:absolute;top:49.98pt;left:221.28pt;z-index:3;"&gt;City&lt;span&gt; of St. Petersburg, Florida&lt;/span&gt;&lt;span&gt; &lt;/span&gt;&lt;/div&gt;&lt;/span&gt;&lt;span class="fmt-76" style="white-space:pre;"&gt;&lt;div style="position:absolute;top:63.66pt;left:200.28pt;z-index:5;"&gt;Management’s Discussion and Analysis &lt;/div&gt;&lt;/span&gt;&lt;span class="fmt-76" style="white-space:pre;"&gt;&lt;div style="position:absolute;top:77.4599pt;left:197.52pt;z-index:7;"&gt;For the Year Ended September 30, 2017&lt;span class="fmt-77"&gt; &lt;/span&gt;&lt;/div&gt;&lt;/span&gt;&lt;span class="fmt-76" style="white-space:pre;"&gt;&lt;div style="position:absolute;top:91.2599pt;left:278.64pt;z-index:9;"&gt;Unaudited&lt;span class="fmt-77"&gt; &lt;/span&gt;&lt;/div&gt;&lt;/span&gt;&lt;span class="fmt-72" style="white-space:pre;"&gt;&lt;div style="position:absolute;top:119.01pt;left:403.12pt;z-index:16;letter-spacing:-.007em;"&gt;2017 and 2016 is as follows: &lt;/div&gt;&lt;/span&gt;&lt;span class="fmt-548" style="white-space:pre;"&gt;&lt;div style="position:absolute;top:151.63pt;left:194.74pt;z-index:44;letter-spacing:-.122em;"&gt;2017 EXPENSES BY PROGRAM&lt;/div&gt;&lt;/span&gt;&lt;span style="white-space:pre;"&gt;&lt;div style="position:absolute;top:153.52pt;left:450.01pt;z-index:21;letter-spacing:-.058em;"&gt;General &lt;/div&gt;&lt;/span&gt;&lt;span style="white-space:pre;"&gt;&lt;div style="position:absolute;top:165.76pt;left:435.13pt;z-index:22;letter-spacing:-.083em;"&gt;Government&lt;/div&gt;&lt;/span&gt;&lt;span class="fmt-543" style="white-space:pre;"&gt;&lt;div style="position:absolute;top:175.89pt;left:167.43pt;z-index:42;letter-spacing:-.078em;"&gt;Recreation, &lt;/div&gt;&lt;div style="position:absolute;top:172.88pt;left:287.1pt;z-index:42;letter-spacing:-.124em;" class="fmt-544"&gt;Interest &lt;/div&gt;&lt;div style="position:absolute;top:178pt;left:455.65pt;z-index:42;letter-spacing:-.243em;" class="fmt-539"&gt;13%&lt;/div&gt;&lt;/span&gt;&lt;span class="fmt-544" style="white-space:pre;"&gt;&lt;div style="position:absolute;top:185.12pt;left:293.46pt;z-index:43;letter-spacing:-.286em;"&gt;1%&lt;/div&gt;&lt;div style="position:absolute;top:192.87pt;left:434.02pt;z-index:43;letter-spacing:-.071em;" class="fmt-540"&gt;Community and &lt;/div&gt;&lt;/span&gt;&lt;img style="position:absolute;left:112.2pt;top:197.64pt;width:387.36pt;height:173.4pt;z-index:18;" src="http://govwiki.info/xbrl/Images/3abad8d11c9c69a4eda38e3c85e3f729.png" alt="Image_223_0"&gt;&lt;span class="fmt-543" style="white-space:pre;"&gt;&lt;div style="position:absolute;top:200.37pt;left:181.1pt;z-index:41;letter-spacing:-.243em;"&gt;18%&lt;/div&gt;&lt;div style="position:absolute;top:205.11pt;left:444.81pt;z-index:41;letter-spacing:-.061em;" class="fmt-540"&gt;Economic &lt;/div&gt;&lt;/span&gt;&lt;span class="fmt-540" style="white-space:pre;"&gt;&lt;div style="position:absolute;top:217.35pt;left:436.3pt;z-index:26;letter-spacing:-.079em;"&gt;Development&lt;/div&gt;&lt;/span&gt;&lt;span class="fmt-540" style="white-space:pre;"&gt;&lt;div style="position:absolute;top:229.59pt;left:461.98pt;z-index:27;letter-spacing:-.286em;"&gt;7%&lt;/div&gt;&lt;/span&gt;&lt;span class="fmt-541" style="white-space:pre;"&gt;&lt;div style="position:absolute;top:260.53pt;left:466.5pt;z-index:28;letter-spacing:-.096em;"&gt;Public Works, &lt;/div&gt;&lt;/span&gt;&lt;span class="fmt-541" style="white-space:pre;"&gt;&lt;div style="position:absolute;top:272.77pt;left:451.5pt;z-index:29;letter-spacing:-.101em;"&gt;Streets &amp;amp; Facilities&lt;/div&gt;&lt;/span&gt;&lt;span class="fmt-541" style="white-space:pre;"&gt;&lt;div style="position:absolute;top:285.01pt;left:484.38pt;z-index:30;letter-spacing:-.243em;"&gt;10%&lt;/div&gt;&lt;/span&gt;&lt;span class="fmt-542" style="white-space:pre;"&gt;&lt;div style="position:absolute;top:352.75pt;left:384.05pt;z-index:32;letter-spacing:-.081em;"&gt;Public Safety -&lt;/div&gt;&lt;/span&gt;&lt;span class="fmt-542" style="white-space:pre;"&gt;&lt;div style="position:absolute;top:364.99pt;left:399.65pt;z-index:33;letter-spacing:-.067em;"&gt;Police&lt;/div&gt;&lt;/span&gt;&lt;span class="fmt-542" style="white-space:pre;"&gt;&lt;div style="position:absolute;top:377.23pt;left:404.57pt;z-index:34;letter-spacing:-.243em;"&gt;37%&lt;/div&gt;&lt;/span&gt;&lt;span class="fmt-548" style="white-space:pre;"&gt;&lt;div style="position:absolute;top:428.93pt;left:194.74pt;z-index:73;letter-spacing:-.122em;"&gt;2016 EXPENSES BY PROGRAM&lt;/div&gt;&lt;/span&gt;&lt;span style="white-space:pre;"&gt;&lt;div style="position:absolute;top:431.99pt;left:444.58pt;z-index:50;letter-spacing:-.058em;"&gt;General &lt;/div&gt;&lt;/span&gt;&lt;span style="white-space:pre;"&gt;&lt;div style="position:absolute;top:444.23pt;left:429.7pt;z-index:51;letter-spacing:-.083em;"&gt;Government&lt;/div&gt;&lt;/span&gt;&lt;span class="fmt-543" style="white-space:pre;"&gt;&lt;div style="position:absolute;top:455.91pt;left:164.19pt;z-index:68;letter-spacing:-.078em;"&gt;Recreation, &lt;/div&gt;&lt;/span&gt;&lt;span class="fmt-544" style="white-space:pre;"&gt;&lt;div style="position:absolute;top:449.76pt;left:287.84pt;z-index:71;letter-spacing:-.124em;"&gt;Interest &lt;/div&gt;&lt;/span&gt;&lt;span class="fmt-544" style="white-space:pre;"&gt;&lt;div style="position:absolute;top:462pt;left:294.2pt;z-index:72;letter-spacing:-.286em;"&gt;1%&lt;/div&gt;&lt;/span&gt;&lt;span style="white-space:pre;"&gt;&lt;div style="position:absolute;top:456.47pt;left:450.22pt;z-index:52;letter-spacing:-.243em;"&gt;14%&lt;/div&gt;&lt;/span&gt;&lt;img style="position:absolute;left:112.2pt;top:474.48pt;width:387.36pt;height:168.24pt;z-index:47;" src="http://govwiki.info/xbrl/Images/3a98a122d2d7448197ae1bb8fd9312b2.png" alt="Image_225_0"&gt;&lt;span class="fmt-543" style="white-space:pre;"&gt;&lt;div style="position:absolute;top:480.39pt;left:177.86pt;z-index:70;letter-spacing:-.243em;"&gt;20%&lt;/div&gt;&lt;/span&gt;&lt;span class="fmt-540" style="white-space:pre;"&gt;&lt;div style="position:absolute;top:474.81pt;left:437.4pt;z-index:53;letter-spacing:-.071em;"&gt;Community and &lt;/div&gt;&lt;/span&gt;&lt;span class="fmt-540" style="white-space:pre;"&gt;&lt;div style="position:absolute;top:487.05pt;left:448.19pt;z-index:54;letter-spacing:-.061em;"&gt;Economic &lt;/div&gt;&lt;/span&gt;&lt;span class="fmt-540" style="white-space:pre;"&gt;&lt;div style="position:absolute;top:499.29pt;left:439.68pt;z-index:55;letter-spacing:-.079em;"&gt;Development&lt;/div&gt;&lt;/span&gt;&lt;span class="fmt-540" style="white-space:pre;"&gt;&lt;div style="position:absolute;top:511.53pt;left:465.36pt;z-index:56;letter-spacing:-.286em;"&gt;9%&lt;/div&gt;&lt;/span&gt;&lt;span style="white-space:pre;"&gt;&lt;div style="position:absolute;top:540.24pt;left:460.85pt;z-index:57;letter-spacing:-.096em;"&gt;Public Works, &lt;/div&gt;&lt;/span&gt;&lt;span style="white-space:pre;"&gt;&lt;div style="position:absolute;top:552.48pt;left:450.06pt;z-index:58;letter-spacing:-.101em;"&gt;Streets &amp;amp; Facilities&lt;/div&gt;&lt;/span&gt;&lt;span style="white-space:pre;"&gt;&lt;div style="position:absolute;top:564.72pt;left:485.69pt;z-index:59;letter-spacing:-.286em;"&gt;7%&lt;/div&gt;&lt;/span&gt;&lt;span class="fmt-542" style="white-space:pre;"&gt;&lt;div style="position:absolute;top:622.99pt;left:404.42pt;z-index:61;letter-spacing:-.081em;"&gt;Public Safety -&lt;/div&gt;&lt;/span&gt;&lt;span class="fmt-542" style="white-space:pre;"&gt;&lt;div style="position:absolute;top:635.23pt;left:420.02pt;z-index:62;letter-spacing:-.067em;"&gt;Police&lt;/div&gt;&lt;/span&gt;&lt;span class="fmt-542" style="white-space:pre;"&gt;&lt;div style="position:absolute;top:647.47pt;left:424.94pt;z-index:63;letter-spacing:-.243em;"&gt;35%&lt;/div&gt;&lt;/span&gt;&lt;img style="position:absolute;left:355.15pt;top:175.13pt;width:79pt;height:29pt;z-index:19;" src="http://govwiki.info/xbrl/Images/209122b51841b8491c0ed706e4ca855c.png" alt="__rendered_path__19"&gt;&lt;img style="position:absolute;left:318.33pt;top:360.19pt;width:56pt;height:3pt;z-index:20;" src="http://govwiki.info/xbrl/Images/6d4867912eb487bda23e1f301457059e.png" alt="__rendered_path__20"&gt;&lt;img style="position:absolute;left:72pt;top:421.19pt;width:468pt;height:246pt;z-index:46;" src="http://govwiki.info/xbrl/Images/e2b077c9e3b154feedcf7d1ab46bd4ce.png" alt="__rendered_path__46"&gt;&lt;img style="position:absolute;left:354.8pt;top:453.06pt;width:74pt;height:28pt;z-index:48;" src="http://govwiki.info/xbrl/Images/6829e8e5fe04d964c3d86650a07a83bf.png" alt="__rendered_path__48"&gt;&lt;img style="position:absolute;left:333.23pt;top:630.95pt;width:62pt;height:3pt;z-index:49;" src="http://govwiki.info/xbrl/Images/6b5ed7106d72fe2d2fd14a83da77cda6.png" alt="__rendered_path__49"&gt;&lt;img style="position:absolute;left:71.625pt;top:420.57pt;width:469pt;height:247pt;z-index:74;" src="http://govwiki.info/xbrl/Images/91d7e9768ccf6a023f258fb2b2bfa338.png" alt="__rendered_path__74"&gt;&lt;span class="fmt-21" style="white-space:pre;"&gt;&lt;div style="position:absolute;top:766.44pt;left:301.55pt;z-index:75;"&gt;37&lt;/div&gt;&lt;/span&gt;&lt;/div&gt;_x000D_
      &lt;/div&gt;</t>
  </si>
  <si>
    <t>&lt;div style='position:relative;width:612pt;height:792pt;'&gt;_x000D_
        &lt;div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style="position:absolute;top:63.83pt;left:200.28pt;z-index:13;"&gt;Management’s Discussion and Analysis &lt;/div&gt;&lt;/span&gt;&lt;span class="fmt-76" style="white-space:pre;"&gt;&lt;div style="position:absolute;top:77.645pt;left:197.52pt;z-index:23;"&gt;For the Year Ended September 30, 2017&lt;span class="fmt-77"&gt; &lt;/span&gt;&lt;/div&gt;&lt;/span&gt;&lt;span class="fmt-76" style="white-space:pre;"&gt;&lt;div style="position:absolute;top:91.46pt;left:278.64pt;z-index:25;"&gt;Unaudited&lt;span class="fmt-77"&gt; &lt;/span&gt;&lt;/div&gt;&lt;/span&gt;&lt;span style="white-space:pre;"&gt;&lt;div style="position:absolute;top:119.21pt;left:72pt;z-index:53;letter-spacing:.013em;"&gt;The largest governmental program expense for the City relates to public  safety, including the &lt;/div&gt;&lt;/span&gt;&lt;span style="white-space:pre;"&gt;&lt;div style="position:absolute;top:131.86pt;left:71.989pt;z-index:62;letter-spacing:-.002em;"&gt;police and fire departments, which accounts for $158.2 million, or 51% ($142.5 million, or 50% in &lt;/div&gt;&lt;/span&gt;&lt;span style="white-space:pre;"&gt;&lt;div style="position:absolute;top:144.51pt;left:71.9891pt;z-index:87;letter-spacing:.008em;"&gt;2016) of total governmental program expense for 2017. Continued investment in police related &lt;/div&gt;&lt;/span&gt;&lt;span style="white-space:pre;"&gt;&lt;div style="position:absolute;top:157.16pt;left:71.9892pt;z-index:115;letter-spacing:.008em;"&gt;activities occurred during the fiscal year with additional salaries and benefits to personnel, and &lt;/div&gt;&lt;/span&gt;&lt;span style="white-space:pre;"&gt;&lt;div style="position:absolute;top:169.81pt;left:71.989pt;z-index:118;letter-spacing:-.008em;"&gt;increased overtime costs to maintain safety during city events and other large gatherings. Further, &lt;/div&gt;&lt;/span&gt;&lt;span style="white-space:pre;"&gt;&lt;div style="position:absolute;top:182.46pt;left:71.978pt;z-index:119;"&gt;additional expense was included in 2017 relating to the change in pension expense according to &lt;/div&gt;&lt;/span&gt;&lt;span style="white-space:pre;"&gt;&lt;div style="position:absolute;top:195.11pt;left:71.978pt;z-index:142;letter-spacing:-.012em;"&gt;GASB   68   (see   below).   Recreation,   social&lt;span class="fmt-551"&gt;   &amp;amp; &lt;/span&gt;  cultural,   and   general   government   are  the &lt;/div&gt;&lt;/span&gt;&lt;span style="white-space:pre;"&gt;&lt;div style="position:absolute;top:207.77pt;left:71.978pt;z-index:150;letter-spacing:.015em;"&gt;next largest program expenses at 18% and 13%, respectively, of total governmental program &lt;/div&gt;&lt;/span&gt;&lt;span style="white-space:pre;"&gt;&lt;div style="position:absolute;top:220.42pt;left:71.978pt;z-index:181;letter-spacing:.013em;"&gt;expense for the current fiscal year. Public works, streets &amp;amp; facilities was 10% of total program &lt;/div&gt;&lt;/span&gt;&lt;span style="white-space:pre;"&gt;&lt;div style="position:absolute;top:233.07pt;left:71.978pt;z-index:183;letter-spacing:-.002em;"&gt;expense, community and economic development were 7%, and interest was 1% for 2017.   &lt;/div&gt;&lt;/span&gt;&lt;span style="white-space:pre;"&gt;&lt;div style="position:absolute;top:258.26pt;left:72pt;z-index:215;letter-spacing:.01em;"&gt;Program expenses totaled $309.2 million in 2017, which is an increase of $20.6 million (7.1%) &lt;/div&gt;&lt;/span&gt;&lt;span style="white-space:pre;"&gt;&lt;div style="position:absolute;top:270.91pt;left:72.011pt;z-index:226;letter-spacing:-.007em;"&gt;during 2017 over 2016. Public works, streets &amp;amp; facilities program expense increased $10.5 million &lt;/div&gt;&lt;/span&gt;&lt;span style="white-space:pre;"&gt;&lt;div style="position:absolute;top:283.56pt;left:72.011pt;z-index:255;letter-spacing:-.008em;"&gt;(49.2%)  due  to  additional  maintenance costs  occurring  during  2017 for projects that  relate  to &lt;/div&gt;&lt;/span&gt;&lt;span style="white-space:pre;"&gt;&lt;div style="position:absolute;top:296.21pt;left:72.011pt;z-index:257;letter-spacing:-.002em;"&gt;public works infrastructure, streets and facilities. Public safety program expense increased $15.6 &lt;/div&gt;&lt;/span&gt;&lt;span style="white-space:pre;"&gt;&lt;div style="position:absolute;top:308.86pt;left:72.011pt;z-index:285;letter-spacing:-.002em;"&gt;million  (11.0%)  due  to  enhanced  investment  in  public  safety  activities  including  hiring  and &lt;/div&gt;&lt;/span&gt;&lt;span style="white-space:pre;"&gt;&lt;div style="position:absolute;top:321.51pt;left:72.011pt;z-index:286;letter-spacing:.003em;"&gt;equipping additional police officers during the current fiscal year. Breaking it down further, there &lt;/div&gt;&lt;/span&gt;&lt;span style="white-space:pre;"&gt;&lt;div style="position:absolute;top:334.15pt;left:72.011pt;z-index:325;letter-spacing:-.019em;"&gt;was  an  additional  $14.3  million  in  public  safety  –  police  for  a  total  of  $115.1  million,  and  an &lt;/div&gt;&lt;/span&gt;&lt;span style="white-space:pre;"&gt;&lt;div style="position:absolute;top:346.8pt;left:72.01pt;z-index:337;letter-spacing:-.001em;"&gt;additional $1.3 million (3%) for public safety – fire, for a total of $43.3 million during 2017. &lt;/div&gt;&lt;/span&gt;&lt;span style="white-space:pre;"&gt;&lt;div style="position:absolute;top:372.12pt;left:72.0101pt;z-index:366;letter-spacing:-.015em;"&gt;Recreation,  social,  and  cultural  had  a  decrease  in  expense  during  the  current  fiscal  year  as &lt;/div&gt;&lt;/span&gt;&lt;span style="white-space:pre;"&gt;&lt;div style="position:absolute;top:384.78pt;left:72.01pt;z-index:373;letter-spacing:-.004em;"&gt;compared to 2016, decreasing expenses by $3.2 million, or 5.4% from the prior fiscal year due to &lt;/div&gt;&lt;/span&gt;&lt;span style="white-space:pre;"&gt;&lt;div style="position:absolute;top:397.43pt;left:72.01pt;z-index:402;letter-spacing:-.007em;"&gt;certain  one-time  projects  being  completed  in  the  prior  year.  General  government  increased &lt;/div&gt;&lt;/span&gt;&lt;span style="white-space:pre;"&gt;&lt;div style="position:absolute;top:410.09pt;left:72.01pt;z-index:432;letter-spacing:-.004em;"&gt;expense  4.5%,  or  $1.8  million  due  to  salary,  benefit  and  other  increases.  Community  and &lt;/div&gt;&lt;/span&gt;&lt;span style="white-space:pre;"&gt;&lt;div style="position:absolute;top:422.75pt;left:72.0099pt;z-index:437;letter-spacing:-.001em;"&gt;Economic Development decreased $5.1 million (20.0%) due to the prior year recognizing certain &lt;/div&gt;&lt;/span&gt;&lt;span style="white-space:pre;"&gt;&lt;div style="position:absolute;top:435.41pt;left:72.0099pt;z-index:461;letter-spacing:.008em;"&gt;one-time expense relating to operating projects and economic development initiatives. Interest &lt;/div&gt;&lt;/span&gt;&lt;span style="white-space:pre;"&gt;&lt;div style="position:absolute;top:448.07pt;left:72.01pt;z-index:468;letter-spacing:-.001em;"&gt;expense increased $0.9 million (59.4%) due to additional borrowings for construction projects. &lt;/div&gt;&lt;/span&gt;&lt;span style="white-space:pre;"&gt;&lt;div style="position:absolute;top:473.38pt;left:71.999pt;z-index:469;letter-spacing:.004em;"&gt;The GASB 68 adjustments to public safety and other programs may cause program expense to &lt;/div&gt;&lt;/span&gt;&lt;span style="white-space:pre;"&gt;&lt;div style="position:absolute;top:486.46pt;left:71.999pt;z-index:472;letter-spacing:-.009em;"&gt;fluctuate on a year to year basis as the adjustments for the pension plans are recorded each year. &lt;/div&gt;&lt;/span&gt;&lt;span class="fmt-529" style="white-space:pre;"&gt;&lt;div style="position:absolute;top:509.63pt;left:71.999pt;z-index:476;letter-spacing:-.001em;"&gt;Business-Type Activities &lt;/div&gt;&lt;/span&gt;&lt;span style="white-space:pre;"&gt;&lt;div style="position:absolute;top:532.42pt;left:71.999pt;z-index:501;letter-spacing:.004em;"&gt;Business-type activities  program revenue exceeded program expenses by  $5.6 million  during &lt;/div&gt;&lt;/span&gt;&lt;span style="white-space:pre;"&gt;&lt;div style="position:absolute;top:545.45pt;left:71.998pt;z-index:532;letter-spacing:-.016em;"&gt;2017,  as  compared  to  $0.02  million  during  2016.  The  increase  was  attributable  to  increased &lt;/div&gt;&lt;/span&gt;&lt;span style="white-space:pre;"&gt;&lt;div style="position:absolute;top:558.47pt;left:72.009pt;z-index:536;letter-spacing:-.001em;"&gt;program revenues and a decrease in program expense.  &lt;/div&gt;&lt;/span&gt;&lt;span style="white-space:pre;"&gt;&lt;div style="position:absolute;top:584.39pt;left:72.0201pt;z-index:564;letter-spacing:-.013em;"&gt;Charges  for  services  increased  by  $6.4  million  (3.3%)  during  2017,  primarily  relating  to  rate &lt;/div&gt;&lt;/span&gt;&lt;span style="white-space:pre;"&gt;&lt;div style="position:absolute;top:597.41pt;left:72.0309pt;z-index:565;letter-spacing:.003em;"&gt;increases for the utility funds. There was a decrease in both capital grants and operating grants &lt;/div&gt;&lt;/span&gt;&lt;span style="white-space:pre;"&gt;&lt;div style="position:absolute;top:610.43pt;left:72.0309pt;z-index:569;letter-spacing:.002em;"&gt;during the current fiscal year relating to certain grant eligible projects that were in the prior year. &lt;/div&gt;&lt;/span&gt;&lt;span style="white-space:pre;"&gt;&lt;div style="position:absolute;top:623.46pt;left:72.0201pt;z-index:597;letter-spacing:.007em;"&gt;Other revenue decreased by $0.9 million during the current year. Total business-type activities &lt;/div&gt;&lt;/span&gt;&lt;span style="white-space:pre;"&gt;&lt;div style="position:absolute;top:636.48pt;left:72.02pt;z-index:603;letter-spacing:-.001em;"&gt;revenues increased $3.2 million, or 1.5% from the prior year. &lt;/div&gt;&lt;/span&gt;&lt;span class="fmt-21" style="white-space:pre;"&gt;&lt;div style="position:absolute;top:766.44pt;left:301.55pt;z-index:604;"&gt;38&lt;/div&gt;&lt;/span&gt;&lt;/div&gt;_x000D_
      &lt;/div&gt;</t>
  </si>
  <si>
    <t>&lt;div style='position:relative;width:612pt;height:792pt;'&gt;_x000D_
        &lt;div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style="position:absolute;top:63.797pt;left:200.28pt;z-index:13;"&gt;Management’s Discussion and Analysis &lt;/div&gt;&lt;/span&gt;&lt;span class="fmt-76" style="white-space:pre;"&gt;&lt;div style="position:absolute;top:77.579pt;left:197.52pt;z-index:24;"&gt;For the Year Ended September 30, 2017&lt;span class="fmt-77"&gt; &lt;/span&gt;&lt;/div&gt;&lt;/span&gt;&lt;span class="fmt-76" style="white-space:pre;"&gt;&lt;div style="position:absolute;top:91.361pt;left:278.64pt;z-index:26;"&gt;Unaudited&lt;span class="fmt-77"&gt; &lt;/span&gt;&lt;/div&gt;&lt;/span&gt;&lt;span style="white-space:pre;"&gt;&lt;div style="position:absolute;top:119.23pt;left:72pt;z-index:37;letter-spacing:.005em;"&gt;Total business-type activities program expenses decreased $1.4 million (0.7%) from 2016, with &lt;/div&gt;&lt;/span&gt;&lt;span style="white-space:pre;"&gt;&lt;div style="position:absolute;top:132.22pt;left:72pt;z-index:44;letter-spacing:.005em;"&gt;the largest decrease in Stormwater with a $0.5 million decrease in program expense during the &lt;/div&gt;&lt;/span&gt;&lt;span style="white-space:pre;"&gt;&lt;div style="position:absolute;top:145.21pt;left:72pt;z-index:49;letter-spacing:.018em;"&gt;current fiscal year as compared to 2016. Sanitation had an increase of $1.0 million (2.5%) in &lt;/div&gt;&lt;/span&gt;&lt;span style="white-space:pre;"&gt;&lt;div style="position:absolute;top:158.2pt;left:72.011pt;z-index:50;letter-spacing:.015em;"&gt;expense over 2016, and the other program expenses were generally consistent with the prior &lt;/div&gt;&lt;/span&gt;&lt;span style="white-space:pre;"&gt;&lt;div style="position:absolute;top:171.19pt;left:72.011pt;z-index:52;letter-spacing:-.001em;"&gt;year. &lt;/div&gt;&lt;/span&gt;&lt;span class="fmt-73" style="white-space:pre;"&gt;&lt;div style="position:absolute;top:197.59pt;left:72.011pt;z-index:62;letter-spacing:-.001em;"&gt;FINANCIAL ANALYSIS OF CITY FUNDS &lt;/div&gt;&lt;/span&gt;&lt;span style="white-space:pre;"&gt;&lt;div style="position:absolute;top:223.27pt;left:72.011pt;z-index:87;letter-spacing:-.014em;"&gt;As  noted  earlier,  the  City  uses  fund  accounting  to  ensure  and  demonstrate  compliance  with &lt;/div&gt;&lt;/span&gt;&lt;span style="white-space:pre;"&gt;&lt;div style="position:absolute;top:236.23pt;left:72.011pt;z-index:93;letter-spacing:-.001em;"&gt;finance-related legal requirements. &lt;/div&gt;&lt;/span&gt;&lt;span class="fmt-73" style="white-space:pre;"&gt;&lt;div style="position:absolute;top:262.63pt;left:72pt;z-index:96;letter-spacing:-.001em;"&gt;Governmental Funds &lt;/div&gt;&lt;/span&gt;&lt;span style="white-space:pre;"&gt;&lt;div style="position:absolute;top:288.19pt;left:72pt;z-index:99;letter-spacing:-.006em;"&gt;The  focus  of  the  City’s  governmental  funds  is  to  provide  information  on  near-term  inflows, &lt;/div&gt;&lt;/span&gt;&lt;span style="white-space:pre;"&gt;&lt;div style="position:absolute;top:301.19pt;left:72pt;z-index:101;letter-spacing:-.006em;"&gt;outflows, and balances of spendable resources. Such information is useful in assessing the City’s &lt;/div&gt;&lt;/span&gt;&lt;span style="white-space:pre;"&gt;&lt;div style="position:absolute;top:314.2pt;left:72pt;z-index:102;letter-spacing:.004em;"&gt;financing requirements.  In particular, unassigned fund balance may serve as a useful measure &lt;/div&gt;&lt;/span&gt;&lt;span style="white-space:pre;"&gt;&lt;div style="position:absolute;top:327.21pt;left:72pt;z-index:103;letter-spacing:.01em;"&gt;of a government’s net resources available for spending at the end of the fiscal year. There are &lt;/div&gt;&lt;/span&gt;&lt;span style="white-space:pre;"&gt;&lt;div style="position:absolute;top:340.22pt;left:72pt;z-index:105;letter-spacing:.007em;"&gt;five  classifications  of  fund  balance:  nonspendable  fund  balance,  restricted  fund  balance, &lt;/div&gt;&lt;/span&gt;&lt;span style="white-space:pre;"&gt;&lt;div style="position:absolute;top:353.23pt;left:72pt;z-index:107;letter-spacing:-.001em;"&gt;committed fund balance, assigned fund balance, and unassigned fund balance.  &lt;/div&gt;&lt;/span&gt;&lt;span style="white-space:pre;"&gt;&lt;div style="position:absolute;top:379.27pt;left:72pt;z-index:108;letter-spacing:.014em;"&gt;Fund balances are the differences between assets and liabilities in a governmental fund. The &lt;/div&gt;&lt;/span&gt;&lt;span style="white-space:pre;"&gt;&lt;div style="position:absolute;top:392.27pt;left:72pt;z-index:109;letter-spacing:-.008em;"&gt;nonspendable fund balance includes amounts that are not in spendable form, or amounts that are &lt;/div&gt;&lt;/span&gt;&lt;span style="white-space:pre;"&gt;&lt;div style="position:absolute;top:405.27pt;left:72pt;z-index:110;letter-spacing:-.003em;"&gt;required to be maintained intact. Restricted fund balance include amounts that can be spent only &lt;/div&gt;&lt;/span&gt;&lt;span style="white-space:pre;"&gt;&lt;div style="position:absolute;top:418.26pt;left:72pt;z-index:111;letter-spacing:-.007em;"&gt;for the specific purposes stipulated by external providers, such as grant providers or bondholders, &lt;/div&gt;&lt;/span&gt;&lt;span style="white-space:pre;"&gt;&lt;div style="position:absolute;top:431.26pt;left:72pt;z-index:112;letter-spacing:-.014em;"&gt;as  well  as  amounts  that  are  restricted  constitutionally  or  through  legislation.  Committed  fund &lt;/div&gt;&lt;/span&gt;&lt;span style="white-space:pre;"&gt;&lt;div style="position:absolute;top:444.26pt;left:72pt;z-index:113;letter-spacing:-.003em;"&gt;balances include amounts that can be used only for the specific purposes that are determined by &lt;/div&gt;&lt;/span&gt;&lt;span style="white-space:pre;"&gt;&lt;div style="position:absolute;top:457.26pt;left:72pt;z-index:114;letter-spacing:.015em;"&gt;a formal action of the government’s highest level of decision making authority. Assigned fund &lt;/div&gt;&lt;/span&gt;&lt;span style="white-space:pre;"&gt;&lt;div style="position:absolute;top:470.25pt;left:72pt;z-index:115;letter-spacing:-.009em;"&gt;balance applies to amounts that are intended for specific purposes as expressed by the governing &lt;/div&gt;&lt;/span&gt;&lt;span style="white-space:pre;"&gt;&lt;div style="position:absolute;top:483.25pt;left:72pt;z-index:117;letter-spacing:.012em;"&gt;body or authorized official and applies to remaining resources in any governmental fund other &lt;/div&gt;&lt;/span&gt;&lt;span style="white-space:pre;"&gt;&lt;div style="position:absolute;top:496.25pt;left:72pt;z-index:118;letter-spacing:.012em;"&gt;than  the  general  fund.  Unassigned  fund  balances  include  all  amounts  not  contained  in &lt;/div&gt;&lt;/span&gt;&lt;span style="white-space:pre;"&gt;&lt;div style="position:absolute;top:509.24pt;left:72pt;z-index:122;letter-spacing:.013em;"&gt;other  classifications for the general fund and deficit fund balanc&lt;span&gt;es in any o&lt;/span&gt;&lt;span&gt;ther governmental &lt;/span&gt;&lt;/div&gt;&lt;/span&gt;&lt;span style="white-space:pre;"&gt;&lt;div style="position:absolute;top:522.24pt;left:72pt;z-index:123;letter-spacing:-.002em;"&gt;fund. &lt;/div&gt;&lt;/span&gt;&lt;span style="white-space:pre;"&gt;&lt;div style="position:absolute;top:548.28pt;left:72pt;z-index:125;letter-spacing:-.001em;"&gt;As  of  the  end  of  the  current  fiscal  year,  the  City  of  St.  Petersburg’s  governmental  funds &lt;/div&gt;&lt;/span&gt;&lt;span style="white-space:pre;"&gt;&lt;div style="position:absolute;top:561.28pt;left:71.988pt;z-index:133;letter-spacing:-.016em;"&gt;reported  combined  ending  fund  balances  of  $331.9  million.  Of  that  amount,  $9.5  million  was &lt;/div&gt;&lt;/span&gt;&lt;span style="white-space:pre;"&gt;&lt;div style="position:absolute;top:574.29pt;left:71.988pt;z-index:145;letter-spacing:.004em;"&gt;nonspendable,  $230.6  million  was  restricted,  $47.9  million  was  committed,  $21.63  million &lt;/div&gt;&lt;/span&gt;&lt;span style="white-space:pre;"&gt;&lt;div style="position:absolute;top:587.29pt;left:71.9879pt;z-index:149;letter-spacing:.005em;"&gt;was assigned, and $22.3 million was unassigned fund balance (See Note 3).    &lt;/div&gt;&lt;/span&gt;&lt;span style="white-space:pre;"&gt;&lt;div style="position:absolute;top:613.21pt;left:72pt;z-index:151;letter-spacing:-.009em;"&gt;The  General  Fund,  the  chief  operating  fund  of  the  City,  had  a  fund  balance  at  September &lt;/div&gt;&lt;/span&gt;&lt;span style="white-space:pre;"&gt;&lt;div style="position:absolute;top:626.23pt;left:72pt;z-index:165;letter-spacing:.007em;"&gt;30,  2017, of $64.3 million, with $9.0 million nonspendable, $32.1 million committed, and $23.2 &lt;/div&gt;&lt;/span&gt;&lt;span style="white-space:pre;"&gt;&lt;div style="position:absolute;top:639.25pt;left:72pt;z-index:167;letter-spacing:-.001em;"&gt;million was unassigned (See Note 3). &lt;/div&gt;&lt;/span&gt;&lt;span style="white-space:pre;"&gt;&lt;div style="position:absolute;top:665.3pt;left:72pt;z-index:168;letter-spacing:-.014em;"&gt;As  a  measure  of  the  General  Fund’s  liquidity,  it  is  useful  to  compare  both  unassigned  fund &lt;/div&gt;&lt;/span&gt;&lt;span style="white-space:pre;"&gt;&lt;div style="position:absolute;top:678.29pt;left:72pt;z-index:171;letter-spacing:.003em;"&gt;balance  and  total  fund  balance  to  total  fund  expenditures.  The  unassigned  fund  balance &lt;/div&gt;&lt;/span&gt;&lt;span style="white-space:pre;"&gt;&lt;div style="position:absolute;top:691.28pt;left:72pt;z-index:179;letter-spacing:.012em;"&gt;represents 10% of the total General Fund expenditures as compared to 13% in the prior year. &lt;/div&gt;&lt;/span&gt;&lt;span style="white-space:pre;"&gt;&lt;div style="position:absolute;top:704.27pt;left:72pt;z-index:183;letter-spacing:-.018em;"&gt;The  total  General  Fund  balance  is  maintained  at  28%  of  total  General  Fund  expenditures  at &lt;/div&gt;&lt;/span&gt;&lt;span style="white-space:pre;"&gt;&lt;div style="position:absolute;top:717.26pt;left:72pt;z-index:189;letter-spacing:-.004em;"&gt;year-end, as compared to 29% in 2016. &lt;/div&gt;&lt;/span&gt;&lt;span class="fmt-21" style="white-space:pre;"&gt;&lt;div style="position:absolute;top:766.44pt;left:301.55pt;z-index:190;"&gt;39&lt;/div&gt;&lt;/span&gt;&lt;/div&gt;_x000D_
      &lt;/div&gt;</t>
  </si>
  <si>
    <t>&lt;div style='position:relative;width:612pt;height:792pt;'&gt;&lt;div style="position:absolute;left:0pt;top:0pt;width:100%;height:100%;clip:rect(0pt,612pt,792pt,0pt);" class="fmt-72"&gt;&lt;span class="fmt-75" style="white-space:pre;"&gt;&lt;div style="position:absolute;top:49.98pt;left:221.28pt;z-index:3;"&gt;City of S&lt;span&gt;t. Petersburg, Florida&lt;/span&gt;&lt;span&gt; &lt;/span&gt;&lt;/div&gt;&lt;/span&gt;&lt;span class="fmt-76" style="white-space:pre;"&gt;&lt;div style="position:absolute;top:63.66pt;left:200.28pt;z-index:5;"&gt;Management’s Discussion and Analysis &lt;/div&gt;&lt;/span&gt;&lt;span class="fmt-76" style="white-space:pre;"&gt;&lt;div style="position:absolute;top:77.4599pt;left:197.52pt;z-index:7;"&gt;For the Year Ended September 30, 2017&lt;span class="fmt-77"&gt; &lt;/span&gt;&lt;/div&gt;&lt;/span&gt;&lt;span class="fmt-76" style="white-space:pre;"&gt;&lt;div style="position:absolute;top:91.2599pt;left:278.64pt;z-index:9;"&gt;Unaudited&lt;span class="fmt-77"&gt; &lt;/span&gt;&lt;/div&gt;&lt;/span&gt;&lt;span style="white-space:pre;"&gt;&lt;div style="position:absolute;top:145.17pt;left:72pt;z-index:13;letter-spacing:.005em;"&gt;The Gener&lt;span&gt;al Fund excess&lt;/span&gt;&lt;span&gt; &lt;/span&gt;&lt;span&gt;of revenue and other sources over expenditures and other uses was &lt;/span&gt;&lt;/div&gt;&lt;/span&gt;&lt;span style="white-space:pre;"&gt;&lt;div style="position:absolute;top:158.13pt;left:72.011pt;z-index:20;letter-spacing:-.001em;"&gt;$1.9 million for the current fiscal year due ($1.7 million in 2016) due to:  &lt;/div&gt;&lt;/span&gt;&lt;span style="white-space:pre;"&gt;&lt;div style="position:absolute;top:183.79pt;left:89.2776pt;z-index:28;letter-spacing:.001em;" class="fmt-552"&gt;&amp;bull;&lt;/div&gt;&lt;div style="position:absolute;top:183.79pt;left:107.28pt;z-index:28;letter-spacing:.016em;"&gt;Revenues of &lt;span&gt;$&lt;/span&gt;&lt;span&gt;223.6 million ($211.2 million&lt;/span&gt;&lt;span&gt; &lt;/span&gt;&lt;span&gt;in 2016)&lt;/span&gt;&lt;span&gt; &lt;/span&gt;&lt;span&gt;compared to total expenditures of&lt;/span&gt;&lt;/div&gt;&lt;/span&gt;&lt;span style="white-space:pre;"&gt;&lt;div style="position:absolute;top:197.14pt;left:107.27pt;z-index:36;letter-spacing:.009em;"&gt;$229.1  million  ($216.3  million  in  2016)  resulted  in  a  deficiency  of  revenues  over&lt;/div&gt;&lt;/span&gt;&lt;span style="white-space:pre;"&gt;&lt;div style="position:absolute;top:210.1pt;left:107.26pt;z-index:42;letter-spacing:-.001em;"&gt;expenditures of $5.5 million ($5.1 million in 2016).&lt;/div&gt;&lt;/span&gt;&lt;span style="white-space:pre;"&gt;&lt;div style="position:absolute;top:235.76pt;left:89.9952pt;z-index:50;letter-spacing:.001em;" class="fmt-552"&gt;&amp;bull;&lt;/div&gt;&lt;div style="position:absolute;top:235.76pt;left:108pt;z-index:50;letter-spacing:-.002em;"&gt;Transfer&lt;span&gt;s&lt;/span&gt;&lt;span&gt;-&lt;/span&gt;&lt;span&gt;in of &lt;/span&gt;&lt;span&gt;$18.6 million (&lt;/span&gt;&lt;span&gt;$20.3 million in 2016) as compared to transfers out of &lt;/span&gt;&lt;span&gt;$11.1&lt;/span&gt;&lt;/div&gt;&lt;/span&gt;&lt;span style="white-space:pre;"&gt;&lt;div style="position:absolute;top:249.1pt;left:108pt;z-index:55;letter-spacing:-.001em;"&gt;million ($13.5 million in 2016).&lt;/div&gt;&lt;/span&gt;&lt;img style="position:absolute;left:69.12pt;top:285.24pt;width:3pt;height:3pt;z-index:59;" src="http://govwiki.info/xbrl/Images/cd239c877d03f38a3e634c65bc2cc941.png" alt="__rendered_path__59"&gt;&lt;span style="white-space:pre;"&gt;&lt;div style="position:absolute;top:289.53pt;left:72pt;z-index:58;letter-spacing:-.001em;"&gt;The operating information for other major governmental funds is as follows (in thousands): &lt;/div&gt;&lt;/span&gt;&lt;img style="position:absolute;left:69.12pt;top:285.24pt;width:3pt;height:3pt;z-index:59;" src="http://govwiki.info/xbrl/Images/cd239c877d03f38a3e634c65bc2cc941.png" alt="__rendered_path__59"&gt;&lt;span class="fmt-553" style="white-space:pre;"&gt;&lt;div style="position:absolute;top:318.28pt;left:234.6pt;z-index:90;letter-spacing:-.003em;"&gt;Community  &lt;/div&gt;&lt;div style="position:absolute;top:318.28pt;left:343.56pt;z-index:90;letter-spacing:-.002em;"&gt;Downtown &lt;/div&gt;&lt;div style="position:absolute;top:318.28pt;left:447.12pt;z-index:90;letter-spacing:-.002em;"&gt;Local Option &lt;/div&gt;&lt;/span&gt;&lt;img style="position:absolute;left:69.6pt;top:285.24pt;width:473pt;height:3pt;z-index:60;" src="http://govwiki.info/xbrl/Images/b79d1e8a0f6f59e09def3bd166b4e3f0.png" alt="__rendered_path__60"&gt;&lt;span class="fmt-553" style="white-space:pre;"&gt;&lt;div style="position:absolute;top:327.4pt;left:226.8pt;z-index:94;letter-spacing:-.003em;"&gt;Redevelopment &lt;/div&gt;&lt;div style="position:absolute;top:327.4pt;left:333.96pt;z-index:94;letter-spacing:-.003em;"&gt;Redevelopment &lt;/div&gt;&lt;div style="position:absolute;top:327.4pt;left:447.48pt;z-index:94;letter-spacing:-.002em;"&gt;Sales Surtax &lt;/div&gt;&lt;/span&gt;&lt;img style="position:absolute;left:542.4pt;top:285.24pt;width:3pt;height:3pt;z-index:59;" src="http://govwiki.info/xbrl/Images/cd239c877d03f38a3e634c65bc2cc941.png" alt="__rendered_path__59"&gt;&lt;span class="fmt-553" style="white-space:pre;"&gt;&lt;div style="position:absolute;top:336.76pt;left:240.48pt;z-index:96;letter-spacing:-.001em;"&gt;Districts &lt;/div&gt;&lt;div style="position:absolute;top:336.76pt;left:349.92pt;z-index:96;letter-spacing:-.001em;"&gt;District &lt;/div&gt;&lt;div style="position:absolute;top:336.76pt;left:446.4pt;z-index:96;letter-spacing:-.002em;"&gt;Improvement &lt;/div&gt;&lt;/span&gt;&lt;img style="position:absolute;left:542.4pt;top:285.24pt;width:3pt;height:3pt;z-index:59;" src="http://govwiki.info/xbrl/Images/cd239c877d03f38a3e634c65bc2cc941.png" alt="__rendered_path__59"&gt;&lt;span class="fmt-554" style="white-space:pre;"&gt;&lt;div style="position:absolute;top:355.36pt;left:222.96pt;z-index:119;"&gt;  2017 &lt;/div&gt;&lt;div style="position:absolute;top:355.36pt;left:277.68pt;z-index:119;"&gt;  2016 &lt;/div&gt;&lt;div style="position:absolute;top:355.36pt;left:328.8pt;z-index:119;"&gt;  2017 &lt;/div&gt;&lt;div style="position:absolute;top:355.36pt;left:380.76pt;z-index:119;letter-spacing:-.002em;"&gt;  2016 &lt;/div&gt;&lt;div style="position:absolute;top:355.36pt;left:437.64pt;z-index:119;"&gt;  2017 &lt;/div&gt;&lt;div style="position:absolute;top:355.36pt;left:489.24pt;z-index:119;"&gt;  2016 &lt;/div&gt;&lt;/span&gt;&lt;img style="position:absolute;left:69.12pt;top:287.28pt;width:3pt;height:15pt;z-index:61;" src="http://govwiki.info/xbrl/Images/b62a0c3e51cb652bc47b9c32b52a86a4.png" alt="__rendered_path__61"&gt;&lt;span class="fmt-141" style="white-space:pre;"&gt;&lt;div style="position:absolute;top:379.84pt;left:74.76pt;z-index:169;letter-spacing:-.002em;"&gt;&lt;span class="fmt-555"&gt;Revenues and Other Sources&lt;/span&gt; &lt;/div&gt;&lt;div style="position:absolute;top:379.84pt;left:210.24pt;z-index:169;letter-spacing:-.001em;"&gt;$&lt;span class="fmt-556"&gt; &lt;/span&gt;&lt;/div&gt;&lt;div style="position:absolute;top:379.84pt;left:229.93pt;z-index:169;letter-spacing:.008em;"&gt; 2,&lt;span class="fmt-557"&gt;307&lt;/span&gt;&lt;span class="fmt-557"&gt;  &lt;/span&gt;   $&lt;span class="fmt-558"&gt; &lt;/span&gt;&lt;/div&gt;&lt;div style="position:absolute;top:379.84pt;left:285.37pt;z-index:169;letter-spacing:-.005em;"&gt; &lt;span class="fmt-559"&gt;1,463  &lt;/span&gt;  $&lt;span class="fmt-560"&gt; &lt;/span&gt;     12,820&lt;span class="fmt-561"&gt;  &lt;/span&gt;  &lt;span class="fmt-562"&gt;$&lt;/span&gt;&lt;span class="fmt-562"&gt; &lt;/span&gt;&lt;/div&gt;&lt;div style="position:absolute;top:379.84pt;left:384.37pt;z-index:169;letter-spacing:-.002em;"&gt; &lt;span class="fmt-563"&gt;11,350  &lt;/span&gt;&lt;/div&gt;&lt;div style="position:absolute;top:379.84pt;left:424.92pt;z-index:169;letter-spacing:.001em;"&gt;$&lt;span class="fmt-564"&gt; &lt;/span&gt;     30,550&lt;span class="fmt-565"&gt;  &lt;/span&gt; $&lt;span class="fmt-566"&gt; &lt;/span&gt;&lt;/div&gt;&lt;div style="position:absolute;top:379.84pt;left:494.29pt;z-index:169;letter-spacing:-.002em;"&gt; 29,86&lt;span class="fmt-567"&gt;7  &lt;/span&gt;&lt;/div&gt;&lt;/span&gt;&lt;img style="position:absolute;left:542.4pt;top:287.28pt;width:3pt;height:15pt;z-index:61;" src="http://govwiki.info/xbrl/Images/b62a0c3e51cb652bc47b9c32b52a86a4.png" alt="__rendered_path__61"&gt;&lt;span class="fmt-141" style="white-space:pre;"&gt;&lt;div style="position:absolute;top:404.56pt;left:74.76pt;z-index:192;letter-spacing:-.002em;"&gt;&lt;span class="fmt-568"&gt;Expenses and Other Uses&lt;/span&gt; &lt;/div&gt;&lt;div style="position:absolute;top:404.56pt;left:229.93pt;z-index:192;letter-spacing:-.003em;"&gt; &lt;span class="fmt-569"&gt;2,219&lt;/span&gt;&lt;span class="fmt-569"&gt;  &lt;/span&gt;&lt;/div&gt;&lt;div style="position:absolute;top:404.56pt;left:291.97pt;z-index:192;letter-spacing:-.003em;"&gt; &lt;span class="fmt-570"&gt;468  &lt;/span&gt;&lt;/div&gt;&lt;div style="position:absolute;top:404.56pt;left:335.77pt;z-index:192;letter-spacing:-.001em;"&gt; 5,&lt;span class="fmt-571"&gt;989&lt;/span&gt;&lt;span class="fmt-571"&gt;  &lt;/span&gt;&lt;/div&gt;&lt;div style="position:absolute;top:404.56pt;left:388.93pt;z-index:192;letter-spacing:-.002em;"&gt; &lt;span class="fmt-572"&gt;5,828  &lt;/span&gt;&lt;/div&gt;&lt;div style="position:absolute;top:404.56pt;left:440.17pt;z-index:192;letter-spacing:-.001em;"&gt; 27,915&lt;span class="fmt-573"&gt;  &lt;/span&gt;&lt;/div&gt;&lt;div style="position:absolute;top:404.56pt;left:494.29pt;z-index:192;letter-spacing:-.002em;"&gt; 20,45&lt;span class="fmt-574"&gt;3  &lt;/span&gt;&lt;/div&gt;&lt;/span&gt;&lt;img style="position:absolute;left:69.12pt;top:313.8pt;width:3pt;height:3pt;z-index:59;" src="http://govwiki.info/xbrl/Images/cd239c877d03f38a3e634c65bc2cc941.png" alt="__rendered_path__59"&gt;&lt;img style="position:absolute;left:69.12pt;top:301.32pt;width:3pt;height:15pt;z-index:61;" src="http://govwiki.info/xbrl/Images/b62a0c3e51cb652bc47b9c32b52a86a4.png" alt="__rendered_path__61"&gt;&lt;span class="fmt-575" style="white-space:pre;"&gt;&lt;div style="position:absolute;top:432.64pt;left:74.76pt;z-index:193;letter-spacing:-.002em;"&gt;Increase (decrease) in Fund &lt;/div&gt;&lt;/span&gt;&lt;img style="position:absolute;left:69.12pt;top:313.8pt;width:3pt;height:3pt;z-index:59;" src="http://govwiki.info/xbrl/Images/cd239c877d03f38a3e634c65bc2cc941.png" alt="__rendered_path__59"&gt;&lt;img style="position:absolute;left:542.4pt;top:301.32pt;width:3pt;height:15pt;z-index:61;" src="http://govwiki.info/xbrl/Images/b62a0c3e51cb652bc47b9c32b52a86a4.png" alt="__rendered_path__61"&gt;&lt;span class="fmt-141" style="white-space:pre;"&gt;&lt;div style="position:absolute;top:442pt;left:74.76pt;z-index:231;letter-spacing:-.002em;"&gt;&lt;span class="fmt-575"&gt;Balances&lt;/span&gt; &lt;/div&gt;&lt;div style="position:absolute;top:442pt;left:210.24pt;z-index:231;letter-spacing:-.001em;"&gt;&lt;span&gt;$&lt;/span&gt;&lt;span class="fmt-576"&gt; &lt;/span&gt;&lt;/div&gt;&lt;div style="position:absolute;top:442pt;left:241.09pt;z-index:231;letter-spacing:.01em;"&gt;&lt;span&gt; &lt;/span&gt;&lt;span class="fmt-577"&gt;88&lt;/span&gt;&lt;span class="fmt-577"&gt;  &lt;/span&gt;   &lt;span&gt;$&lt;/span&gt;&lt;span class="fmt-578"&gt; &lt;/span&gt;&lt;/div&gt;&lt;div style="position:absolute;top:442pt;left:292.09pt;z-index:231;letter-spacing:-.006em;"&gt;&lt;span&gt; &lt;/span&gt;&lt;span class="fmt-579"&gt;995  &lt;/span&gt;  &lt;span&gt;$&lt;/span&gt;&lt;span class="fmt-580"&gt; &lt;/span&gt;&lt;/div&gt;&lt;div style="position:absolute;top:442pt;left:335.76pt;z-index:231;letter-spacing:-.003em;"&gt;&lt;span&gt; &lt;/span&gt;&lt;span&gt;6,&lt;/span&gt;&lt;span class="fmt-581"&gt;831&lt;/span&gt;&lt;span class="fmt-581"&gt; &lt;/span&gt;   &lt;span class="fmt-582"&gt;$&lt;/span&gt;&lt;span class="fmt-582"&gt; &lt;/span&gt;&lt;/div&gt;&lt;div style="position:absolute;top:442pt;left:388.92pt;z-index:231;letter-spacing:-.003em;"&gt;&lt;span&gt; &lt;/span&gt;&lt;span class="fmt-583"&gt;5,522 &lt;/span&gt;&lt;/div&gt;&lt;div style="position:absolute;top:442pt;left:424.92pt;z-index:231;letter-spacing:-.001em;"&gt;&lt;span&gt;$&lt;/span&gt;&lt;span class="fmt-584"&gt; &lt;/span&gt;&lt;/div&gt;&lt;div style="position:absolute;top:442pt;left:444.61pt;z-index:231;letter-spacing:.005em;"&gt;&lt;span&gt; &lt;/span&gt;&lt;span&gt;2,635&lt;/span&gt;&lt;span class="fmt-585"&gt; &lt;/span&gt;  &lt;span&gt;$&lt;/span&gt;&lt;span class="fmt-586"&gt; &lt;/span&gt;&lt;/div&gt;&lt;div style="position:absolute;top:442pt;left:498.73pt;z-index:231;letter-spacing:-.003em;"&gt;&lt;span&gt; &lt;/span&gt;&lt;span class="fmt-587"&gt;9,414 &lt;/span&gt;&lt;/div&gt;&lt;/span&gt;&lt;img style="position:absolute;left:69.6pt;top:313.8pt;width:473pt;height:3pt;z-index:60;" src="http://govwiki.info/xbrl/Images/b79d1e8a0f6f59e09def3bd166b4e3f0.png" alt="__rendered_path__60"&gt;&lt;span class="fmt-553" style="white-space:pre;"&gt;&lt;div style="position:absolute;top:478.72pt;left:224.16pt;z-index:253;letter-spacing:-.002em;"&gt;General CIP Fund &lt;/div&gt;&lt;div style="position:absolute;top:478.72pt;left:341.88pt;z-index:253;letter-spacing:-.002em;"&gt;Grants Fund &lt;/div&gt;&lt;/span&gt;&lt;img style="position:absolute;left:542.4pt;top:313.8pt;width:3pt;height:3pt;z-index:59;" src="http://govwiki.info/xbrl/Images/cd239c877d03f38a3e634c65bc2cc941.png" alt="__rendered_path__59"&gt;&lt;span class="fmt-591" style="white-space:pre;"&gt;&lt;div style="position:absolute;top:501.64pt;left:224.04pt;z-index:271;"&gt;&lt;span class="fmt-588"&gt;  &lt;/span&gt;&lt;span class="fmt-588"&gt;2017 &lt;/span&gt;&lt;/div&gt;&lt;div style="position:absolute;top:501.64pt;left:279.12pt;z-index:271;"&gt;&lt;span class="fmt-589"&gt;  &lt;/span&gt;&lt;span class="fmt-589"&gt;2016 &lt;/span&gt;&lt;/div&gt;&lt;div style="position:absolute;top:501.64pt;left:330.6pt;z-index:271;"&gt;&lt;span class="fmt-590"&gt;  &lt;/span&gt;&lt;span class="fmt-590"&gt;2017 &lt;/span&gt;&lt;/div&gt;&lt;div style="position:absolute;top:501.64pt;left:382.8pt;z-index:271;letter-spacing:-.002em;"&gt;  2016 &lt;/div&gt;&lt;/span&gt;&lt;img style="position:absolute;left:542.4pt;top:313.8pt;width:3pt;height:3pt;z-index:59;" src="http://govwiki.info/xbrl/Images/cd239c877d03f38a3e634c65bc2cc941.png" alt="__rendered_path__59"&gt;&lt;span class="fmt-141" style="white-space:pre;"&gt;&lt;div style="position:absolute;top:523pt;left:74.76pt;z-index:298;letter-spacing:-.002em;"&gt;&lt;span class="fmt-592"&gt;Revenues and Other Sources&lt;/span&gt; &lt;/div&gt;&lt;div style="position:absolute;top:523pt;left:211.2pt;z-index:298;letter-spacing:-.006em;"&gt;$&lt;span class="fmt-593"&gt; &lt;/span&gt;     58,281&lt;span class="fmt-594"&gt;  &lt;/span&gt;    &lt;span class="fmt-595"&gt;$&lt;/span&gt;&lt;span class="fmt-595"&gt; &lt;/span&gt;   &lt;span&gt; 68,651 &lt;/span&gt;&lt;span&gt; &lt;/span&gt; &lt;span&gt; &lt;/span&gt;   &lt;span&gt;$ &lt;/span&gt;&lt;/div&gt;&lt;div style="position:absolute;top:523pt;left:337.69pt;z-index:298;letter-spacing:-.003em;"&gt; 3,238&lt;span class="fmt-596"&gt;  &lt;/span&gt;  &lt;span class="fmt-597"&gt;$&lt;/span&gt;&lt;span class="fmt-597"&gt; &lt;/span&gt;&lt;/div&gt;&lt;div style="position:absolute;top:523pt;left:391.09pt;z-index:298;letter-spacing:-.001em;"&gt; &lt;span class="fmt-598"&gt;3,617&lt;/span&gt;&lt;span class="fmt-598"&gt;  &lt;/span&gt;&lt;/div&gt;&lt;/span&gt;&lt;img style="position:absolute;left:74.16pt;top:314.28pt;width:131pt;height:3pt;z-index:62;" src="http://govwiki.info/xbrl/Images/2bd089493288b679fd7ab094bf8cd0dd.png" alt="__rendered_path__62"&gt;&lt;span class="fmt-141" style="white-space:pre;"&gt;&lt;div style="position:absolute;top:544.36pt;left:74.76pt;z-index:313;letter-spacing:-.002em;"&gt;&lt;span class="fmt-599"&gt;Expenses and Other Uses&lt;/span&gt; &lt;/div&gt;&lt;div style="position:absolute;top:544.36pt;left:226.57pt;z-index:313;letter-spacing:-.001em;"&gt; 13,158&lt;span class="fmt-600"&gt; &lt;/span&gt;&lt;/div&gt;&lt;div style="position:absolute;top:544.62pt;left:279.43pt;z-index:313;"&gt; 12,069&lt;/div&gt;&lt;div style="position:absolute;top:544.36pt;left:337.69pt;z-index:313;letter-spacing:-.003em;"&gt; 3,000&lt;span class="fmt-601"&gt;  &lt;/span&gt;&lt;/div&gt;&lt;div style="position:absolute;top:544.36pt;left:391.09pt;z-index:313;letter-spacing:-.001em;"&gt; &lt;span class="fmt-602"&gt;3,514&lt;/span&gt;&lt;span class="fmt-602"&gt;  &lt;/span&gt;&lt;/div&gt;&lt;/span&gt;&lt;img style="position:absolute;left:74.16pt;top:326.04pt;width:131pt;height:3pt;z-index:62;" src="http://govwiki.info/xbrl/Images/2bd089493288b679fd7ab094bf8cd0dd.png" alt="__rendered_path__62"&gt;&lt;img style="position:absolute;left:205.56pt;top:316.48pt;width:102pt;height:11pt;z-index:64;" src="http://govwiki.info/xbrl/Images/fdba3efa6961aebba8137962bb6d9413.png" alt="__rendered_path__64"&gt;&lt;img style="position:absolute;left:204.84pt;top:314.28pt;width:104pt;height:3pt;z-index:66;" src="http://govwiki.info/xbrl/Images/ef859395058bf00666ab014fd8f1985a.png" alt="__rendered_path__66"&gt;&lt;span class="fmt-603" style="white-space:pre;"&gt;&lt;div style="position:absolute;top:567.52pt;left:74.76pt;z-index:314;letter-spacing:-.002em;"&gt;Increase (decrease) in Fund &lt;/div&gt;&lt;/span&gt;&lt;img style="position:absolute;left:204.84pt;top:316.64pt;width:104pt;height:37pt;z-index:63;" src="http://govwiki.info/xbrl/Images/8f6798bd5b475a9404a8cb2d42a9f25e.png" alt="__rendered_path__63"&gt;&lt;img style="position:absolute;left:205.56pt;top:326.72pt;width:102pt;height:10pt;z-index:67;" src="http://govwiki.info/xbrl/Images/7019631242b02ed4f8bd1a2facb09441.png" alt="__rendered_path__67"&gt;&lt;img style="position:absolute;left:308.88pt;top:316.04pt;width:6pt;height:13pt;z-index:73;" src="http://govwiki.info/xbrl/Images/73d7121f32873558adca1581efbe9591.png" alt="__rendered_path__73"&gt;&lt;img style="position:absolute;left:308.16pt;top:314.28pt;width:7pt;height:3pt;z-index:74;" src="http://govwiki.info/xbrl/Images/a1bb863463e23984ca291821c7a0f7de.png" alt="__rendered_path__74"&gt;&lt;span class="fmt-141" style="white-space:pre;"&gt;&lt;div style="position:absolute;top:576.76pt;left:74.76pt;z-index:336;letter-spacing:-.002em;"&gt;&lt;span class="fmt-603"&gt;Balances&lt;/span&gt; &lt;/div&gt;&lt;div style="position:absolute;top:576.76pt;left:211.2pt;z-index:336;"&gt;$&lt;span class="fmt-604"&gt; &lt;/span&gt;     45,123&lt;span class="fmt-605"&gt;  &lt;/span&gt;   &lt;span class="fmt-606"&gt;$&lt;/span&gt;&lt;span class="fmt-606"&gt; &lt;/span&gt;   &lt;span&gt;  56,582&lt;/span&gt;&lt;span&gt; &lt;/span&gt; &lt;span&gt; &lt;/span&gt;   &lt;span&gt;$ &lt;/span&gt;&lt;/div&gt;&lt;div style="position:absolute;top:576.76pt;left:344.28pt;z-index:336;letter-spacing:-.003em;"&gt; 238&lt;span class="fmt-607"&gt; &lt;/span&gt;   &lt;span class="fmt-608"&gt;$&lt;/span&gt;&lt;span class="fmt-608"&gt; &lt;/span&gt;&lt;/div&gt;&lt;div style="position:absolute;top:576.76pt;left:397.68pt;z-index:336;letter-spacing:-.001em;"&gt; &lt;span class="fmt-609"&gt;103&lt;/span&gt;&lt;span class="fmt-609"&gt; &lt;/span&gt;&lt;/div&gt;&lt;/span&gt;&lt;img style="position:absolute;left:205.56pt;top:336.4pt;width:102pt;height:11pt;z-index:64;" src="http://govwiki.info/xbrl/Images/fdba3efa6961aebba8137962bb6d9413.png" alt="__rendered_path__64"&gt;&lt;img style="position:absolute;left:308.16pt;top:326.04pt;width:7pt;height:3pt;z-index:74;" src="http://govwiki.info/xbrl/Images/a1bb863463e23984ca291821c7a0f7de.png" alt="__rendered_path__74"&gt;&lt;img style="position:absolute;left:315.48pt;top:316.48pt;width:97pt;height:11pt;z-index:76;" src="http://govwiki.info/xbrl/Images/8061e393cd32c38c7e085d4911e9fe35.png" alt="__rendered_path__76"&gt;&lt;img style="position:absolute;left:314.76pt;top:314.28pt;width:98pt;height:3pt;z-index:78;" src="http://govwiki.info/xbrl/Images/cea24081cbd6fa6a209c20b771f9f641.png" alt="__rendered_path__78"&gt;&lt;span style="white-space:pre;"&gt;&lt;div style="position:absolute;top:613.65pt;left:72pt;z-index:362;letter-spacing:.014em;"&gt;As can be seen above, there was an increase in fund balance for all of the other major funds, &lt;/div&gt;&lt;/span&gt;&lt;img style="position:absolute;left:204.84pt;top:344.4pt;width:104pt;height:3pt;z-index:66;" src="http://govwiki.info/xbrl/Images/ef859395058bf00666ab014fd8f1985a.png" alt="__rendered_path__66"&gt;&lt;img style="position:absolute;left:315.48pt;top:326.72pt;width:97pt;height:10pt;z-index:79;" src="http://govwiki.info/xbrl/Images/3a7e4203fe9f01f17dec0e580b5e3095.png" alt="__rendered_path__79"&gt;&lt;img style="position:absolute;left:413.4pt;top:316.04pt;width:7pt;height:13pt;z-index:85;" src="http://govwiki.info/xbrl/Images/40f430e8506b97b56e53dd719f6dbaa8.png" alt="__rendered_path__85"&gt;&lt;img style="position:absolute;left:412.68pt;top:314.28pt;width:9pt;height:3pt;z-index:86;" src="http://govwiki.info/xbrl/Images/5604c52702122f6e48c0e7debb22e70e.png" alt="__rendered_path__86"&gt;&lt;span style="white-space:pre;"&gt;&lt;div style="position:absolute;top:626.73pt;left:72pt;z-index:380;letter-spacing:-.002em;"&gt;primarily relating to planned future projects to be funded from the balances. &lt;/div&gt;&lt;/span&gt;&lt;img style="position:absolute;left:308.16pt;top:316.64pt;width:7pt;height:37pt;z-index:72;" src="http://govwiki.info/xbrl/Images/66a43a9b7c633ec17a59531087afe318.png" alt="__rendered_path__72"&gt;&lt;img style="position:absolute;left:315.48pt;top:336.4pt;width:97pt;height:11pt;z-index:76;" src="http://govwiki.info/xbrl/Images/8061e393cd32c38c7e085d4911e9fe35.png" alt="__rendered_path__76"&gt;&lt;img style="position:absolute;left:412.68pt;top:326.04pt;width:9pt;height:3pt;z-index:86;" src="http://govwiki.info/xbrl/Images/5604c52702122f6e48c0e7debb22e70e.png" alt="__rendered_path__86"&gt;&lt;img style="position:absolute;left:421.68pt;top:316.48pt;width:100pt;height:11pt;z-index:88;" src="http://govwiki.info/xbrl/Images/16ccaa4764ec27492fe3e085597cb228.png" alt="__rendered_path__88"&gt;&lt;img style="position:absolute;left:420.96pt;top:314.28pt;width:102pt;height:3pt;z-index:91;" src="http://govwiki.info/xbrl/Images/1d78a15e14a7b8cccc0db5f760ca75fa.png" alt="__rendered_path__91"&gt;&lt;span style="white-space:pre;"&gt;&lt;div style="position:absolute;top:652.65pt;left:71.999pt;z-index:401;letter-spacing:-.002em;"&gt;Further detail regarding these major governmental funds can be found on pages 52 through 58. &lt;/div&gt;&lt;/span&gt;&lt;img style="position:absolute;left:314.76pt;top:316.64pt;width:98pt;height:37pt;z-index:75;" src="http://govwiki.info/xbrl/Images/46927b9ca243821f4b160c7eb58c63fd.png" alt="__rendered_path__75"&gt;&lt;img style="position:absolute;left:314.76pt;top:344.4pt;width:98pt;height:3pt;z-index:78;" src="http://govwiki.info/xbrl/Images/cea24081cbd6fa6a209c20b771f9f641.png" alt="__rendered_path__78"&gt;&lt;img style="position:absolute;left:412.68pt;top:316.64pt;width:9pt;height:37pt;z-index:84;" src="http://govwiki.info/xbrl/Images/f8901847b8401dbe441e58a5e60a6182.png" alt="__rendered_path__84"&gt;&lt;img style="position:absolute;left:420.96pt;top:316.64pt;width:102pt;height:37pt;z-index:87;" src="http://govwiki.info/xbrl/Images/7467c0cd3bd040f87bb091ffd14105b3.png" alt="__rendered_path__87"&gt;&lt;img style="position:absolute;left:421.68pt;top:326.72pt;width:100pt;height:10pt;z-index:92;" src="http://govwiki.info/xbrl/Images/ab64a4259fc719c9635645cbe048dd0b.png" alt="__rendered_path__92"&gt;&lt;img style="position:absolute;left:421.68pt;top:336.4pt;width:100pt;height:11pt;z-index:88;" src="http://govwiki.info/xbrl/Images/16ccaa4764ec27492fe3e085597cb228.png" alt="__rendered_path__88"&gt;&lt;img style="position:absolute;left:420.96pt;top:344.4pt;width:102pt;height:3pt;z-index:91;" src="http://govwiki.info/xbrl/Images/1d78a15e14a7b8cccc0db5f760ca75fa.png" alt="__rendered_path__91"&gt;&lt;img style="position:absolute;left:522.12pt;top:314.28pt;width:7pt;height:3pt;z-index:97;" src="http://govwiki.info/xbrl/Images/3c1045b0c10af8a97e387c44d5539066.png" alt="__rendered_path__97"&gt;&lt;img style="position:absolute;left:522.12pt;top:326.04pt;width:7pt;height:3pt;z-index:97;" src="http://govwiki.info/xbrl/Images/3c1045b0c10af8a97e387c44d5539066.png" alt="__rendered_path__97"&gt;&lt;img style="position:absolute;left:74.16pt;top:351.36pt;width:125pt;height:3pt;z-index:98;" src="http://govwiki.info/xbrl/Images/5eac66ccec6f23922de21f5304397920.png" alt="__rendered_path__98"&gt;&lt;img style="position:absolute;left:74.16pt;top:363pt;width:125pt;height:3pt;z-index:98;" src="http://govwiki.info/xbrl/Images/5eac66ccec6f23922de21f5304397920.png" alt="__rendered_path__98"&gt;&lt;img style="position:absolute;left:198.84pt;top:351.36pt;width:6pt;height:3pt;z-index:99;" src="http://govwiki.info/xbrl/Images/80db1250393b845b6bf7f36c9d85d1bd.png" alt="__rendered_path__99"&gt;&lt;img style="position:absolute;left:198.84pt;top:363pt;width:6pt;height:3pt;z-index:99;" src="http://govwiki.info/xbrl/Images/80db1250393b845b6bf7f36c9d85d1bd.png" alt="__rendered_path__99"&gt;&lt;img style="position:absolute;left:204.84pt;top:351.36pt;width:11pt;height:3pt;z-index:100;" src="http://govwiki.info/xbrl/Images/7511c6dfbd77e50faec80fcb22c91e95.png" alt="__rendered_path__100"&gt;&lt;img style="position:absolute;left:204.84pt;top:363pt;width:11pt;height:3pt;z-index:100;" src="http://govwiki.info/xbrl/Images/7511c6dfbd77e50faec80fcb22c91e95.png" alt="__rendered_path__100"&gt;&lt;img style="position:absolute;left:215.4pt;top:351.36pt;width:38pt;height:3pt;z-index:103;" src="http://govwiki.info/xbrl/Images/c1e9834d5c1e460a9190914eaafffd7c.png" alt="__rendered_path__103"&gt;&lt;img style="position:absolute;left:215.4pt;top:363pt;width:38pt;height:3pt;z-index:103;" src="http://govwiki.info/xbrl/Images/c1e9834d5c1e460a9190914eaafffd7c.png" alt="__rendered_path__103"&gt;&lt;img style="position:absolute;left:252.84pt;top:351.36pt;width:9pt;height:3pt;z-index:86;" src="http://govwiki.info/xbrl/Images/5604c52702122f6e48c0e7debb22e70e.png" alt="__rendered_path__86"&gt;&lt;img style="position:absolute;left:252.84pt;top:363pt;width:9pt;height:3pt;z-index:86;" src="http://govwiki.info/xbrl/Images/5604c52702122f6e48c0e7debb22e70e.png" alt="__rendered_path__86"&gt;&lt;img style="position:absolute;left:261.12pt;top:351.36pt;width:9pt;height:3pt;z-index:86;" src="http://govwiki.info/xbrl/Images/5604c52702122f6e48c0e7debb22e70e.png" alt="__rendered_path__86"&gt;&lt;img style="position:absolute;left:261.12pt;top:363pt;width:9pt;height:3pt;z-index:86;" src="http://govwiki.info/xbrl/Images/5604c52702122f6e48c0e7debb22e70e.png" alt="__rendered_path__86"&gt;&lt;img style="position:absolute;left:269.4pt;top:351.36pt;width:39pt;height:3pt;z-index:106;" src="http://govwiki.info/xbrl/Images/fc35a9fc1b868b5ea75a7de1e9b076cc.png" alt="__rendered_path__106"&gt;&lt;img style="position:absolute;left:269.4pt;top:363pt;width:39pt;height:3pt;z-index:106;" src="http://govwiki.info/xbrl/Images/fc35a9fc1b868b5ea75a7de1e9b076cc.png" alt="__rendered_path__106"&gt;&lt;img style="position:absolute;left:308.16pt;top:351.36pt;width:7pt;height:3pt;z-index:74;" src="http://govwiki.info/xbrl/Images/a1bb863463e23984ca291821c7a0f7de.png" alt="__rendered_path__74"&gt;&lt;img style="position:absolute;left:308.16pt;top:363pt;width:7pt;height:3pt;z-index:74;" src="http://govwiki.info/xbrl/Images/a1bb863463e23984ca291821c7a0f7de.png" alt="__rendered_path__74"&gt;&lt;img style="position:absolute;left:314.76pt;top:351.36pt;width:7pt;height:3pt;z-index:74;" src="http://govwiki.info/xbrl/Images/a1bb863463e23984ca291821c7a0f7de.png" alt="__rendered_path__74"&gt;&lt;img style="position:absolute;left:314.76pt;top:363pt;width:7pt;height:3pt;z-index:74;" src="http://govwiki.info/xbrl/Images/a1bb863463e23984ca291821c7a0f7de.png" alt="__rendered_path__74"&gt;&lt;img style="position:absolute;left:321.36pt;top:351.36pt;width:38pt;height:3pt;z-index:103;" src="http://govwiki.info/xbrl/Images/c1e9834d5c1e460a9190914eaafffd7c.png" alt="__rendered_path__103"&gt;&lt;img style="position:absolute;left:321.36pt;top:363pt;width:38pt;height:3pt;z-index:103;" src="http://govwiki.info/xbrl/Images/c1e9834d5c1e460a9190914eaafffd7c.png" alt="__rendered_path__103"&gt;&lt;img style="position:absolute;left:358.8pt;top:351.36pt;width:7pt;height:3pt;z-index:109;" src="http://govwiki.info/xbrl/Images/8d9712605318bdb967803fa1a4daa22b.png" alt="__rendered_path__109"&gt;&lt;img style="position:absolute;left:358.8pt;top:363pt;width:7pt;height:3pt;z-index:109;" src="http://govwiki.info/xbrl/Images/8d9712605318bdb967803fa1a4daa22b.png" alt="__rendered_path__109"&gt;&lt;img style="position:absolute;left:365.28pt;top:351.36pt;width:7pt;height:3pt;z-index:74;" src="http://govwiki.info/xbrl/Images/a1bb863463e23984ca291821c7a0f7de.png" alt="__rendered_path__74"&gt;&lt;img style="position:absolute;left:365.28pt;top:363pt;width:7pt;height:3pt;z-index:74;" src="http://govwiki.info/xbrl/Images/a1bb863463e23984ca291821c7a0f7de.png" alt="__rendered_path__74"&gt;&lt;img style="position:absolute;left:371.88pt;top:351.36pt;width:40pt;height:3pt;z-index:113;" src="http://govwiki.info/xbrl/Images/15f9936ab9f16543386e9e58012f2e83.png" alt="__rendered_path__113"&gt;&lt;img style="position:absolute;left:371.88pt;top:363pt;width:40pt;height:3pt;z-index:113;" src="http://govwiki.info/xbrl/Images/15f9936ab9f16543386e9e58012f2e83.png" alt="__rendered_path__113"&gt;&lt;img style="position:absolute;left:411.84pt;top:351.36pt;width:9pt;height:3pt;z-index:86;" src="http://govwiki.info/xbrl/Images/5604c52702122f6e48c0e7debb22e70e.png" alt="__rendered_path__86"&gt;&lt;img style="position:absolute;left:411.84pt;top:363pt;width:9pt;height:3pt;z-index:86;" src="http://govwiki.info/xbrl/Images/5604c52702122f6e48c0e7debb22e70e.png" alt="__rendered_path__86"&gt;&lt;img style="position:absolute;left:420.12pt;top:351.36pt;width:10pt;height:3pt;z-index:114;" src="http://govwiki.info/xbrl/Images/88636fea04671bde9d49ceb06201a8a8.png" alt="__rendered_path__114"&gt;&lt;img style="position:absolute;left:420.12pt;top:363pt;width:10pt;height:3pt;z-index:114;" src="http://govwiki.info/xbrl/Images/88636fea04671bde9d49ceb06201a8a8.png" alt="__rendered_path__114"&gt;&lt;img style="position:absolute;left:430.08pt;top:351.36pt;width:38pt;height:3pt;z-index:103;" src="http://govwiki.info/xbrl/Images/c1e9834d5c1e460a9190914eaafffd7c.png" alt="__rendered_path__103"&gt;&lt;img style="position:absolute;left:430.08pt;top:363pt;width:38pt;height:3pt;z-index:103;" src="http://govwiki.info/xbrl/Images/c1e9834d5c1e460a9190914eaafffd7c.png" alt="__rendered_path__103"&gt;&lt;img style="position:absolute;left:467.52pt;top:351.36pt;width:6pt;height:3pt;z-index:117;" src="http://govwiki.info/xbrl/Images/3603d7ba9eb254584d5003d732251526.png" alt="__rendered_path__117"&gt;&lt;img style="position:absolute;left:467.52pt;top:363pt;width:6pt;height:3pt;z-index:117;" src="http://govwiki.info/xbrl/Images/3603d7ba9eb254584d5003d732251526.png" alt="__rendered_path__117"&gt;&lt;img style="position:absolute;left:473.4pt;top:351.36pt;width:6pt;height:3pt;z-index:117;" src="http://govwiki.info/xbrl/Images/3603d7ba9eb254584d5003d732251526.png" alt="__rendered_path__117"&gt;&lt;img style="position:absolute;left:473.4pt;top:363pt;width:6pt;height:3pt;z-index:117;" src="http://govwiki.info/xbrl/Images/3603d7ba9eb254584d5003d732251526.png" alt="__rendered_path__117"&gt;&lt;img style="position:absolute;left:479.28pt;top:351.36pt;width:43pt;height:3pt;z-index:120;" src="http://govwiki.info/xbrl/Images/3ba1a4b8362c83fd79ed405c920dc707.png" alt="__rendered_path__120"&gt;&lt;img style="position:absolute;left:479.28pt;top:363pt;width:43pt;height:3pt;z-index:120;" src="http://govwiki.info/xbrl/Images/3ba1a4b8362c83fd79ed405c920dc707.png" alt="__rendered_path__120"&gt;&lt;img style="position:absolute;left:521.64pt;top:351.36pt;width:7pt;height:3pt;z-index:121;" src="http://govwiki.info/xbrl/Images/6db6d140f84eebbbf5eb787f2af2946d.png" alt="__rendered_path__121"&gt;&lt;img style="position:absolute;left:521.64pt;top:363pt;width:7pt;height:3pt;z-index:121;" src="http://govwiki.info/xbrl/Images/6db6d140f84eebbbf5eb787f2af2946d.png" alt="__rendered_path__121"&gt;&lt;img style="position:absolute;left:528.36pt;top:351.36pt;width:7pt;height:3pt;z-index:74;" src="http://govwiki.info/xbrl/Images/a1bb863463e23984ca291821c7a0f7de.png" alt="__rendered_path__74"&gt;&lt;img style="position:absolute;left:528.36pt;top:363pt;width:7pt;height:3pt;z-index:74;" src="http://govwiki.info/xbrl/Images/a1bb863463e23984ca291821c7a0f7de.png" alt="__rendered_path__74"&gt;&lt;img style="position:absolute;left:204.84pt;top:350.88pt;width:11pt;height:3pt;z-index:122;" src="http://govwiki.info/xbrl/Images/3d012d6c0140602cf4b214482fe4f8b9.png" alt="__rendered_path__122"&gt;&lt;img style="position:absolute;left:215.4pt;top:350.88pt;width:3pt;height:3pt;z-index:123;" src="http://govwiki.info/xbrl/Images/cd71e3631e72db160d00e7f7c70309bb.png" alt="__rendered_path__123"&gt;&lt;img style="position:absolute;left:215.64pt;top:350.88pt;width:38pt;height:3pt;z-index:124;" src="http://govwiki.info/xbrl/Images/562f93197012d0b6c133efdae4510737.png" alt="__rendered_path__124"&gt;&lt;img style="position:absolute;left:252.84pt;top:350.88pt;width:3pt;height:3pt;z-index:123;" src="http://govwiki.info/xbrl/Images/cd71e3631e72db160d00e7f7c70309bb.png" alt="__rendered_path__123"&gt;&lt;img style="position:absolute;left:253.08pt;top:350.88pt;width:9pt;height:3pt;z-index:125;" src="http://govwiki.info/xbrl/Images/7eeee7b1f986daa6fda2bc5d14724241.png" alt="__rendered_path__125"&gt;&lt;img style="position:absolute;left:261.12pt;top:350.88pt;width:3pt;height:3pt;z-index:123;" src="http://govwiki.info/xbrl/Images/cd71e3631e72db160d00e7f7c70309bb.png" alt="__rendered_path__123"&gt;&lt;img style="position:absolute;left:261.36pt;top:350.88pt;width:9pt;height:3pt;z-index:125;" src="http://govwiki.info/xbrl/Images/7eeee7b1f986daa6fda2bc5d14724241.png" alt="__rendered_path__125"&gt;&lt;img style="position:absolute;left:269.4pt;top:350.88pt;width:3pt;height:3pt;z-index:123;" src="http://govwiki.info/xbrl/Images/cd71e3631e72db160d00e7f7c70309bb.png" alt="__rendered_path__123"&gt;&lt;img style="position:absolute;left:269.64pt;top:350.88pt;width:39pt;height:3pt;z-index:126;" src="http://govwiki.info/xbrl/Images/97ed1c43e32c33fa5095183fa9a68950.png" alt="__rendered_path__126"&gt;&lt;img style="position:absolute;left:314.76pt;top:350.88pt;width:7pt;height:3pt;z-index:127;" src="http://govwiki.info/xbrl/Images/e08ee2bb27a3d0c1d611df0c7ac269f7.png" alt="__rendered_path__127"&gt;&lt;img style="position:absolute;left:321.36pt;top:350.88pt;width:3pt;height:3pt;z-index:123;" src="http://govwiki.info/xbrl/Images/cd71e3631e72db160d00e7f7c70309bb.png" alt="__rendered_path__123"&gt;&lt;img style="position:absolute;left:321.6pt;top:350.88pt;width:38pt;height:3pt;z-index:124;" src="http://govwiki.info/xbrl/Images/562f93197012d0b6c133efdae4510737.png" alt="__rendered_path__124"&gt;&lt;img style="position:absolute;left:358.8pt;top:350.88pt;width:3pt;height:3pt;z-index:123;" src="http://govwiki.info/xbrl/Images/cd71e3631e72db160d00e7f7c70309bb.png" alt="__rendered_path__123"&gt;&lt;img style="position:absolute;left:359.04pt;top:350.88pt;width:7pt;height:3pt;z-index:128;" src="http://govwiki.info/xbrl/Images/641e31c4c030d36cc79507e027aa22af.png" alt="__rendered_path__128"&gt;&lt;img style="position:absolute;left:365.28pt;top:350.88pt;width:3pt;height:3pt;z-index:123;" src="http://govwiki.info/xbrl/Images/cd71e3631e72db160d00e7f7c70309bb.png" alt="__rendered_path__123"&gt;&lt;img style="position:absolute;left:365.52pt;top:350.88pt;width:7pt;height:3pt;z-index:129;" src="http://govwiki.info/xbrl/Images/840a156f0d50a1a71c34c79</t>
  </si>
  <si>
    <t>e0ea72ea3.png" alt="__rendered_path__129"&gt;&lt;img style="position:absolute;left:371.88pt;top:350.88pt;width:3pt;height:3pt;z-index:123;" src="http://govwiki.info/xbrl/Images/cd71e3631e72db160d00e7f7c70309bb.png" alt="__rendered_path__123"&gt;&lt;img style="position:absolute;left:372.12pt;top:350.88pt;width:40pt;height:3pt;z-index:130;" src="http://govwiki.info/xbrl/Images/a1585180b0446f60c7e14d3898faecbb.png" alt="__rendered_path__130"&gt;&lt;img style="position:absolute;left:411.84pt;top:350.88pt;width:3pt;height:3pt;z-index:123;" src="http://govwiki.info/xbrl/Images/cd71e3631e72db160d00e7f7c70309bb.png" alt="__rendered_path__123"&gt;&lt;img style="position:absolute;left:412.08pt;top:350.88pt;width:3pt;height:3pt;z-index:131;" src="http://govwiki.info/xbrl/Images/be74d19e424d6e0feb19081ec85a5b79.png" alt="__rendered_path__131"&gt;&lt;img style="position:absolute;left:420.96pt;top:350.88pt;width:10pt;height:3pt;z-index:132;" src="http://govwiki.info/xbrl/Images/37e7ccb153d9579f649ef0d169cc5786.png" alt="__rendered_path__132"&gt;&lt;img style="position:absolute;left:430.08pt;top:350.88pt;width:3pt;height:3pt;z-index:123;" src="http://govwiki.info/xbrl/Images/cd71e3631e72db160d00e7f7c70309bb.png" alt="__rendered_path__123"&gt;&lt;img style="position:absolute;left:430.32pt;top:350.88pt;width:38pt;height:3pt;z-index:124;" src="http://govwiki.info/xbrl/Images/562f93197012d0b6c133efdae4510737.png" alt="__rendered_path__124"&gt;&lt;img style="position:absolute;left:467.52pt;top:350.88pt;width:3pt;height:3pt;z-index:123;" src="http://govwiki.info/xbrl/Images/cd71e3631e72db160d00e7f7c70309bb.png" alt="__rendered_path__123"&gt;&lt;img style="position:absolute;left:467.76pt;top:350.88pt;width:6pt;height:3pt;z-index:133;" src="http://govwiki.info/xbrl/Images/38251a5a4e90a36bf23aedf23f456c16.png" alt="__rendered_path__133"&gt;&lt;img style="position:absolute;left:473.4pt;top:350.88pt;width:3pt;height:3pt;z-index:123;" src="http://govwiki.info/xbrl/Images/cd71e3631e72db160d00e7f7c70309bb.png" alt="__rendered_path__123"&gt;&lt;img style="position:absolute;left:473.64pt;top:350.88pt;width:6pt;height:3pt;z-index:133;" src="http://govwiki.info/xbrl/Images/38251a5a4e90a36bf23aedf23f456c16.png" alt="__rendered_path__133"&gt;&lt;img style="position:absolute;left:479.28pt;top:350.88pt;width:3pt;height:3pt;z-index:123;" src="http://govwiki.info/xbrl/Images/cd71e3631e72db160d00e7f7c70309bb.png" alt="__rendered_path__123"&gt;&lt;img style="position:absolute;left:479.52pt;top:350.88pt;width:43pt;height:3pt;z-index:134;" src="http://govwiki.info/xbrl/Images/662b77bc43f32607053559ae506db2e0.png" alt="__rendered_path__134"&gt;&lt;img style="position:absolute;left:521.64pt;top:350.88pt;width:3pt;height:3pt;z-index:123;" src="http://govwiki.info/xbrl/Images/cd71e3631e72db160d00e7f7c70309bb.png" alt="__rendered_path__123"&gt;&lt;img style="position:absolute;left:521.88pt;top:350.88pt;width:3pt;height:3pt;z-index:123;" src="http://govwiki.info/xbrl/Images/cd71e3631e72db160d00e7f7c70309bb.png" alt="__rendered_path__123"&gt;&lt;img style="position:absolute;left:74.16pt;top:375.72pt;width:125pt;height:3pt;z-index:98;" src="http://govwiki.info/xbrl/Images/5eac66ccec6f23922de21f5304397920.png" alt="__rendered_path__98"&gt;&lt;img style="position:absolute;left:74.16pt;top:387.48pt;width:125pt;height:3pt;z-index:98;" src="http://govwiki.info/xbrl/Images/5eac66ccec6f23922de21f5304397920.png" alt="__rendered_path__98"&gt;&lt;img style="position:absolute;left:198.84pt;top:363.72pt;width:6pt;height:3pt;z-index:99;" src="http://govwiki.info/xbrl/Images/80db1250393b845b6bf7f36c9d85d1bd.png" alt="__rendered_path__99"&gt;&lt;img style="position:absolute;left:198.84pt;top:375.48pt;width:6pt;height:3pt;z-index:99;" src="http://govwiki.info/xbrl/Images/80db1250393b845b6bf7f36c9d85d1bd.png" alt="__rendered_path__99"&gt;&lt;img style="position:absolute;left:204.84pt;top:375.72pt;width:11pt;height:3pt;z-index:100;" src="http://govwiki.info/xbrl/Images/7511c6dfbd77e50faec80fcb22c91e95.png" alt="__rendered_path__100"&gt;&lt;img style="position:absolute;left:204.84pt;top:387.48pt;width:11pt;height:3pt;z-index:100;" src="http://govwiki.info/xbrl/Images/7511c6dfbd77e50faec80fcb22c91e95.png" alt="__rendered_path__100"&gt;&lt;img style="position:absolute;left:215.4pt;top:375.72pt;width:38pt;height:3pt;z-index:103;" src="http://govwiki.info/xbrl/Images/c1e9834d5c1e460a9190914eaafffd7c.png" alt="__rendered_path__103"&gt;&lt;img style="position:absolute;left:215.4pt;top:387.48pt;width:38pt;height:3pt;z-index:103;" src="http://govwiki.info/xbrl/Images/c1e9834d5c1e460a9190914eaafffd7c.png" alt="__rendered_path__103"&gt;&lt;img style="position:absolute;left:252.84pt;top:363.72pt;width:9pt;height:3pt;z-index:86;" src="http://govwiki.info/xbrl/Images/5604c52702122f6e48c0e7debb22e70e.png" alt="__rendered_path__86"&gt;&lt;img style="position:absolute;left:252.84pt;top:375.48pt;width:9pt;height:3pt;z-index:86;" src="http://govwiki.info/xbrl/Images/5604c52702122f6e48c0e7debb22e70e.png" alt="__rendered_path__86"&gt;&lt;img style="position:absolute;left:261.12pt;top:375.72pt;width:9pt;height:3pt;z-index:86;" src="http://govwiki.info/xbrl/Images/5604c52702122f6e48c0e7debb22e70e.png" alt="__rendered_path__86"&gt;&lt;img style="position:absolute;left:261.12pt;top:387.48pt;width:9pt;height:3pt;z-index:86;" src="http://govwiki.info/xbrl/Images/5604c52702122f6e48c0e7debb22e70e.png" alt="__rendered_path__86"&gt;&lt;img style="position:absolute;left:269.4pt;top:375.72pt;width:39pt;height:3pt;z-index:106;" src="http://govwiki.info/xbrl/Images/fc35a9fc1b868b5ea75a7de1e9b076cc.png" alt="__rendered_path__106"&gt;&lt;img style="position:absolute;left:269.4pt;top:387.48pt;width:39pt;height:3pt;z-index:106;" src="http://govwiki.info/xbrl/Images/fc35a9fc1b868b5ea75a7de1e9b076cc.png" alt="__rendered_path__106"&gt;&lt;img style="position:absolute;left:308.16pt;top:363.72pt;width:7pt;height:3pt;z-index:74;" src="http://govwiki.info/xbrl/Images/a1bb863463e23984ca291821c7a0f7de.png" alt="__rendered_path__74"&gt;&lt;img style="position:absolute;left:308.16pt;top:375.48pt;width:7pt;height:3pt;z-index:74;" src="http://govwiki.info/xbrl/Images/a1bb863463e23984ca291821c7a0f7de.png" alt="__rendered_path__74"&gt;&lt;img style="position:absolute;left:314.76pt;top:375.72pt;width:7pt;height:3pt;z-index:74;" src="http://govwiki.info/xbrl/Images/a1bb863463e23984ca291821c7a0f7de.png" alt="__rendered_path__74"&gt;&lt;img style="position:absolute;left:314.76pt;top:387.48pt;width:7pt;height:3pt;z-index:74;" src="http://govwiki.info/xbrl/Images/a1bb863463e23984ca291821c7a0f7de.png" alt="__rendered_path__74"&gt;&lt;img style="position:absolute;left:321.36pt;top:375.72pt;width:38pt;height:3pt;z-index:103;" src="http://govwiki.info/xbrl/Images/c1e9834d5c1e460a9190914eaafffd7c.png" alt="__rendered_path__103"&gt;&lt;img style="position:absolute;left:321.36pt;top:387.48pt;width:38pt;height:3pt;z-index:103;" src="http://govwiki.info/xbrl/Images/c1e9834d5c1e460a9190914eaafffd7c.png" alt="__rendered_path__103"&gt;&lt;img style="position:absolute;left:358.8pt;top:363.72pt;width:7pt;height:3pt;z-index:109;" src="http://govwiki.info/xbrl/Images/8d9712605318bdb967803fa1a4daa22b.png" alt="__rendered_path__109"&gt;&lt;img style="position:absolute;left:358.8pt;top:375.48pt;width:7pt;height:3pt;z-index:109;" src="http://govwiki.info/xbrl/Images/8d9712605318bdb967803fa1a4daa22b.png" alt="__rendered_path__109"&gt;&lt;img style="position:absolute;left:365.28pt;top:375.72pt;width:7pt;height:3pt;z-index:74;" src="http://govwiki.info/xbrl/Images/a1bb863463e23984ca291821c7a0f7de.png" alt="__rendered_path__74"&gt;&lt;img style="position:absolute;left:365.28pt;top:387.48pt;width:7pt;height:3pt;z-index:74;" src="http://govwiki.info/xbrl/Images/a1bb863463e23984ca291821c7a0f7de.png" alt="__rendered_path__74"&gt;&lt;img style="position:absolute;left:371.88pt;top:375.72pt;width:40pt;height:3pt;z-index:113;" src="http://govwiki.info/xbrl/Images/15f9936ab9f16543386e9e58012f2e83.png" alt="__rendered_path__113"&gt;&lt;img style="position:absolute;left:371.88pt;top:387.48pt;width:40pt;height:3pt;z-index:113;" src="http://govwiki.info/xbrl/Images/15f9936ab9f16543386e9e58012f2e83.png" alt="__rendered_path__113"&gt;&lt;img style="position:absolute;left:411.84pt;top:363.72pt;width:9pt;height:3pt;z-index:86;" src="http://govwiki.info/xbrl/Images/5604c52702122f6e48c0e7debb22e70e.png" alt="__rendered_path__86"&gt;&lt;img style="position:absolute;left:411.84pt;top:375.48pt;width:9pt;height:3pt;z-index:86;" src="http://govwiki.info/xbrl/Images/5604c52702122f6e48c0e7debb22e70e.png" alt="__rendered_path__86"&gt;&lt;img style="position:absolute;left:420.12pt;top:375.72pt;width:10pt;height:3pt;z-index:114;" src="http://govwiki.info/xbrl/Images/88636fea04671bde9d49ceb06201a8a8.png" alt="__rendered_path__114"&gt;&lt;img style="position:absolute;left:420.12pt;top:387.48pt;width:10pt;height:3pt;z-index:114;" src="http://govwiki.info/xbrl/Images/88636fea04671bde9d49ceb06201a8a8.png" alt="__rendered_path__114"&gt;&lt;img style="position:absolute;left:430.08pt;top:375.72pt;width:38pt;height:3pt;z-index:103;" src="http://govwiki.info/xbrl/Images/c1e9834d5c1e460a9190914eaafffd7c.png" alt="__rendered_path__103"&gt;&lt;img style="position:absolute;left:430.08pt;top:387.48pt;width:38pt;height:3pt;z-index:103;" src="http://govwiki.info/xbrl/Images/c1e9834d5c1e460a9190914eaafffd7c.png" alt="__rendered_path__103"&gt;&lt;img style="position:absolute;left:467.52pt;top:363.72pt;width:6pt;height:3pt;z-index:117;" src="http://govwiki.info/xbrl/Images/3603d7ba9eb254584d5003d732251526.png" alt="__rendered_path__117"&gt;&lt;img style="position:absolute;left:467.52pt;top:375.48pt;width:6pt;height:3pt;z-index:117;" src="http://govwiki.info/xbrl/Images/3603d7ba9eb254584d5003d732251526.png" alt="__rendered_path__117"&gt;&lt;img style="position:absolute;left:473.4pt;top:375.72pt;width:6pt;height:3pt;z-index:117;" src="http://govwiki.info/xbrl/Images/3603d7ba9eb254584d5003d732251526.png" alt="__rendered_path__117"&gt;&lt;img style="position:absolute;left:473.4pt;top:387.48pt;width:6pt;height:3pt;z-index:117;" src="http://govwiki.info/xbrl/Images/3603d7ba9eb254584d5003d732251526.png" alt="__rendered_path__117"&gt;&lt;img style="position:absolute;left:479.28pt;top:375.72pt;width:43pt;height:3pt;z-index:120;" src="http://govwiki.info/xbrl/Images/3ba1a4b8362c83fd79ed405c920dc707.png" alt="__rendered_path__120"&gt;&lt;img style="position:absolute;left:479.28pt;top:387.48pt;width:43pt;height:3pt;z-index:120;" src="http://govwiki.info/xbrl/Images/3ba1a4b8362c83fd79ed405c920dc707.png" alt="__rendered_path__120"&gt;&lt;img style="position:absolute;left:521.64pt;top:363.72pt;width:7pt;height:3pt;z-index:121;" src="http://govwiki.info/xbrl/Images/6db6d140f84eebbbf5eb787f2af2946d.png" alt="__rendered_path__121"&gt;&lt;img style="position:absolute;left:521.64pt;top:375.48pt;width:7pt;height:3pt;z-index:121;" src="http://govwiki.info/xbrl/Images/6db6d140f84eebbbf5eb787f2af2946d.png" alt="__rendered_path__121"&gt;&lt;img style="position:absolute;left:528.36pt;top:375.72pt;width:7pt;height:3pt;z-index:74;" src="http://govwiki.info/xbrl/Images/a1bb863463e23984ca291821c7a0f7de.png" alt="__rendered_path__74"&gt;&lt;img style="position:absolute;left:528.36pt;top:387.48pt;width:7pt;height:3pt;z-index:74;" src="http://govwiki.info/xbrl/Images/a1bb863463e23984ca291821c7a0f7de.png" alt="__rendered_path__74"&gt;&lt;img style="position:absolute;left:204.84pt;top:363.24pt;width:11pt;height:3pt;z-index:122;" src="http://govwiki.info/xbrl/Images/3d012d6c0140602cf4b214482fe4f8b9.png" alt="__rendered_path__122"&gt;&lt;img style="position:absolute;left:215.4pt;top:363.24pt;width:3pt;height:3pt;z-index:123;" src="http://govwiki.info/xbrl/Images/cd71e3631e72db160d00e7f7c70309bb.png" alt="__rendered_path__123"&gt;&lt;img style="position:absolute;left:215.64pt;top:363.24pt;width:38pt;height:3pt;z-index:124;" src="http://govwiki.info/xbrl/Images/562f93197012d0b6c133efdae4510737.png" alt="__rendered_path__124"&gt;&lt;img style="position:absolute;left:261.12pt;top:363.24pt;width:9pt;height:3pt;z-index:170;" src="http://govwiki.info/xbrl/Images/6dba3238c3431a6361eecf88b3bf9f8b.png" alt="__rendered_path__170"&gt;&lt;img style="position:absolute;left:269.4pt;top:363.24pt;width:3pt;height:3pt;z-index:123;" src="http://govwiki.info/xbrl/Images/cd71e3631e72db160d00e7f7c70309bb.png" alt="__rendered_path__123"&gt;&lt;img style="position:absolute;left:269.64pt;top:363.24pt;width:39pt;height:3pt;z-index:126;" src="http://govwiki.info/xbrl/Images/97ed1c43e32c33fa5095183fa9a68950.png" alt="__rendered_path__126"&gt;&lt;img style="position:absolute;left:314.76pt;top:363.24pt;width:7pt;height:3pt;z-index:127;" src="http://govwiki.info/xbrl/Images/e08ee2bb27a3d0c1d611df0c7ac269f7.png" alt="__rendered_path__127"&gt;&lt;img style="position:absolute;left:321.36pt;top:363.24pt;width:3pt;height:3pt;z-index:123;" src="http://govwiki.info/xbrl/Images/cd71e3631e72db160d00e7f7c70309bb.png" alt="__rendered_path__123"&gt;&lt;img style="position:absolute;left:321.6pt;top:363.24pt;width:38pt;height:3pt;z-index:124;" src="http://govwiki.info/xbrl/Images/562f93197012d0b6c133efdae4510737.png" alt="__rendered_path__124"&gt;&lt;img style="position:absolute;left:365.28pt;top:363.24pt;width:7pt;height:3pt;z-index:127;" src="http://govwiki.info/xbrl/Images/e08ee2bb27a3d0c1d611df0c7ac269f7.png" alt="__rendered_path__127"&gt;&lt;img style="position:absolute;left:371.88pt;top:363.24pt;width:3pt;height:3pt;z-index:123;" src="http://govwiki.info/xbrl/Images/cd71e3631e72db160d00e7f7c70309bb.png" alt="__rendered_path__123"&gt;&lt;img style="position:absolute;left:372.12pt;top:363.24pt;width:40pt;height:3pt;z-index:130;" src="http://govwiki.info/xbrl/Images/a1585180b0446f60c7e14d3898faecbb.png" alt="__rendered_path__130"&gt;&lt;img style="position:absolute;left:420.12pt;top:363.24pt;width:10pt;height:3pt;z-index:171;" src="http://govwiki.info/xbrl/Images/230d084cae1cf8950afe3b48c3e9024e.png" alt="__rendered_path__171"&gt;&lt;img style="position:absolute;left:430.08pt;top:363.24pt;width:3pt;height:3pt;z-index:123;" src="http://govwiki.info/xbrl/Images/cd71e3631e72db160d00e7f7c70309bb.png" alt="__rendered_path__123"&gt;&lt;img style="position:absolute;left:430.32pt;top:363.24pt;width:38pt;height:3pt;z-index:124;" src="http://govwiki.info/xbrl/Images/562f93197012d0b6c133efdae4510737.png" alt="__rendered_path__124"&gt;&lt;img style="position:absolute;left:473.4pt;top:363.24pt;width:6pt;height:3pt;z-index:172;" src="http://govwiki.info/xbrl/Images/b394b61990512356419e192e948420f4.png" alt="__rendered_path__172"&gt;&lt;img style="position:absolute;left:479.28pt;top:363.24pt;width:3pt;height:3pt;z-index:123;" src="http://govwiki.info/xbrl/Images/cd71e3631e72db160d00e7f7c70309bb.png" alt="__rendered_path__123"&gt;&lt;img style="position:absolute;left:479.52pt;top:363.24pt;width:43pt;height:3pt;z-index:134;" src="http://govwiki.info/xbrl/Images/662b77bc43f32607053559ae506db2e0.png" alt="__rendered_path__134"&gt;&lt;img style="position:absolute;left:74.16pt;top:400.44pt;width:125pt;height:3pt;z-index:98;" src="http://govwiki.info/xbrl/Images/5eac66ccec6f23922de21f5304397920.png" alt="__rendered_path__98"&gt;&lt;img style="position:absolute;left:74.16pt;top:412.2pt;width:125pt;height:3pt;z-index:98;" src="http://govwiki.info/xbrl/Images/5eac66ccec6f23922de21f5304397920.png" alt="__rendered_path__98"&gt;&lt;img style="position:absolute;left:198.84pt;top:387.96pt;width:6pt;height:3pt;z-index:99;" src="http://govwiki.info/xbrl/Images/80db1250393b845b6bf7f36c9d85d1bd.png" alt="__rendered_path__99"&gt;&lt;img style="position:absolute;left:198.84pt;top:399.72pt;width:6pt;height:3pt;z-index:99;" src="http://govwiki.info/xbrl/Images/80db1250393b845b6bf7f36c9d85d1bd.png" alt="__rendered_path__99"&gt;&lt;img style="position:absolute;left:204.84pt;top:400.44pt;width:11pt;height:3pt;z-index:100;" src="http://govwiki.info/xbrl/Images/7511c6dfbd77e50faec80fcb22c91e95.png" alt="__rendered_path__100"&gt;&lt;img style="position:absolute;left:204.84pt;top:412.2pt;width:11pt;height:3pt;z-index:100;" src="http://govwiki.info/xbrl/Images/7511c6dfbd77e50faec80fcb22c91e95.png" alt="__rendered_path__100"&gt;&lt;img style="position:absolute;left:215.4pt;top:400.44pt;width:38pt;height:3pt;z-index:103;" src="http://govwiki.info/xbrl/Images/c1e9834d5c1e460a9190914eaafffd7c.png" alt="__rendered_path__103"&gt;&lt;img style="position:absolute;left:215.4pt;top:412.2pt;width:38pt;height:3pt;z-index:103;" src="http://govwiki.info/xbrl/Images/c1e9834d5c1e460a9190914eaafffd7c.png" alt="__rendered_path__103"&gt;&lt;img style="position:absolute;left:252.84pt;top:387.96pt;width:9pt;height:3pt;z-index:86;" src="http://govwiki.info/xbrl/Images/5604c52702122f6e48c0e7debb22e70e.png" alt="__rendered_path__86"&gt;&lt;img style="position:absolute;left:252.84pt;top:399.72pt;width:9pt;height:3pt;z-index:86;" src="http://govwiki.info/xbrl/Images/5604c52702122f6e48c0e7debb22e70e.png" alt="__rendered_path__86"&gt;&lt;img style="position:absolute;left:261.12pt;top:400.44pt;width:9pt;height:3pt;z-index:86;" src="http://govwiki.info/xbrl/Images/5604c52702122f6e48c0e7debb22e70e.png" alt="__rendered_path__86"&gt;&lt;img style="position:absolute;left:261.12pt;top:412.2pt;width:9pt;height:3pt;z-index:86;" src="http://govwiki.info/xbrl/Images/5604c52702122f6e48c0e7debb22e70e.png" alt="__rendered_path__86"&gt;&lt;img style="position:absolute;left:269.4pt;top:400.44pt;width:39pt;height:3pt;z-index:106;" src="http://govwiki.info/xbrl/Images/fc35a9fc1b868b5ea75a7de1e9b076cc.png" alt="__rendered_path__106"&gt;&lt;img style="position:absolute;left:269.4pt;top:412.2pt;width:39pt;height:3pt;z-index:106;" src="http://govwiki.info/xbrl/Images/fc35a9fc1b868b5ea75a7de1e9b076cc.png" alt="__rendered_path__106"&gt;&lt;img style="position:absolute;left:308.16pt;top:387.96pt;width:7pt;height:3pt;z-index:74;" src="http://govwiki.info/xbrl/Images/a1bb863463e23984ca291821c7a0f7de.png" alt="__rendered_path__74"&gt;&lt;img style="position:absolute;left:308.16pt;top:399.72pt;width:7pt;height:3pt;z-index:74;" src="http://govwiki.info/xbrl/Images/a1bb863463e23984ca291821c7a0f7de.png" alt="__rendered_path__74"&gt;&lt;img style="position:absolute;left:314.76pt;top:400.44pt;width:7pt;height:3pt;z-index:74;" src="http://govwiki.info/xbrl/Images/a1bb863463e23984ca291821c7a0f7de.png" alt="__rendered_path__74"&gt;&lt;img style="position:absolute;left:314.76pt;top:412.2pt;width:7pt;height:3pt;z-index:74;" src="http://govwiki.info/xbrl/Images/a1bb863463e23984ca291821c7a0f7de.png" alt="__rendered_path__74"&gt;&lt;img style="position:absolute;left:321.36pt;top:400.44pt;width:38pt;height:3pt;z-index:103;" src="http://govwiki.info/xbrl/Images/c1e9834d5c1e460a9190914eaafffd7c.png" alt="__rendered_path__103"&gt;&lt;img style="position:absolute;left:321.36pt;top:412.2pt;width:38pt;height:3pt;z-index:103;" src="http://govwiki.info/xbrl/Images/c1e9834d5c1e460a9190914eaafffd7c.png" alt="__rendered_path__103"&gt;&lt;img style="position:absolute;left:358.8pt;top:387.96pt;width:7pt;height:3pt;z-index:109;" src="http://govwiki.info/xbrl/Images/8d9712605318bdb967803fa1a4daa22b.png" alt="__rendered_path__109"&gt;&lt;img style="position:absolute;left:358.8pt;top:399.72pt;width:7pt;height:3pt;z-index:109;" src="http://govwiki.info/xbrl/Images/8d9712605318bdb967803fa1a4daa22b.png" alt="__rendered_path__109"&gt;&lt;img style="position:absolute;left:365.28pt;top:400.44pt;width:7pt;height:3pt;z-index:74;" src="http://govwiki.info/xbrl/Images/a1bb863463e23984ca291821c7a0f7de.png" alt="__rendered_path__74"&gt;&lt;img style="position:absolute;left:365.28pt;top:412.2pt;width:7pt;height:3pt;z-index:74;" src="http://govwiki.info/xbrl/Images/a1bb863463e23984ca291821c7a0f7de.png" alt="__rendered_path__74"&gt;&lt;img style="position:absolute;left:371.88pt;top:400.44pt;width:40pt;height:3pt;z-index:113;" src="http://govwiki.info/xbrl/Images/15f9936ab9f16543386e9e58012f2e83.png" alt="__rendered_path__113"&gt;&lt;img style="position:absolute;left:371.88pt;top:412.2pt;width:40pt;height:3pt;z-index:113;" src="http://govwiki.info/xbrl/Images/15f9936ab9f16543386e9e58012f2e83.png" alt="__rendered_path__113"&gt;&lt;img style="position:absolute;left:411.84pt;top:387.96pt;width:9pt;height:3pt;z-index:86;" src="http://govwiki.info/xbrl/Images/5604c52702122f6e48c0e7debb22e70e.png" alt="__rendered_path__86"&gt;&lt;img style="position:absolute;left:411.84pt;top:399.72pt;width:9pt;height:3pt;z-index:86;" src="http://govwiki.info/xbrl/Images/5604c52702122f6e48c0e7debb22e70e.png" alt="__rendered_path__86"&gt;&lt;img style="position:absolute;left:420.12pt;top:400.44pt;width:10pt;height:3pt;z-index:114;" src="http://govwiki.info/xbrl/Images/88636fea04671bde9d49ceb06201a8a8.png" alt="__rendered_path__114"&gt;&lt;img style="position:absolute;left:420.12pt;top:412.2pt;width:10pt;height:3pt;z-index:114;" src="http://govwiki.info/xbrl/Images/88636fea04671bde9d49ceb06201a8a8.png" alt="__rendered_path__114"&gt;&lt;img style="position:absolute;left:430.08pt;top:400.44pt;width:38pt;height:3pt;z-index:103;" src="http://govwiki.info/xbrl/Images/c1e9834d5c1e460a9190914eaafffd7c.png" alt="__rendered_path__103"&gt;&lt;img style="position:absolute;left:430.08pt;top:412.2pt;width:38pt;height:3pt;z-index:103;" src="http://govwiki.info/xbrl/Images/c1e9834d5c1e460a9190914eaafffd7c.png" alt="__rendered_path__103"&gt;&lt;img style="position:absolute;left:467.52pt;top:387.96pt;width:6pt;height:3pt;z-index:117;" src="http://govwiki.info/xbrl/Images/3603d7ba9eb254584d5003d732251526.png" alt="__rendered_path__117"&gt;&lt;img style="position:absolute;left:467.52pt;top:399.72pt;width:6pt;height:3pt;z-index:117;" src="http://govwiki.info/xbrl/Images/3603d7ba9eb254584d5003d732251526.png" alt="__rendered_path__117"&gt;&lt;img style="position:absolute;left:473.4pt;top:400.44pt;width:6pt;height:3pt;z-index:117;" src="http://govwiki.info/xbrl/Images/3603d7ba9eb254584d5003d732251526.png" alt="__rendered_path__117"&gt;&lt;img style="position:absolute;left:473.4pt;top:412.2pt;width:6pt;height:3pt;z-index:117;" src="http://govwiki.info/xbrl/Images/3603d7ba9eb254584d5003d732251526.png" alt="__rendered_path__117"&gt;&lt;img style="position:absolute;left:479.28pt;top:400.44pt;width:43pt;height:3pt;z-index:120;" src="http://govwiki.info/xbrl/Images/3ba1a4b8362c83fd79ed405c920dc707.png" alt="__rendered_path__120"&gt;&lt;img style="position:absolute;left:479.28pt;top:412.2pt;width:43pt;height:3pt;z-index:120;" src="http://govwiki.info/xbrl/Images/3ba1a4b8362c83fd79ed405c920dc707.png" alt="__rendered_path__120"&gt;&lt;img style="position:absolute;left:521.64pt;top:387.96pt;width:7pt;height:3pt;z-index:121;" src="http://govwiki.info/xbrl/Images/6db6d140f84eebbbf5eb787f2af2946d.png" alt="__rendered_path__121"&gt;&lt;img style="position:absolute;left:521.64pt;top:399.72pt;width:7pt;height:3pt;z-index:121;" src="http://govwiki.info/xbrl/Images/6db6d140f84eebbbf5eb787f2af2946d.png" alt="__rendered_path__121"&gt;&lt;img style="position:absolute;left:528.36pt;top:400.44pt;width:7pt;height:3pt;z-index:74;" src="http://govwiki.info/xbrl/Images/a1bb863463e23984ca291821c7a0f7de.png" alt="__rendered_path__74"&gt;&lt;img style="position:absolute;left:528.36pt;top:412.2pt;width:7pt;height:3pt;z-index:74;" src="http://govwiki.info/xbrl/Images/a1bb863463e23984ca291821c7a0f7de.png" alt="__rendered_path__74"&gt;&lt;img style="position:absolute;left:74.16pt;top:419.4pt;width:125pt;height:3pt;z-index:98;" src="http://govwiki.info/xbrl/Images/5eac66ccec6f23922de21f5304397920.png" alt="__rendered_path__98"&gt;&lt;img style="position:absolute;left:74.16pt;top:449.52pt;width:125pt;height:3pt;z-index:98;" src="http://govwiki.info/xbrl/Images/5eac66ccec6f23922de21f5304397920.png" alt="__rendered_path__98"&gt;&lt;img style="position:absolute;left:198.84pt;top:413.16pt;width:6pt;height:3pt;z-index:99;" src="http://govwiki.info/xbrl/Images/80db1250393b845b6bf7f36c9d85d1bd.png" alt="__rendered_path__99"&gt;&lt;img style="position:absolute;left:198.84pt;top:424.92pt;width:6pt;height:3pt;z-index:99;" src="http://govwiki.info/xbrl/Images/80db1250393b845b6bf7f36c9d85d1bd.png" alt="__rendered_path__99"&gt;&lt;img style="position:absolute;left:204.84pt;top:437.76pt;width:11pt;height:3pt;z-index:100;" src="http://govwiki.info/xbrl/Images/7511c6dfbd77e50faec80fcb22c91e95.png" alt="__rendered_path__100"&gt;&lt;img style="position:absolute;left:204.84pt;top:449.52pt;width:11pt;height:3pt;z-index:100;" src="http://govwiki.info/xbrl/Images/7511c6dfbd77e50faec80fcb22c91e95.png" alt="__rendered_path__100"&gt;&lt;img style="position:absolute;left:236.52pt;top:447.6pt;width:16pt;height:3pt;z-index:201;" src="http://govwiki.info/xbrl/Images/f9972ba3b3f4e5076bef9d06c945e7ca.png" alt="__rendered_path__201"&gt;&lt;img style="position:absolute;left:215.4pt;top:437.76pt;width:38pt;height:3pt;z-index:103;" src="http://govwiki.info/xbrl/Images/c1e9834d5c1e460a9190914eaafffd7c.png" alt="__rendered_path__103"&gt;&lt;img style="position:absolute;left:215.4pt;top:449.52pt;width:38pt;height:3pt;z-index:103;" src="http://govwiki.info/xbrl/Images/c1e9834d5c1e460a9190914eaafffd7c.png" alt="__rendered_path__103"&gt;&lt;img style="position:absolute;left:252.84pt;top:413.16pt;width:9pt;height:3pt;z-index:86;" src="http://govwiki.info/xbrl/Images/5604c52702122f6e48c0e7debb22e70e.png" alt="__rendered_path__86"&gt;&lt;img style="position:absolute;left:252.84pt;top:424.92pt;width:9pt;height:3pt;z-index:86;" src="http://govwiki.info/xbrl/Images/5604c52702122f6e48c0e7debb22e70e.png" alt="__rendered_path__86"&gt;&lt;img style="position:absolute;left:264.24pt;top:447.6pt;width:5pt;height:3pt;z-index:204;" src="http://govwiki.info/xbrl/Images/3f62255f53a6dbbe17f482087c757b61.png" alt="__rendered_path__204"&gt;&lt;img style="position:absolute;left:261.12pt;top:437.76pt;width:9pt;height:3pt;z-index:86;" src="http://govwiki.info/xbrl/Images/5604c52702122f6e48c0e7debb22e70e.png" alt="__rendered_path__86"&gt;&lt;img style="position:absolute;left:261.12pt;top:449.52pt;width:9pt;height:3pt;z-index:86;" src="http://govwiki.info/xbrl/Images/5604c52702122f6e48c0e7debb22e70e.png" alt="__rendered_path__86"&gt;&lt;img style="position:absolute;left:287.52pt;top:447.6pt;width:21pt;height:3pt;z-index:207;" src="http://govwiki.info/xbrl/Images/e0d68e85e7c0e3b118c4596fbec7c10c.png" alt="__rendered_path__207"&gt;&lt;img style="position:absolute;left:269.4pt;top:437.76pt;width:39pt;height:3pt;z-index:106;" src="http://govwiki.info/xbrl/Images/fc35a9fc1b868b5ea75a7de1e9b076cc.png" alt="__rendered_path__106"&gt;&lt;img style="position:absolute;left:269.4pt;top:449.52pt;width:39pt;height:3pt;z-index:106;" src="http://govwiki.info/xbrl/Images/fc35a9fc1b868b5ea75a7de1e9b076cc.png" alt="__rendered_path__106"&gt;&lt;img style="position:absolute;left:308.16pt;top:413.16pt;width:7pt;height:3pt;z-index:74;" src="http://govwiki.info/xbrl/Images/a1bb863463e23984ca291821c7a0f7de.png" alt="__rendered_path__74"&gt;&lt;img style="position:absolute;left:308.16pt;top:424.92pt;width:7pt;height:3pt;z-index:74;" src="http://govwiki.info/xbrl/Images/a1bb863463e23984ca291821c7a0f7de.png" alt="__rendered_path__74"&gt;&lt;img style="position:absolute;left:316.2pt;top:447.6pt;width:5pt;height:3pt;z-index:204;" src="http://govwiki.info/xbrl/Images/3f62255f53a6dbbe17f482087c757b61.png" alt="__rendered_path__204"&gt;&lt;img style="position:absolute;left:314.76pt;top:437.76pt;width:7pt;height:3pt;z-index:74;" src="http://govwiki.info/xbrl/Images/a1bb863463e23984ca291821c7a0f7de.png" alt="__rendered_path__74"&gt;&lt;img style="position:absolute;left:314.76pt;top:449.52pt;width:7pt;height:3pt;z-index:74;" src="http://govwiki.info/xbrl/Images/a1bb863463e23984ca291821c7a0f7de.png" alt="__rendered_path__74"&gt;&lt;img style="position:absolute;left:333.48pt;top:447.6pt;width:25pt;height:3pt;z-index:215;" src="http://govwiki.info/xbrl/Images/73870f6b2903a73fce3f580f113b343f.png" alt="__rendered_path__215"&gt;&lt;img style="position:absolute;left:321.36pt;top:437.76pt;width:38pt;height:3pt;z-index:103;" src="http://govwiki.info/xbrl/Images/c1e9834d5c1e460a9190914eaafffd7c.png" alt="__rendered_path__103"&gt;&lt;img style="position:absolute;left:321.36pt;top:449.52pt;width:38pt;height:3pt;z-index:103;" src="http://govwiki.info/xbrl/Images/c1e9834d5c1e460a9190914eaafffd7c.png" alt="__rendered_path__103"&gt;&lt;img style="position:absolute;left:358.8pt;top:413.16pt;width:7pt;height:3pt;z-index:109;" src="http://govwiki.info/xbrl/Images/8d9712605318bdb967803fa1a4daa22b.png" alt="__rendered_path__109"&gt;&lt;img style="position:absolute;left:358.8pt;top:424.92pt;width:7pt;height:3pt;z-index:109;" src="http://govwiki.info/xbrl/Images/8d9712605318bdb967803fa1a4daa22b.png" alt="__rendered_path__109"&gt;&lt;img style="position:absolute;left:366.72pt;top:447.6pt;width:5pt;height:3pt;z-index:204;" src="http://govwiki.info/xbrl/Images/3f62255f53a6dbbe17f482087c757b61.png" alt="__rendered_path__204"&gt;&lt;img style="position:absolute;left:365.28pt;top:437.76pt;width:7pt;height:3pt;z-index:74;" src="http://govwiki.info/xbrl/Images/a1bb863463e23984ca291821c7a0f7de.png" alt="__rendered_path__74"&gt;&lt;img style="position:absolute;left:365.28pt;top:449.52pt;width:7pt;height:3pt;z-index:74;" src="http://govwiki.info/xbrl/Images/a1bb863463e23984ca291821c7a0f7de.png" alt="__rendered_path__74"&gt;&lt;img style="position:absolute;left:386.64pt;top:447.6pt;width:25pt;height:3pt;z-index:215;" src="http://govwiki.info/xbrl/Images/73870f6b2903a73fce3f580f113b343f.png" alt="__rendered_path__215"&gt;&lt;img style="position:absolute;left:371.88pt;top:437.76pt;width:40pt;height:3pt;z-index:113;" src="http://govwiki.info/xbrl/Images/15f9936ab9f16543386e9e58012f2e83.png" alt="__rendered_path__113"&gt;&lt;img style="position:absolute;left:371.88pt;top:449.52pt;width:40pt;height:3pt;z-index:113;" src="http://govwiki.info/xbrl/Images/15f9936ab9f16543386e9e58012f2e83.png" alt="__rendered_path__113"&gt;&lt;img style="position:absolute;left:411.84pt;top:413.16pt;width:9pt;height:3pt;z-index:86;" src="http://govwiki.info/xbrl/Images/5604c52702122f6e48c0e7debb22e70e.png" alt="__rendered_path__86"&gt;&lt;img style="position:absolute;left:411.84pt;top:424.92pt;width:9pt;height:3pt;z-index:86;" src="http://govwiki.info/xbrl/Images/5604c52702122f6e48c0e7debb22e70e.png" alt="__rendered_path__86"&gt;&lt;img style="position:absolute;left:424.92pt;top:447.6pt;width:5pt;height:3pt;z-index:204;" src="http://govwiki.info/xbrl/Images/3f62255f53a6dbbe17f482087c757b61.png" alt="__rendered_path__204"&gt;&lt;img style="position:absolute;left:420.12pt;top:437.76pt;width:10pt;height:3pt;z-index:114;" src="http://govwiki.info/xbrl/Images/88636fea04671bde9d49ceb06201a8a8.png" alt="__rendered_path__114"&gt;&lt;img style="position:absolute;left:420.12pt;top:449.52pt;width:10pt;height:3pt;z-index:114;" src="http://govwiki.info/xbrl/Images/88636fea04671bde9d49ceb06201a8a8.png" alt="__rendered_path__114"&gt;&lt;img style="position:absolute;left:440.04pt;top:447.6pt;width:27pt;height:3pt;z-index:227;" src="http://govwiki.info/xbrl/Images/bf7c06c261730495b39ccda0890ab5a1.png" alt="__rendered_path__227"&gt;&lt;img style="position:absolute;left:430.08pt;top:437.76pt;width:38pt;height:3pt;z-index:103;" src="http://govwiki.info/xbrl/Images/c1e9834d5c1e460a9190914eaafffd7c.png" alt="__rendered_path__103"&gt;&lt;img style="position:absolute;left:430.08pt;top:449.52pt;width:38pt;height:3pt;z-index:103;" src="http://govwiki.info/xbrl/Images/c1e9834d5c1e460a9190914eaafffd7c.png" alt="__rendered_path__103"&gt;&lt;img style="position:absolute;left:467.52pt;top:413.16pt;width:6pt;height:3pt;z-index:117;" src="http://govwiki.info/xbrl/Images/3603d7ba9eb254584d5003d732251526.png" alt="__rendered_path__117"&gt;&lt;img style="position:absolute;left:467.52pt;top:424.92pt;width:6pt;height:3pt;z-index:117;" src="http://govwiki.info/xbrl/Images/3603d7ba9eb254584d5003d732251526.png" alt="__rendered_path__117"&gt;&lt;img style="position:absolute;left:474.12pt;top:447.6pt;width:5pt;height:3pt;z-index:204;" src="http://govwiki.info/xbrl/Images/3f62255f53a6dbbe17f482087c757b61.png" alt="__rendered_path__204"&gt;&lt;img style="position:absolute;left:473.4pt;top:437.76pt;width:6pt;height:3pt;z-index:117;" src="http://govwiki.info/xbrl/Images/3603d7ba9eb254584d5003d732251526.png" alt="__rendered_path__117"&gt;&lt;img style="position:absolute;left:473.4pt;top:449.52pt;width:6pt;height:3pt;z-index:117;" src="http://govwiki.info/xbrl/Images/3603d7ba9eb254584d5003d732251526.png" alt="__rendered_path__117"&gt;&lt;img style="position:absolute;left:494.16pt;top:447.6pt;width:27pt;height:3pt;z-index:227;" src="http://govwiki.info/xbrl/Images/bf7c06c261730495b39ccda0890ab5a1.png" alt="__rendered_path__227"&gt;&lt;img style="position:absolute;left:479.28pt;top:437.76pt;width:43pt;height:3pt;z-index:120;" src="http://govwiki.info/xbrl/Images/3ba1a4b8362c83fd79ed405c920dc707.png" alt="__rendered_path__120"&gt;&lt;img style="position:absolute;left:479.28pt;top:449.52pt;width:43pt;height:3pt;z-index:120;" src="http://govwiki.info/xbrl/Images/3ba1a4b8362c83fd79ed405c920dc707.png" alt="__rendered_path__120"&gt;&lt;img style="position:absolute;left:521.64pt;top:413.16pt;width:7pt;height:3pt;z-index:121;" src="http://govwiki.info/xbrl/Images/6db6d140f84eebbbf5eb787f2af2946d.png" alt="__rendered_path__121"&gt;&lt;img style="position:absolute;left:521.64pt;top:424.92pt;width:7pt;height:3pt;z-index:121;" src="http://govwiki.info/xbrl/Images/6db6d140f84eebbbf5eb787f2af2946d.png" alt="__rendered_path__121"&gt;&lt;img style="position:absolute;left:528.36pt;top:437.76pt;width:7pt;height:3</t>
  </si>
  <si>
    <t>pt;z-index:74;" src="http://govwiki.info/xbrl/Images/a1bb863463e23984ca291821c7a0f7de.png" alt="__rendered_path__74"&gt;&lt;img style="position:absolute;left:528.36pt;top:449.52pt;width:7pt;height:3pt;z-index:74;" src="http://govwiki.info/xbrl/Images/a1bb863463e23984ca291821c7a0f7de.png" alt="__rendered_path__74"&gt;&lt;img style="position:absolute;left:215.4pt;top:412.68pt;width:38pt;height:3pt;z-index:233;" src="http://govwiki.info/xbrl/Images/c3913516d25145cbf90812a758013153.png" alt="__rendered_path__233"&gt;&lt;img style="position:absolute;left:269.4pt;top:412.68pt;width:39pt;height:3pt;z-index:234;" src="http://govwiki.info/xbrl/Images/ea38ee16dde0442476369395a28bbfc4.png" alt="__rendered_path__234"&gt;&lt;img style="position:absolute;left:321.36pt;top:412.68pt;width:38pt;height:3pt;z-index:233;" src="http://govwiki.info/xbrl/Images/c3913516d25145cbf90812a758013153.png" alt="__rendered_path__233"&gt;&lt;img style="position:absolute;left:371.88pt;top:412.68pt;width:40pt;height:3pt;z-index:235;" src="http://govwiki.info/xbrl/Images/c4003e422e82d9862112cdd4a88b6e79.png" alt="__rendered_path__235"&gt;&lt;img style="position:absolute;left:430.08pt;top:412.68pt;width:38pt;height:3pt;z-index:233;" src="http://govwiki.info/xbrl/Images/c3913516d25145cbf90812a758013153.png" alt="__rendered_path__233"&gt;&lt;img style="position:absolute;left:479.28pt;top:412.68pt;width:43pt;height:3pt;z-index:236;" src="http://govwiki.info/xbrl/Images/492500428bf9c08ef323488ea70109c5.png" alt="__rendered_path__236"&gt;&lt;img style="position:absolute;left:214.68pt;top:450pt;width:39pt;height:3pt;z-index:237;" src="http://govwiki.info/xbrl/Images/0d816d45a88f9412990bf66576bcd337.png" alt="__rendered_path__237"&gt;&lt;img style="position:absolute;left:268.68pt;top:450pt;width:40pt;height:3pt;z-index:238;" src="http://govwiki.info/xbrl/Images/5113e256adff4b9fbeeaa4818b865e5d.png" alt="__rendered_path__238"&gt;&lt;img style="position:absolute;left:105.12pt;top:450.48pt;width:3pt;height:3pt;z-index:59;" src="http://govwiki.info/xbrl/Images/cd239c877d03f38a3e634c65bc2cc941.png" alt="__rendered_path__59"&gt;&lt;img style="position:absolute;left:105.12pt;top:450.48pt;width:3pt;height:3pt;z-index:59;" src="http://govwiki.info/xbrl/Images/cd239c877d03f38a3e634c65bc2cc941.png" alt="__rendered_path__59"&gt;&lt;img style="position:absolute;left:105.6pt;top:450.48pt;width:437pt;height:3pt;z-index:239;" src="http://govwiki.info/xbrl/Images/9a508a1191ccef77d6347f3b67a17105.png" alt="__rendered_path__239"&gt;&lt;img style="position:absolute;left:542.4pt;top:450.48pt;width:3pt;height:3pt;z-index:59;" src="http://govwiki.info/xbrl/Images/cd239c877d03f38a3e634c65bc2cc941.png" alt="__rendered_path__59"&gt;&lt;img style="position:absolute;left:542.4pt;top:450.48pt;width:3pt;height:3pt;z-index:59;" src="http://govwiki.info/xbrl/Images/cd239c877d03f38a3e634c65bc2cc941.png" alt="__rendered_path__59"&gt;&lt;img style="position:absolute;left:105.12pt;top:465pt;width:3pt;height:3pt;z-index:59;" src="http://govwiki.info/xbrl/Images/cd239c877d03f38a3e634c65bc2cc941.png" alt="__rendered_path__59"&gt;&lt;img style="position:absolute;left:105.12pt;top:465pt;width:3pt;height:3pt;z-index:59;" src="http://govwiki.info/xbrl/Images/cd239c877d03f38a3e634c65bc2cc941.png" alt="__rendered_path__59"&gt;&lt;img style="position:absolute;left:105.6pt;top:465pt;width:437pt;height:3pt;z-index:239;" src="http://govwiki.info/xbrl/Images/9a508a1191ccef77d6347f3b67a17105.png" alt="__rendered_path__239"&gt;&lt;img style="position:absolute;left:542.4pt;top:465pt;width:3pt;height:3pt;z-index:59;" src="http://govwiki.info/xbrl/Images/cd239c877d03f38a3e634c65bc2cc941.png" alt="__rendered_path__59"&gt;&lt;img style="position:absolute;left:542.4pt;top:465pt;width:3pt;height:3pt;z-index:59;" src="http://govwiki.info/xbrl/Images/cd239c877d03f38a3e634c65bc2cc941.png" alt="__rendered_path__59"&gt;&lt;img style="position:absolute;left:105.12pt;top:452.52pt;width:3pt;height:15pt;z-index:61;" src="http://govwiki.info/xbrl/Images/b62a0c3e51cb652bc47b9c32b52a86a4.png" alt="__rendered_path__61"&gt;&lt;img style="position:absolute;left:542.4pt;top:452.52pt;width:3pt;height:15pt;z-index:61;" src="http://govwiki.info/xbrl/Images/b62a0c3e51cb652bc47b9c32b52a86a4.png" alt="__rendered_path__61"&gt;&lt;img style="position:absolute;left:74.16pt;top:467.92pt;width:132pt;height:32pt;z-index:240;" src="http://govwiki.info/xbrl/Images/088fa0286f979e9ae78ded603df2bcb8.png" alt="__rendered_path__240"&gt;&lt;img style="position:absolute;left:74.76pt;top:467.24pt;width:131pt;height:13pt;z-index:241;" src="http://govwiki.info/xbrl/Images/62d2676c5afc3ff0bbeb34a6570c771f.png" alt="__rendered_path__241"&gt;&lt;img style="position:absolute;left:74.16pt;top:465.48pt;width:132pt;height:3pt;z-index:242;" src="http://govwiki.info/xbrl/Images/ff23d39b4fdd4c0cf5ee9f60fe9a4b38.png" alt="__rendered_path__242"&gt;&lt;img style="position:absolute;left:74.16pt;top:477.24pt;width:132pt;height:3pt;z-index:242;" src="http://govwiki.info/xbrl/Images/ff23d39b4fdd4c0cf5ee9f60fe9a4b38.png" alt="__rendered_path__242"&gt;&lt;img style="position:absolute;left:205.68pt;top:467.92pt;width:105pt;height:32pt;z-index:243;" src="http://govwiki.info/xbrl/Images/9c7decf88238200963646d172e65771d.png" alt="__rendered_path__243"&gt;&lt;img style="position:absolute;left:206.4pt;top:467.68pt;width:103pt;height:11pt;z-index:244;" src="http://govwiki.info/xbrl/Images/c7cd2ced5b1cdb72d5899db4ed8bd2c3.png" alt="__rendered_path__244"&gt;&lt;img style="position:absolute;left:205.68pt;top:465.48pt;width:105pt;height:3pt;z-index:245;" src="http://govwiki.info/xbrl/Images/6ce72529689a6fc4069d59e4d09151ad.png" alt="__rendered_path__245"&gt;&lt;img style="position:absolute;left:206.4pt;top:478.36pt;width:103pt;height:11pt;z-index:244;" src="http://govwiki.info/xbrl/Images/c7cd2ced5b1cdb72d5899db4ed8bd2c3.png" alt="__rendered_path__244"&gt;&lt;img style="position:absolute;left:205.68pt;top:486.36pt;width:105pt;height:3pt;z-index:245;" src="http://govwiki.info/xbrl/Images/6ce72529689a6fc4069d59e4d09151ad.png" alt="__rendered_path__245"&gt;&lt;img style="position:absolute;left:309.72pt;top:467.92pt;width:7pt;height:32pt;z-index:248;" src="http://govwiki.info/xbrl/Images/53a235ae5b5d763d02880c72ea225d18.png" alt="__rendered_path__248"&gt;&lt;img style="position:absolute;left:310.44pt;top:467.24pt;width:6pt;height:13pt;z-index:73;" src="http://govwiki.info/xbrl/Images/73d7121f32873558adca1581efbe9591.png" alt="__rendered_path__73"&gt;&lt;img style="position:absolute;left:309.72pt;top:465.48pt;width:7pt;height:3pt;z-index:74;" src="http://govwiki.info/xbrl/Images/a1bb863463e23984ca291821c7a0f7de.png" alt="__rendered_path__74"&gt;&lt;img style="position:absolute;left:309.72pt;top:477.24pt;width:7pt;height:3pt;z-index:74;" src="http://govwiki.info/xbrl/Images/a1bb863463e23984ca291821c7a0f7de.png" alt="__rendered_path__74"&gt;&lt;img style="position:absolute;left:316.32pt;top:467.92pt;width:99pt;height:32pt;z-index:249;" src="http://govwiki.info/xbrl/Images/ea7ee49faa8fae2b33cf122bc0b03b71.png" alt="__rendered_path__249"&gt;&lt;img style="position:absolute;left:317.04pt;top:467.68pt;width:98pt;height:11pt;z-index:250;" src="http://govwiki.info/xbrl/Images/db0b17839aa91aa2a1e7882909bcdca4.png" alt="__rendered_path__250"&gt;&lt;img style="position:absolute;left:316.32pt;top:465.48pt;width:99pt;height:3pt;z-index:251;" src="http://govwiki.info/xbrl/Images/72115f02af5b5bc048db9403811a8e9f.png" alt="__rendered_path__251"&gt;&lt;img style="position:absolute;left:317.04pt;top:478.36pt;width:98pt;height:11pt;z-index:250;" src="http://govwiki.info/xbrl/Images/db0b17839aa91aa2a1e7882909bcdca4.png" alt="__rendered_path__250"&gt;&lt;img style="position:absolute;left:316.32pt;top:486.36pt;width:99pt;height:3pt;z-index:251;" src="http://govwiki.info/xbrl/Images/72115f02af5b5bc048db9403811a8e9f.png" alt="__rendered_path__251"&gt;&lt;img style="position:absolute;left:414.84pt;top:465.48pt;width:9pt;height:3pt;z-index:254;" src="http://govwiki.info/xbrl/Images/442b57103949d1c1fe9b601b724d08e3.png" alt="__rendered_path__254"&gt;&lt;img style="position:absolute;left:414.84pt;top:477.24pt;width:9pt;height:3pt;z-index:254;" src="http://govwiki.info/xbrl/Images/442b57103949d1c1fe9b601b724d08e3.png" alt="__rendered_path__254"&gt;&lt;img style="position:absolute;left:423.24pt;top:465.48pt;width:7pt;height:3pt;z-index:255;" src="http://govwiki.info/xbrl/Images/40cef1f038a422c6fa13a0a7c0846cea.png" alt="__rendered_path__255"&gt;&lt;img style="position:absolute;left:423.24pt;top:477.24pt;width:7pt;height:3pt;z-index:255;" src="http://govwiki.info/xbrl/Images/40cef1f038a422c6fa13a0a7c0846cea.png" alt="__rendered_path__255"&gt;&lt;img style="position:absolute;left:74.16pt;top:497.64pt;width:126pt;height:3pt;z-index:256;" src="http://govwiki.info/xbrl/Images/816a34417086570c427565e9b4213939.png" alt="__rendered_path__256"&gt;&lt;img style="position:absolute;left:74.16pt;top:509.4pt;width:126pt;height:3pt;z-index:256;" src="http://govwiki.info/xbrl/Images/816a34417086570c427565e9b4213939.png" alt="__rendered_path__256"&gt;&lt;img style="position:absolute;left:199.68pt;top:497.64pt;width:6pt;height:3pt;z-index:99;" src="http://govwiki.info/xbrl/Images/80db1250393b845b6bf7f36c9d85d1bd.png" alt="__rendered_path__99"&gt;&lt;img style="position:absolute;left:199.68pt;top:509.4pt;width:6pt;height:3pt;z-index:99;" src="http://govwiki.info/xbrl/Images/80db1250393b845b6bf7f36c9d85d1bd.png" alt="__rendered_path__99"&gt;&lt;img style="position:absolute;left:205.68pt;top:497.64pt;width:11pt;height:3pt;z-index:257;" src="http://govwiki.info/xbrl/Images/4e0e02f7220814538dcc98bc8e3eed27.png" alt="__rendered_path__257"&gt;&lt;img style="position:absolute;left:205.68pt;top:509.4pt;width:11pt;height:3pt;z-index:257;" src="http://govwiki.info/xbrl/Images/4e0e02f7220814538dcc98bc8e3eed27.png" alt="__rendered_path__257"&gt;&lt;img style="position:absolute;left:216.36pt;top:497.64pt;width:38pt;height:3pt;z-index:260;" src="http://govwiki.info/xbrl/Images/969eb9d2c991af6285eabe34b5d62427.png" alt="__rendered_path__260"&gt;&lt;img style="position:absolute;left:216.36pt;top:509.4pt;width:38pt;height:3pt;z-index:260;" src="http://govwiki.info/xbrl/Images/969eb9d2c991af6285eabe34b5d62427.png" alt="__rendered_path__260"&gt;&lt;img style="position:absolute;left:254.04pt;top:497.64pt;width:9pt;height:3pt;z-index:86;" src="http://govwiki.info/xbrl/Images/5604c52702122f6e48c0e7debb22e70e.png" alt="__rendered_path__86"&gt;&lt;img style="position:absolute;left:254.04pt;top:509.4pt;width:9pt;height:3pt;z-index:86;" src="http://govwiki.info/xbrl/Images/5604c52702122f6e48c0e7debb22e70e.png" alt="__rendered_path__86"&gt;&lt;img style="position:absolute;left:262.32pt;top:499.4pt;width:9pt;height:13pt;z-index:261;" src="http://govwiki.info/xbrl/Images/d81b25e2458bdce56c3215297f186f1f.png" alt="__rendered_path__261"&gt;&lt;img style="position:absolute;left:263.04pt;top:499.4pt;width:7pt;height:13pt;z-index:262;" src="http://govwiki.info/xbrl/Images/5ed197e3abd3d2775081a06bbb1a419a.png" alt="__rendered_path__262"&gt;&lt;img style="position:absolute;left:262.32pt;top:499.92pt;width:9pt;height:12pt;z-index:263;" src="http://govwiki.info/xbrl/Images/525c58c2f42ed7ec70dee93d49ca6aee.png" alt="__rendered_path__263"&gt;&lt;img style="position:absolute;left:262.32pt;top:497.64pt;width:9pt;height:3pt;z-index:254;" src="http://govwiki.info/xbrl/Images/442b57103949d1c1fe9b601b724d08e3.png" alt="__rendered_path__254"&gt;&lt;img style="position:absolute;left:262.32pt;top:509.4pt;width:9pt;height:3pt;z-index:254;" src="http://govwiki.info/xbrl/Images/442b57103949d1c1fe9b601b724d08e3.png" alt="__rendered_path__254"&gt;&lt;img style="position:absolute;left:270.72pt;top:497.64pt;width:39pt;height:3pt;z-index:266;" src="http://govwiki.info/xbrl/Images/01ea1bd25a031910f30ea72e9744d409.png" alt="__rendered_path__266"&gt;&lt;img style="position:absolute;left:270.72pt;top:509.4pt;width:39pt;height:3pt;z-index:266;" src="http://govwiki.info/xbrl/Images/01ea1bd25a031910f30ea72e9744d409.png" alt="__rendered_path__266"&gt;&lt;img style="position:absolute;left:309.72pt;top:497.64pt;width:7pt;height:3pt;z-index:74;" src="http://govwiki.info/xbrl/Images/a1bb863463e23984ca291821c7a0f7de.png" alt="__rendered_path__74"&gt;&lt;img style="position:absolute;left:309.72pt;top:509.4pt;width:7pt;height:3pt;z-index:74;" src="http://govwiki.info/xbrl/Images/a1bb863463e23984ca291821c7a0f7de.png" alt="__rendered_path__74"&gt;&lt;img style="position:absolute;left:316.32pt;top:497.64pt;width:7pt;height:3pt;z-index:74;" src="http://govwiki.info/xbrl/Images/a1bb863463e23984ca291821c7a0f7de.png" alt="__rendered_path__74"&gt;&lt;img style="position:absolute;left:316.32pt;top:509.4pt;width:7pt;height:3pt;z-index:74;" src="http://govwiki.info/xbrl/Images/a1bb863463e23984ca291821c7a0f7de.png" alt="__rendered_path__74"&gt;&lt;img style="position:absolute;left:322.92pt;top:497.64pt;width:38pt;height:3pt;z-index:260;" src="http://govwiki.info/xbrl/Images/969eb9d2c991af6285eabe34b5d62427.png" alt="__rendered_path__260"&gt;&lt;img style="position:absolute;left:322.92pt;top:509.4pt;width:38pt;height:3pt;z-index:260;" src="http://govwiki.info/xbrl/Images/969eb9d2c991af6285eabe34b5d62427.png" alt="__rendered_path__260"&gt;&lt;img style="position:absolute;left:360.6pt;top:497.64pt;width:7pt;height:3pt;z-index:74;" src="http://govwiki.info/xbrl/Images/a1bb863463e23984ca291821c7a0f7de.png" alt="__rendered_path__74"&gt;&lt;img style="position:absolute;left:360.6pt;top:509.4pt;width:7pt;height:3pt;z-index:74;" src="http://govwiki.info/xbrl/Images/a1bb863463e23984ca291821c7a0f7de.png" alt="__rendered_path__74"&gt;&lt;img style="position:absolute;left:367.2pt;top:497.64pt;width:7pt;height:3pt;z-index:74;" src="http://govwiki.info/xbrl/Images/a1bb863463e23984ca291821c7a0f7de.png" alt="__rendered_path__74"&gt;&lt;img style="position:absolute;left:367.2pt;top:509.4pt;width:7pt;height:3pt;z-index:74;" src="http://govwiki.info/xbrl/Images/a1bb863463e23984ca291821c7a0f7de.png" alt="__rendered_path__74"&gt;&lt;img style="position:absolute;left:373.8pt;top:497.64pt;width:41pt;height:3pt;z-index:272;" src="http://govwiki.info/xbrl/Images/a8e769f438c9520d6ee7d98582f62268.png" alt="__rendered_path__272"&gt;&lt;img style="position:absolute;left:373.8pt;top:509.4pt;width:41pt;height:3pt;z-index:272;" src="http://govwiki.info/xbrl/Images/a8e769f438c9520d6ee7d98582f62268.png" alt="__rendered_path__272"&gt;&lt;img style="position:absolute;left:414pt;top:497.64pt;width:9pt;height:3pt;z-index:86;" src="http://govwiki.info/xbrl/Images/5604c52702122f6e48c0e7debb22e70e.png" alt="__rendered_path__86"&gt;&lt;img style="position:absolute;left:414pt;top:509.4pt;width:9pt;height:3pt;z-index:86;" src="http://govwiki.info/xbrl/Images/5604c52702122f6e48c0e7debb22e70e.png" alt="__rendered_path__86"&gt;&lt;img style="position:absolute;left:205.68pt;top:497.16pt;width:11pt;height:3pt;z-index:273;" src="http://govwiki.info/xbrl/Images/cd554a5ed19f9293137bd38e03382b46.png" alt="__rendered_path__273"&gt;&lt;img style="position:absolute;left:216.36pt;top:497.16pt;width:3pt;height:3pt;z-index:123;" src="http://govwiki.info/xbrl/Images/cd71e3631e72db160d00e7f7c70309bb.png" alt="__rendered_path__123"&gt;&lt;img style="position:absolute;left:216.6pt;top:497.16pt;width:38pt;height:3pt;z-index:274;" src="http://govwiki.info/xbrl/Images/3603089a7eead84d05927c5b8d15a262.png" alt="__rendered_path__274"&gt;&lt;img style="position:absolute;left:254.04pt;top:497.16pt;width:3pt;height:3pt;z-index:123;" src="http://govwiki.info/xbrl/Images/cd71e3631e72db160d00e7f7c70309bb.png" alt="__rendered_path__123"&gt;&lt;img style="position:absolute;left:254.28pt;top:497.16pt;width:9pt;height:3pt;z-index:125;" src="http://govwiki.info/xbrl/Images/7eeee7b1f986daa6fda2bc5d14724241.png" alt="__rendered_path__125"&gt;&lt;img style="position:absolute;left:262.32pt;top:497.16pt;width:3pt;height:3pt;z-index:123;" src="http://govwiki.info/xbrl/Images/cd71e3631e72db160d00e7f7c70309bb.png" alt="__rendered_path__123"&gt;&lt;img style="position:absolute;left:262.56pt;top:497.16pt;width:9pt;height:3pt;z-index:170;" src="http://govwiki.info/xbrl/Images/6dba3238c3431a6361eecf88b3bf9f8b.png" alt="__rendered_path__170"&gt;&lt;img style="position:absolute;left:270.72pt;top:497.16pt;width:3pt;height:3pt;z-index:123;" src="http://govwiki.info/xbrl/Images/cd71e3631e72db160d00e7f7c70309bb.png" alt="__rendered_path__123"&gt;&lt;img style="position:absolute;left:270.96pt;top:497.16pt;width:39pt;height:3pt;z-index:275;" src="http://govwiki.info/xbrl/Images/926280703c3191e4d3d2431132695e4a.png" alt="__rendered_path__275"&gt;&lt;img style="position:absolute;left:316.32pt;top:497.16pt;width:7pt;height:3pt;z-index:127;" src="http://govwiki.info/xbrl/Images/e08ee2bb27a3d0c1d611df0c7ac269f7.png" alt="__rendered_path__127"&gt;&lt;img style="position:absolute;left:322.92pt;top:497.16pt;width:3pt;height:3pt;z-index:123;" src="http://govwiki.info/xbrl/Images/cd71e3631e72db160d00e7f7c70309bb.png" alt="__rendered_path__123"&gt;&lt;img style="position:absolute;left:323.16pt;top:497.16pt;width:38pt;height:3pt;z-index:274;" src="http://govwiki.info/xbrl/Images/3603089a7eead84d05927c5b8d15a262.png" alt="__rendered_path__274"&gt;&lt;img style="position:absolute;left:360.6pt;top:497.16pt;width:3pt;height:3pt;z-index:123;" src="http://govwiki.info/xbrl/Images/cd71e3631e72db160d00e7f7c70309bb.png" alt="__rendered_path__123"&gt;&lt;img style="position:absolute;left:360.84pt;top:497.16pt;width:7pt;height:3pt;z-index:129;" src="http://govwiki.info/xbrl/Images/840a156f0d50a1a71c34c79e0ea72ea3.png" alt="__rendered_path__129"&gt;&lt;img style="position:absolute;left:367.2pt;top:497.16pt;width:3pt;height:3pt;z-index:123;" src="http://govwiki.info/xbrl/Images/cd71e3631e72db160d00e7f7c70309bb.png" alt="__rendered_path__123"&gt;&lt;img style="position:absolute;left:367.44pt;top:497.16pt;width:7pt;height:3pt;z-index:129;" src="http://govwiki.info/xbrl/Images/840a156f0d50a1a71c34c79e0ea72ea3.png" alt="__rendered_path__129"&gt;&lt;img style="position:absolute;left:373.8pt;top:497.16pt;width:3pt;height:3pt;z-index:123;" src="http://govwiki.info/xbrl/Images/cd71e3631e72db160d00e7f7c70309bb.png" alt="__rendered_path__123"&gt;&lt;img style="position:absolute;left:374.04pt;top:497.16pt;width:40pt;height:3pt;z-index:276;" src="http://govwiki.info/xbrl/Images/86cf5ef4eada52c9cb7976aaf2cbaac7.png" alt="__rendered_path__276"&gt;&lt;img style="position:absolute;left:414pt;top:497.16pt;width:3pt;height:3pt;z-index:123;" src="http://govwiki.info/xbrl/Images/cd71e3631e72db160d00e7f7c70309bb.png" alt="__rendered_path__123"&gt;&lt;img style="position:absolute;left:414.24pt;top:497.16pt;width:3pt;height:3pt;z-index:277;" src="http://govwiki.info/xbrl/Images/40fd08a62da8e183eaa834c3e26e4a56.png" alt="__rendered_path__277"&gt;&lt;img style="position:absolute;left:74.16pt;top:518.88pt;width:126pt;height:3pt;z-index:256;" src="http://govwiki.info/xbrl/Images/816a34417086570c427565e9b4213939.png" alt="__rendered_path__256"&gt;&lt;img style="position:absolute;left:74.16pt;top:530.52pt;width:126pt;height:3pt;z-index:256;" src="http://govwiki.info/xbrl/Images/816a34417086570c427565e9b4213939.png" alt="__rendered_path__256"&gt;&lt;img style="position:absolute;left:199.68pt;top:510.12pt;width:6pt;height:3pt;z-index:99;" src="http://govwiki.info/xbrl/Images/80db1250393b845b6bf7f36c9d85d1bd.png" alt="__rendered_path__99"&gt;&lt;img style="position:absolute;left:199.68pt;top:521.76pt;width:6pt;height:3pt;z-index:99;" src="http://govwiki.info/xbrl/Images/80db1250393b845b6bf7f36c9d85d1bd.png" alt="__rendered_path__99"&gt;&lt;img style="position:absolute;left:205.68pt;top:518.88pt;width:11pt;height:3pt;z-index:257;" src="http://govwiki.info/xbrl/Images/4e0e02f7220814538dcc98bc8e3eed27.png" alt="__rendered_path__257"&gt;&lt;img style="position:absolute;left:205.68pt;top:530.52pt;width:11pt;height:3pt;z-index:257;" src="http://govwiki.info/xbrl/Images/4e0e02f7220814538dcc98bc8e3eed27.png" alt="__rendered_path__257"&gt;&lt;img style="position:absolute;left:216.36pt;top:518.88pt;width:38pt;height:3pt;z-index:260;" src="http://govwiki.info/xbrl/Images/969eb9d2c991af6285eabe34b5d62427.png" alt="__rendered_path__260"&gt;&lt;img style="position:absolute;left:216.36pt;top:530.52pt;width:38pt;height:3pt;z-index:260;" src="http://govwiki.info/xbrl/Images/969eb9d2c991af6285eabe34b5d62427.png" alt="__rendered_path__260"&gt;&lt;img style="position:absolute;left:254.04pt;top:510.12pt;width:9pt;height:3pt;z-index:86;" src="http://govwiki.info/xbrl/Images/5604c52702122f6e48c0e7debb22e70e.png" alt="__rendered_path__86"&gt;&lt;img style="position:absolute;left:254.04pt;top:521.76pt;width:9pt;height:3pt;z-index:86;" src="http://govwiki.info/xbrl/Images/5604c52702122f6e48c0e7debb22e70e.png" alt="__rendered_path__86"&gt;&lt;img style="position:absolute;left:262.32pt;top:518.88pt;width:9pt;height:3pt;z-index:254;" src="http://govwiki.info/xbrl/Images/442b57103949d1c1fe9b601b724d08e3.png" alt="__rendered_path__254"&gt;&lt;img style="position:absolute;left:262.32pt;top:530.52pt;width:9pt;height:3pt;z-index:254;" src="http://govwiki.info/xbrl/Images/442b57103949d1c1fe9b601b724d08e3.png" alt="__rendered_path__254"&gt;&lt;img style="position:absolute;left:270.72pt;top:518.88pt;width:39pt;height:3pt;z-index:266;" src="http://govwiki.info/xbrl/Images/01ea1bd25a031910f30ea72e9744d409.png" alt="__rendered_path__266"&gt;&lt;img style="position:absolute;left:270.72pt;top:530.52pt;width:39pt;height:3pt;z-index:266;" src="http://govwiki.info/xbrl/Images/01ea1bd25a031910f30ea72e9744d409.png" alt="__rendered_path__266"&gt;&lt;img style="position:absolute;left:309.72pt;top:510.12pt;width:7pt;height:3pt;z-index:74;" src="http://govwiki.info/xbrl/Images/a1bb863463e23984ca291821c7a0f7de.png" alt="__rendered_path__74"&gt;&lt;img style="position:absolute;left:309.72pt;top:521.76pt;width:7pt;height:3pt;z-index:74;" src="http://govwiki.info/xbrl/Images/a1bb863463e23984ca291821c7a0f7de.png" alt="__rendered_path__74"&gt;&lt;img style="position:absolute;left:316.32pt;top:518.88pt;width:7pt;height:3pt;z-index:74;" src="http://govwiki.info/xbrl/Images/a1bb863463e23984ca291821c7a0f7de.png" alt="__rendered_path__74"&gt;&lt;img style="position:absolute;left:316.32pt;top:530.52pt;width:7pt;height:3pt;z-index:74;" src="http://govwiki.info/xbrl/Images/a1bb863463e23984ca291821c7a0f7de.png" alt="__rendered_path__74"&gt;&lt;img style="position:absolute;left:322.92pt;top:518.88pt;width:38pt;height:3pt;z-index:260;" src="http://govwiki.info/xbrl/Images/969eb9d2c991af6285eabe34b5d62427.png" alt="__rendered_path__260"&gt;&lt;img style="position:absolute;left:322.92pt;top:530.52pt;width:38pt;height:3pt;z-index:260;" src="http://govwiki.info/xbrl/Images/969eb9d2c991af6285eabe34b5d62427.png" alt="__rendered_path__260"&gt;&lt;img style="position:absolute;left:360.6pt;top:510.12pt;width:7pt;height:3pt;z-index:74;" src="http://govwiki.info/xbrl/Images/a1bb863463e23984ca291821c7a0f7de.png" alt="__rendered_path__74"&gt;&lt;img style="position:absolute;left:360.6pt;top:521.76pt;width:7pt;height:3pt;z-index:74;" src="http://govwiki.info/xbrl/Images/a1bb863463e23984ca291821c7a0f7de.png" alt="__rendered_path__74"&gt;&lt;img style="position:absolute;left:367.2pt;top:518.88pt;width:7pt;height:3pt;z-index:74;" src="http://govwiki.info/xbrl/Images/a1bb863463e23984ca291821c7a0f7de.png" alt="__rendered_path__74"&gt;&lt;img style="position:absolute;left:367.2pt;top:530.52pt;width:7pt;height:3pt;z-index:74;" src="http://govwiki.info/xbrl/Images/a1bb863463e23984ca291821c7a0f7de.png" alt="__rendered_path__74"&gt;&lt;img style="position:absolute;left:373.8pt;top:518.88pt;width:41pt;height:3pt;z-index:272;" src="http://govwiki.info/xbrl/Images/a8e769f438c9520d6ee7d98582f62268.png" alt="__rendered_path__272"&gt;&lt;img style="position:absolute;left:373.8pt;top:530.52pt;width:41pt;height:3pt;z-index:272;" src="http://govwiki.info/xbrl/Images/a8e769f438c9520d6ee7d98582f62268.png" alt="__rendered_path__272"&gt;&lt;img style="position:absolute;left:414pt;top:510.12pt;width:9pt;height:3pt;z-index:86;" src="http://govwiki.info/xbrl/Images/5604c52702122f6e48c0e7debb22e70e.png" alt="__rendered_path__86"&gt;&lt;img style="position:absolute;left:414pt;top:521.76pt;width:9pt;height:3pt;z-index:86;" src="http://govwiki.info/xbrl/Images/5604c52702122f6e48c0e7debb22e70e.png" alt="__rendered_path__86"&gt;&lt;img style="position:absolute;left:205.68pt;top:509.64pt;width:11pt;height:3pt;z-index:273;" src="http://govwiki.info/xbrl/Images/cd554a5ed19f9293137bd38e03382b46.png" alt="__rendered_path__273"&gt;&lt;img style="position:absolute;left:216.36pt;top:509.64pt;width:3pt;height:3pt;z-index:123;" src="http://govwiki.info/xbrl/Images/cd71e3631e72db160d00e7f7c70309bb.png" alt="__rendered_path__123"&gt;&lt;img style="position:absolute;left:216.6pt;top:509.64pt;width:38pt;height:3pt;z-index:274;" src="http://govwiki.info/xbrl/Images/3603089a7eead84d05927c5b8d15a262.png" alt="__rendered_path__274"&gt;&lt;img style="position:absolute;left:262.32pt;top:509.64pt;width:9pt;height:3pt;z-index:299;" src="http://govwiki.info/xbrl/Images/593b9f62514528fa9644866e4a1e9f14.png" alt="__rendered_path__299"&gt;&lt;img style="position:absolute;left:270.72pt;top:509.64pt;width:3pt;height:3pt;z-index:123;" src="http://govwiki.info/xbrl/Images/cd71e3631e72db160d00e7f7c70309bb.png" alt="__rendered_path__123"&gt;&lt;img style="position:absolute;left:270.96pt;top:509.64pt;width:39pt;height:3pt;z-index:275;" src="http://govwiki.info/xbrl/Images/926280703c3191e4d3d2431132695e4a.png" alt="__rendered_path__275"&gt;&lt;img style="position:absolute;left:316.32pt;top:509.64pt;width:7pt;height:3pt;z-index:127;" src="http://govwiki.info/xbrl/Images/e08ee2bb27a3d0c1d611df0c7ac269f7.png" alt="__rendered_path__127"&gt;&lt;img style="position:absolute;left:322.92pt;top:509.64pt;width:3pt;height:3pt;z-index:123;" src="http://govwiki.info/xbrl/Images/cd71e3631e72db160d00e7f7c70309bb.png" alt="__rendered_path__123"&gt;&lt;img style="position:absolute;left:323.16pt;top:509.64pt;width:38pt;height:3pt;z-index:274;" src="http://govwiki.info/xbrl/Images/3603089a7eead84d05927c5b8d15a262.png" alt="__rendered_path__274"&gt;&lt;img style="position:absolute;left:367.2pt;top:509.64pt;width:7pt;height:3pt;z-index:127;" src="http://govwiki.info/xbrl/Images/e08ee2bb27a3d0c1d611df0c7ac269f7.png" alt="__rendered_path__127"&gt;&lt;img style="position:absolute;left:373.8pt;top:509.64pt;width:3pt;height:3pt;z-index:123;" src="http://govwiki.info/xbrl/Images/cd71e3631e72db160d00e7f7c70309bb.png" alt="__rendered_path__123"&gt;&lt;img style="position:absolute;left:374.04pt;top:509.64pt;width:40pt;height:3pt;z-index:276;" src="http://govwiki.info/xbrl/Images/86cf5ef4eada52c9cb7976aaf2cbaac7.png" alt="__rendered_path__276"&gt;&lt;img style="position:absolute;left:74.16pt;top:540.24pt;width:126pt;height:3pt;z-index:256;" src="http://govwiki.info/xbrl/Images/816a34417086570c427565e9b4213939.png" alt="__rendered_path__256"&gt;&lt;img style="position:absolute;left:74.16pt;top:552pt;width:126pt;height:3pt;z-index:256;" src="http://govwiki.info/xbrl/Images/816a34417086570c427565e9b4213939.png" alt="__rendered_path__256"&gt;&lt;img style="position:absolute;left:199.68pt;top:531pt;width:6pt;height:3pt;z-index:99;" src="http://govwiki.info/xbrl/Images/80db1250393b845b6bf7f36c9d85d1bd.png" alt="__rendered_path__99"&gt;&lt;img style="position:absolute;left:199.68pt;top:542.76pt;width:6pt;height:3pt;z-index:99;" src="http://govwiki.info/xbrl/Images/80db1250393b845b6bf7f36c9d85d1bd.png" alt="__rendered_path__99"&gt;&lt;img style="position:absolute;left:205.68pt;top:540.24pt;width:11pt;height:3pt;z-index:257;" src="http://govwiki.info/xbrl/Images/4e0e02f7220814538dcc98bc8e3eed27.png" alt="__rendered_path__257"&gt;&lt;img style="position:absolute;left:205.68pt;top:552pt;width:11pt;height:3pt;z-index:257;" src="http://govwiki.info/xbrl/Images/4e0e02f7220814538dcc98bc8e3eed27.png" alt="__rendered_path__257"&gt;&lt;img style="position:absolute;left:216.36pt;top:540.24pt;width:38pt;height:3pt;z-index:260;" src="http://govwiki.info/xbrl/Images/969eb9d2c991af6285eabe34b5d62427.png" alt="__rendered_path__260"&gt;&lt;img style="position:absolute;left:216.36pt;top:552pt;width:38pt;height:3pt;z-index:260;" src="http://govwiki.info/xbrl/Images/969eb9d2c991af6285eabe34b5d62427.png" alt="__rendered_path__260"&gt;&lt;img style="position:absolute;left:254.04pt;top:531pt;width:9pt;height:3pt;z-index:86;" src="http://govwiki.info/xbrl/Images/5604c52702122f6e48c0e7debb22e70e.png" alt="__rendered_path__86"&gt;&lt;img style="position:absolute;left:254.04pt;top:542.76pt;width:9pt;height:3pt;z-index:86;" src="http://govwiki.info/xbrl/Images/5604c52702122f6e48c0e7debb22e70e.png" alt="__rendered_path__86"&gt;&lt;img style="position:absolute;left:262.32pt;top:540.24pt;width:9pt;height:3pt;z-index:254;" src="http://govwiki.info/xbrl/Images/442b57103949d1c1fe9b601b724d08e3.png" alt="__rendered_path__254"&gt;&lt;img style="position:absolute;left:262.32pt;top:552pt;width:9pt;height:3pt;z-index:254;" src="http://govwiki.info/xbrl/Images/442b57103949d1c1fe9b601b724d08e3.png" alt="__rendered_path__254"&gt;&lt;img style="position:absolute;left:270.72pt;top:540.24pt;width:39pt;height:3pt;z-index:266;" src="http://govwiki.info/xbrl/Images/01ea1bd25a031910f30ea72e9744d409.png" alt="__rendered_path__266"&gt;&lt;img style="position:absolute;left:270.72pt;top:552pt;width:39pt;height:3pt;z-index:266;" src="http://govwiki.info/xbrl/Images/01ea1bd25a031910f30ea72e9744d409.png" alt="__rendered_path__266"&gt;&lt;img style="position:absolute;left:309.72pt;top:531pt;width:7pt;height:3pt;z-index:74;" src="http://govwiki.info/xbrl/Images/a1bb863463e23984ca291821c7a0f7de.png" alt="__rendered_path__74"&gt;&lt;img style="position:absolute;left:309.72pt;top:542.76pt;width:7pt;height:3pt;z-index:74;" src="http://govwiki.info/xbrl/Images/a1bb863463e23984ca291821c7a0f7de.png" alt="__rendered_path__74"&gt;&lt;img style="position:absolute;left:316.32pt;top:540.24pt;width:7pt;height:3pt;z-index:74;" src="http://govwiki.info/xbrl/Images/a1bb863463e23984ca291821c7a0f7de.png" alt="__rendered_path__74"&gt;&lt;img style="position:absolute;left:316.32pt;top:552pt;width:7pt;height:3pt;z-index:74;" src="http://govwiki.info/xbrl/Images/a1bb863463e23984ca291821c7a0f7de.png" alt="__rendered_path__74"&gt;&lt;img style="position:absolute;left:322.92pt;top:540.24pt;width:38pt;height:3pt;z-index:260;" src="http://govwiki.info/xbrl/Images/969eb9d2c991af6285eabe34b5d62427.png" alt="__rendered_path__260"&gt;&lt;img style="position:absolute;left:322.92pt;top:552pt;width:38pt;height:3pt;z-index:260;" src="http://govwiki.info/xbrl/Images/969eb9d2c991af6285eabe34b5d62427.png" alt="__rendered_path__260"&gt;&lt;img style="position:absolute;left:360.6pt;top:531pt;width:7pt;height:3pt;z-index:74;" src="http://govwiki.info/xbrl/Images/a1bb863463e23984ca291821c7a0f7de.png" alt="__rendered_path__74"&gt;&lt;img style="position:absolute;left:360.6pt;top:542.76pt;width:7pt;height:3pt;z-index:74;" src="http://govwiki.info/xbrl/Images/a1bb863463e23984ca291821c7a0f7de.png" alt="__rendered_path__74"&gt;&lt;img style="position:absolute;left:367.2pt;top:540.24pt;width:7pt;height:3pt;z-index:74;" src="http://govwiki.info/xbrl/Images/a1bb863463e23984ca291821c7a0f7de.png" alt="__rendered_path__74"&gt;&lt;img style="position:absolute;left:367.2pt;top:552pt;width:7pt;height:3pt;z-index:74;" src="http://govwiki.info/xbrl/Images/a1bb863463e23984ca291821c7a0f7de.png" alt="__rendered_path__74"&gt;&lt;img style="position:absolute;left:373.8pt;top:540.24pt;width:41pt;height:3pt;z-index:272;" src="http://govwiki.info/xbrl/Images/a8e769f438c9520d6ee7d98582f62268.png" alt="__rendered_path__272"&gt;&lt;img style="position:absolute;left:373.8pt;top:552pt;width:41pt;height:3pt;z-index:272;" src="http://govwiki.info/xbrl/Images/a8e769f438c9520d6ee7d98582f62268.png" alt="__rendered_path__272"&gt;&lt;img style="position:absolute;left:414pt;top:531pt;width:9pt;height:3pt;z-index:86;" src="http://govwiki.info/xbrl/Images/5604c52702122f6e48c0e7debb22e70e.png" alt="__rendered_path__86"&gt;&lt;img style="position:absolute;left:414pt;top:542.76pt;width:9pt;height:3pt;z-index:86;" src="http://govwiki.info/xbrl/Images/5604c52702122f6e48c0e7debb22e70e.png" alt="__rendered_path__86"&gt;&lt;img style="position:absolute;left:74.16pt;top:554.28pt;width:126pt;height:3pt;z-index:256;" src="http://govwiki.info/xbrl/Images/816a34417086570c427565e9b4213939.png" alt="__rendered_path__256"&gt;&lt;img style="position:absolute;left:74.16pt;top:584.4pt;width:126pt;height:3pt;z-index:256;" src="http://govwiki.info/xbrl/Images/816a34417086570c427565e9b4213939.png" alt="__rendered_path__256"&gt;&lt;img style="position:absolute;left:199.68pt;top:552.96pt;width:6pt;height:3pt;z-index:99;" src="http://govwiki.info/xbrl/Images/80db1250393b845b6bf7f36c9d85d1bd.png" alt="__rendered_path__99"&gt;&lt;img style="position:absolute;left:199.68pt;top:564.6pt;width:6pt;height:3pt;z-index:99;" src="http://govwiki.info/xbrl/Images/80db1250393b845b6bf7f36c9d85d1bd.png" alt="__rendered_path__99"&gt;&lt;img style="position:absolute;left:205.68pt;top:572.64pt;width:11pt;height:3pt;z-index:257;" src="http://govwiki.info/xbrl/Images/4e0e02f7220814538dcc98bc8e3eed27.png" alt="__rendered_path__257"&gt;&lt;img style="position:absolute;left:205.68pt;top:584.4pt;width:11pt;height:3pt;z-index:257;" src="http://govwiki.info/xbrl/Images/4e0e02f7220814538dcc98bc8e3eed27.png" alt="__rendered_path__257"&gt;&lt;img style="position:absolute;left:216.36pt;top:572.64pt;width:38pt;hei</t>
  </si>
  <si>
    <t>ght:3pt;z-index:260;" src="http://govwiki.info/xbrl/Images/969eb9d2c991af6285eabe34b5d62427.png" alt="__rendered_path__260"&gt;&lt;img style="position:absolute;left:216.36pt;top:584.4pt;width:38pt;height:3pt;z-index:260;" src="http://govwiki.info/xbrl/Images/969eb9d2c991af6285eabe34b5d62427.png" alt="__rendered_path__260"&gt;&lt;img style="position:absolute;left:254.04pt;top:552.96pt;width:9pt;height:3pt;z-index:86;" src="http://govwiki.info/xbrl/Images/5604c52702122f6e48c0e7debb22e70e.png" alt="__rendered_path__86"&gt;&lt;img style="position:absolute;left:254.04pt;top:564.6pt;width:9pt;height:3pt;z-index:86;" src="http://govwiki.info/xbrl/Images/5604c52702122f6e48c0e7debb22e70e.png" alt="__rendered_path__86"&gt;&lt;img style="position:absolute;left:262.32pt;top:572.64pt;width:9pt;height:3pt;z-index:254;" src="http://govwiki.info/xbrl/Images/442b57103949d1c1fe9b601b724d08e3.png" alt="__rendered_path__254"&gt;&lt;img style="position:absolute;left:262.32pt;top:584.4pt;width:9pt;height:3pt;z-index:254;" src="http://govwiki.info/xbrl/Images/442b57103949d1c1fe9b601b724d08e3.png" alt="__rendered_path__254"&gt;&lt;img style="position:absolute;left:270.72pt;top:572.64pt;width:39pt;height:3pt;z-index:266;" src="http://govwiki.info/xbrl/Images/01ea1bd25a031910f30ea72e9744d409.png" alt="__rendered_path__266"&gt;&lt;img style="position:absolute;left:270.72pt;top:584.4pt;width:39pt;height:3pt;z-index:266;" src="http://govwiki.info/xbrl/Images/01ea1bd25a031910f30ea72e9744d409.png" alt="__rendered_path__266"&gt;&lt;img style="position:absolute;left:309.72pt;top:552.96pt;width:7pt;height:3pt;z-index:74;" src="http://govwiki.info/xbrl/Images/a1bb863463e23984ca291821c7a0f7de.png" alt="__rendered_path__74"&gt;&lt;img style="position:absolute;left:309.72pt;top:564.6pt;width:7pt;height:3pt;z-index:74;" src="http://govwiki.info/xbrl/Images/a1bb863463e23984ca291821c7a0f7de.png" alt="__rendered_path__74"&gt;&lt;img style="position:absolute;left:316.32pt;top:572.64pt;width:7pt;height:3pt;z-index:74;" src="http://govwiki.info/xbrl/Images/a1bb863463e23984ca291821c7a0f7de.png" alt="__rendered_path__74"&gt;&lt;img style="position:absolute;left:316.32pt;top:584.4pt;width:7pt;height:3pt;z-index:74;" src="http://govwiki.info/xbrl/Images/a1bb863463e23984ca291821c7a0f7de.png" alt="__rendered_path__74"&gt;&lt;img style="position:absolute;left:322.92pt;top:572.64pt;width:38pt;height:3pt;z-index:260;" src="http://govwiki.info/xbrl/Images/969eb9d2c991af6285eabe34b5d62427.png" alt="__rendered_path__260"&gt;&lt;img style="position:absolute;left:322.92pt;top:584.4pt;width:38pt;height:3pt;z-index:260;" src="http://govwiki.info/xbrl/Images/969eb9d2c991af6285eabe34b5d62427.png" alt="__rendered_path__260"&gt;&lt;img style="position:absolute;left:360.6pt;top:552.96pt;width:7pt;height:3pt;z-index:74;" src="http://govwiki.info/xbrl/Images/a1bb863463e23984ca291821c7a0f7de.png" alt="__rendered_path__74"&gt;&lt;img style="position:absolute;left:360.6pt;top:564.6pt;width:7pt;height:3pt;z-index:74;" src="http://govwiki.info/xbrl/Images/a1bb863463e23984ca291821c7a0f7de.png" alt="__rendered_path__74"&gt;&lt;img style="position:absolute;left:367.2pt;top:572.64pt;width:7pt;height:3pt;z-index:74;" src="http://govwiki.info/xbrl/Images/a1bb863463e23984ca291821c7a0f7de.png" alt="__rendered_path__74"&gt;&lt;img style="position:absolute;left:367.2pt;top:584.4pt;width:7pt;height:3pt;z-index:74;" src="http://govwiki.info/xbrl/Images/a1bb863463e23984ca291821c7a0f7de.png" alt="__rendered_path__74"&gt;&lt;img style="position:absolute;left:373.8pt;top:572.64pt;width:41pt;height:3pt;z-index:272;" src="http://govwiki.info/xbrl/Images/a8e769f438c9520d6ee7d98582f62268.png" alt="__rendered_path__272"&gt;&lt;img style="position:absolute;left:373.8pt;top:584.4pt;width:41pt;height:3pt;z-index:272;" src="http://govwiki.info/xbrl/Images/a8e769f438c9520d6ee7d98582f62268.png" alt="__rendered_path__272"&gt;&lt;img style="position:absolute;left:414pt;top:552.96pt;width:9pt;height:3pt;z-index:86;" src="http://govwiki.info/xbrl/Images/5604c52702122f6e48c0e7debb22e70e.png" alt="__rendered_path__86"&gt;&lt;img style="position:absolute;left:414pt;top:564.6pt;width:9pt;height:3pt;z-index:86;" src="http://govwiki.info/xbrl/Images/5604c52702122f6e48c0e7debb22e70e.png" alt="__rendered_path__86"&gt;&lt;img style="position:absolute;left:216.36pt;top:552.48pt;width:38pt;height:3pt;z-index:338;" src="http://govwiki.info/xbrl/Images/67f4b309ec34c5e4129c573f6ef55756.png" alt="__rendered_path__338"&gt;&lt;img style="position:absolute;left:270.72pt;top:552.48pt;width:39pt;height:3pt;z-index:339;" src="http://govwiki.info/xbrl/Images/26d1acba78f450c5b233d15a62627a43.png" alt="__rendered_path__339"&gt;&lt;img style="position:absolute;left:322.92pt;top:552.48pt;width:38pt;height:3pt;z-index:338;" src="http://govwiki.info/xbrl/Images/67f4b309ec34c5e4129c573f6ef55756.png" alt="__rendered_path__338"&gt;&lt;img style="position:absolute;left:373.8pt;top:552.48pt;width:41pt;height:3pt;z-index:340;" src="http://govwiki.info/xbrl/Images/357070183df760514eb21e0df032c29c.png" alt="__rendered_path__340"&gt;&lt;img style="position:absolute;left:63.375pt;top:305.87pt;width:489pt;height:298pt;z-index:402;" src="http://govwiki.info/xbrl/Images/930a4244ebb73e6ee18d0029b86114f2.png" alt="__rendered_path__402"&gt;&lt;span class="fmt-21" style="white-space:pre;"&gt;&lt;div style="position:absolute;top:766.44pt;left:301.55pt;z-index:403;"&gt;40&lt;/div&gt;&lt;/span&gt;&lt;/div&gt;</t>
  </si>
  <si>
    <t>&lt;div style='position:relative;width:612pt;height:792pt;'&gt;_x000D_
        &lt;div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style="position:absolute;top:63.797pt;left:200.28pt;z-index:13;"&gt;Management’s Discussion and Analysis &lt;/div&gt;&lt;/span&gt;&lt;span class="fmt-76" style="white-space:pre;"&gt;&lt;div style="position:absolute;top:77.579pt;left:197.52pt;z-index:23;"&gt;For the Year Ended September 30, 2017&lt;span class="fmt-77"&gt; &lt;/span&gt;&lt;/div&gt;&lt;/span&gt;&lt;span class="fmt-76" style="white-space:pre;"&gt;&lt;div style="position:absolute;top:91.361pt;left:278.64pt;z-index:25;"&gt;Unaudited&lt;span class="fmt-77"&gt; &lt;/span&gt;&lt;/div&gt;&lt;/span&gt;&lt;span class="fmt-73" style="white-space:pre;"&gt;&lt;div style="position:absolute;top:119.59pt;left:72pt;z-index:28;letter-spacing:-.001em;"&gt;Proprietary Funds &lt;/div&gt;&lt;/span&gt;&lt;span style="white-space:pre;"&gt;&lt;div style="position:absolute;top:145.27pt;left:72pt;z-index:31;letter-spacing:-.012em;"&gt;The  City’s  proprietary  funds  provide  the  same type  of  information found  in  the  business-type &lt;/div&gt;&lt;/span&gt;&lt;span style="white-space:pre;"&gt;&lt;div style="position:absolute;top:158.23pt;left:72pt;z-index:35;letter-spacing:.008em;"&gt;column of the government-wide financial statements, but in more detail.  The proprietary funds &lt;/div&gt;&lt;/span&gt;&lt;span style="white-space:pre;"&gt;&lt;div style="position:absolute;top:171.19pt;left:72pt;z-index:37;letter-spacing:-.001em;"&gt;are composed of the enterprise funds and the internal service funds. &lt;/div&gt;&lt;/span&gt;&lt;span style="white-space:pre;"&gt;&lt;div style="position:absolute;top:197.23pt;left:72pt;z-index:38;letter-spacing:.007em;"&gt;The enterprise funds are supported primarily through user charges.  The following schedule, in &lt;/div&gt;&lt;/span&gt;&lt;span style="white-space:pre;"&gt;&lt;div style="position:absolute;top:210.23pt;left:72pt;z-index:40;letter-spacing:-.013em;"&gt;thousands,   is   a   summary   of   the   performance   of   each   of   the   major   enterprise   funds. &lt;/div&gt;&lt;/span&gt;&lt;span style="white-space:pre;"&gt;&lt;div style="position:absolute;top:223.24pt;left:72pt;z-index:43;letter-spacing:-.014em;"&gt;Additional  detail  on  the  performance  of  these  &lt;span&gt;funds  can  be  found  on  pages  64  through  71. &lt;/span&gt;&lt;/div&gt;&lt;/span&gt;&lt;span style="white-space:pre;"&gt;&lt;div style="position:absolute;top:236.24pt;left:72pt;z-index:47;letter-spacing:.002em;"&gt;Detail on the non-major enterprise funds can be found on pages 219 through 225.  &lt;/div&gt;&lt;/span&gt;&lt;span style="white-space:pre;"&gt;&lt;div style="position:absolute;top:262.28pt;left:72pt;z-index:65;letter-spacing:-.001em;"&gt;The operating results for the major Enterprise Funds are as follows (in thousands):&lt;/div&gt;&lt;/span&gt;&lt;span class="fmt-610" style="white-space:pre;"&gt;&lt;div style="position:absolute;top:287.68pt;left:183.24pt;z-index:79;letter-spacing:-.002em;"&gt;Water Resources&lt;span class="fmt-611"&gt; &lt;/span&gt;&lt;/div&gt;&lt;div style="position:absolute;top:287.68pt;left:288.6pt;z-index:79;letter-spacing:-.002em;"&gt;&lt;span class="fmt-612"&gt;Stormwater&lt;/span&gt;&lt;span class="fmt-613"&gt; &lt;/span&gt;&lt;/div&gt;&lt;div style="position:absolute;top:287.68pt;left:384.96pt;z-index:79;letter-spacing:-.002em;"&gt;&lt;span class="fmt-614"&gt;Sanitation&lt;/span&gt;&lt;span class="fmt-615"&gt; &lt;/span&gt;&lt;/div&gt;&lt;div style="position:absolute;top:287.68pt;left:468.96pt;z-index:79;letter-spacing:-.001em;"&gt;&lt;span class="fmt-616"&gt;Tropicana Field&lt;/span&gt;&lt;span class="fmt-617"&gt; &lt;/span&gt;&lt;/div&gt;&lt;/span&gt;&lt;img style="position:absolute;left:171pt;top:287pt;width:90pt;height:10pt;z-index:66;" src="http://govwiki.info/xbrl/Images/dd14f327af6934142f37519bded8ed5c.png" alt="__rendered_path__66"&gt;&lt;span class="fmt-618" style="white-space:pre;"&gt;&lt;div style="position:absolute;top:297.04pt;left:187.32pt;z-index:103;letter-spacing:-.001em;"&gt; 2017 &lt;/div&gt;&lt;div style="position:absolute;top:297.04pt;left:235.92pt;z-index:103;letter-spacing:-.001em;"&gt;&lt;span class="fmt-619"&gt; &lt;/span&gt;&lt;span class="fmt-619"&gt;2016&lt;/span&gt;&lt;span class="fmt-619"&gt; &lt;/span&gt;&lt;/div&gt;&lt;div style="position:absolute;top:297.04pt;left:282.48pt;z-index:103;letter-spacing:-.001em;"&gt;&lt;span class="fmt-620"&gt; &lt;/span&gt;&lt;span class="fmt-620"&gt;2017&lt;/span&gt;&lt;span class="fmt-620"&gt; &lt;/span&gt;&lt;/div&gt;&lt;div style="position:absolute;top:297.04pt;left:328.08pt;z-index:103;letter-spacing:-.001em;"&gt;&lt;span class="fmt-621"&gt; &lt;/span&gt;&lt;span class="fmt-621"&gt;2016&lt;/span&gt;&lt;span class="fmt-621"&gt; &lt;/span&gt;&lt;/div&gt;&lt;div style="position:absolute;top:297.04pt;left:374.88pt;z-index:103;letter-spacing:-.001em;"&gt;&lt;span class="fmt-622"&gt; &lt;/span&gt;&lt;span class="fmt-622"&gt;2017&lt;/span&gt;&lt;span class="fmt-622"&gt; &lt;/span&gt;&lt;/div&gt;&lt;div style="position:absolute;top:297.04pt;left:423.12pt;z-index:103;letter-spacing:-.001em;"&gt;&lt;span class="fmt-623"&gt; &lt;/span&gt;&lt;span class="fmt-623"&gt;2016&lt;/span&gt;&lt;span class="fmt-623"&gt; &lt;/span&gt;&lt;/div&gt;&lt;div style="position:absolute;top:297.04pt;left:469.92pt;z-index:103;letter-spacing:-.001em;"&gt;&lt;span class="fmt-624"&gt; &lt;/span&gt;&lt;span class="fmt-624"&gt;2017&lt;/span&gt;&lt;span class="fmt-624"&gt; &lt;/span&gt;&lt;/div&gt;&lt;div style="position:absolute;top:297.04pt;left:516.72pt;z-index:103;letter-spacing:-.001em;"&gt;&lt;span class="fmt-625"&gt; &lt;/span&gt;&lt;span class="fmt-625"&gt;2016&lt;/span&gt;&lt;span class="fmt-625"&gt; &lt;/span&gt;&lt;/div&gt;&lt;/span&gt;&lt;img style="position:absolute;left:171pt;top:287pt;width:90pt;height:10pt;z-index:66;" src="http://govwiki.info/xbrl/Images/dd14f327af6934142f37519bded8ed5c.png" alt="__rendered_path__66"&gt;&lt;span class="fmt-626" style="white-space:pre;"&gt;&lt;div style="position:absolute;top:306.52pt;left:72pt;z-index:106;letter-spacing:-.002em;"&gt;Revenues and Other &lt;/div&gt;&lt;/span&gt;&lt;img style="position:absolute;left:268.2pt;top:287pt;width:85pt;height:10pt;z-index:71;" src="http://govwiki.info/xbrl/Images/8d5f8166163327c359aeb2e64771d4b1.png" alt="__rendered_path__71"&gt;&lt;span class="fmt-628" style="white-space:pre;"&gt;&lt;div style="position:absolute;top:315.64pt;left:72pt;z-index:160;letter-spacing:-.001em;"&gt;&lt;span class="fmt-626"&gt;Sources&lt;/span&gt;&lt;span class="fmt-626"&gt; &lt;/span&gt;&lt;/div&gt;&lt;div style="position:absolute;top:315.64pt;left:173.76pt;z-index:160;letter-spacing:.003em;"&gt;&lt;span class="fmt-627"&gt;$&lt;/span&gt;   134,994&lt;/div&gt;&lt;div style="position:absolute;top:315.64pt;left:224.16pt;z-index:160;letter-spacing:-.014em;"&gt;&lt;span class="fmt-629"&gt;$&lt;/span&gt;  &lt;span class="fmt-630"&gt;125,&lt;/span&gt;&lt;span class="fmt-630"&gt;741&lt;/span&gt;&lt;/div&gt;&lt;div style="position:absolute;top:315.64pt;left:270.6pt;z-index:160;letter-spacing:-.011em;"&gt;&lt;span class="fmt-631"&gt;$&lt;/span&gt; &lt;span class="fmt-632"&gt;   &lt;/span&gt;&lt;span class="fmt-632"&gt;20,991&lt;/span&gt;&lt;span class="fmt-632"&gt; &lt;/span&gt;   &lt;span class="fmt-633"&gt;$&lt;/span&gt; &lt;span class="fmt-634"&gt;   &lt;/span&gt;&lt;span class="fmt-634"&gt;13,&lt;/span&gt;&lt;span class="fmt-634"&gt;228&lt;/span&gt;&lt;/div&gt;&lt;div style="position:absolute;top:315.64pt;left:363.12pt;z-index:160;letter-spacing:-.013em;"&gt;&lt;span class="fmt-635"&gt;$&lt;/span&gt; &lt;span class="fmt-636"&gt;   &lt;/span&gt;&lt;span class="fmt-636"&gt;4&lt;/span&gt;&lt;span class="fmt-636"&gt;5&lt;/span&gt;&lt;span class="fmt-636"&gt;,&lt;/span&gt;&lt;span class="fmt-636"&gt;374&lt;/span&gt;&lt;/div&gt;&lt;div style="position:absolute;top:315.64pt;left:411.36pt;z-index:160;letter-spacing:-.013em;"&gt;&lt;span class="fmt-637"&gt;$&lt;/span&gt;&lt;span class="fmt-637"&gt; &lt;/span&gt;&lt;span class="fmt-638"&gt;   &lt;/span&gt;&lt;span class="fmt-638"&gt;4&lt;/span&gt;&lt;span class="fmt-638"&gt;5&lt;/span&gt;&lt;span class="fmt-638"&gt;,&lt;/span&gt;&lt;span class="fmt-638"&gt;249&lt;/span&gt;&lt;/div&gt;&lt;div style="position:absolute;top:315.64pt;left:458.16pt;z-index:160;" class="fmt-639"&gt;$&lt;/div&gt;&lt;div style="position:absolute;top:315.64pt;left:472.81pt;z-index:160;letter-spacing:-.003em;"&gt;&lt;span class="fmt-640"&gt; &lt;/span&gt;&lt;span class="fmt-640"&gt;2,874&lt;/span&gt;&lt;/div&gt;&lt;div style="position:absolute;top:315.64pt;left:504.96pt;z-index:160;letter-spacing:-.011em;"&gt;&lt;span class="fmt-641"&gt;$&lt;/span&gt;&lt;span class="fmt-641"&gt; &lt;/span&gt;    &lt;span class="fmt-642"&gt; &lt;/span&gt;&lt;span class="fmt-642"&gt;3,015  &lt;/span&gt;&lt;/div&gt;&lt;/span&gt;&lt;img style="position:absolute;left:268.2pt;top:287pt;width:85pt;height:10pt;z-index:71;" src="http://govwiki.info/xbrl/Images/8d5f8166163327c359aeb2e64771d4b1.png" alt="__rendered_path__71"&gt;&lt;span class="fmt-649" style="white-space:pre;"&gt;&lt;div style="position:absolute;top:334.12pt;left:72pt;z-index:195;letter-spacing:-.002em;"&gt;&lt;span class="fmt-643"&gt;Expenses and Other Uses&lt;/span&gt;&lt;span class="fmt-643"&gt; &lt;/span&gt;&lt;/div&gt;&lt;div style="position:absolute;top:334.12pt;left:178.56pt;z-index:195;letter-spacing:-.001em;"&gt;&lt;span class="fmt-645"&gt; &lt;/span&gt; &lt;span class="fmt-645"&gt; &lt;/span&gt;&lt;span class="fmt-645"&gt;127,071&lt;/span&gt;&lt;/div&gt;&lt;div style="position:absolute;top:334.12pt;left:232.08pt;z-index:195;letter-spacing:-.002em;" class="fmt-646"&gt;126,222&lt;/div&gt;&lt;div style="position:absolute;top:334.12pt;left:283.32pt;z-index:195;letter-spacing:-.002em;"&gt;&lt;span class="fmt-647"&gt;18,165&lt;/span&gt;&lt;span class="fmt-647"&gt; &lt;/span&gt;&lt;/div&gt;&lt;div style="position:absolute;top:334.12pt;left:328.68pt;z-index:195;letter-spacing:-.002em;"&gt;&lt;span class="fmt-648"&gt;1&lt;/span&gt;&lt;span class="fmt-648"&gt;8,381&lt;/span&gt;&lt;/div&gt;&lt;div style="position:absolute;top:334.12pt;left:373.32pt;z-index:195;letter-spacing:-.001em;"&gt; 44,969&lt;/div&gt;&lt;div style="position:absolute;top:334.12pt;left:421.56pt;z-index:195;letter-spacing:-.001em;"&gt;&lt;span class="fmt-650"&gt; &lt;/span&gt;&lt;span class="fmt-650"&gt;43,&lt;/span&gt;&lt;span class="fmt-650"&gt;536&lt;/span&gt;&lt;/div&gt;&lt;div style="position:absolute;top:334.12pt;left:470.32pt;z-index:195;letter-spacing:-.002em;"&gt;&lt;span class="fmt-141"&gt; &lt;/span&gt;&lt;span class="fmt-141"&gt;6,293&lt;/span&gt;&lt;/div&gt;&lt;div style="position:absolute;top:334.12pt;left:519.6pt;z-index:195;letter-spacing:-.003em;"&gt;&lt;span class="fmt-651"&gt; &lt;/span&gt;&lt;span class="fmt-651"&gt;6,455 &lt;/span&gt;&lt;/div&gt;&lt;/span&gt;&lt;img style="position:absolute;left:360.36pt;top:287pt;width:88pt;height:10pt;z-index:74;" src="http://govwiki.info/xbrl/Images/b324f8852380701cf9c220b9e97f9b6b.png" alt="__rendered_path__74"&gt;&lt;span class="fmt-652" style="white-space:pre;"&gt;&lt;div style="position:absolute;top:343.48pt;left:72pt;z-index:196;letter-spacing:-.001em;"&gt;Incr. (&lt;/div&gt;&lt;/span&gt;&lt;span class="fmt-652" style="white-space:pre;"&gt;&lt;div style="position:absolute;top:343.48pt;left:92.52pt;z-index:197;"&gt;D&lt;/div&gt;&lt;/span&gt;&lt;span class="fmt-652" style="white-space:pre;"&gt;&lt;div style="position:absolute;top:343.48pt;left:98.28pt;z-index:198;letter-spacing:-.002em;"&gt;ecr.) in Net Position &lt;/div&gt;&lt;/span&gt;&lt;span class="fmt-652" style="white-space:pre;"&gt;&lt;div style="position:absolute;top:343.48pt;left:170.28pt;z-index:199;letter-spacing:.001em;"&gt; &lt;/div&gt;&lt;/span&gt;&lt;span class="fmt-653" style="white-space:pre;"&gt;&lt;div style="position:absolute;top:343.48pt;left:173.76pt;z-index:200;"&gt;$&lt;/div&gt;&lt;/span&gt;&lt;span class="fmt-654" style="white-space:pre;"&gt;&lt;div style="position:absolute;top:343.48pt;left:191.88pt;z-index:202;letter-spacing:.001em;"&gt; &lt;/div&gt;&lt;/span&gt;&lt;span class="fmt-654" style="white-space:pre;"&gt;&lt;div style="position:absolute;top:343.48pt;left:194.16pt;z-index:203;letter-spacing:-.002em;"&gt;7,923&lt;/div&gt;&lt;/span&gt;&lt;span class="fmt-656" style="white-space:pre;"&gt;&lt;div style="position:absolute;top:343.48pt;left:224.16pt;z-index:207;"&gt;$&lt;/div&gt;&lt;/span&gt;&lt;span class="fmt-657" style="white-space:pre;"&gt;&lt;div style="position:absolute;top:343.48pt;left:237.84pt;z-index:209;letter-spacing:.004em;"&gt;  &lt;/div&gt;&lt;/span&gt;&lt;span class="fmt-657" style="white-space:pre;"&gt;&lt;div style="position:absolute;top:343.48pt;left:242.4pt;z-index:210;letter-spacing:-.004em;"&gt;(481) &lt;/div&gt;&lt;/span&gt;&lt;span class="fmt-659" style="white-space:pre;"&gt;&lt;div style="position:absolute;top:343.48pt;left:270.6pt;z-index:213;"&gt;$&lt;/div&gt;&lt;/span&gt;&lt;span class="fmt-660" style="white-space:pre;"&gt;&lt;div style="position:absolute;top:343.48pt;left:281.16pt;z-index:215;letter-spacing:.005em;"&gt;   &lt;/div&gt;&lt;/span&gt;&lt;span class="fmt-660" style="white-space:pre;"&gt;&lt;div style="position:absolute;top:343.48pt;left:288pt;z-index:216;letter-spacing:-.005em;"&gt;2,826&lt;/div&gt;&lt;/span&gt;&lt;span class="fmt-660" style="white-space:pre;"&gt;&lt;div style="position:absolute;top:343.48pt;left:307.8pt;z-index:217;letter-spacing:.001em;"&gt; &lt;/div&gt;&lt;/span&gt;&lt;span class="fmt-662" style="white-space:pre;"&gt;&lt;div style="position:absolute;top:343.48pt;left:316.32pt;z-index:219;"&gt;$&lt;/div&gt;&lt;/span&gt;&lt;span class="fmt-663" style="white-space:pre;"&gt;&lt;div style="position:absolute;top:343.48pt;left:321.12pt;z-index:221;letter-spacing:.005em;"&gt;   &lt;/div&gt;&lt;/span&gt;&lt;span class="fmt-663" style="white-space:pre;"&gt;&lt;div style="position:absolute;top:343.48pt;left:327.96pt;z-index:222;letter-spacing:-.005em;"&gt;(5,153)&lt;/div&gt;&lt;/span&gt;&lt;span class="fmt-664" style="white-space:pre;"&gt;&lt;div style="position:absolute;top:343.48pt;left:360.36pt;z-index:224;letter-spacing:.001em;"&gt; &lt;/div&gt;&lt;/span&gt;&lt;span class="fmt-665" style="white-space:pre;"&gt;&lt;div style="position:absolute;top:343.48pt;left:363.12pt;z-index:225;"&gt;$&lt;/div&gt;&lt;/span&gt;&lt;span class="fmt-666" style="white-space:pre;"&gt;&lt;div style="position:absolute;top:343.48pt;left:384.49pt;z-index:227;letter-spacing:.001em;"&gt; &lt;/div&gt;&lt;/span&gt;&lt;span class="fmt-666" style="white-space:pre;"&gt;&lt;div style="position:absolute;top:343.48pt;left:386.76pt;z-index:228;letter-spacing:-.004em;"&gt;405&lt;/div&gt;&lt;/span&gt;&lt;span class="fmt-667" style="white-space:pre;"&gt;&lt;div style="position:absolute;top:343.48pt;left:411.36pt;z-index:230;"&gt;$&lt;/div&gt;&lt;/span&gt;&lt;span class="fmt-667" style="white-space:pre;"&gt;&lt;div style="position:absolute;top:343.48pt;left:415.8pt;z-index:231;letter-spacing:.001em;"&gt; &lt;/div&gt;&lt;/span&gt;&lt;span class="fmt-668" style="white-space:pre;"&gt;&lt;div style="position:absolute;top:343.48pt;left:421.44pt;z-index:232;letter-spacing:.005em;"&gt;   &lt;/div&gt;&lt;/span&gt;&lt;span class="fmt-668" style="white-space:pre;"&gt;&lt;div style="position:absolute;top:343.48pt;left:428.28pt;z-index:233;letter-spacing:-.005em;"&gt;1,713  &lt;/div&gt;&lt;/span&gt;&lt;span class="fmt-669" style="white-space:pre;"&gt;&lt;div style="position:absolute;top:343.48pt;left:455.4pt;z-index:234;letter-spacing:.001em;"&gt; &lt;/div&gt;&lt;/span&gt;&lt;span class="fmt-670" style="white-space:pre;"&gt;&lt;div style="position:absolute;top:343.48pt;left:458.16pt;z-index:235;"&gt;$&lt;/div&gt;&lt;/span&gt;&lt;span class="fmt-671" style="white-space:pre;"&gt;&lt;div style="position:absolute;top:343.48pt;left:462.96pt;z-index:237;letter-spacing:.005em;"&gt;   &lt;/div&gt;&lt;/span&gt;&lt;span class="fmt-671" style="white-space:pre;"&gt;&lt;div style="position:absolute;top:343.48pt;left:469.8pt;z-index:238;letter-spacing:-.009em;"&gt;(3,4&lt;/div&gt;&lt;/span&gt;&lt;span class="fmt-671" style="white-space:pre;"&gt;&lt;div style="position:absolute;top:343.48pt;left:483.48pt;z-index:239;letter-spacing:-.004em;"&gt;19&lt;/div&gt;&lt;/span&gt;&lt;span class="fmt-671" style="white-space:pre;"&gt;&lt;div style="position:absolute;top:343.48pt;left:492.36pt;z-index:240;"&gt;)&lt;/div&gt;&lt;/span&gt;&lt;span class="fmt-673" style="white-space:pre;"&gt;&lt;div style="position:absolute;top:343.48pt;left:504.96pt;z-index:243;"&gt;$&lt;/div&gt;&lt;/span&gt;&lt;span class="fmt-673" style="white-space:pre;"&gt;&lt;div style="position:absolute;top:343.48pt;left:509.4pt;z-index:244;letter-spacing:.001em;"&gt; &lt;/div&gt;&lt;/span&gt;&lt;span class="fmt-674" style="white-space:pre;"&gt;&lt;div style="position:absolute;top:343.48pt;left:509.76pt;z-index:245;letter-spacing:.005em;"&gt;   &lt;/div&gt;&lt;/span&gt;&lt;span class="fmt-674" style="white-space:pre;"&gt;&lt;div style="position:absolute;top:343.48pt;left:516.6pt;z-index:246;letter-spacing:-.005em;"&gt;(3,440)&lt;/div&gt;&lt;/span&gt;&lt;img style="position:absolute;left:360.36pt;top:287pt;width:88pt;height:10pt;z-index:74;" src="http://govwiki.info/xbrl/Images/b324f8852380701cf9c220b9e97f9b6b.png" alt="__rendered_path__74"&gt;&lt;span style="white-space:pre;"&gt;&lt;div style="position:absolute;top:365.25pt;left:71.999pt;z-index:279;letter-spacing:-.005em;"&gt;Water   Resources   increase  in   net   position   during  the   current  fiscal   year  relates  to   the &lt;/div&gt;&lt;/span&gt;&lt;img style="position:absolute;left:455.4pt;top:287pt;width:87pt;height:10pt;z-index:77;" src="http://govwiki.info/xbrl/Images/1f9b9cbd9a773c087661365c2445c25a.png" alt="__rendered_path__77"&gt;&lt;span style="white-space:pre;"&gt;&lt;div style="position:absolute;top:377.25pt;left:71.999pt;z-index:306;letter-spacing:-.007em;"&gt;increase  water   and   sewer   rates   that   will   be   used   to   fund   the   ongoing   infrastructure &lt;/div&gt;&lt;/span&gt;&lt;img style="position:absolute;left:455.4pt;top:287pt;width:87pt;height:10pt;z-index:77;" src="http://govwiki.info/xbrl/Images/1f9b9cbd9a773c087661365c2445c25a.png" alt="__rendered_path__77"&gt;&lt;span style="white-space:pre;"&gt;&lt;div style="position:absolute;top:389.25pt;left:71.999pt;z-index:332;letter-spacing:.009em;"&gt;improvements  and increased cost of operations.  As compared to 2016, the Water Resources &lt;/div&gt;&lt;/span&gt;&lt;img style="position:absolute;left:171pt;top:303.48pt;width:8pt;height:3pt;z-index:161;" src="http://govwiki.info/xbrl/Images/b73c8008c06633123db58e49fd82d25b.png" alt="__rendered_path__161"&gt;&lt;span style="white-space:pre;"&gt;&lt;div style="position:absolute;top:401.25pt;left:71.999pt;z-index:359;letter-spacing:.008em;"&gt;Fund  had  significant  improvement  as  expenses  were  held  to  a  small  increase  over  the &lt;/div&gt;&lt;/span&gt;&lt;img style="position:absolute;left:178.2pt;top:303.48pt;width:3pt;height:3pt;z-index:162;" src="http://govwiki.info/xbrl/Images/cd71e3631e72db160d00e7f7c70309bb.png" alt="__rendered_path__162"&gt;&lt;span style="white-space:pre;"&gt;&lt;div style="position:absolute;top:413.25pt;left:71.999pt;z-index:382;letter-spacing:-.002em;"&gt;prior    year,    yet    revenues   increased   to   allow   the   continued   system   and   operational &lt;/div&gt;&lt;/span&gt;&lt;img style="position:absolute;left:178.44pt;top:303.48pt;width:36pt;height:3pt;z-index:163;" src="http://govwiki.info/xbrl/Images/7938dcad1eacece57342f1617299f542.png" alt="__rendered_path__163"&gt;&lt;span style="white-space:pre;"&gt;&lt;div style="position:absolute;top:425.25pt;left:71.999pt;z-index:383;letter-spacing:-.002em;"&gt;improvements necessary. &lt;/div&gt;&lt;/span&gt;&lt;img style="position:absolute;left:221.4pt;top:303.48pt;width:8pt;height:3pt;z-index:161;" src="http://govwiki.info/xbrl/Images/b73c8008c06633123db58e49fd82d25b.png" alt="__rendered_path__161"&gt;&lt;span style="white-space:pre;"&gt;&lt;div style="position:absolute;top:450.21pt;left:71.999pt;z-index:410;letter-spacing:.017em;"&gt;Stormwater had an increase in revenue due to the increase in stormwater fees that will allow &lt;/div&gt;&lt;/span&gt;&lt;img style="position:absolute;left:228.6pt;top:303.48pt;width:3pt;height:3pt;z-index:162;" src="http://govwiki.info/xbrl/Images/cd71e3631e72db160d00e7f7c70309bb.png" alt="__rendered_path__162"&gt;&lt;span style="white-space:pre;"&gt;&lt;div style="position:absolute;top:463.29pt;left:71.9991pt;z-index:423;letter-spacing:-.001em;"&gt;stormwater to fund upcoming debt service payments and improvements due.&lt;/div&gt;&lt;/span&gt;&lt;img style="position:absolute;left:228.84pt;top:303.48pt;width:33pt;height:3pt;z-index:164;" src="http://govwiki.info/xbrl/Images/64fcc01f00ffa3e964ee4416b6cfda8a.png" alt="__rendered_path__164"&gt;&lt;span style="white-space:pre;"&gt;&lt;div style="position:absolute;top:489.21pt;left:72.009pt;z-index:449;letter-spacing:.001em;"&gt;Sanitation results showed a slight increase in revenues and expenses, but added to net position &lt;/div&gt;&lt;/span&gt;&lt;img style="position:absolute;left:268.2pt;top:303.48pt;width:7pt;height:3pt;z-index:165;" src="http://govwiki.info/xbrl/Images/c382ae2234a13181dfaa34faa310d07b.png" alt="__rendered_path__165"&gt;&lt;span style="white-space:pre;"&gt;&lt;div style="position:absolute;top:502.3pt;left:72.021pt;z-index:458;letter-spacing:-.002em;"&gt;during the current fiscal year.    &lt;/div&gt;&lt;/span&gt;&lt;img style="position:absolute;left:275.04pt;top:303.48pt;width:3pt;height:3pt;z-index:162;" src="http://govwiki.info/xbrl/Images/cd71e3631e72db160d00e7f7c70309bb.png" alt="__rendered_path__162"&gt;&lt;span style="white-space:pre;"&gt;&lt;div style="position:absolute;top:528.22pt;left:72.032pt;z-index:485;letter-spacing:-.002em;"&gt;Tropicana   Field   was   consistent   to   the   prior   year   change,   with   a   small   increase   in &lt;/div&gt;&lt;/span&gt;&lt;img style="position:absolute;left:275.28pt;top:303.48pt;width:33pt;height:3pt;z-index:166;" src="http://govwiki.info/xbrl/Images/14d78911143cb6f7e72845276ad0f609.png" alt="__rendered_path__166"&gt;&lt;span style="white-space:pre;"&gt;&lt;div style="position:absolute;top:541.24pt;left:72.0431pt;z-index:514;letter-spacing:-.017em;"&gt;revenue and  other  sources,  resulting  in  a  reduction  of  net  position  of  $3.4  million,  nearly  the &lt;/div&gt;&lt;/span&gt;&lt;img style="position:absolute;left:313.56pt;top:303.48pt;width:8pt;height:3pt;z-index:161;" src="http://govwiki.info/xbrl/Images/b73c8008c06633123db58e49fd82d25b.png" alt="__rendered_path__161"&gt;&lt;span style="white-space:pre;"&gt;&lt;div style="position:absolute;top:554.26pt;left:72.0431pt;z-index:519;letter-spacing:.003em;"&gt;same as in the prior fiscal year.  &lt;/div&gt;&lt;/span&gt;&lt;img style="position:absolute;left:320.76pt;top:303.48pt;width:3pt;height:3pt;z-index:162;" src="http://govwiki.info/xbrl/Images/cd71e3631e72db160d00e7f7c70309bb.png" alt="__rendered_path__162"&gt;&lt;img style="position:absolute;left:321pt;top:303.48pt;width:33pt;height:3pt;z-index:164;" src="http://govwiki.info/xbrl/Images/64fcc01f00ffa3e964ee4416b6cfda8a.png" alt="__rendered_path__164"&gt;&lt;img style="position:absolute;left:360.36pt;top:303.48pt;width:8pt;height:3pt;z-index:161;" src="http://govwiki.info/xbrl/Images/b73c8008c06633123db58e49fd82d25b.png" alt="__rendered_path__161"&gt;&lt;img style="position:absolute;left:367.56pt;top:303.48pt;width:3pt;height:3pt;z-index:162;" src="http://govwiki.info/xbrl/Images/cd71e3631e72db160d00e7f7c70309bb.png" alt="__rendered_path__162"&gt;&lt;img style="position:absolute;left:367.8pt;top:303.48pt;width:33pt;height:3pt;z-index:164;" src="http://govwiki.info/xbrl/Images/64fcc01f00ffa3e964ee4416b6cfda8a.png" alt="__rendered_path__164"&gt;&lt;img style="position:absolute;left:408.6pt;top:303.48pt;width:8pt;height:3pt;z-index:161;" src="http://govwiki.info/xbrl/Images/b73c8008c06633123db58e49fd82d25b.png" alt="__rendered_path__161"&gt;&lt;img style="position:absolute;left:415.8pt;top:303.48pt;width:3pt;height:3pt;z-index:162;" src="http://govwiki.info/xbrl/Images/cd71e3631e72db160d00e7f7c70309bb.png" alt="__rendered_path__162"&gt;&lt;img style="position:absolute;left:416.04pt;top:303.48pt;width:33pt;height:3pt;z-index:164;" src="http://govwiki.info/xbrl/Images/64fcc01f00ffa3e964ee4416b6cfda8a.png" alt="__rendered_path__164"&gt;&lt;img style="position:absolute;left:455.4pt;top:303.48pt;width:8pt;height:3pt;z-index:161;" src="http://govwiki.info/xbrl/Images/b73c8008c06633123db58e49fd82d25b.png" alt="__rendered_path__161"&gt;&lt;img style="position:absolute;left:462.6pt;top:303.48pt;width:3pt;height:3pt;z-index:162;" src="http://govwiki.info/xbrl/Images/cd71e3631e72db160d00e7f7c70309bb.png" alt="__rendered_path__162"&gt;&lt;img style="position:absolute;left:462.84pt;top:303.48pt;width:33pt;height:3pt;z-index:164;" src="http://govwiki.info/xbrl/Images/64fcc01f00ffa3e964ee4416b6cfda8a.png" alt="__rendered_path__164"&gt;&lt;img style="position:absolute;left:502.2pt;top:303.48pt;width:8pt;height:3pt;z-index:161;" src="http://govwiki.info/xbrl/Images/b73c8008c06633123db58e49fd82d25b.png" alt="__rendered_path__161"&gt;&lt;img style="position:absolute;left:509.4pt;top:303.48pt;width:3pt;height:3pt;z-index:162;" src="http://govwiki.info/xbrl/Images/cd71e3631e72db160d00e7f7c70309bb.png" alt="__rendered_path__162"&gt;&lt;img style="position:absolute;left:509.64pt;top:303.48pt;width:33pt;height:3pt;z-index:164;" src="http://govwiki.info/xbrl/Images/64fcc01f00ffa3e964ee4416b6cfda8a.png" alt="__rendered_path__164"&gt;&lt;img style="position:absolute;left:171pt;top:340.44pt;width:8pt;height:3pt;z-index:161;" src="http://govwiki.info/xbrl/Images/b73c8008c06633123db58e49fd82d25b.png" alt="__rendered_path__161"&gt;&lt;img style="position:absolute;left:178.2pt;top:340.44pt;width:3pt;height:3pt;z-index:162;" src="http://govwiki.info/xbrl/Images/cd71e3631e72db160d00e7f7c70309bb.png" alt="__rendered_path__162"&gt;&lt;img style="position:absolute;left:178.44pt;top:340.44pt;width:36pt;height:3pt;z-index:163;" src="http://govwiki.info/xbrl/Images/7938dcad1eacece57342f1617299f542.png" alt="__rendered_path__163"&gt;&lt;img style="position:absolute;left:221.4pt;top:340.44pt;width:8pt;height:3pt;z-index:161;" src="http://govwiki.info/xbrl/Images/b73c8008c06633123db58e49fd82d25b.png" alt="__rendered_path__161"&gt;&lt;img style="position:absolute;left:228.6pt;top:340.44pt;width:3pt;height:3pt;z-index:162;" src="http://govwiki.info/xbrl/Images/cd71e3631e72db160d00e7f7c70309bb.png" alt="__rendered_path__162"&gt;&lt;img style="position:absolute;left:228.84pt;top:340.44pt;width:33pt;height:3pt;z-index:164;" src="http://govwiki.info/xbrl/Images/64fcc01f00ffa3e964ee4416b6cfda8a.png" alt="__rendered_path__164"&gt;&lt;img style="position:absolute;left:268.2pt;top:340.44pt;width:7pt;height:3pt;z-index:165;" src="http://govwiki.info/xbrl/Images/c382ae2234a13181dfaa34faa310d07b.png" alt="__rendered_path__165"&gt;&lt;img style="position:absolute;left:275.04pt;top:340.44pt;width:3pt;height:3pt;z-index:162;" src="http://govwiki.info/xbrl/Images/cd71e3631e72db160d00e7f7c70309bb.png" alt="__rendered_path__162"&gt;&lt;img style="position:absolute;left:275.28pt;top:340.44pt;width:33pt;height:3pt;z-index:166;" src="http://govwiki.info/xbrl/Images/14d78911143cb6f7e72845276ad0f609.png" alt="__rendered_path__166"&gt;&lt;img style="position:absolute;left:313.56pt;top:340.44pt;width:8pt;height:3pt;z-index:161;" src="http://govwiki.info/xbrl/Images/b73c8008c06633123db58e49fd82d25b.png" alt="__rendered_path__161"&gt;&lt;img style="position:absolute;left:320.76pt;top:340.44pt;width:3pt;height:3pt;z-index:162;" src="http://govwiki.info/xbrl/Images/cd71e3631e72db160d00e7f7c70309bb.png" alt="__rendered_path__162"&gt;&lt;img style="position:absolute;left:321pt;top:340.44pt;width:33pt;height:3pt;z-index:164;" src="http://govwiki.info/xbrl/Images/64fcc01f00ffa3e964ee4416b6cfda8a.png" alt="__rendered_path__164"&gt;&lt;img style="position:absolute;left:360.36pt;top:340.44pt;width:8pt;height:3pt;z-index:161;" src="http://govwiki.info/xbrl/Images/b73c8008c06633123db58e49fd82d25b.png" alt="__rendered_path__161"&gt;&lt;img style="position:absolute;left:367.56pt;top:340.44pt;width:3pt;height:3pt;z-index:162;" src="http://govwiki.info/xbrl/Images/cd71e3631e72db160d00e7f7c70309bb.png" alt="__rendered_path__162"&gt;&lt;img style="position:absolute;left:367.8pt;top:340.44pt;width:33pt;height:3pt;z-index:164;" src="http://govwiki.info/xbrl/Images/64fcc01f00ffa3e964ee4416b6cfda8a.png" alt="__rendered_path__164"&gt;&lt;img style="position:absolute;left:408.6pt;top:340.44pt;width:8pt;height:3pt;z-index:161;" src="http://govwiki.info/xbrl/Images/b73c8008c06633123db58e49fd82d25b.png" alt="__rendered_path__161"&gt;&lt;img style="position:absolute;left:415.8pt;top:340.44pt;width:3pt;height:3pt;z-index:162;" src="http://govwiki.info/xbrl/Images/cd71e3631e72db160d00e7f7c70309bb.png" alt="__rendered_path__162"&gt;&lt;img style="position:absolute;left:416.04pt;top:340.44pt;width:33pt;height:3pt;z-index:164;" src="http://govwiki.info/xbrl/Images/64fcc01f00ffa3e964ee4416b6cfda8a.png" alt="__rendered_path__164"&gt;&lt;img style="position:absolute;left:455.4pt;top:340.44pt;width:8pt;height:3pt;z-index:161;" src="http://govwiki.info/xbrl/Images/b73c8008c06633123db58e49fd82d25b.png" alt="__rendered_path__161"&gt;&lt;img style="position:absolute;left:462.6pt;top:340.44pt;width:3pt;height:3pt;z-index:162;" src="http://govwiki.info/xbrl/Images/cd71e3631e72db160d00e7f7c70309bb.png" alt="__rendered_path__162"&gt;&lt;img style="position:absolute;left:462.84pt;top:340.44pt;width:33pt;height:3pt;z-index:164;" src="http://govwiki.info/xbrl/Images/64fcc01f00ffa3e964ee4416b6cfda8a.png" alt="__rendered_path__164"&gt;&lt;img style="position:absolute;left:502.2pt;top:340.44pt;width:8pt;height:3pt;z-index:161;" src="http://govwiki.info/xbrl/Images/b73c8008c06633123db58e49fd82d25b.png" alt="__rendered_path__161"&gt;&lt;img style="position:absolute;left:509.4pt;top:340.44pt;width:3pt;height:3pt;z-index:162;" src="http://govwiki.info/xbrl/Images/cd71e3631e72db160d00e7f7c70309bb.png" alt="__rendered_path__162"&gt;&lt;img style="position:absolute;left:509.64pt;top:340.44pt;width:33pt;height:3pt;z-index:164;" src="http://govwiki.info/xbrl/Images/64fcc01f00ffa3e964ee4416b6cfda8a.png" alt="__rendered_path__164"&gt;&lt;img style="position:absolute;left:170.28pt;top:349.92pt;width:8pt;height:3pt;z-index:248;" src="http://govwiki.info/xbrl/Images/e79b69d97d098c2e52f6c7c6908a4606.png" alt="__rendered_path__248"&gt;&lt;img style="position:absolute;left:177.48pt;top:349.92pt;width:3pt;height:3pt;z-index:162;" src="http://govwiki.info/xbrl/Images/cd71e3631e72db160d00e7f7c70309bb.png" alt="__rendered_path__162"&gt;&lt;img style="position:absolute;left:177.72pt;top:349.92pt;width:37pt;height:3pt;z-index:249;" src="http://govwiki.info/xbrl/Images/5db384011e86d7e0edde6044d93b511a.png" alt="__rendered_path__249"&gt;&lt;img style="position:absolute;left:220.68pt;top:349.92pt;width:8pt;height:3pt;z-index:248;" src="http://govwiki.info/xbrl/Images/e79b69d97d098c2e52f6c7c6908a4606.png" alt="__rendered_path__248"&gt;&lt;img style="position:absolute;left:227.88pt;top:349.92pt;width:3pt;height:3pt;z-index:162;" src="http://govwiki.info/xbrl/Images/cd71e3631e72db160d00e7f7c70309bb.png" alt="__rendered_path__162"&gt;&lt;img style="position:absolute;left:228.12pt;top:349.92pt;width:33pt;height:3pt;z-index:250;" src="http://govwiki.info/xbrl/Images/ce73aafde1b8a1d035313ffeeff07678.png" alt="__rendered_path__250"&gt;&lt;img style="position:absolute;left:267.48pt;top:349.92pt;width:8pt;height:3pt;z-index:251;" src="http://govwiki.info/xbrl/Images/56e1cb121636d0b87b306bb983e3dff7.png" alt="__rendered_path__251"&gt;&lt;img style="position:absolute;left:274.32pt;top:349.92pt;width:3pt;height:3pt;z-index:162;" src="http://govwiki.info/xbrl/Images/cd71e3631e72db160d00e7f7c70309bb.png" alt="__rendered_path__162"&gt;&lt;img style="position:absolute;left:274.56pt;top:349.92pt;width:34pt;height:3pt;z-index:252;" src="http://govwiki.info/xbrl/Images/5eec2fa9f9cdff885f73b53289bb9791.png" alt="__rendered_path__252"&gt;&lt;img style="position:absolute;left:312.84pt;top:349.92pt;width:8pt;height:3pt;z-index:248;" src="http://govwiki.info/xbrl/Images/e79b69d97d098c2e52f6c7c6908a4606.png" alt="__rendered_path__248"&gt;&lt;img style="position:absolute;left:320.04pt;top:349.92pt;width:3pt;height:3pt;z-index:162;" src="http://govwiki.info/xbrl/Images/cd71e3631e72db160d00e7f7c70309bb.png" alt="__rendered_path__162"&gt;&lt;img style="position:absolute;left:320.28pt;top:349.92pt;width:33pt;height:3pt;z-index:250;" src="http://govwiki.info/xbrl/Images/ce73aafde1b8a1d035313ffeeff07678.png" alt="__rendered_path__250"&gt;&lt;img style="position:absolute;left:359.64pt;top:349.92pt;width:8pt;height:3pt;z-index:248;" src="http://govwiki.info/xbrl/Images/e79b69d97d098c2e52f6c7c6908a4606.png" alt="__rendered_path__248"&gt;&lt;img style="position:absolute;left:366.84pt;top:349.92pt;width:3pt;height:3pt;z-index:162;" src="http://govwiki.info/xbrl/Images/cd71e3631e72db160d00e7f7c70309bb.png" alt="__rendered_path__162"&gt;&lt;img style="position:absolute;left:367.08pt;top:349.92pt;width:33pt;height:3pt;z-index:250;" src="http://govwiki.info/xbrl/Images/ce73aafde1b8a1d035313ffeeff07678.png" alt="__rendered_path__250"&gt;&lt;img style="position:absolute;left:407.88pt;top:349.92pt;width:8pt;height:3pt;z-index:248;" src="http://govwiki.info/xbrl/Images/e79b69d97d098c2e52f6c7c6908a4606.png" alt="__rendered_path__248"&gt;&lt;img style="position:absolute;left:415.08pt;top:349.92pt;width:3pt;height:3pt;z-index:162;" src="http://govwiki.info/xbrl/Images/cd71e3631e72db160d00e7f7c70309bb.png" alt="__rendered_path__162"&gt;&lt;img style="position:absolute;left:415.32pt;top:349.92pt;width:33pt;height:3pt;z-index:250;" src="http://govwiki.info/xbrl/Images/ce73aafde1b8a1d035313ffeeff07678.png" alt="__rendered_path__250"&gt;&lt;img style="position:absolute;left:454.68pt;top:349.92pt;width:8pt;height:3pt;z-index:248;" src="http://govwiki.info/xbrl/Images/e79b69d97d098c2e52f6c7c6908a4606.png" alt="__rendered_path__248"&gt;&lt;img style="position:absolute;left:461.88pt;top:349.92pt;width:3pt;height:3pt;z-index:162;" src="http://govwiki.info/xbrl/Images/cd71e3631e72db160d00e7f7c70309bb.png" alt="__rendered_path__162"&gt;&lt;img style="position:absolute;left:462.12pt;top:349.92pt;width:33pt;height:3pt;z-index:250;" src="http://govwiki.info/xbrl/Images/ce73aafde1b8a1d035313ffeeff07678.png" alt="__rendered_path__250"&gt;&lt;img style="position:absolute;left:501.48pt;top:349.92pt;width:8pt;height:3pt;z-index:248;" src="http://govwiki.info/xbrl/Images/e79b69d97d098c2e52f6c7c6908a4606.png" alt="__rendered_path__248"&gt;&lt;img style="position:absolute;left:508.68pt;top:349.92pt;width:3pt;height:3pt;z-index:162;" src="http://govwiki.info/xbrl/Images/cd71e3631e72db160d00e7f7c70309bb.png" alt="__rendered_path__162"&gt;&lt;img style="position:absolute;left:508.92pt;top:349.92pt;width:33pt;height:3pt;z-index:250;" src="http://govwiki.info/xbrl/Images/ce73aafde1b8a1d035313ffeeff07678.png" alt="__rendered_path__250"&gt;&lt;img style="position:absolute;left:62.625pt;top:276.11pt;width:489pt;height:88pt;z-index:520;" src="http://govwiki.info/xbrl/Images/9e5c4b91d4cbf79c1e5e407af966c38f.png" alt="__rendered_path__520"&gt;&lt;span class="fmt-21" style="white-space:pre;"&gt;&lt;div style="position:absolute;top:766.44pt;left:301.55pt;z-index:521;"&gt;41&lt;/div&gt;&lt;/span&gt;&lt;/div&gt;_x000D_
      &lt;/div&gt;</t>
  </si>
  <si>
    <t>&lt;div style='position:relative;width:612pt;height:792pt;'&gt;_x000D_
        &lt;div style="position:absolute;left:0pt;top:0pt;width:100%;height:100%;clip:rect(0pt,612pt,792pt,0pt);" class="fmt-675"&gt;&lt;span class="fmt-75" style="white-space:pre;"&gt;&lt;div style="position:absolute;top:49.98pt;left:221.28pt;z-index:3;"&gt;City&lt;span&gt; of St. Petersburg, Florida&lt;/span&gt;&lt;span&gt; &lt;/span&gt;&lt;/div&gt;&lt;/span&gt;&lt;span class="fmt-76" style="white-space:pre;"&gt;&lt;div style="position:absolute;top:63.66pt;left:200.28pt;z-index:5;"&gt;Management’s Discussion and Analysis &lt;/div&gt;&lt;/span&gt;&lt;span class="fmt-76" style="white-space:pre;"&gt;&lt;div style="position:absolute;top:77.4599pt;left:197.52pt;z-index:7;"&gt;For the Year Ended September 30, 2017&lt;span class="fmt-77"&gt; &lt;/span&gt;&lt;/div&gt;&lt;/span&gt;&lt;span class="fmt-76" style="white-space:pre;"&gt;&lt;div style="position:absolute;top:91.2599pt;left:278.64pt;z-index:9;"&gt;Unaudited&lt;span class="fmt-77"&gt; &lt;/span&gt;&lt;/div&gt;&lt;/span&gt;&lt;span class="fmt-72" style="white-space:pre;"&gt;&lt;div style="position:absolute;top:119.13pt;left:72pt;z-index:10;letter-spacing:.01em;"&gt;The following graph represents the revenues from user charges (charges for services only) as &lt;/div&gt;&lt;/span&gt;&lt;span class="fmt-72" style="white-space:pre;"&gt;&lt;div style="position:absolute;top:132.09pt;left:72pt;z-index:13;letter-spacing:.003em;"&gt;compared to the total program expense for the current and prior fiscal year. Sanitation had user &lt;/div&gt;&lt;/span&gt;&lt;span class="fmt-72" style="white-space:pre;"&gt;&lt;div style="position:absolute;top:145.17pt;left:72pt;z-index:16;letter-spacing:-.004em;"&gt;charges greater than expenses for 2017, while the other enterprise funds had program expenses &lt;/div&gt;&lt;/span&gt;&lt;span class="fmt-72" style="white-space:pre;"&gt;&lt;div style="position:absolute;top:158.13pt;left:72pt;z-index:18;letter-spacing:-.001em;"&gt;exceeding charges for services for the current fiscal year.   &lt;/div&gt;&lt;/span&gt;&lt;span class="fmt-677" style="white-space:pre;"&gt;&lt;div style="position:absolute;top:185.48pt;left:250.65pt;z-index:34;letter-spacing:.023em;"&gt;Enterprise Funds &lt;/div&gt;&lt;/span&gt;&lt;span class="fmt-677" style="white-space:pre;"&gt;&lt;div style="position:absolute;top:202.64pt;left:137.49pt;z-index:35;letter-spacing:.015em;"&gt;Progra m Expenses v. C ha rges for Servic es FY 2017&lt;/div&gt;&lt;/span&gt;&lt;span style="white-space:pre;"&gt;&lt;div style="position:absolute;top:236.69pt;left:135.7pt;z-index:32;letter-spacing:.031em;"&gt;Other Enterprise&lt;/div&gt;&lt;/span&gt;&lt;span style="white-space:pre;"&gt;&lt;div style="position:absolute;top:256.69pt;left:138.56pt;z-index:31;letter-spacing:-.007em;"&gt;Tropic a na  Field&lt;/div&gt;&lt;/span&gt;&lt;span style="white-space:pre;"&gt;&lt;div style="position:absolute;top:276.69pt;left:161.66pt;z-index:30;letter-spacing:-.012em;"&gt;Sa nita tion&lt;/div&gt;&lt;/span&gt;&lt;span style="white-space:pre;"&gt;&lt;div style="position:absolute;top:296.69pt;left:130.51pt;z-index:29;letter-spacing:.003em;"&gt;Stormwa ter Utility&lt;/div&gt;&lt;/span&gt;&lt;span style="white-space:pre;"&gt;&lt;div style="position:absolute;top:316.69pt;left:75.0576pt;z-index:28;"&gt;Wa ter a nd Wa ste Wa ter Utility&lt;/div&gt;&lt;/span&gt;&lt;img style="position:absolute;left:213.24pt;top:242.68pt;width:253pt;height:86pt;z-index:21;" src="http://govwiki.info/xbrl/Images/8f8a41fa7edff6401ed8259a1d4f7fe6.png" alt="__rendered_path__21"&gt;&lt;img style="position:absolute;left:213.24pt;top:237.4pt;width:239pt;height:86pt;z-index:22;" src="http://govwiki.info/xbrl/Images/cba22a00e44d768d46cde25ade2855d4.png" alt="__rendered_path__22"&gt;&lt;span style="white-space:pre;"&gt;&lt;div style="position:absolute;top:338.3pt;left:208.29pt;z-index:27;letter-spacing:.021em;"&gt;$0&lt;/div&gt;&lt;div style="position:absolute;top:338.3pt;left:279.66pt;z-index:27;letter-spacing:.023em;"&gt;$40,000&lt;/div&gt;&lt;div style="position:absolute;top:338.3pt;left:362.26pt;z-index:27;letter-spacing:.023em;"&gt;$80,000&lt;/div&gt;&lt;div style="position:absolute;top:338.3pt;left:442.36pt;z-index:27;letter-spacing:.02em;"&gt;$120,000&lt;/div&gt;&lt;/span&gt;&lt;span class="fmt-676" style="white-space:pre;"&gt;&lt;div style="position:absolute;top:352.31pt;left:448.89pt;z-index:33;letter-spacing:.003em;"&gt;Thousa nds&lt;/div&gt;&lt;/span&gt;&lt;span style="white-space:pre;"&gt;&lt;div style="position:absolute;top:379.29pt;left:236.18pt;z-index:39;letter-spacing:.048em;"&gt;Expenses&lt;/div&gt;&lt;div style="position:absolute;top:379.29pt;left:295.11pt;z-index:39;letter-spacing:.005em;"&gt;C ha rges for Servic es&lt;/div&gt;&lt;/span&gt;&lt;img style="position:absolute;left:68.52pt;top:178.32pt;width:473pt;height:222pt;z-index:19;" src="http://govwiki.info/xbrl/Images/c71783cfec7c8db2d556e047d401d792.png" alt="__rendered_path__19"&gt;&lt;img style="position:absolute;left:229.32pt;top:383.44pt;width:5pt;height:5pt;z-index:36;" src="http://govwiki.info/xbrl/Images/12cea390f7c5a10cdb6eaf1f497c781f.png" alt="__rendered_path__36"&gt;&lt;span class="fmt-680" style="white-space:pre;"&gt;&lt;div style="position:absolute;top:427.38pt;left:250.81pt;z-index:55;letter-spacing:.023em;"&gt;Enterprise Funds &lt;/div&gt;&lt;/span&gt;&lt;img style="position:absolute;left:288.24pt;top:383.44pt;width:5pt;height:5pt;z-index:38;" src="http://govwiki.info/xbrl/Images/a80e1c23da58cc02fbcb4f1c436216ae.png" alt="__rendered_path__38"&gt;&lt;span class="fmt-680" style="white-space:pre;"&gt;&lt;div style="position:absolute;top:444.54pt;left:137.65pt;z-index:56;letter-spacing:.015em;"&gt;Progra m Expenses v. C ha rges for Servic es FY 2016&lt;/div&gt;&lt;/span&gt;&lt;img style="position:absolute;left:68.175pt;top:178.72pt;width:473pt;height:222pt;z-index:40;" src="http://govwiki.info/xbrl/Images/0575462571971e3e8f12a21d6e5c6db6.png" alt="__rendered_path__40"&gt;&lt;span class="fmt-678" style="white-space:pre;"&gt;&lt;div style="position:absolute;top:483.59pt;left:135.7pt;z-index:53;letter-spacing:.031em;"&gt;Other Enterprise&lt;/div&gt;&lt;/span&gt;&lt;span class="fmt-678" style="white-space:pre;"&gt;&lt;div style="position:absolute;top:503.59pt;left:138.56pt;z-index:52;letter-spacing:-.007em;"&gt;Tropic a na  Field&lt;/div&gt;&lt;/span&gt;&lt;span class="fmt-678" style="white-space:pre;"&gt;&lt;div style="position:absolute;top:523.59pt;left:161.66pt;z-index:51;letter-spacing:-.012em;"&gt;Sa nita tion&lt;/div&gt;&lt;/span&gt;&lt;span class="fmt-678" style="white-space:pre;"&gt;&lt;div style="position:absolute;top:543.59pt;left:130.51pt;z-index:50;letter-spacing:.003em;"&gt;Stormwa ter Utility&lt;/div&gt;&lt;/span&gt;&lt;span class="fmt-678" style="white-space:pre;"&gt;&lt;div style="position:absolute;top:563.59pt;left:75.0576pt;z-index:49;"&gt;Wa ter a nd Wa ste Wa ter Utility&lt;/div&gt;&lt;/span&gt;&lt;img style="position:absolute;left:213.24pt;top:489.52pt;width:241pt;height:86pt;z-index:42;" src="http://govwiki.info/xbrl/Images/d3129668731e9cb2d18ad98a40ac3360.png" alt="__rendered_path__42"&gt;&lt;img style="position:absolute;left:213.24pt;top:484.36pt;width:237pt;height:86pt;z-index:43;" src="http://govwiki.info/xbrl/Images/7e9d2f192e6a3a11df8eddccc4869b28.png" alt="__rendered_path__43"&gt;&lt;span class="fmt-678" style="white-space:pre;"&gt;&lt;div style="position:absolute;top:585.2pt;left:208.29pt;z-index:48;letter-spacing:.021em;"&gt;$0&lt;/div&gt;&lt;div style="position:absolute;top:585.2pt;left:279.66pt;z-index:48;letter-spacing:.023em;"&gt;$40,000&lt;/div&gt;&lt;div style="position:absolute;top:585.2pt;left:362.26pt;z-index:48;letter-spacing:.023em;"&gt;$80,000&lt;/div&gt;&lt;div style="position:absolute;top:585.2pt;left:442.36pt;z-index:48;letter-spacing:.02em;"&gt;$120,000&lt;/div&gt;&lt;/span&gt;&lt;span class="fmt-679" style="white-space:pre;"&gt;&lt;div style="position:absolute;top:599.21pt;left:448.89pt;z-index:54;letter-spacing:.003em;"&gt;Thousa nds&lt;/div&gt;&lt;/span&gt;&lt;span class="fmt-678" style="white-space:pre;"&gt;&lt;div style="position:absolute;top:626.19pt;left:236.18pt;z-index:60;letter-spacing:.048em;"&gt;Expenses&lt;/div&gt;&lt;div style="position:absolute;top:626.19pt;left:295.11pt;z-index:60;letter-spacing:.005em;"&gt;C ha rges for Servic es&lt;/div&gt;&lt;/span&gt;&lt;img style="position:absolute;left:295.56pt;top:232.48pt;width:166pt;height:101pt;z-index:20;" src="http://govwiki.info/xbrl/Images/a1851b706e69fac22b90dd643ac0f021.png" alt="__rendered_path__20"&gt;&lt;img style="position:absolute;left:212.88pt;top:232.48pt;width:3pt;height:101pt;z-index:23;" src="http://govwiki.info/xbrl/Images/65d3eba3805723d5296452141c0a40bf.png" alt="__rendered_path__23"&gt;&lt;img style="position:absolute;left:68.52pt;top:425.28pt;width:473pt;height:222pt;z-index:19;" src="http://govwiki.info/xbrl/Images/c71783cfec7c8db2d556e047d401d792.png" alt="__rendered_path__19"&gt;&lt;img style="position:absolute;left:295.56pt;top:480.32pt;width:166pt;height:100pt;z-index:41;" src="http://govwiki.info/xbrl/Images/f0bc9e3c552ec7037b136b5370b13934.png" alt="__rendered_path__41"&gt;&lt;img style="position:absolute;left:212.88pt;top:480.32pt;width:3pt;height:100pt;z-index:44;" src="http://govwiki.info/xbrl/Images/a8c6b3d3e70c164539dafd97d5d084c9.png" alt="__rendered_path__44"&gt;&lt;img style="position:absolute;left:229.32pt;top:630.4pt;width:5pt;height:5pt;z-index:57;" src="http://govwiki.info/xbrl/Images/5f3833b71dc5909a64e50446d5639594.png" alt="__rendered_path__57"&gt;&lt;img style="position:absolute;left:288.24pt;top:630.4pt;width:5pt;height:5pt;z-index:59;" src="http://govwiki.info/xbrl/Images/1a0c5024e922588ff7468a484910f2d2.png" alt="__rendered_path__59"&gt;&lt;img style="position:absolute;left:68.175pt;top:424.62pt;width:473pt;height:223pt;z-index:61;" src="http://govwiki.info/xbrl/Images/8d10b46a37b25cfb7cd5d6325acfbde1.png" alt="__rendered_path__61"&gt;&lt;span class="fmt-21" style="white-space:pre;"&gt;&lt;div style="position:absolute;top:766.44pt;left:301.55pt;z-index:62;"&gt;42&lt;/div&gt;&lt;/span&gt;&lt;/div&gt;_x000D_
      &lt;/div&gt;</t>
  </si>
  <si>
    <t>&lt;div style='position:relative;width:612pt;height:792pt;'&gt;_x000D_
        &lt;div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style="position:absolute;top:63.797pt;left:200.28pt;z-index:13;"&gt;Management’s Discussion and Analysis &lt;/div&gt;&lt;/span&gt;&lt;span class="fmt-76" style="white-space:pre;"&gt;&lt;div style="position:absolute;top:77.579pt;left:197.52pt;z-index:23;"&gt;For the Year Ended September 30, 2017&lt;span class="fmt-77"&gt; &lt;/span&gt;&lt;/div&gt;&lt;/span&gt;&lt;span class="fmt-76" style="white-space:pre;"&gt;&lt;div style="position:absolute;top:91.361pt;left:278.59pt;z-index:25;letter-spacing:.002em;"&gt;Unaudited&lt;span class="fmt-77"&gt; &lt;/span&gt;&lt;/div&gt;&lt;/span&gt;&lt;span style="white-space:pre;"&gt;&lt;div style="position:absolute;top:119.11pt;left:72.138pt;z-index:41;letter-spacing:-.002em;"&gt;For   the   City’s   largest   Enterprise   Funds,   Water   Resources,  Stormwater,  and  Sanitation &lt;/div&gt;&lt;/span&gt;&lt;span style="white-space:pre;"&gt;&lt;div style="position:absolute;top:131.77pt;left:72.1381pt;z-index:57;letter-spacing:.004em;"&gt;program    revenues   exceeded   program   expense,&lt;span&gt; &lt;/span&gt;  &lt;span&gt;including&lt;/span&gt;&lt;span&gt; &lt;/span&gt;  &lt;span&gt;depreciation&lt;/span&gt;&lt;span&gt; &lt;/span&gt;  &lt;span&gt;expense,&lt;/span&gt;&lt;span&gt; &lt;/span&gt;  &lt;span&gt;and &lt;/span&gt;&lt;/div&gt;&lt;/span&gt;&lt;span style="white-space:pre;"&gt;&lt;div style="position:absolute;top:144.43pt;left:72.138pt;z-index:67;letter-spacing:-.006em;"&gt;resulted  in  a  surplus  from operations. Tropicana Field had operating losses. &lt;/div&gt;&lt;/span&gt;&lt;span style="white-space:pre;"&gt;&lt;div style="position:absolute;top:170.1pt;left:72.138pt;z-index:93;letter-spacing:-.001em;"&gt;A summary of operating results for the major enterprise funds is as follows (in millions): &lt;/div&gt;&lt;/span&gt;&lt;span class="fmt-553" style="white-space:pre;"&gt;&lt;div style="position:absolute;top:195.04pt;left:311.76pt;z-index:109;letter-spacing:-.003em;"&gt;Water  &lt;/div&gt;&lt;div style="position:absolute;top:195.04pt;left:520.8pt;z-index:109;letter-spacing:-.001em;"&gt;Tropicana &lt;/div&gt;&lt;/span&gt;&lt;span class="fmt-681" style="white-space:pre;"&gt;&lt;div style="position:absolute;top:204.16pt;left:302.52pt;z-index:111;letter-spacing:-.002em;"&gt;Resources &lt;/div&gt;&lt;div style="position:absolute;top:204.16pt;left:373.32pt;z-index:111;letter-spacing:-.002em;"&gt;&lt;span class="fmt-682"&gt;Stormwater&lt;/span&gt;&lt;span class="fmt-682"&gt; &lt;/span&gt;&lt;/div&gt;&lt;div style="position:absolute;top:204.16pt;left:452.28pt;z-index:111;letter-spacing:-.002em;"&gt;&lt;span class="fmt-683"&gt;Sanitation&lt;/span&gt;&lt;span class="fmt-683"&gt; &lt;/span&gt;&lt;/div&gt;&lt;div style="position:absolute;top:204.16pt;left:530.64pt;z-index:111;"&gt;&lt;span class="fmt-684"&gt;Field&lt;/span&gt;&lt;span class="fmt-684"&gt; &lt;/span&gt;&lt;/div&gt;&lt;/span&gt;&lt;img style="position:absolute;left:292.8pt;top:182.48pt;width:61pt;height:31pt;z-index:94;" src="http://govwiki.info/xbrl/Images/782951f5634e04f1f25330aea8260a54.png" alt="__rendered_path__94"&gt;&lt;img style="position:absolute;left:298.2pt;top:194.24pt;width:50pt;height:10pt;z-index:95;" src="http://govwiki.info/xbrl/Images/b20f9b4f4c39bdfd654325d06b0e57cb.png" alt="__rendered_path__95"&gt;&lt;span class="fmt-687" style="white-space:pre;"&gt;&lt;div style="position:absolute;top:234.28pt;left:82.8pt;z-index:124;letter-spacing:-.002em;"&gt;&lt;span class="fmt-685"&gt;Operating Revenues&lt;/span&gt;&lt;span class="fmt-685"&gt; &lt;/span&gt;&lt;/div&gt;&lt;div style="position:absolute;top:234.28pt;left:298.2pt;z-index:124;letter-spacing:.001em;"&gt;&lt;span class="fmt-686"&gt; &lt;/span&gt;&lt;span class="fmt-686"&gt;$ &lt;/span&gt;&lt;/div&gt;&lt;div style="position:absolute;top:234.28pt;left:320.53pt;z-index:124;letter-spacing:-.003em;" class="fmt-686"&gt; 122.5 &lt;/div&gt;&lt;div style="position:absolute;top:234.28pt;left:358.56pt;z-index:124;letter-spacing:.001em;"&gt; $ &lt;/div&gt;&lt;div style="position:absolute;top:234.28pt;left:407.54pt;z-index:124;letter-spacing:-.003em;"&gt; 15.7  &lt;/div&gt;&lt;div style="position:absolute;top:234.28pt;left:442.8pt;z-index:124;letter-spacing:.001em;"&gt;&lt;span class="fmt-688"&gt; &lt;/span&gt;&lt;span class="fmt-688"&gt;$ &lt;/span&gt;&lt;/div&gt;&lt;div style="position:absolute;top:234.28pt;left:478.46pt;z-index:124;letter-spacing:-.003em;"&gt;&lt;span class="fmt-688"&gt; 43.7 &lt;/span&gt;&lt;span class="fmt-688"&gt; &lt;/span&gt;&lt;/div&gt;&lt;div style="position:absolute;top:234.28pt;left:511.2pt;z-index:124;letter-spacing:.001em;"&gt;&lt;span class="fmt-689"&gt; &lt;/span&gt;&lt;span class="fmt-689"&gt;$ &lt;/span&gt;&lt;/div&gt;&lt;div style="position:absolute;top:234.28pt;left:551.29pt;z-index:124;letter-spacing:-.003em;"&gt;&lt;span class="fmt-689"&gt; 1.4 &lt;/span&gt;&lt;span class="fmt-689"&gt; &lt;/span&gt;&lt;/div&gt;&lt;/span&gt;&lt;img style="position:absolute;left:298.2pt;top:203.48pt;width:50pt;height:10pt;z-index:97;" src="http://govwiki.info/xbrl/Images/240b12f71ef6e77ced20797044f01e4b.png" alt="__rendered_path__97"&gt;&lt;img style="position:absolute;left:511.2pt;top:194.24pt;width:58pt;height:10pt;z-index:108;" src="http://govwiki.info/xbrl/Images/8affd841d235bfaade09106b5af06280.png" alt="__rendered_path__108"&gt;&lt;span class="fmt-690" style="white-space:pre;"&gt;&lt;div style="position:absolute;top:249.28pt;left:82.8pt;z-index:134;letter-spacing:-.002em;"&gt;Operating Expenses &lt;/div&gt;&lt;div style="position:absolute;top:249.28pt;left:320.54pt;z-index:134;letter-spacing:-.003em;"&gt;&lt;span class="fmt-691"&gt; &lt;/span&gt;&lt;span class="fmt-691"&gt;100.9 &lt;/span&gt;&lt;/div&gt;&lt;div style="position:absolute;top:249.28pt;left:407.56pt;z-index:134;letter-spacing:-.003em;"&gt;&lt;span class="fmt-692"&gt; &lt;/span&gt;&lt;span class="fmt-692"&gt;15.6 &lt;/span&gt;&lt;/div&gt;&lt;div style="position:absolute;top:249.28pt;left:478.47pt;z-index:134;letter-spacing:-.003em;"&gt;&lt;span class="fmt-693"&gt; &lt;/span&gt;&lt;span class="fmt-693"&gt;42.0 &lt;/span&gt;&lt;/div&gt;&lt;div style="position:absolute;top:249.28pt;left:551.31pt;z-index:134;letter-spacing:-.006em;"&gt;&lt;span class="fmt-694"&gt; &lt;/span&gt;&lt;span class="fmt-694"&gt;6.3 &lt;/span&gt;&lt;/div&gt;&lt;/span&gt;&lt;img style="position:absolute;left:353.16pt;top:182.48pt;width:85pt;height:31pt;z-index:100;" src="http://govwiki.info/xbrl/Images/5f0890ed6d843fa949be5c2e0dd6e772.png" alt="__rendered_path__100"&gt;&lt;span class="fmt-699" style="white-space:pre;"&gt;&lt;div style="position:absolute;top:264.28pt;left:82.8pt;z-index:145;letter-spacing:-.002em;"&gt;&lt;span class="fmt-695"&gt;Operating Income (Loss)&lt;/span&gt;&lt;span class="fmt-695"&gt; &lt;/span&gt;&lt;/div&gt;&lt;div style="position:absolute;top:264.28pt;left:324.98pt;z-index:145;letter-spacing:-.003em;"&gt;&lt;span class="fmt-696"&gt; &lt;/span&gt;&lt;span class="fmt-696"&gt;21.6 &lt;/span&gt;&lt;/div&gt;&lt;div style="position:absolute;top:264.28pt;left:412pt;z-index:145;letter-spacing:-.006em;"&gt;&lt;span class="fmt-697"&gt; &lt;/span&gt;&lt;span class="fmt-697"&gt;0.1 &lt;/span&gt;&lt;/div&gt;&lt;div style="position:absolute;top:264.28pt;left:482.91pt;z-index:145;letter-spacing:-.006em;"&gt;&lt;span class="fmt-698"&gt; &lt;/span&gt;&lt;span class="fmt-698"&gt;1.7 &lt;/span&gt;&lt;/div&gt;&lt;div style="position:absolute;top:264.28pt;left:546.87pt;z-index:145;letter-spacing:-.003em;"&gt; (4.9) &lt;/div&gt;&lt;/span&gt;&lt;img style="position:absolute;left:358.56pt;top:203.48pt;width:74pt;height:10pt;z-index:101;" src="http://govwiki.info/xbrl/Images/08015fa58544870605b2be3ab2a84b52.png" alt="__rendered_path__101"&gt;&lt;span class="fmt-701" style="white-space:pre;"&gt;&lt;div style="position:absolute;top:279.28pt;left:82.8pt;z-index:158;letter-spacing:-.002em;"&gt;&lt;span class="fmt-700"&gt;Non Operating Revenues (Expenses)&lt;/span&gt;&lt;span class="fmt-700"&gt; &lt;/span&gt;&lt;/div&gt;&lt;div style="position:absolute;top:279.28pt;left:327.14pt;z-index:158;letter-spacing:-.003em;"&gt; (6.9) &lt;/div&gt;&lt;div style="position:absolute;top:279.28pt;left:407.56pt;z-index:158;letter-spacing:-.003em;"&gt;&lt;span class="fmt-702"&gt; &lt;/span&gt;&lt;span class="fmt-702"&gt;(0.3)&lt;/span&gt;&lt;span class="fmt-702"&gt; &lt;/span&gt;&lt;/div&gt;&lt;div style="position:absolute;top:279.28pt;left:482.91pt;z-index:158;letter-spacing:-.006em;"&gt;&lt;span class="fmt-703"&gt; &lt;/span&gt;&lt;span class="fmt-703"&gt;1.0 &lt;/span&gt;&lt;/div&gt;&lt;div style="position:absolute;top:279.28pt;left:555.75pt;z-index:158;"&gt;&lt;span class="fmt-704"&gt; &lt;/span&gt;&lt;span class="fmt-704"&gt;-&lt;/span&gt;&lt;span class="fmt-704"&gt; &lt;/span&gt;&lt;/div&gt;&lt;/span&gt;&lt;img style="position:absolute;left:437.4pt;top:182.48pt;width:69pt;height:31pt;z-index:104;" src="http://govwiki.info/xbrl/Images/4e1ad8c2353956a0da9f8642b1e486b3.png" alt="__rendered_path__104"&gt;&lt;span class="fmt-707" style="white-space:pre;"&gt;&lt;div style="position:absolute;top:294.28pt;left:82.8pt;z-index:170;letter-spacing:-.002em;"&gt;&lt;span class="fmt-705"&gt;Income (Loss) Before Contributions and Transfers&lt;/span&gt;&lt;span class="fmt-705"&gt; &lt;/span&gt;&lt;/div&gt;&lt;div style="position:absolute;top:294.28pt;left:324.98pt;z-index:170;letter-spacing:-.003em;"&gt;&lt;span class="fmt-706"&gt; &lt;/span&gt;&lt;span class="fmt-706"&gt;14.7 &lt;/span&gt;&lt;/div&gt;&lt;div style="position:absolute;top:294.28pt;left:407.56pt;z-index:170;letter-spacing:-.003em;"&gt; (0.2) &lt;/div&gt;&lt;div style="position:absolute;top:294.28pt;left:482.91pt;z-index:170;letter-spacing:-.006em;"&gt;&lt;span class="fmt-708"&gt; &lt;/span&gt;&lt;span class="fmt-708"&gt;2.7 &lt;/span&gt;&lt;/div&gt;&lt;div style="position:absolute;top:294.28pt;left:546.87pt;z-index:170;letter-spacing:-.003em;"&gt;&lt;span class="fmt-709"&gt; &lt;/span&gt;&lt;span class="fmt-709"&gt;(4.9)&lt;/span&gt;&lt;span class="fmt-709"&gt; &lt;/span&gt;&lt;/div&gt;&lt;/span&gt;&lt;img style="position:absolute;left:442.8pt;top:203.48pt;width:58pt;height:10pt;z-index:105;" src="http://govwiki.info/xbrl/Images/1961e6c5522d6cd5a9de1086e7822e38.png" alt="__rendered_path__105"&gt;&lt;span class="fmt-711" style="white-space:pre;"&gt;&lt;div style="position:absolute;top:310.84pt;left:82.8pt;z-index:185;letter-spacing:-.002em;"&gt;&lt;span class="fmt-710"&gt;Transfers and Contributions&lt;/span&gt;&lt;span class="fmt-710"&gt; &lt;/span&gt;&lt;/div&gt;&lt;div style="position:absolute;top:310.84pt;left:327.14pt;z-index:185;letter-spacing:-.003em;"&gt; (6.8) &lt;/div&gt;&lt;div style="position:absolute;top:310.84pt;left:412pt;z-index:185;letter-spacing:-.006em;"&gt;&lt;span class="fmt-712"&gt; &lt;/span&gt;&lt;span class="fmt-712"&gt;3.0 &lt;/span&gt;&lt;/div&gt;&lt;div style="position:absolute;top:310.84pt;left:478.47pt;z-index:185;letter-spacing:-.003em;"&gt;&lt;span class="fmt-713"&gt; &lt;/span&gt;&lt;span class="fmt-713"&gt;(2.3)&lt;/span&gt;&lt;span class="fmt-713"&gt; &lt;/span&gt;&lt;/div&gt;&lt;div style="position:absolute;top:310.84pt;left:551.31pt;z-index:185;letter-spacing:-.006em;"&gt;&lt;span class="fmt-714"&gt; &lt;/span&gt;&lt;span class="fmt-714"&gt;1.5 &lt;/span&gt;&lt;/div&gt;&lt;/span&gt;&lt;img style="position:absolute;left:505.8pt;top:182.48pt;width:69pt;height:31pt;z-index:104;" src="http://govwiki.info/xbrl/Images/4e1ad8c2353956a0da9f8642b1e486b3.png" alt="__rendered_path__104"&gt;&lt;span class="fmt-717" style="white-space:pre;"&gt;&lt;div style="position:absolute;top:325.84pt;left:82.8pt;z-index:200;letter-spacing:-.002em;"&gt;&lt;span class="fmt-715"&gt;Change in Net Position&lt;/span&gt;&lt;span class="fmt-715"&gt; &lt;/span&gt;&lt;/div&gt;&lt;div style="position:absolute;top:325.84pt;left:298.2pt;z-index:200;letter-spacing:.001em;"&gt;&lt;span class="fmt-716"&gt; &lt;/span&gt;&lt;span class="fmt-716"&gt;$ &lt;/span&gt;&lt;/div&gt;&lt;div style="position:absolute;top:325.84pt;left:329.42pt;z-index:200;letter-spacing:-.002em;" class="fmt-716"&gt; 7.9 &lt;/div&gt;&lt;div style="position:absolute;top:325.84pt;left:358.56pt;z-index:200;"&gt; $ &lt;/div&gt;&lt;div style="position:absolute;top:325.84pt;left:411.99pt;z-index:200;letter-spacing:-.003em;"&gt; 2.8  &lt;/div&gt;&lt;div style="position:absolute;top:325.84pt;left:442.8pt;z-index:200;letter-spacing:.001em;"&gt;&lt;span class="fmt-718"&gt; &lt;/span&gt;&lt;span class="fmt-718"&gt;$ &lt;/span&gt;&lt;/div&gt;&lt;div style="position:absolute;top:325.84pt;left:482.9pt;z-index:200;letter-spacing:-.003em;"&gt;&lt;span class="fmt-718"&gt; 0.4 &lt;/span&gt;&lt;span class="fmt-718"&gt; &lt;/span&gt;&lt;/div&gt;&lt;div style="position:absolute;top:325.84pt;left:511.2pt;z-index:200;letter-spacing:.001em;"&gt;&lt;span class="fmt-719"&gt; &lt;/span&gt;&lt;span class="fmt-719"&gt;$ &lt;/span&gt;&lt;/div&gt;&lt;div style="position:absolute;top:325.84pt;left:546.85pt;z-index:200;letter-spacing:-.003em;"&gt;&lt;span class="fmt-719"&gt; (3.4)&lt;/span&gt;&lt;span class="fmt-719"&gt; &lt;/span&gt;&lt;/div&gt;&lt;/span&gt;&lt;img style="position:absolute;left:511.2pt;top:203.48pt;width:58pt;height:10pt;z-index:105;" src="http://govwiki.info/xbrl/Images/1961e6c5522d6cd5a9de1086e7822e38.png" alt="__rendered_path__105"&gt;&lt;span class="fmt-720" style="white-space:pre;"&gt;&lt;div style="position:absolute;top:342.28pt;left:82.8pt;z-index:211;letter-spacing:-.002em;"&gt;Net Position October 1 &lt;/div&gt;&lt;div style="position:absolute;top:342.28pt;left:320.54pt;z-index:211;letter-spacing:-.003em;"&gt;&lt;span class="fmt-721"&gt; &lt;/span&gt;&lt;span class="fmt-721"&gt;342.3 &lt;/span&gt;&lt;/div&gt;&lt;div style="position:absolute;top:342.28pt;left:403.11pt;z-index:211;letter-spacing:-.003em;"&gt;&lt;span class="fmt-722"&gt; &lt;/span&gt;&lt;span class="fmt-722"&gt;113.1 &lt;/span&gt;&lt;/div&gt;&lt;div style="position:absolute;top:342.28pt;left:478.47pt;z-index:211;letter-spacing:-.003em;"&gt;&lt;span class="fmt-723"&gt; &lt;/span&gt;&lt;span class="fmt-723"&gt;15.1 &lt;/span&gt;&lt;/div&gt;&lt;div style="position:absolute;top:342.28pt;left:546.87pt;z-index:211;letter-spacing:-.003em;"&gt;&lt;span class="fmt-724"&gt; &lt;/span&gt;&lt;span class="fmt-724"&gt;87.4 &lt;/span&gt;&lt;/div&gt;&lt;/span&gt;&lt;img style="position:absolute;left:298.2pt;top:316.56pt;width:48pt;height:3pt;z-index:176;" src="http://govwiki.info/xbrl/Images/683281e3649397e75155f564e0ab5c7b.png" alt="__rendered_path__176"&gt;&lt;span class="fmt-727" style="white-space:pre;"&gt;&lt;div style="position:absolute;top:358.84pt;left:82.8pt;z-index:227;letter-spacing:-.002em;"&gt;&lt;span class="fmt-725"&gt;Net Position September 30&lt;/span&gt;&lt;span class="fmt-725"&gt; &lt;/span&gt;&lt;/div&gt;&lt;div style="position:absolute;top:358.84pt;left:298.2pt;z-index:227;letter-spacing:.001em;"&gt;&lt;span class="fmt-726"&gt; &lt;/span&gt;&lt;span class="fmt-726"&gt;$ &lt;/span&gt;&lt;/div&gt;&lt;div style="position:absolute;top:358.84pt;left:320.53pt;z-index:227;letter-spacing:-.003em;" class="fmt-726"&gt; 350.2 &lt;/div&gt;&lt;div style="position:absolute;top:358.84pt;left:358.56pt;z-index:227;letter-spacing:.001em;"&gt; $ &lt;/div&gt;&lt;div style="position:absolute;top:358.84pt;left:403.11pt;z-index:227;letter-spacing:-.003em;"&gt; 115.9  &lt;/div&gt;&lt;div style="position:absolute;top:358.84pt;left:442.8pt;z-index:227;letter-spacing:.001em;"&gt;&lt;span class="fmt-728"&gt; &lt;/span&gt;&lt;span class="fmt-728"&gt;$ &lt;/span&gt;&lt;/div&gt;&lt;div style="position:absolute;top:358.84pt;left:478.46pt;z-index:227;letter-spacing:-.003em;"&gt;&lt;span class="fmt-728"&gt; 15.5 &lt;/span&gt;&lt;span class="fmt-728"&gt; &lt;/span&gt;&lt;/div&gt;&lt;div style="position:absolute;top:358.84pt;left:511.2pt;z-index:227;letter-spacing:.001em;"&gt;&lt;span class="fmt-729"&gt; &lt;/span&gt;&lt;span class="fmt-729"&gt;$ &lt;/span&gt;&lt;/div&gt;&lt;div style="position:absolute;top:358.84pt;left:546.85pt;z-index:227;letter-spacing:-.003em;"&gt;&lt;span class="fmt-729"&gt; 84.0 &lt;/span&gt;&lt;span class="fmt-729"&gt; &lt;/span&gt;&lt;/div&gt;&lt;/span&gt;&lt;img style="position:absolute;left:358.56pt;top:316.56pt;width:67pt;height:3pt;z-index:179;" src="http://govwiki.info/xbrl/Images/459580dc5f11dacf4c09c379bc52652f.png" alt="__rendered_path__179"&gt;&lt;span style="white-space:pre;"&gt;&lt;div style="position:absolute;top:396.33pt;left:72pt;z-index:232;letter-spacing:-.014em;"&gt;Enterprise funds  during  the  current  fiscal  year  have  been  managed  to  control  expense  while &lt;/div&gt;&lt;/span&gt;&lt;img style="position:absolute;left:442.8pt;top:316.56pt;width:55pt;height:3pt;z-index:183;" src="http://govwiki.info/xbrl/Images/ee62a6bb1a731215b4f5daad8efca8ea.png" alt="__rendered_path__183"&gt;&lt;span style="white-space:pre;"&gt;&lt;div style="position:absolute;top:409.35pt;left:72pt;z-index:233;letter-spacing:.012em;"&gt;increasing revenues, making the change in net position much more favorable than in the prior &lt;/div&gt;&lt;/span&gt;&lt;img style="position:absolute;left:511.2pt;top:316.56pt;width:54pt;height:3pt;z-index:186;" src="http://govwiki.info/xbrl/Images/7e7242a760bf8a5734a9460a0027f24d.png" alt="__rendered_path__186"&gt;&lt;span style="white-space:pre;"&gt;&lt;div style="position:absolute;top:422.37pt;left:72pt;z-index:235;letter-spacing:-.001em;"&gt;year. &lt;/div&gt;&lt;/span&gt;&lt;img style="position:absolute;left:298.2pt;top:348pt;width:45pt;height:3pt;z-index:205;" src="http://govwiki.info/xbrl/Images/7d7f2396b76d1bdda00ac480dce214a1.png" alt="__rendered_path__205"&gt;&lt;span style="white-space:pre;"&gt;&lt;div style="position:absolute;top:448.3pt;left:72pt;z-index:267;letter-spacing:.002em;"&gt;The internal service funds are, for the most part, supported through charges to other funds. The &lt;/div&gt;&lt;/span&gt;&lt;img style="position:absolute;left:358.56pt;top:348pt;width:67pt;height:3pt;z-index:179;" src="http://govwiki.info/xbrl/Images/459580dc5f11dacf4c09c379bc52652f.png" alt="__rendered_path__179"&gt;&lt;span style="white-space:pre;"&gt;&lt;div style="position:absolute;top:461.38pt;left:72.0001pt;z-index:286;letter-spacing:-.002em;"&gt;individual internal service funds are reported on pages 227 through 233. &lt;/div&gt;&lt;/span&gt;&lt;img style="position:absolute;left:442.8pt;top:348pt;width:54pt;height:3pt;z-index:186;" src="http://govwiki.info/xbrl/Images/7e7242a760bf8a5734a9460a0027f24d.png" alt="__rendered_path__186"&gt;&lt;span class="fmt-73" style="white-space:pre;"&gt;&lt;div style="position:absolute;top:487.66pt;left:72.0011pt;z-index:291;letter-spacing:-.003em;"&gt;GENERAL FUND BUDGETARY HIGHLIGHTS &lt;/div&gt;&lt;/span&gt;&lt;img style="position:absolute;left:511.2pt;top:348pt;width:54pt;height:3pt;z-index:186;" src="http://govwiki.info/xbrl/Images/7e7242a760bf8a5734a9460a0027f24d.png" alt="__rendered_path__186"&gt;&lt;span style="white-space:pre;"&gt;&lt;div style="position:absolute;top:513.34pt;left:72pt;z-index:292;letter-spacing:.007em;"&gt;The original budget projected that revenues and other sources would be in excess of revenues &lt;/div&gt;&lt;/span&gt;&lt;img style="position:absolute;left:298.2pt;top:363.6pt;width:45pt;height:3pt;z-index:216;" src="http://govwiki.info/xbrl/Images/c375ff8b36fec207cb5937eaf856ff54.png" alt="__rendered_path__216"&gt;&lt;span style="white-space:pre;"&gt;&lt;div style="position:absolute;top:526.35pt;left:71.989pt;z-index:297;letter-spacing:-.004em;"&gt;over  expenditures  and  other  uses  by  $1.7  million.    The  final  approved  budget  reflected  a &lt;/div&gt;&lt;/span&gt;&lt;img style="position:absolute;left:298.2pt;top:364.92pt;width:45pt;height:3pt;z-index:216;" src="http://govwiki.info/xbrl/Images/c375ff8b36fec207cb5937eaf856ff54.png" alt="__rendered_path__216"&gt;&lt;img style="position:absolute;left:358.56pt;top:363.6pt;width:67pt;height:3pt;z-index:220;" src="http://govwiki.info/xbrl/Images/1bbf7c08f48913f8450b4ad5f39ae5b8.png" alt="__rendered_path__220"&gt;&lt;span style="white-space:pre;"&gt;&lt;div style="position:absolute;top:539.36pt;left:71.989pt;z-index:302;letter-spacing:-.001em;"&gt;projected deficiency  in  revenues  of  $16.7  million  due  to  budget  amendments  to  recognize &lt;/div&gt;&lt;/span&gt;&lt;img style="position:absolute;left:358.56pt;top:364.92pt;width:67pt;height:3pt;z-index:220;" src="http://govwiki.info/xbrl/Images/1bbf7c08f48913f8450b4ad5f39ae5b8.png" alt="__rendered_path__220"&gt;&lt;img style="position:absolute;left:442.8pt;top:363.6pt;width:54pt;height:3pt;z-index:224;" src="http://govwiki.info/xbrl/Images/237190145e0c737a5e341981243d7362.png" alt="__rendered_path__224"&gt;&lt;span style="white-space:pre;"&gt;&lt;div style="position:absolute;top:552.37pt;left:71.989pt;z-index:304;letter-spacing:-.004em;"&gt;additional  investments  relating  to  public  safety,  city  development  administration,  and  public &lt;/div&gt;&lt;/span&gt;&lt;img style="position:absolute;left:442.8pt;top:364.92pt;width:54pt;height:3pt;z-index:224;" src="http://govwiki.info/xbrl/Images/237190145e0c737a5e341981243d7362.png" alt="__rendered_path__224"&gt;&lt;img style="position:absolute;left:511.2pt;top:363.6pt;width:54pt;height:3pt;z-index:224;" src="http://govwiki.info/xbrl/Images/237190145e0c737a5e341981243d7362.png" alt="__rendered_path__224"&gt;&lt;span style="white-space:pre;"&gt;&lt;div style="position:absolute;top:565.38pt;left:71.989pt;z-index:311;letter-spacing:-.011em;"&gt;works,  capital  outlay,  and  other  programs.  The  original  budget  for  expenditures  was  $225.4 &lt;/div&gt;&lt;/span&gt;&lt;img style="position:absolute;left:511.2pt;top:364.92pt;width:54pt;height:3pt;z-index:224;" src="http://govwiki.info/xbrl/Images/237190145e0c737a5e341981243d7362.png" alt="__rendered_path__224"&gt;&lt;span style="white-space:pre;"&gt;&lt;div style="position:absolute;top:578.39pt;left:71.989pt;z-index:316;letter-spacing:.001em;"&gt;million, where the final approved budget was $244.6 million.  &lt;/div&gt;&lt;/span&gt;&lt;span class="fmt-21" style="white-space:pre;"&gt;&lt;div style="position:absolute;top:766.44pt;left:301.55pt;z-index:317;"&gt;43&lt;/div&gt;&lt;/span&gt;&lt;/div&gt;_x000D_
      &lt;/div&gt;</t>
  </si>
  <si>
    <t>&lt;div style='position:relative;width:612pt;height:792pt;'&gt;_x000D_
        &lt;div style="position:absolute;left:0pt;top:0pt;width:100%;height:100%;clip:rect(0pt,612pt,792pt,0pt);" class="fmt-72"&gt;&lt;span class="fmt-75" style="white-space:pre;"&gt;&lt;div style="position:absolute;top:49.98pt;left:221.28pt;z-index:3;"&gt;City of S&lt;span&gt;t. Petersburg, Florida&lt;/span&gt;&lt;span&gt; &lt;/span&gt;&lt;/div&gt;&lt;/span&gt;&lt;span class="fmt-76" style="white-space:pre;"&gt;&lt;div style="position:absolute;top:63.66pt;left:200.28pt;z-index:5;"&gt;Management’s Discussion and Analysis &lt;/div&gt;&lt;/span&gt;&lt;span class="fmt-76" style="white-space:pre;"&gt;&lt;div style="position:absolute;top:77.4599pt;left:197.52pt;z-index:7;"&gt;For the Year Ended September 30, 2017&lt;span class="fmt-77"&gt; &lt;/span&gt;&lt;/div&gt;&lt;/span&gt;&lt;span class="fmt-76" style="white-space:pre;"&gt;&lt;div style="position:absolute;top:91.2599pt;left:278.64pt;z-index:9;"&gt;Unaudited&lt;span class="fmt-77"&gt; &lt;/span&gt;&lt;/div&gt;&lt;/span&gt;&lt;span style="white-space:pre;"&gt;&lt;div style="position:absolute;top:119.13pt;left:72pt;z-index:11;letter-spacing:-.001em;"&gt;Throughout the fiscal year there were supplemental appropriations made relating to: &lt;/div&gt;&lt;/span&gt;&lt;span style="white-space:pre;"&gt;&lt;div style="position:absolute;top:144.66pt;left:72pt;z-index:33;letter-spacing:.001em;" class="fmt-79"&gt;&amp;bull;&lt;/div&gt;&lt;div style="position:absolute;top:144.66pt;left:90pt;z-index:33;letter-spacing:-.009em;"&gt;Use  of  BP  Settlement  for  various  initiatives  including  $3.0  million  to  be  used  for  sewer&lt;/div&gt;&lt;/span&gt;&lt;span style="white-space:pre;"&gt;&lt;div style="position:absolute;top:159.39pt;left:89.976pt;z-index:58;letter-spacing:-.009em;"&gt;improvements,  $2.9 million for the ferry project, sustainability, trees, sun program, energy&lt;/div&gt;&lt;/span&gt;&lt;span style="white-space:pre;"&gt;&lt;div style="position:absolute;top:172.04pt;left:89.975pt;z-index:64;letter-spacing:-.002em;"&gt;efficiency and other programs.&lt;/div&gt;&lt;/span&gt;&lt;span style="white-space:pre;"&gt;&lt;div style="position:absolute;top:184.26pt;left:71.998pt;z-index:80;letter-spacing:.001em;" class="fmt-79"&gt;&amp;bull;&lt;/div&gt;&lt;div style="position:absolute;top:184.26pt;left:89.998pt;z-index:80;letter-spacing:-.001em;"&gt;Planning and economic development in the amount of $1.8 million.&lt;/div&gt;&lt;/span&gt;&lt;span style="white-space:pre;"&gt;&lt;div style="position:absolute;top:198.66pt;left:71.998pt;z-index:105;letter-spacing:.001em;" class="fmt-79"&gt;&amp;bull;&lt;/div&gt;&lt;div style="position:absolute;top:198.66pt;left:89.998pt;z-index:105;letter-spacing:-.001em;"&gt;Advances to the water and sewer utility fund for projects in the amount of $3.8 million.&lt;/div&gt;&lt;/span&gt;&lt;span style="white-space:pre;"&gt;&lt;div style="position:absolute;top:213.06pt;left:71.998pt;z-index:123;letter-spacing:.001em;" class="fmt-79"&gt;&amp;bull;&lt;/div&gt;&lt;div style="position:absolute;top:213.06pt;left:89.998pt;z-index:123;letter-spacing:-.001em;"&gt;Additional operational expenses for overtime and subsidies of $1.7 million&lt;/div&gt;&lt;/span&gt;&lt;span style="white-space:pre;"&gt;&lt;div style="position:absolute;top:227.46pt;left:72.0001pt;z-index:146;letter-spacing:.001em;" class="fmt-79"&gt;&amp;bull;&lt;/div&gt;&lt;div style="position:absolute;top:227.46pt;left:90.0001pt;z-index:146;letter-spacing:-.009em;"&gt;Project funding for technology including police laptops and for a timekeeping system for a total&lt;/div&gt;&lt;/span&gt;&lt;span style="white-space:pre;"&gt;&lt;div style="position:absolute;top:242.25pt;left:89.9771pt;z-index:152;letter-spacing:-.002em;"&gt;of $1.3&lt;span&gt; m&lt;/span&gt;&lt;span&gt;illion&lt;/span&gt;&lt;span&gt;.&lt;/span&gt;&lt;/div&gt;&lt;/span&gt;&lt;span style="white-space:pre;"&gt;&lt;div style="position:absolute;top:254.58pt;left:72.0001pt;z-index:167;letter-spacing:.001em;" class="fmt-79"&gt;&amp;bull;&lt;/div&gt;&lt;div style="position:absolute;top:254.58pt;left:90.0001pt;z-index:167;letter-spacing:-.002em;"&gt;Additional appropriations for the Parks &amp;amp; Recreation Administration for $0.6 million.&lt;/div&gt;&lt;/span&gt;&lt;span style="white-space:pre;"&gt;&lt;div style="position:absolute;top:268.98pt;left:72.0001pt;z-index:186;letter-spacing:.001em;" class="fmt-79"&gt;&amp;bull;&lt;/div&gt;&lt;div style="position:absolute;top:268.98pt;left:90.0001pt;z-index:186;letter-spacing:-.002em;"&gt;Community service and related grants in the amount of $0.5 million&lt;/div&gt;&lt;/span&gt;&lt;span style="white-space:pre;"&gt;&lt;div style="position:absolute;top:283.38pt;left:72.0001pt;z-index:204;letter-spacing:.001em;" class="fmt-79"&gt;&amp;bull;&lt;/div&gt;&lt;div style="position:absolute;top:283.38pt;left:90.0001pt;z-index:204;letter-spacing:-.002em;"&gt;Water rescue grant and preparedness, disaster consulting of $0.5 million&lt;/div&gt;&lt;/span&gt;&lt;span style="white-space:pre;"&gt;&lt;div style="position:absolute;top:297.78pt;left:72.0001pt;z-index:222;letter-spacing:.001em;" class="fmt-79"&gt;&amp;bull;&lt;/div&gt;&lt;div style="position:absolute;top:297.78pt;left:90.0001pt;z-index:222;letter-spacing:-.001em;"&gt;FEMA grant for the fire department in the amount of $0.3 million.&lt;/div&gt;&lt;/span&gt;&lt;span style="white-space:pre;"&gt;&lt;div style="position:absolute;top:312.06pt;left:71.9991pt;z-index:232;letter-spacing:.001em;" class="fmt-79"&gt;&amp;bull;&lt;/div&gt;&lt;div style="position:absolute;top:312.06pt;left:89.9991pt;z-index:232;letter-spacing:-.001em;"&gt;Special election cost of $0.3 million.&lt;/div&gt;&lt;/span&gt;&lt;span style="white-space:pre;"&gt;&lt;div style="position:absolute;top:352.65pt;left:72.005pt;z-index:237;letter-spacing:-.014em;"&gt;Actual  expenditures  were  $234.1 million,  or  $6.6  million  less  than  budgeted,  primarily  due  to &lt;/div&gt;&lt;/span&gt;&lt;span style="white-space:pre;"&gt;&lt;div style="position:absolute;top:365.66pt;left:72.005pt;z-index:239;"&gt;timing differences between the appropriations and the actual expenditure of moneys for projects &lt;/div&gt;&lt;/span&gt;&lt;span style="white-space:pre;"&gt;&lt;div style="position:absolute;top:378.67pt;left:72.005pt;z-index:241;letter-spacing:-.003em;"&gt;relating to the BP settlement proceeds and certain technology projects appropriated and delayed &lt;/div&gt;&lt;/span&gt;&lt;span style="white-space:pre;"&gt;&lt;div style="position:absolute;top:391.67pt;left:72.005pt;z-index:251;letter-spacing:-.01em;"&gt;until  future  periods.  During  late  2015,  the  City  received  a  one-time  settlement  from  the  BP &lt;/div&gt;&lt;/span&gt;&lt;span style="white-space:pre;"&gt;&lt;div style="position:absolute;top:404.68pt;left:72.005pt;z-index:277;letter-spacing:.034em;"&gt;Deepwater Horizon oil spill totaling $8.0 million in revenues which were now appropriated &lt;/div&gt;&lt;/span&gt;&lt;span style="white-space:pre;"&gt;&lt;div style="position:absolute;top:417.69pt;left:72.0031pt;z-index:282;letter-spacing:-.002em;"&gt;during 2016 and 2017.  &lt;/div&gt;&lt;/span&gt;&lt;span style="white-space:pre;"&gt;&lt;div style="position:absolute;top:443.74pt;left:71.994pt;z-index:286;letter-spacing:.006em;"&gt;Actual results report a $2.5 million deficiency of revenues and other sources over expenditures &lt;/div&gt;&lt;/span&gt;&lt;span style="white-space:pre;"&gt;&lt;div style="position:absolute;top:456.72pt;left:71.994pt;z-index:291;letter-spacing:-.006em;"&gt;and other uses, due to actual expenditures under the budgeted amounts, the one-time settlement &lt;/div&gt;&lt;/span&gt;&lt;span style="white-space:pre;"&gt;&lt;div style="position:absolute;top:469.71pt;left:71.994pt;z-index:297;letter-spacing:.012em;"&gt;amounts   received   in   2015   but   expended   during   2017,   and   budgeted   amounts   in &lt;/div&gt;&lt;/span&gt;&lt;span style="white-space:pre;"&gt;&lt;div style="position:absolute;top:482.69pt;left:71.994pt;z-index:300;letter-spacing:-.013em;"&gt;certain   administrations   less   than   estimated.   Public   Works   and   Leisure   Services   slightly &lt;/div&gt;&lt;/span&gt;&lt;span style="white-space:pre;"&gt;&lt;div style="position:absolute;top:495.68pt;left:71.994pt;z-index:301;letter-spacing:-.008em;"&gt;exceeded   their   appropriation   authority   during   2017   due   to   the   timing   of   recording   of &lt;/div&gt;&lt;/span&gt;&lt;span style="white-space:pre;"&gt;&lt;div style="position:absolute;top:508.66pt;left:71.994pt;z-index:303;letter-spacing:-.004em;"&gt;expenditures  after  the  preliminary closing of the fiscal year. &lt;/div&gt;&lt;/span&gt;&lt;span style="white-space:pre;"&gt;&lt;div style="position:absolute;top:534.7pt;left:72.005pt;z-index:320;letter-spacing:-.001em;"&gt;Additional budget to actual information on the City’s general fund is on page 59. &lt;/div&gt;&lt;/span&gt;&lt;span class="fmt-21" style="white-space:pre;"&gt;&lt;div style="position:absolute;top:766.44pt;left:301.55pt;z-index:321;"&gt;44&lt;/div&gt;&lt;/span&gt;&lt;/div&gt;_x000D_
      &lt;/div&gt;</t>
  </si>
  <si>
    <t>&lt;div style='position:relative;width:612pt;height:792pt;'&gt;&lt;div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style="position:absolute;top:63.797pt;left:200.28pt;z-index:13;"&gt;Management’s Discussion and Analysis &lt;/div&gt;&lt;/span&gt;&lt;span class="fmt-76" style="white-space:pre;"&gt;&lt;div style="position:absolute;top:77.579pt;left:197.52pt;z-index:23;"&gt;For the Year Ended September 30, 2017&lt;span class="fmt-77"&gt; &lt;/span&gt;&lt;/div&gt;&lt;/span&gt;&lt;span class="fmt-76" style="white-space:pre;"&gt;&lt;div style="position:absolute;top:91.361pt;left:278.64pt;z-index:25;"&gt;Unaudited&lt;span class="fmt-77"&gt; &lt;/span&gt;&lt;/div&gt;&lt;/span&gt;&lt;span class="fmt-73" style="white-space:pre;"&gt;&lt;div style="position:absolute;top:132.55pt;left:72pt;z-index:29;letter-spacing:-.017em;"&gt;CAPITAL ASSETS &lt;/div&gt;&lt;/span&gt;&lt;span style="white-space:pre;"&gt;&lt;div style="position:absolute;top:158.23pt;left:72pt;z-index:35;letter-spacing:.006em;"&gt;The City has invested $1.3 billion in capital assets (net of depreciation).  Approximately 29% of &lt;/div&gt;&lt;/span&gt;&lt;span style="white-space:pre;"&gt;&lt;div style="position:absolute;top:171.23pt;left:72.0001pt;z-index:48;letter-spacing:.003em;"&gt;this  investment  is  related  to  governmental  activities  and  includes  infrastructure,  buildings, &lt;/div&gt;&lt;/span&gt;&lt;span style="white-space:pre;"&gt;&lt;div style="position:absolute;top:184.24pt;left:72.0001pt;z-index:49;letter-spacing:-.004em;"&gt;equipment, and land.  Capital assets held by the City at the end of the current and previous fiscal &lt;/div&gt;&lt;/span&gt;&lt;span style="white-space:pre;"&gt;&lt;div style="position:absolute;top:197.24pt;left:72.0001pt;z-index:51;letter-spacing:-.001em;"&gt;year are summarized, in thousands, as follows: &lt;/div&gt;&lt;/span&gt;&lt;span class="fmt-73" style="white-space:pre;"&gt;&lt;div style="position:absolute;top:223.63pt;left:137.52pt;z-index:65;letter-spacing:-.001em;"&gt;Capital Assets, Net of Accumulated Depreciation (in Thousands) &lt;/div&gt;&lt;/span&gt;&lt;span class="fmt-731" style="white-space:pre;"&gt;&lt;div style="position:absolute;top:246.76pt;left:208.32pt;z-index:77;letter-spacing:-.001em;" class="fmt-730"&gt;Governmental &lt;/div&gt;&lt;div style="position:absolute;top:246.76pt;left:330.24pt;z-index:77;letter-spacing:-.002em;"&gt;Business-Type &lt;/div&gt;&lt;/span&gt;&lt;span class="fmt-731" style="white-space:pre;"&gt;&lt;div style="position:absolute;top:255.88pt;left:217.56pt;z-index:85;letter-spacing:-.002em;"&gt;&lt;span class="fmt-730"&gt;Activities&lt;/span&gt;&lt;span class="fmt-730"&gt; &lt;/span&gt;&lt;/div&gt;&lt;div style="position:absolute;top:255.88pt;left:339.84pt;z-index:85;letter-spacing:-.001em;"&gt; Activities &lt;/div&gt;&lt;div style="position:absolute;top:255.88pt;left:474.96pt;z-index:85;letter-spacing:-.002em;"&gt;&lt;span class="fmt-732"&gt;Total&lt;/span&gt;&lt;span class="fmt-732"&gt; &lt;/span&gt;&lt;/div&gt;&lt;/span&gt;&lt;img style="position:absolute;left:173.04pt;top:246.2pt;width:125pt;height:19pt;z-index:66;" src="http://govwiki.info/xbrl/Images/c0fe576af688af77a773cd55260e9d99.png" alt="__rendered_path__66"&gt;&lt;img style="position:absolute;left:173.04pt;top:245.96pt;width:125pt;height:10pt;z-index:67;" src="http://govwiki.info/xbrl/Images/ec6eff9cf95a0b2716ca98d53ae19266.png" alt="__rendered_path__67"&gt;&lt;span class="fmt-733" style="white-space:pre;"&gt;&lt;div style="position:absolute;top:274.36pt;left:197.04pt;z-index:97;letter-spacing:-.003em;"&gt;2017 &lt;/div&gt;&lt;div style="position:absolute;top:274.36pt;left:258.6pt;z-index:97;letter-spacing:-.003em;"&gt;&lt;span class="fmt-734"&gt;2016&lt;/span&gt;&lt;span class="fmt-734"&gt; &lt;/span&gt;&lt;/div&gt;&lt;div style="position:absolute;top:274.36pt;left:319.8pt;z-index:97;letter-spacing:-.003em;"&gt;&lt;span class="fmt-735"&gt;2017&lt;/span&gt;&lt;span class="fmt-735"&gt; &lt;/span&gt;&lt;/div&gt;&lt;div style="position:absolute;top:274.36pt;left:381pt;z-index:97;letter-spacing:-.003em;"&gt;&lt;span class="fmt-736"&gt;2016&lt;/span&gt;&lt;span class="fmt-736"&gt; &lt;/span&gt;&lt;/div&gt;&lt;div style="position:absolute;top:274.36pt;left:445.68pt;z-index:97;letter-spacing:-.003em;"&gt;&lt;span class="fmt-737"&gt;2017&lt;/span&gt;&lt;span class="fmt-737"&gt; &lt;/span&gt;&lt;/div&gt;&lt;div style="position:absolute;top:274.36pt;left:514.44pt;z-index:97;letter-spacing:-.003em;"&gt;&lt;span class="fmt-738"&gt;2016&lt;/span&gt;&lt;span class="fmt-738"&gt; &lt;/span&gt;&lt;/div&gt;&lt;/span&gt;&lt;img style="position:absolute;left:173.04pt;top:255.2pt;width:125pt;height:10pt;z-index:69;" src="http://govwiki.info/xbrl/Images/71d784c79796f7e132797b41c00bcb5f.png" alt="__rendered_path__69"&gt;&lt;img style="position:absolute;left:297.48pt;top:245.96pt;width:123pt;height:10pt;z-index:73;" src="http://govwiki.info/xbrl/Images/91ec2eab71de207ec41073d0d3edd5dd.png" alt="__rendered_path__73"&gt;&lt;span class="fmt-741" style="white-space:pre;"&gt;&lt;div style="position:absolute;top:283.84pt;left:72pt;z-index:128;letter-spacing:-.003em;"&gt;&lt;span class="fmt-739"&gt;Land&lt;/span&gt;&lt;span class="fmt-739"&gt; &lt;/span&gt;&lt;/div&gt;&lt;div style="position:absolute;top:283.84pt;left:179.4pt;z-index:128;" class="fmt-740"&gt;$&lt;/div&gt;&lt;div style="position:absolute;top:283.84pt;left:196.8pt;z-index:128;letter-spacing:-.001em;"&gt; 120,615&lt;/div&gt;&lt;div style="position:absolute;top:283.84pt;left:241.44pt;z-index:128;" class="fmt-742"&gt;$&lt;/div&gt;&lt;div style="position:absolute;top:283.84pt;left:257.88pt;z-index:128;letter-spacing:-.002em;"&gt;&lt;span class="fmt-743"&gt; &lt;/span&gt;&lt;span class="fmt-743"&gt;120,547 &lt;/span&gt;&lt;/div&gt;&lt;div style="position:absolute;top:283.84pt;left:302.64pt;z-index:128;" class="fmt-744"&gt;$&lt;/div&gt;&lt;div style="position:absolute;top:283.84pt;left:323.65pt;z-index:128;letter-spacing:-.003em;"&gt;&lt;span class="fmt-745"&gt; &lt;/span&gt;&lt;span class="fmt-745"&gt;29,789 &lt;/span&gt;&lt;/div&gt;&lt;div style="position:absolute;top:283.84pt;left:363.84pt;z-index:128;" class="fmt-746"&gt;$&lt;/div&gt;&lt;div style="position:absolute;top:283.84pt;left:384.85pt;z-index:128;letter-spacing:-.003em;"&gt;&lt;span class="fmt-747"&gt; &lt;/span&gt;&lt;span class="fmt-747"&gt;29,789 &lt;/span&gt;&lt;/div&gt;&lt;div style="position:absolute;top:283.84pt;left:425.04pt;z-index:128;" class="fmt-748"&gt;$&lt;/div&gt;&lt;div style="position:absolute;top:283.84pt;left:448.57pt;z-index:128;letter-spacing:-.003em;"&gt;&lt;span class="fmt-749"&gt; &lt;/span&gt;&lt;span class="fmt-749"&gt;150,&lt;/span&gt;&lt;span class="fmt-749"&gt;404&lt;/span&gt;&lt;/div&gt;&lt;div style="position:absolute;top:283.84pt;left:493.2pt;z-index:128;" class="fmt-750"&gt;$&lt;/div&gt;&lt;div style="position:absolute;top:283.84pt;left:517.93pt;z-index:128;letter-spacing:-.003em;"&gt;&lt;span class="fmt-751"&gt; &lt;/span&gt;&lt;span class="fmt-751"&gt;150,336 &lt;/span&gt;&lt;/div&gt;&lt;/span&gt;&lt;img style="position:absolute;left:297.48pt;top:246.2pt;width:123pt;height:19pt;z-index:72;" src="http://govwiki.info/xbrl/Images/efd7b5af5ff726df40d552f43997d846.png" alt="__rendered_path__72"&gt;&lt;span class="fmt-755" style="white-space:pre;"&gt;&lt;div style="position:absolute;top:293.08pt;left:72pt;z-index:160;letter-spacing:-.002em;"&gt;&lt;span class="fmt-752"&gt;Buildings &amp;amp; Systems&lt;/span&gt;&lt;span class="fmt-752"&gt; &lt;/span&gt;&lt;/div&gt;&lt;div style="position:absolute;top:293.08pt;left:201.25pt;z-index:160;letter-spacing:-.001em;"&gt;&lt;span class="fmt-753"&gt; &lt;/span&gt;&lt;span class="fmt-753"&gt;63&lt;/span&gt;&lt;span class="fmt-753"&gt;,&lt;/span&gt;&lt;span class="fmt-753"&gt;389&lt;/span&gt;&lt;/div&gt;&lt;div style="position:absolute;top:293.08pt;left:262.33pt;z-index:160;letter-spacing:-.002em;"&gt;&lt;span class="fmt-754"&gt; &lt;/span&gt;&lt;span class="fmt-754"&gt;65,571  &lt;/span&gt;&lt;/div&gt;&lt;div style="position:absolute;top:293.08pt;left:319.09pt;z-index:160;letter-spacing:-.001em;"&gt; 144,708&lt;/div&gt;&lt;div style="position:absolute;top:293.08pt;left:380.29pt;z-index:160;letter-spacing:-.002em;"&gt;&lt;span class="fmt-756"&gt; &lt;/span&gt;&lt;span class="fmt-756"&gt;150,133  &lt;/span&gt;&lt;/div&gt;&lt;div style="position:absolute;top:293.08pt;left:448.57pt;z-index:160;letter-spacing:-.003em;"&gt;&lt;span class="fmt-757"&gt; &lt;/span&gt;&lt;span class="fmt-757"&gt;2&lt;/span&gt;&lt;span class="fmt-757"&gt;08&lt;/span&gt;&lt;span class="fmt-757"&gt;,&lt;/span&gt;&lt;span class="fmt-757"&gt;097&lt;/span&gt;&lt;/div&gt;&lt;div style="position:absolute;top:293.08pt;left:517.93pt;z-index:160;letter-spacing:-.003em;"&gt;&lt;span class="fmt-758"&gt; &lt;/span&gt;&lt;span class="fmt-758"&gt;215,704 &lt;/span&gt;&lt;/div&gt;&lt;/span&gt;&lt;img style="position:absolute;left:297.48pt;top:255.2pt;width:123pt;height:10pt;z-index:78;" src="http://govwiki.info/xbrl/Images/433fe51b644518188917f9697dd2fe31.png" alt="__rendered_path__78"&gt;&lt;span class="fmt-759" style="white-space:pre;"&gt;&lt;div style="position:absolute;top:302.32pt;left:72pt;z-index:161;letter-spacing:-.002em;"&gt;Improvements &amp;amp; &lt;/div&gt;&lt;/span&gt;&lt;img style="position:absolute;left:420pt;top:246.2pt;width:129pt;height:19pt;z-index:82;" src="http://govwiki.info/xbrl/Images/d99520cd24c3ca6bf2804e7221d596ba.png" alt="__rendered_path__82"&gt;&lt;span class="fmt-760" style="white-space:pre;"&gt;&lt;div style="position:absolute;top:311.44pt;left:72pt;z-index:184;letter-spacing:-.001em;"&gt;&lt;span class="fmt-759"&gt;Infrastructure&lt;/span&gt;&lt;span class="fmt-759"&gt; &lt;/span&gt;&lt;/div&gt;&lt;div style="position:absolute;top:311.44pt;left:196.81pt;z-index:184;letter-spacing:-.001em;"&gt; 149,577&lt;/div&gt;&lt;div style="position:absolute;top:311.44pt;left:257.89pt;z-index:184;letter-spacing:-.002em;"&gt;&lt;span class="fmt-761"&gt; &lt;/span&gt;&lt;span class="fmt-761"&gt;155,313  &lt;/span&gt;&lt;/div&gt;&lt;div style="position:absolute;top:311.44pt;left:323.53pt;z-index:184;letter-spacing:-.001em;"&gt;&lt;span class="fmt-762"&gt; &lt;/span&gt;&lt;span class="fmt-762"&gt;24,229&lt;/span&gt;&lt;/div&gt;&lt;div style="position:absolute;top:311.44pt;left:384.73pt;z-index:184;letter-spacing:-.002em;"&gt;&lt;span class="fmt-763"&gt; &lt;/span&gt;&lt;span class="fmt-763"&gt;25,007  &lt;/span&gt;&lt;/div&gt;&lt;div style="position:absolute;top:311.44pt;left:448.45pt;z-index:184;letter-spacing:-.001em;"&gt;&lt;span class="fmt-764"&gt; &lt;/span&gt;&lt;span class="fmt-764"&gt;1&lt;/span&gt;&lt;span class="fmt-764"&gt;73&lt;/span&gt;&lt;span class="fmt-764"&gt;,&lt;/span&gt;&lt;span class="fmt-764"&gt;806&lt;/span&gt;&lt;/div&gt;&lt;div style="position:absolute;top:311.44pt;left:517.81pt;z-index:184;letter-spacing:-.002em;"&gt;&lt;span class="fmt-765"&gt; &lt;/span&gt;&lt;span class="fmt-765"&gt;180,320  &lt;/span&gt;&lt;/div&gt;&lt;/span&gt;&lt;img style="position:absolute;left:420pt;top:255.2pt;width:129pt;height:10pt;z-index:83;" src="http://govwiki.info/xbrl/Images/725f755bbe286c0ad2a13c117d183cfa.png" alt="__rendered_path__83"&gt;&lt;span class="fmt-771" style="white-space:pre;"&gt;&lt;div style="position:absolute;top:320.68pt;left:72pt;z-index:208;letter-spacing:-.002em;"&gt;&lt;span class="fmt-766"&gt;Machinery &amp;amp; Equipment&lt;/span&gt;&lt;span class="fmt-766"&gt; &lt;/span&gt;&lt;/div&gt;&lt;div style="position:absolute;top:320.68pt;left:201.25pt;z-index:208;letter-spacing:-.001em;"&gt;&lt;span class="fmt-767"&gt; &lt;/span&gt;&lt;span class="fmt-767"&gt;25&lt;/span&gt;&lt;span class="fmt-767"&gt;,&lt;/span&gt;&lt;span class="fmt-767"&gt;738&lt;/span&gt;&lt;/div&gt;&lt;div style="position:absolute;top:320.68pt;left:262.33pt;z-index:208;letter-spacing:-.002em;"&gt;&lt;span class="fmt-768"&gt; &lt;/span&gt;&lt;span class="fmt-768"&gt;33,878  &lt;/span&gt;&lt;/div&gt;&lt;div style="position:absolute;top:320.68pt;left:323.53pt;z-index:208;letter-spacing:-.001em;"&gt;&lt;span class="fmt-769"&gt; &lt;/span&gt;&lt;span class="fmt-769"&gt;17&lt;/span&gt;&lt;span class="fmt-769"&gt;,&lt;/span&gt;&lt;span class="fmt-769"&gt;382&lt;/span&gt;&lt;/div&gt;&lt;div style="position:absolute;top:320.68pt;left:389.29pt;z-index:208;letter-spacing:-.003em;"&gt;&lt;span class="fmt-770"&gt; &lt;/span&gt;&lt;span class="fmt-770"&gt;8,298 &lt;/span&gt;&lt;/div&gt;&lt;div style="position:absolute;top:320.68pt;left:452.89pt;z-index:208;letter-spacing:-.001em;"&gt; 43,120&lt;/div&gt;&lt;div style="position:absolute;top:320.68pt;left:522.25pt;z-index:208;letter-spacing:-.002em;"&gt;&lt;span class="fmt-772"&gt; &lt;/span&gt;&lt;span class="fmt-772"&gt;42,176  &lt;/span&gt;&lt;/div&gt;&lt;/span&gt;&lt;img style="position:absolute;left:173.04pt;top:280.8pt;width:11pt;height:3pt;z-index:129;" src="http://govwiki.info/xbrl/Images/599198b6f2158c97a5ecc37d42434e3d.png" alt="__rendered_path__129"&gt;&lt;span class="fmt-773" style="white-space:pre;"&gt;&lt;div style="position:absolute;top:329.92pt;left:72pt;z-index:229;letter-spacing:-.002em;"&gt;Other Assets - Intangible &lt;/div&gt;&lt;div style="position:absolute;top:329.92pt;left:225.36pt;z-index:229;" class="fmt-774"&gt;-&lt;/div&gt;&lt;div style="position:absolute;top:329.92pt;left:269.16pt;z-index:229;letter-spacing:-.005em;" class="fmt-775"&gt;2,100 &lt;/div&gt;&lt;div style="position:absolute;top:329.92pt;left:345.36pt;z-index:229;letter-spacing:.003em;"&gt;&lt;span class="fmt-776"&gt; &lt;/span&gt;&lt;span class="fmt-776"&gt;-&lt;/span&gt;&lt;/div&gt;&lt;div style="position:absolute;top:329.92pt;left:408.84pt;z-index:229;" class="fmt-777"&gt;-&lt;/div&gt;&lt;div style="position:absolute;top:329.92pt;left:472.92pt;z-index:229;"&gt;&lt;span class="fmt-778"&gt; &lt;/span&gt;&lt;span class="fmt-778"&gt;0 &lt;/span&gt;&lt;/div&gt;&lt;div style="position:absolute;top:329.92pt;left:526.8pt;z-index:229;letter-spacing:-.003em;"&gt;&lt;span class="fmt-779"&gt; &lt;/span&gt;&lt;span class="fmt-779"&gt;2,100 &lt;/span&gt;&lt;/div&gt;&lt;/span&gt;&lt;img style="position:absolute;left:183.84pt;top:280.8pt;width:3pt;height:3pt;z-index:130;" src="http://govwiki.info/xbrl/Images/cd71e3631e72db160d00e7f7c70309bb.png" alt="__rendered_path__130"&gt;&lt;span class="fmt-785" style="white-space:pre;"&gt;&lt;div style="position:absolute;top:339.04pt;left:72pt;z-index:249;letter-spacing:-.002em;"&gt;&lt;span class="fmt-780"&gt;Utility Systems&lt;/span&gt;&lt;span class="fmt-780"&gt; &lt;/span&gt;&lt;/div&gt;&lt;div style="position:absolute;top:339.04pt;left:225.36pt;z-index:249;" class="fmt-781"&gt;-&lt;/div&gt;&lt;div style="position:absolute;top:339.04pt;left:286.44pt;z-index:249;" class="fmt-782"&gt;-&lt;/div&gt;&lt;div style="position:absolute;top:339.04pt;left:319.09pt;z-index:249;letter-spacing:-.001em;"&gt;&lt;span class="fmt-783"&gt; &lt;/span&gt;&lt;span class="fmt-783"&gt;6&lt;/span&gt;&lt;span class="fmt-783"&gt;11,828&lt;/span&gt;&lt;/div&gt;&lt;div style="position:absolute;top:339.04pt;left:380.29pt;z-index:249;letter-spacing:-.002em;"&gt;&lt;span class="fmt-784"&gt; &lt;/span&gt;&lt;span class="fmt-784"&gt;602,642  &lt;/span&gt;&lt;/div&gt;&lt;div style="position:absolute;top:339.04pt;left:448.45pt;z-index:249;letter-spacing:-.001em;"&gt; 611,828&lt;/div&gt;&lt;div style="position:absolute;top:339.04pt;left:517.81pt;z-index:249;letter-spacing:-.002em;"&gt;&lt;span class="fmt-786"&gt; &lt;/span&gt;&lt;span class="fmt-786"&gt;602,642  &lt;/span&gt;&lt;/div&gt;&lt;/span&gt;&lt;img style="position:absolute;left:184.08pt;top:280.8pt;width:44pt;height:3pt;z-index:131;" src="http://govwiki.info/xbrl/Images/64475b4d59cab2b3678af3a898ba4b09.png" alt="__rendered_path__131"&gt;&lt;span class="fmt-788" style="white-space:pre;"&gt;&lt;div style="position:absolute;top:348.28pt;left:72pt;z-index:272;letter-spacing:-.002em;"&gt;&lt;span class="fmt-787"&gt;Construction in Progress&lt;/span&gt;&lt;span class="fmt-787"&gt; &lt;/span&gt;&lt;/div&gt;&lt;div style="position:absolute;top:348.28pt;left:201.37pt;z-index:272;letter-spacing:-.003em;"&gt; 18,029&lt;/div&gt;&lt;div style="position:absolute;top:348.28pt;left:266.89pt;z-index:272;letter-spacing:-.003em;"&gt;&lt;span class="fmt-789"&gt; &lt;/span&gt;&lt;span class="fmt-789"&gt;8,030 &lt;/span&gt;&lt;/div&gt;&lt;div style="position:absolute;top:348.28pt;left:323.53pt;z-index:272;letter-spacing:-.001em;"&gt;&lt;span class="fmt-790"&gt; &lt;/span&gt;&lt;span class="fmt-790"&gt;86&lt;/span&gt;&lt;span class="fmt-790"&gt;,&lt;/span&gt;&lt;span class="fmt-790"&gt;148&lt;/span&gt;&lt;/div&gt;&lt;div style="position:absolute;top:348.28pt;left:384.73pt;z-index:272;letter-spacing:-.002em;"&gt;&lt;span class="fmt-791"&gt; &lt;/span&gt;&lt;span class="fmt-791"&gt;23,422  &lt;/span&gt;&lt;/div&gt;&lt;div style="position:absolute;top:348.28pt;left:448.45pt;z-index:272;letter-spacing:-.001em;"&gt;&lt;span class="fmt-792"&gt; &lt;/span&gt;&lt;span class="fmt-792"&gt;104&lt;/span&gt;&lt;span class="fmt-792"&gt;,&lt;/span&gt;&lt;span class="fmt-792"&gt;177&lt;/span&gt;&lt;/div&gt;&lt;div style="position:absolute;top:348.28pt;left:522.25pt;z-index:272;letter-spacing:-.002em;"&gt;&lt;span class="fmt-793"&gt; &lt;/span&gt;&lt;span class="fmt-793"&gt;31,452  &lt;/span&gt;&lt;/div&gt;&lt;/span&gt;&lt;img style="position:absolute;left:235.08pt;top:280.8pt;width:11pt;height:3pt;z-index:129;" src="http://govwiki.info/xbrl/Images/599198b6f2158c97a5ecc37d42434e3d.png" alt="__rendered_path__129"&gt;&lt;span class="fmt-804" style="white-space:pre;"&gt;&lt;div style="position:absolute;top:358pt;left:72pt;z-index:319;letter-spacing:-.001em;"&gt;&lt;span class="fmt-794"&gt;Totals&lt;/span&gt;&lt;span class="fmt-794"&gt; &lt;/span&gt;&lt;/div&gt;&lt;div style="position:absolute;top:358pt;left:179.4pt;z-index:319;" class="fmt-795"&gt;$&lt;/div&gt;&lt;div style="position:absolute;top:358pt;left:196.8pt;z-index:319;letter-spacing:-.001em;"&gt;&lt;span class="fmt-796"&gt; &lt;/span&gt;&lt;span class="fmt-796"&gt;3&lt;/span&gt;&lt;span class="fmt-796"&gt;77&lt;/span&gt;&lt;span class="fmt-796"&gt;,3&lt;/span&gt;&lt;span class="fmt-796"&gt;48&lt;/span&gt;&lt;/div&gt;&lt;div style="position:absolute;top:358pt;left:241.44pt;z-index:319;" class="fmt-797"&gt;$&lt;/div&gt;&lt;div style="position:absolute;top:358pt;left:257.88pt;z-index:319;letter-spacing:-.001em;"&gt;&lt;span class="fmt-798"&gt; &lt;/span&gt;&lt;span class="fmt-798"&gt;385,439&lt;/span&gt;&lt;span class="fmt-798"&gt; &lt;/span&gt;&lt;/div&gt;&lt;div style="position:absolute;top:358pt;left:302.64pt;z-index:319;" class="fmt-799"&gt;$&lt;/div&gt;&lt;div style="position:absolute;top:358pt;left:319.2pt;z-index:319;letter-spacing:-.001em;"&gt;&lt;span class="fmt-800"&gt; &lt;/span&gt;&lt;span class="fmt-800"&gt;914,084&lt;/span&gt;&lt;/div&gt;&lt;div style="position:absolute;top:358pt;left:363.84pt;z-index:319;" class="fmt-801"&gt;$&lt;/div&gt;&lt;div style="position:absolute;top:358pt;left:380.28pt;z-index:319;letter-spacing:-.001em;"&gt;&lt;span class="fmt-802"&gt; &lt;/span&gt;&lt;span class="fmt-802"&gt;839,291&lt;/span&gt;&lt;/div&gt;&lt;div style="position:absolute;top:358pt;left:425.04pt;z-index:319;" class="fmt-803"&gt;$&lt;/div&gt;&lt;div style="position:absolute;top:358pt;left:441.84pt;z-index:319;letter-spacing:-.002em;"&gt; 1,291,432&lt;/div&gt;&lt;div style="position:absolute;top:358pt;left:493.2pt;z-index:319;" class="fmt-805"&gt;$&lt;/div&gt;&lt;div style="position:absolute;top:358pt;left:511.2pt;z-index:319;letter-spacing:-.002em;"&gt;&lt;span class="fmt-806"&gt; &lt;/span&gt;&lt;span class="fmt-806"&gt;1,&lt;/span&gt;&lt;span class="fmt-806"&gt;224,730&lt;/span&gt;&lt;/div&gt;&lt;/span&gt;&lt;img style="position:absolute;left:245.88pt;top:280.8pt;width:3pt;height:3pt;z-index:130;" src="http://govwiki.info/xbrl/Images/cd71e3631e72db160d00e7f7c70309bb.png" alt="__rendered_path__130"&gt;&lt;span style="white-space:pre;"&gt;&lt;div style="position:absolute;top:379.29pt;left:72pt;z-index:344;letter-spacing:-.001em;"&gt;Additional information on the City’s capital assets can be found in Note 8 beginning on page &lt;/div&gt;&lt;/span&gt;&lt;img style="position:absolute;left:246.12pt;top:280.8pt;width:43pt;height:3pt;z-index:132;" src="http://govwiki.info/xbrl/Images/19d38889af8d3755b755dc04730583e4.png" alt="__rendered_path__132"&gt;&lt;span style="white-space:pre;"&gt;&lt;div style="position:absolute;top:392.54pt;left:71.989pt;z-index:346;letter-spacing:-.001em;"&gt;117. &lt;/div&gt;&lt;/span&gt;&lt;img style="position:absolute;left:296.28pt;top:280.8pt;width:11pt;height:3pt;z-index:129;" src="http://govwiki.info/xbrl/Images/599198b6f2158c97a5ecc37d42434e3d.png" alt="__rendered_path__129"&gt;&lt;span class="fmt-73" style="white-space:pre;"&gt;&lt;div style="position:absolute;top:433.1pt;left:72pt;z-index:351;letter-spacing:-.003em;"&gt;LONG-TERM OBLIGATIONS &lt;/div&gt;&lt;/span&gt;&lt;img style="position:absolute;left:307.08pt;top:280.8pt;width:3pt;height:3pt;z-index:130;" src="http://govwiki.info/xbrl/Images/cd71e3631e72db160d00e7f7c70309bb.png" alt="__rendered_path__130"&gt;&lt;span style="white-space:pre;"&gt;&lt;div style="position:absolute;top:457.57pt;left:72pt;z-index:379;letter-spacing:-.003em;"&gt;For   fiscal   year   ended   September   30,   2017,   the   City   had   total   debt   outstanding   of &lt;/div&gt;&lt;/span&gt;&lt;img style="position:absolute;left:307.32pt;top:280.8pt;width:43pt;height:3pt;z-index:132;" src="http://govwiki.info/xbrl/Images/19d38889af8d3755b755dc04730583e4.png" alt="__rendered_path__132"&gt;&lt;span style="white-space:pre;"&gt;&lt;div style="position:absolute;top:471.59pt;left:71.989pt;z-index:395;letter-spacing:-.008em;"&gt;$593.5  million  ($485.2  million  in  2016).    Of   this   amount,   $74.4   million   of   note   debt   is &lt;/div&gt;&lt;/span&gt;&lt;img style="position:absolute;left:357.48pt;top:280.8pt;width:11pt;height:3pt;z-index:129;" src="http://govwiki.info/xbrl/Images/599198b6f2158c97a5ecc37d42434e3d.png" alt="__rendered_path__129"&gt;&lt;span style="white-space:pre;"&gt;&lt;div style="position:absolute;top:485.61pt;left:71.989pt;z-index:401;letter-spacing:.01em;"&gt;backed  by  a  covenant  pledge  to  budget  and  appropriate  from  non-ad  valorem  revenue &lt;/div&gt;&lt;/span&gt;&lt;img style="position:absolute;left:368.28pt;top:280.8pt;width:3pt;height:3pt;z-index:130;" src="http://govwiki.info/xbrl/Images/cd71e3631e72db160d00e7f7c70309bb.png" alt="__rendered_path__130"&gt;&lt;span style="white-space:pre;"&gt;&lt;div style="position:absolute;top:499.63pt;left:71.989pt;z-index:420;letter-spacing:.011em;"&gt;sources,  and  $55.8   million  is  backed  by   the   City's  Public  Service  Tax  Revenue.  The &lt;/div&gt;&lt;/span&gt;&lt;img style="position:absolute;left:368.52pt;top:280.8pt;width:43pt;height:3pt;z-index:132;" src="http://govwiki.info/xbrl/Images/19d38889af8d3755b755dc04730583e4.png" alt="__rendered_path__132"&gt;&lt;span style="white-space:pre;"&gt;&lt;div style="position:absolute;top:513.65pt;left:71.989pt;z-index:435;letter-spacing:-.01em;"&gt;remaining  bonded  and  note  debt  is  secured solely by specified revenue sources.&lt;span class="fmt-80"&gt;  &lt;/span&gt;&lt;/div&gt;&lt;/span&gt;&lt;img style="position:absolute;left:418.68pt;top:280.8pt;width:11pt;height:3pt;z-index:129;" src="http://govwiki.info/xbrl/Images/599198b6f2158c97a5ecc37d42434e3d.png" alt="__rendered_path__129"&gt;&lt;span style="white-space:pre;"&gt;&lt;div style="position:absolute;top:537.59pt;left:71.99pt;z-index:462;letter-spacing:-.006em;"&gt;Debt outstanding at the City at the end of the current and previous fiscal year are summarized, in &lt;/div&gt;&lt;/span&gt;&lt;img style="position:absolute;left:429.48pt;top:280.8pt;width:3pt;height:3pt;z-index:130;" src="http://govwiki.info/xbrl/Images/cd71e3631e72db160d00e7f7c70309bb.png" alt="__rendered_path__130"&gt;&lt;span style="white-space:pre;"&gt;&lt;div style="position:absolute;top:551.76pt;left:71.99pt;z-index:468;letter-spacing:-.001em;"&gt;thousands, as follows:&lt;span class="fmt-80"&gt; &lt;/span&gt;&lt;/div&gt;&lt;/span&gt;&lt;img style="position:absolute;left:429.72pt;top:280.8pt;width:50pt;height:3pt;z-index:133;" src="http://govwiki.info/xbrl/Images/bf2853449a8733b4fb1308ecc6f80e53.png" alt="__rendered_path__133"&gt;&lt;span class="fmt-808" style="white-space:pre;"&gt;&lt;div style="position:absolute;top:576.04pt;left:160.2pt;z-index:484;letter-spacing:-.002em;"&gt;&lt;span class="fmt-807"&gt;Governmental Activities&lt;/span&gt;&lt;span class="fmt-807"&gt; &lt;/span&gt;&lt;/div&gt;&lt;div style="position:absolute;top:576.04pt;left:280.44pt;z-index:484;letter-spacing:-.002em;"&gt;   Business-Type Activities &lt;/div&gt;&lt;div style="position:absolute;top:576.04pt;left:466.46pt;z-index:484;letter-spacing:-.002em;"&gt;&lt;span class="fmt-809"&gt;  &lt;/span&gt;&lt;span class="fmt-809"&gt;Total&lt;/span&gt;&lt;span class="fmt-809"&gt; &lt;/span&gt;&lt;/div&gt;&lt;/span&gt;&lt;img style="position:absolute;left:486pt;top:280.8pt;width:12pt;height:3pt;z-index:134;" src="http://govwiki.info/xbrl/Images/6680ed6b6709e853a9a35054db87857c.png" alt="__rendered_path__134"&gt;&lt;span class="fmt-810" style="white-space:pre;"&gt;&lt;div style="position:absolute;top:588.76pt;left:170.28pt;z-index:502;"&gt;  2017 &lt;/div&gt;&lt;div style="position:absolute;top:588.76pt;left:229.8pt;z-index:502;letter-spacing:-.002em;"&gt;&lt;span class="fmt-811"&gt;  &lt;/span&gt;&lt;span class="fmt-811"&gt;2016&lt;/span&gt;&lt;span class="fmt-811"&gt; &lt;/span&gt;&lt;/div&gt;&lt;div style="position:absolute;top:588.76pt;left:290.64pt;z-index:502;"&gt;&lt;span class="fmt-812"&gt;  &lt;/span&gt;&lt;span class="fmt-812"&gt;2017&lt;/span&gt;&lt;span class="fmt-812"&gt; &lt;/span&gt;&lt;/div&gt;&lt;div style="position:absolute;top:588.76pt;left:356.4pt;z-index:502;letter-spacing:-.002em;"&gt;&lt;span class="fmt-813"&gt;  &lt;/span&gt;&lt;span class="fmt-813"&gt;2016&lt;/span&gt;&lt;span class="fmt-813"&gt; &lt;/span&gt;&lt;/div&gt;&lt;div style="position:absolute;top:588.76pt;left:425.4pt;z-index:502;"&gt;&lt;span class="fmt-814"&gt;  &lt;/span&gt;&lt;span class="fmt-814"&gt;2017&lt;/span&gt;&lt;span class="fmt-814"&gt; &lt;/span&gt;&lt;/div&gt;&lt;div style="position:absolute;top:588.76pt;left:497.28pt;z-index:502;letter-spacing:-.002em;"&gt;&lt;span class="fmt-815"&gt;  &lt;/span&gt;&lt;span class="fmt-815"&gt;2016&lt;/span&gt;&lt;span class="fmt-815"&gt; &lt;/span&gt;&lt;/div&gt;&lt;/span&gt;&lt;img style="position:absolute;left:497.64pt;top:280.8pt;width:3pt;height:3pt;z-index:130;" src="http://govwiki.info/xbrl/Images/cd71e3631e72db160d00e7f7c70309bb.png" alt="__rendered_path__130"&gt;&lt;span class="fmt-816" style="white-space:pre;"&gt;&lt;div style="position:absolute;top:605.2pt;left:72pt;z-index:503;letter-spacing:-.003em;"&gt;Revenue Bonds&lt;/div&gt;&lt;/span&gt;&lt;span class="fmt-816" style="white-space:pre;"&gt;&lt;div style="position:absolute;top:605.2pt;left:128.88pt;z-index:504;letter-spacing:.001em;"&gt; &lt;/div&gt;&lt;/span&gt;&lt;span class="fmt-817" style="white-space:pre;"&gt;&lt;div style="position:absolute;top:605.2pt;left:149.4pt;z-index:505;"&gt;$&lt;/div&gt;&lt;/span&gt;&lt;span class="fmt-817" style="white-space:pre;"&gt;&lt;div style="position:absolute;top:605.2pt;left:153.84pt;z-index:506;letter-spacing:.001em;"&gt; &lt;/div&gt;&lt;/span&gt;&lt;span class="fmt-818" style="white-space:pre;"&gt;&lt;div style="position:absolute;top:605.2pt;left:182.52pt;z-index:507;letter-spacing:.001em;"&gt; &lt;/div&gt;&lt;/span&gt;&lt;span class="fmt-818" style="white-space:pre;"&gt;&lt;div style="position:absolute;top:605.2pt;left:184.8pt;z-index:508;"&gt;7&lt;/div&gt;&lt;/span&gt;&lt;span class="fmt-818" style="white-space:pre;"&gt;&lt;div style="position:absolute;top:605.2pt;left:189.24pt;z-index:509;"&gt;0&lt;/div&gt;&lt;/span&gt;&lt;span class="fmt-818" style="white-space:pre;"&gt;&lt;div style="position:absolute;top:605.2pt;left:193.68pt;z-index:510;letter-spacing:.001em;"&gt;,&lt;/div&gt;&lt;/span&gt;&lt;span class="fmt-818" style="white-space:pre;"&gt;&lt;div style="position:absolute;top:605.2pt;left:195.96pt;z-index:511;letter-spacing:-.004em;"&gt;650&lt;/div&gt;&lt;/span&gt;&lt;span class="fmt-820" style="white-space:pre;"&gt;&lt;div style="position:absolute;top:605.2pt;left:212.52pt;z-index:515;"&gt;$&lt;/div&gt;&lt;/span&gt;&lt;span class="fmt-820" style="white-space:pre;"&gt;&lt;div style="position:absolute;top:605.2pt;left:216.96pt;z-index:516;letter-spacing:.001em;"&gt; &lt;/div&gt;&lt;/span&gt;&lt;span class="fmt-821" style="white-space:pre;"&gt;&lt;div style="position:absolute;top:605.2pt;left:238.2pt;z-index:517;letter-spacing:.001em;"&gt; &lt;/div&gt;&lt;/span&gt;&lt;span class="fmt-821" style="white-space:pre;"&gt;&lt;div style="position:absolute;top:605.2pt;left:240.48pt;z-index:518;letter-spacing:-.004em;"&gt;72,545 &lt;/div&gt;&lt;/span&gt;&lt;span class="fmt-822" style="white-space:pre;"&gt;&lt;div style="position:absolute;top:605.2pt;left:265.32pt;z-index:520;letter-spacing:.001em;"&gt; &lt;/div&gt;&lt;/span&gt;&lt;span class="fmt-823" style="white-space:pre;"&gt;&lt;div style="position:absolute;top:605.2pt;left:268.68pt;z-index:521;"&gt;$&lt;/div&gt;&lt;/span&gt;&lt;span class="fmt-824" style="white-space:pre;"&gt;&lt;div style="position:absolute;top:605.2pt;left:299.4pt;z-index:523;letter-spacing:.001em;"&gt; &lt;/div&gt;&lt;/span&gt;&lt;span class="fmt-824" style="white-space:pre;"&gt;&lt;div style="position:absolute;top:605.2pt;left:301.68pt;z-index:524;letter-spacing:-.004em;"&gt;414&lt;/div&gt;&lt;/span&gt;&lt;span class="fmt-824" style="white-space:pre;"&gt;&lt;div style="position:absolute;top:605.2pt;left:315pt;z-index:525;letter-spacing:.001em;"&gt;,&lt;/div&gt;&lt;/span&gt;&lt;span class="fmt-824" style="white-space:pre;"&gt;&lt;div style="position:absolute;top:605.2pt;left:317.28pt;z-index:526;letter-spacing:-.004em;"&gt;895&lt;/div&gt;&lt;/span&gt;&lt;span class="fmt-825" style="white-space:pre;"&gt;&lt;div style="position:absolute;top:605.2pt;left:331.08pt;z-index:529;letter-spacing:.001em;"&gt; &lt;/div&gt;&lt;/span&gt;&lt;span class="fmt-826" style="white-space:pre;"&gt;&lt;div style="position:absolute;top:605.2pt;left:334.44pt;z-index:530;"&gt;$&lt;/div&gt;&lt;/span&gt;&lt;span class="fmt-827" style="white-space:pre;"&gt;&lt;div style="position:absolute;top:605.2pt;left:365.16pt;z-index:532;letter-spacing:.001em;"&gt; &lt;/div&gt;&lt;/span&gt;&lt;span class="fmt-827" style="white-space:pre;"&gt;&lt;div style="position:absolute;top:605.2pt;left:367.44pt;z-index:533;letter-spacing:-.003em;"&gt;372,265 &lt;/div&gt;&lt;/span&gt;&lt;span class="fmt-829" style="white-space:pre;"&gt;&lt;div style="position:absolute;top:605.2pt;left:400.8pt;z-index:536;"&gt;$&lt;/div&gt;&lt;/span&gt;&lt;span class="fmt-829" style="white-space:pre;"&gt;&lt;div style="position:absolute;top:605.2pt;left:405.24pt;z-index:537;letter-spacing:.001em;"&gt; &lt;/div&gt;&lt;/span&gt;&lt;span class="fmt-830" style="white-space:pre;"&gt;&lt;div style="position:absolute;top:605.2pt;left:436.8pt;z-index:538;letter-spacing:.001em;"&gt; &lt;/div&gt;&lt;/span&gt;&lt;span class="fmt-830" style="white-space:pre;"&gt;&lt;div style="position:absolute;top:605.2pt;left:439.08pt;z-index:539;"&gt;4&lt;/div&gt;&lt;/span&gt;&lt;span class="fmt-830" style="white-space:pre;"&gt;&lt;div style="position:absolute;top:605.2pt;left:443.52pt;z-index:540;letter-spacing:-.004em;"&gt;85&lt;/div&gt;&lt;/span&gt;&lt;span class="fmt-830" style="white-space:pre;"&gt;&lt;div style="position:absolute;top:605.2pt;left:452.4pt;z-index:541;letter-spacing:.001em;"&gt;,&lt;/div&gt;&lt;/span&gt;&lt;span class="fmt-830" style="white-space:pre;"&gt;&lt;div style="position:absolute;top:605.2pt;left:454.68pt;z-index:542;letter-spacing:-.004em;"&gt;545&lt;/div&gt;&lt;/span&gt;&lt;span class="fmt-832" style="white-space:pre;"&gt;&lt;div style="position:absolute;top:605.2pt;left:472.56pt;z-index:546;"&gt;$&lt;/div&gt;&lt;/span&gt;&lt;span class="fmt-833" style="white-space:pre;"&gt;&lt;div style="position:absolute;top:605.2pt;left:508.56pt;z-index:548;letter-spacing:.001em;"&gt; &lt;/div&gt;&lt;/span&gt;&lt;span class="fmt-833" style="white-space:pre;"&gt;&lt;div style="position:absolute;top:605.2pt;left:510.84pt;z-index:549;letter-spacing:-.003em;"&gt;444,810 &lt;/div&gt;&lt;/span&gt;&lt;img style="position:absolute;left:497.88pt;top:280.8pt;width:52pt;height:3pt;z-index:135;" src="http://govwiki.info/xbrl/Images/7fda20e9a4e14382de43c29c3022d6cf.png" alt="__rendered_path__135"&gt;&lt;span class="fmt-839" style="white-space:pre;"&gt;&lt;div style="position:absolute;top:617.8pt;left:72pt;z-index:588;letter-spacing:-.002em;"&gt;&lt;span class="fmt-834"&gt;Revenue Notes&lt;/span&gt;&lt;span class="fmt-834"&gt; &lt;/span&gt;&lt;/div&gt;&lt;div style="position:absolute;top:617.8pt;left:204.24pt;z-index:588;letter-spacing:.003em;"&gt;&lt;span class="fmt-835"&gt; &lt;/span&gt;&lt;span class="fmt-835"&gt;-&lt;/span&gt;&lt;/div&gt;&lt;div style="position:absolute;top:617.8pt;left:262.2pt;z-index:588;letter-spacing:.028em;"&gt;&lt;span class="fmt-837"&gt;-&lt;/span&gt;&lt;span class="fmt-838"&gt; &lt;/span&gt;&lt;/div&gt;&lt;div style="position:absolute;top:617.8pt;left:303.96pt;z-index:588;letter-spacing:.005em;"&gt; 33,539&lt;span class="fmt-840"&gt; &lt;/span&gt;&lt;/div&gt;&lt;div style="position:absolute;top:617.8pt;left:369.72pt;z-index:588;letter-spacing:-.003em;"&gt;&lt;span class="fmt-841"&gt; &lt;/span&gt;&lt;span class="fmt-841"&gt;18,601 &lt;/span&gt;&lt;/div&gt;&lt;div style="position:absolute;top:617.8pt;left:441.36pt;z-index:588;letter-spacing:-.001em;"&gt;&lt;span class="fmt-843"&gt; &lt;/span&gt;&lt;span class="fmt-843"&gt;33&lt;/span&gt;&lt;span class="fmt-843"&gt;,&lt;/span&gt;&lt;span class="fmt-843"&gt;539&lt;/span&gt;&lt;/div&gt;&lt;div style="position:absolute;top:617.8pt;left:513.12pt;z-index:588;letter-spacing:-.003em;"&gt;&lt;span class="fmt-845"&gt; &lt;/span&gt;&lt;span class="fmt-845"&gt;18,601 &lt;/span&gt;&lt;/div&gt;&lt;/span&gt;&lt;img style="position:absolute;left:194.52pt;top:362.76pt;width:34pt;height:3pt;z-index:283;" src="http://govwiki.info/xbrl/Images/1be816201e8bb2fc7741c0d9eafa55d6.png" alt="__rendered_path__283"&gt;&lt;img style="position:absolute;left:183.84pt;top:354.96pt;width:45pt;height:3pt;z-index:322;" src="http://govwiki.info/xbrl/Images/4b312dfd997fa28698ea925a16ced2ef.png" alt="__rendered_path__322"&gt;&lt;span class="fmt-846" style="white-space:pre;"&gt;&lt;div style="position:absolute;top:630.52pt;left:72pt;z-index:589;letter-spacing:-.002em;"&gt;Covenant Notes&lt;/div&gt;&lt;/span&gt;&lt;span class="fmt-846" style="white-space:pre;"&gt;&lt;div style="position:absolute;top:630.52pt;left:129.36pt;z-index:590;letter-spacing:.001em;"&gt; &lt;/div&gt;&lt;/span&gt;&lt;span class="fmt-847" style="white-space:pre;"&gt;&lt;div style="position:absolute;top:630.52pt;left:182.52pt;z-index:591;letter-spacing:.001em;"&gt; &lt;/div&gt;&lt;/span&gt;&lt;span class="fmt-847" style="white-space:pre;"&gt;&lt;div style="position:absolute;top:630.52pt;left:184.8pt;z-index:592;letter-spacing:-.004em;"&gt;65&lt;/div&gt;&lt;/span&gt;&lt;span class="fmt-847" style="white-space:pre;"&gt;&lt;div style="position:absolute;top:630.52pt;left:193.68pt;z-index:593;letter-spacing:.001em;"&gt;,&lt;/div&gt;&lt;/span&gt;&lt;span class="fmt-847" style="white-space:pre;"&gt;&lt;div style="position:absolute;top:630.52pt;left:195.96pt;z-index:594;letter-spacing:-.004em;"&gt;251&lt;/div&gt;&lt;/span&gt;&lt;span class="fmt-849" style="white-space:pre;"&gt;&lt;div style="position:absolute;top:630.52pt;left:238.2pt;z-index:599;letter-spacing:.001em;"&gt; &lt;/div&gt;&lt;/span&gt;&lt;span class="fmt-849" style="white-space:pre;"&gt;&lt;div style="position:absolute;top:630.52pt;left:240.48pt;z-index:600;letter-spacing:-.004em;"&gt;13,418 &lt;/div&gt;&lt;/span&gt;&lt;span class="fmt-850" style="white-space:pre;"&gt;&lt;div style="position:absolute;top:630.52pt;left:265.32pt;z-index:602;letter-spacing:.001em;"&gt; &lt;/div&gt;&lt;/span&gt;&lt;span class="fmt-851" style="white-space:pre;"&gt;&lt;div style="position:absolute;top:630.52pt;left:308.4pt;z-index:603;letter-spacing:.001em;"&gt; &lt;/div&gt;&lt;/span&gt;&lt;span class="fmt-851" style="white-space:pre;"&gt;&lt;div style="position:absolute;top:630.52pt;left:310.68pt;z-index:604;"&gt;9&lt;/div&gt;&lt;/span&gt;&lt;span class="fmt-851" style="white-space:pre;"&gt;&lt;div style="position:absolute;top:630.52pt;left:315.12pt;z-index:605;letter-spacing:.001em;"&gt;,&lt;/div&gt;&lt;/span&gt;&lt;span class="fmt-851" style="white-space:pre;"&gt;&lt;div style="position:absolute;top:630.52pt;left:317.4pt;z-index:606;letter-spacing:-.004em;"&gt;190&lt;/div&gt;&lt;/span&gt;&lt;span class="fmt-852" style="white-space:pre;"&gt;&lt;div style="position:absolute;top:630.52pt;left:331.08pt;z-index:610;letter-spacing:.001em;"&gt; &lt;/div&gt;&lt;/span&gt;&lt;span class="fmt-853" style="white-space:pre;"&gt;&lt;div style="position:absolute;top:630.52pt;left:374.16pt;z-index:611;letter-spacing:.001em;"&gt; &lt;/div&gt;&lt;/span&gt;&lt;span class="fmt-853" style="white-space:pre;"&gt;&lt;div style="position:absolute;top:630.52pt;left:376.44pt;z-index:612;letter-spacing:-.002em;"&gt;8,364&lt;/div&gt;&lt;/span&gt;&lt;span class="fmt-853" style="white-space:pre;"&gt;&lt;div style="position:absolute;top:630.52pt;left:396.36pt;z-index:613;letter-spaci</t>
  </si>
  <si>
    <t>ng:.001em;"&gt; &lt;/div&gt;&lt;/span&gt;&lt;span class="fmt-855" style="white-space:pre;"&gt;&lt;div style="position:absolute;top:630.52pt;left:441.36pt;z-index:616;letter-spacing:.001em;"&gt; &lt;/div&gt;&lt;/span&gt;&lt;span class="fmt-855" style="white-space:pre;"&gt;&lt;div style="position:absolute;top:630.52pt;left:443.64pt;z-index:617;letter-spacing:-.002em;"&gt;74,441&lt;/div&gt;&lt;/span&gt;&lt;span class="fmt-857" style="white-space:pre;"&gt;&lt;div style="position:absolute;top:630.52pt;left:513.12pt;z-index:621;letter-spacing:.001em;"&gt; &lt;/div&gt;&lt;/span&gt;&lt;span class="fmt-857" style="white-space:pre;"&gt;&lt;div style="position:absolute;top:630.52pt;left:515.4pt;z-index:622;letter-spacing:-.002em;"&gt;21,782&lt;/div&gt;&lt;/span&gt;&lt;img style="position:absolute;left:194.52pt;top:364.08pt;width:34pt;height:3pt;z-index:283;" src="http://govwiki.info/xbrl/Images/1be816201e8bb2fc7741c0d9eafa55d6.png" alt="__rendered_path__283"&gt;&lt;img style="position:absolute;left:255.6pt;top:362.76pt;width:34pt;height:3pt;z-index:290;" src="http://govwiki.info/xbrl/Images/33b84708c6a1794810c71b04b15fb9cd.png" alt="__rendered_path__290"&gt;&lt;img style="position:absolute;left:245.88pt;top:354.96pt;width:44pt;height:3pt;z-index:323;" src="http://govwiki.info/xbrl/Images/d448f0f819e20f8f1b25ca75d659e8da.png" alt="__rendered_path__323"&gt;&lt;span class="fmt-858" style="white-space:pre;"&gt;&lt;div style="position:absolute;top:643.12pt;left:72pt;z-index:625;letter-spacing:-.001em;"&gt;Total&lt;/div&gt;&lt;/span&gt;&lt;span class="fmt-858" style="white-space:pre;"&gt;&lt;div style="position:absolute;top:643.12pt;left:89.76pt;z-index:626;letter-spacing:.001em;"&gt; &lt;/div&gt;&lt;/span&gt;&lt;span class="fmt-859" style="white-space:pre;"&gt;&lt;div style="position:absolute;top:643.12pt;left:149.4pt;z-index:627;"&gt;$&lt;/div&gt;&lt;/span&gt;&lt;span class="fmt-859" style="white-space:pre;"&gt;&lt;div style="position:absolute;top:643.12pt;left:153.84pt;z-index:628;letter-spacing:.001em;"&gt; &lt;/div&gt;&lt;/span&gt;&lt;span class="fmt-860" style="white-space:pre;"&gt;&lt;div style="position:absolute;top:643.12pt;left:177.96pt;z-index:629;letter-spacing:.001em;"&gt; &lt;/div&gt;&lt;/span&gt;&lt;span class="fmt-860" style="white-space:pre;"&gt;&lt;div style="position:absolute;top:643.12pt;left:180.24pt;z-index:630;letter-spacing:-.002em;"&gt;135,901&lt;/div&gt;&lt;/span&gt;&lt;span class="fmt-862" style="white-space:pre;"&gt;&lt;div style="position:absolute;top:643.12pt;left:212.52pt;z-index:634;"&gt;$&lt;/div&gt;&lt;/span&gt;&lt;span class="fmt-862" style="white-space:pre;"&gt;&lt;div style="position:absolute;top:643.12pt;left:216.96pt;z-index:635;letter-spacing:.001em;"&gt; &lt;/div&gt;&lt;/span&gt;&lt;span class="fmt-863" style="white-space:pre;"&gt;&lt;div style="position:absolute;top:643.12pt;left:238.2pt;z-index:636;letter-spacing:.001em;"&gt; &lt;/div&gt;&lt;/span&gt;&lt;span class="fmt-863" style="white-space:pre;"&gt;&lt;div style="position:absolute;top:643.12pt;left:240.48pt;z-index:637;letter-spacing:-.004em;"&gt;85,963 &lt;/div&gt;&lt;/span&gt;&lt;span class="fmt-864" style="white-space:pre;"&gt;&lt;div style="position:absolute;top:643.12pt;left:265.32pt;z-index:639;letter-spacing:.001em;"&gt; &lt;/div&gt;&lt;/span&gt;&lt;span class="fmt-865" style="white-space:pre;"&gt;&lt;div style="position:absolute;top:643.12pt;left:268.68pt;z-index:640;"&gt;$&lt;/div&gt;&lt;/span&gt;&lt;span class="fmt-866" style="white-space:pre;"&gt;&lt;div style="position:absolute;top:643.12pt;left:299.4pt;z-index:642;letter-spacing:.001em;"&gt; &lt;/div&gt;&lt;/span&gt;&lt;span class="fmt-866" style="white-space:pre;"&gt;&lt;div style="position:absolute;top:643.12pt;left:301.68pt;z-index:643;letter-spacing:-.004em;"&gt;457&lt;/div&gt;&lt;/span&gt;&lt;span class="fmt-866" style="white-space:pre;"&gt;&lt;div style="position:absolute;top:643.12pt;left:315pt;z-index:644;letter-spacing:.001em;"&gt;,&lt;/div&gt;&lt;/span&gt;&lt;span class="fmt-866" style="white-space:pre;"&gt;&lt;div style="position:absolute;top:643.12pt;left:317.28pt;z-index:645;letter-spacing:-.004em;"&gt;624&lt;/div&gt;&lt;/span&gt;&lt;span class="fmt-867" style="white-space:pre;"&gt;&lt;div style="position:absolute;top:643.12pt;left:331.08pt;z-index:648;letter-spacing:.001em;"&gt; &lt;/div&gt;&lt;/span&gt;&lt;span class="fmt-868" style="white-space:pre;"&gt;&lt;div style="position:absolute;top:643.12pt;left:334.44pt;z-index:649;"&gt;$&lt;/div&gt;&lt;/span&gt;&lt;span class="fmt-869" style="white-space:pre;"&gt;&lt;div style="position:absolute;top:643.12pt;left:365.16pt;z-index:651;letter-spacing:.001em;"&gt; &lt;/div&gt;&lt;/span&gt;&lt;span class="fmt-869" style="white-space:pre;"&gt;&lt;div style="position:absolute;top:643.12pt;left:367.44pt;z-index:652;letter-spacing:-.002em;"&gt;399,230&lt;/div&gt;&lt;/span&gt;&lt;span class="fmt-869" style="white-space:pre;"&gt;&lt;div style="position:absolute;top:643.12pt;left:396.36pt;z-index:653;letter-spacing:.001em;"&gt; &lt;/div&gt;&lt;/span&gt;&lt;span class="fmt-871" style="white-space:pre;"&gt;&lt;div style="position:absolute;top:643.12pt;left:400.8pt;z-index:656;"&gt;$&lt;/div&gt;&lt;/span&gt;&lt;span class="fmt-871" style="white-space:pre;"&gt;&lt;div style="position:absolute;top:643.12pt;left:405.24pt;z-index:657;letter-spacing:.001em;"&gt; &lt;/div&gt;&lt;/span&gt;&lt;span class="fmt-872" style="white-space:pre;"&gt;&lt;div style="position:absolute;top:643.12pt;left:436.8pt;z-index:658;letter-spacing:.001em;"&gt; &lt;/div&gt;&lt;/span&gt;&lt;span class="fmt-872" style="white-space:pre;"&gt;&lt;div style="position:absolute;top:643.12pt;left:439.08pt;z-index:659;letter-spacing:-.004em;"&gt;593&lt;/div&gt;&lt;/span&gt;&lt;span class="fmt-872" style="white-space:pre;"&gt;&lt;div style="position:absolute;top:643.12pt;left:452.4pt;z-index:660;letter-spacing:.001em;"&gt;,&lt;/div&gt;&lt;/span&gt;&lt;span class="fmt-872" style="white-space:pre;"&gt;&lt;div style="position:absolute;top:643.12pt;left:454.68pt;z-index:661;letter-spacing:-.004em;"&gt;525&lt;/div&gt;&lt;/span&gt;&lt;span class="fmt-874" style="white-space:pre;"&gt;&lt;div style="position:absolute;top:643.12pt;left:472.56pt;z-index:665;"&gt;$&lt;/div&gt;&lt;/span&gt;&lt;span class="fmt-875" style="white-space:pre;"&gt;&lt;div style="position:absolute;top:643.12pt;left:508.56pt;z-index:667;letter-spacing:.001em;"&gt; &lt;/div&gt;&lt;/span&gt;&lt;span class="fmt-875" style="white-space:pre;"&gt;&lt;div style="position:absolute;top:643.12pt;left:510.84pt;z-index:668;letter-spacing:-.002em;"&gt;485,193&lt;/div&gt;&lt;/span&gt;&lt;img style="position:absolute;left:255.6pt;top:364.08pt;width:34pt;height:3pt;z-index:290;" src="http://govwiki.info/xbrl/Images/33b84708c6a1794810c71b04b15fb9cd.png" alt="__rendered_path__290"&gt;&lt;img style="position:absolute;left:321.48pt;top:362.76pt;width:29pt;height:3pt;z-index:296;" src="http://govwiki.info/xbrl/Images/4f55d73a8b66d0761e29179fb2265e84.png" alt="__rendered_path__296"&gt;&lt;img style="position:absolute;left:307.08pt;top:354.96pt;width:44pt;height:3pt;z-index:323;" src="http://govwiki.info/xbrl/Images/d448f0f819e20f8f1b25ca75d659e8da.png" alt="__rendered_path__323"&gt;&lt;span style="white-space:pre;"&gt;&lt;div style="position:absolute;top:665.61pt;left:72pt;z-index:673;letter-spacing:-.005em;"&gt;The City of St. Petersburg’s Governmental Activities and Business-Type Activities debt increased &lt;/div&gt;&lt;/span&gt;&lt;img style="position:absolute;left:321.48pt;top:364.08pt;width:29pt;height:3pt;z-index:296;" src="http://govwiki.info/xbrl/Images/4f55d73a8b66d0761e29179fb2265e84.png" alt="__rendered_path__296"&gt;&lt;img style="position:absolute;left:382.56pt;top:362.76pt;width:29pt;height:3pt;z-index:303;" src="http://govwiki.info/xbrl/Images/bcbdd6d5eb05ad713764ca2bd9cf5223.png" alt="__rendered_path__303"&gt;&lt;img style="position:absolute;left:368.28pt;top:354.96pt;width:44pt;height:3pt;z-index:323;" src="http://govwiki.info/xbrl/Images/d448f0f819e20f8f1b25ca75d659e8da.png" alt="__rendered_path__323"&gt;&lt;span style="white-space:pre;"&gt;&lt;div style="position:absolute;top:678.57pt;left:72pt;z-index:680;letter-spacing:-.004em;"&gt;by  $108.3  million  during  the  current  fiscal  year,  of  which  $14.8  million  related  to  principal &lt;/div&gt;&lt;/span&gt;&lt;img style="position:absolute;left:382.56pt;top:364.08pt;width:29pt;height:3pt;z-index:303;" src="http://govwiki.info/xbrl/Images/bcbdd6d5eb05ad713764ca2bd9cf5223.png" alt="__rendered_path__303"&gt;&lt;img style="position:absolute;left:444.12pt;top:362.76pt;width:36pt;height:3pt;z-index:314;" src="http://govwiki.info/xbrl/Images/cad85ec7a029a55a7ee3ea153cead6d6.png" alt="__rendered_path__314"&gt;&lt;img style="position:absolute;left:429.48pt;top:354.96pt;width:51pt;height:3pt;z-index:324;" src="http://govwiki.info/xbrl/Images/b588a2a632d689f4b490d994f2277ee9.png" alt="__rendered_path__324"&gt;&lt;span style="white-space:pre;"&gt;&lt;div style="position:absolute;top:691.65pt;left:72pt;z-index:685;letter-spacing:-.001em;"&gt;reductions. New debt total issuance (net of refunding) was $123.2 million.   &lt;/div&gt;&lt;/span&gt;&lt;img style="position:absolute;left:444.12pt;top:364.08pt;width:36pt;height:3pt;z-index:314;" src="http://govwiki.info/xbrl/Images/cad85ec7a029a55a7ee3ea153cead6d6.png" alt="__rendered_path__314"&gt;&lt;img style="position:absolute;left:513.48pt;top:362.76pt;width:36pt;height:3pt;z-index:314;" src="http://govwiki.info/xbrl/Images/cad85ec7a029a55a7ee3ea153cead6d6.png" alt="__rendered_path__314"&gt;&lt;img style="position:absolute;left:513.48pt;top:364.08pt;width:36pt;height:3pt;z-index:314;" src="http://govwiki.info/xbrl/Images/cad85ec7a029a55a7ee3ea153cead6d6.png" alt="__rendered_path__314"&gt;&lt;img style="position:absolute;left:497.64pt;top:354.96pt;width:52pt;height:3pt;z-index:325;" src="http://govwiki.info/xbrl/Images/227bea6b93d74164947b156e888b8aca.png" alt="__rendered_path__325"&gt;&lt;img style="position:absolute;left:146.52pt;top:575.84pt;width:119pt;height:13pt;z-index:469;" src="http://govwiki.info/xbrl/Images/7a5d1a193a0dee04cb52f2bd77b5e734.png" alt="__rendered_path__469"&gt;&lt;img style="position:absolute;left:146.52pt;top:575.36pt;width:119pt;height:10pt;z-index:470;" src="http://govwiki.info/xbrl/Images/c1b5270dbdf34195f7c328680f33c4a5.png" alt="__rendered_path__470"&gt;&lt;img style="position:absolute;left:265.44pt;top:575.84pt;width:132pt;height:13pt;z-index:473;" src="http://govwiki.info/xbrl/Images/6405a26cc898615ec33c4dac6f7b3b3e.png" alt="__rendered_path__473"&gt;&lt;img style="position:absolute;left:265.44pt;top:575.36pt;width:132pt;height:10pt;z-index:474;" src="http://govwiki.info/xbrl/Images/b6774ffe3d9504e3217d75b8e7bb2294.png" alt="__rendered_path__474"&gt;&lt;img style="position:absolute;left:396.84pt;top:575.84pt;width:143pt;height:13pt;z-index:480;" src="http://govwiki.info/xbrl/Images/f9033bb5b3ecb7dbbb9873575845fc2a.png" alt="__rendered_path__480"&gt;&lt;img style="position:absolute;left:396.84pt;top:575.36pt;width:143pt;height:10pt;z-index:481;" src="http://govwiki.info/xbrl/Images/1a81733814df00627edd88fa812d9f1d.png" alt="__rendered_path__481"&gt;&lt;img style="position:absolute;left:146.52pt;top:598.68pt;width:8pt;height:3pt;z-index:550;" src="http://govwiki.info/xbrl/Images/d371d7d660836489aa9b17ccc1093272.png" alt="__rendered_path__550"&gt;&lt;img style="position:absolute;left:153.84pt;top:598.68pt;width:3pt;height:3pt;z-index:130;" src="http://govwiki.info/xbrl/Images/cd71e3631e72db160d00e7f7c70309bb.png" alt="__rendered_path__130"&gt;&lt;img style="position:absolute;left:154.08pt;top:598.68pt;width:56pt;height:3pt;z-index:551;" src="http://govwiki.info/xbrl/Images/70bb7a09de451b4d895128de027bb9cd.png" alt="__rendered_path__551"&gt;&lt;img style="position:absolute;left:209.64pt;top:598.68pt;width:8pt;height:3pt;z-index:550;" src="http://govwiki.info/xbrl/Images/d371d7d660836489aa9b17ccc1093272.png" alt="__rendered_path__550"&gt;&lt;img style="position:absolute;left:216.96pt;top:598.68pt;width:3pt;height:3pt;z-index:130;" src="http://govwiki.info/xbrl/Images/cd71e3631e72db160d00e7f7c70309bb.png" alt="__rendered_path__130"&gt;&lt;img style="position:absolute;left:217.2pt;top:598.68pt;width:48pt;height:3pt;z-index:552;" src="http://govwiki.info/xbrl/Images/b4857d8494eba7438ff9d4bacea6a2f3.png" alt="__rendered_path__552"&gt;&lt;img style="position:absolute;left:265.44pt;top:598.68pt;width:8pt;height:3pt;z-index:553;" src="http://govwiki.info/xbrl/Images/56e1cb121636d0b87b306bb983e3dff7.png" alt="__rendered_path__553"&gt;&lt;img style="position:absolute;left:273pt;top:598.68pt;width:3pt;height:3pt;z-index:130;" src="http://govwiki.info/xbrl/Images/cd71e3631e72db160d00e7f7c70309bb.png" alt="__rendered_path__130"&gt;&lt;img style="position:absolute;left:273.24pt;top:598.68pt;width:58pt;height:3pt;z-index:554;" src="http://govwiki.info/xbrl/Images/fb2c323a04ff76100048455609640382.png" alt="__rendered_path__554"&gt;&lt;img style="position:absolute;left:331.2pt;top:598.68pt;width:8pt;height:3pt;z-index:553;" src="http://govwiki.info/xbrl/Images/56e1cb121636d0b87b306bb983e3dff7.png" alt="__rendered_path__553"&gt;&lt;img style="position:absolute;left:338.76pt;top:598.68pt;width:3pt;height:3pt;z-index:130;" src="http://govwiki.info/xbrl/Images/cd71e3631e72db160d00e7f7c70309bb.png" alt="__rendered_path__130"&gt;&lt;img style="position:absolute;left:339pt;top:598.68pt;width:58pt;height:3pt;z-index:554;" src="http://govwiki.info/xbrl/Images/fb2c323a04ff76100048455609640382.png" alt="__rendered_path__554"&gt;&lt;img style="position:absolute;left:396.96pt;top:598.68pt;width:9pt;height:3pt;z-index:555;" src="http://govwiki.info/xbrl/Images/6dba3238c3431a6361eecf88b3bf9f8b.png" alt="__rendered_path__555"&gt;&lt;img style="position:absolute;left:405.24pt;top:598.68pt;width:3pt;height:3pt;z-index:130;" src="http://govwiki.info/xbrl/Images/cd71e3631e72db160d00e7f7c70309bb.png" alt="__rendered_path__130"&gt;&lt;img style="position:absolute;left:405.48pt;top:598.68pt;width:63pt;height:3pt;z-index:556;" src="http://govwiki.info/xbrl/Images/ffe160e813ba136955352337454abbe0.png" alt="__rendered_path__556"&gt;&lt;img style="position:absolute;left:468.6pt;top:598.68pt;width:9pt;height:3pt;z-index:557;" src="http://govwiki.info/xbrl/Images/593b9f62514528fa9644866e4a1e9f14.png" alt="__rendered_path__557"&gt;&lt;img style="position:absolute;left:477pt;top:598.68pt;width:3pt;height:3pt;z-index:130;" src="http://govwiki.info/xbrl/Images/cd71e3631e72db160d00e7f7c70309bb.png" alt="__rendered_path__130"&gt;&lt;img style="position:absolute;left:477.24pt;top:598.68pt;width:63pt;height:3pt;z-index:556;" src="http://govwiki.info/xbrl/Images/ffe160e813ba136955352337454abbe0.png" alt="__rendered_path__556"&gt;&lt;img style="position:absolute;left:180.24pt;top:636.24pt;width:29pt;height:3pt;z-index:597;" src="http://govwiki.info/xbrl/Images/71e6d999ee542555c834362fd50de91c.png" alt="__rendered_path__597"&gt;&lt;img style="position:absolute;left:235.92pt;top:636.24pt;width:29pt;height:3pt;z-index:597;" src="http://govwiki.info/xbrl/Images/71e6d999ee542555c834362fd50de91c.png" alt="__rendered_path__597"&gt;&lt;img style="position:absolute;left:306.12pt;top:636.24pt;width:25pt;height:3pt;z-index:609;" src="http://govwiki.info/xbrl/Images/73870f6b2903a73fce3f580f113b343f.png" alt="__rendered_path__609"&gt;&lt;img style="position:absolute;left:371.88pt;top:636.24pt;width:25pt;height:3pt;z-index:609;" src="http://govwiki.info/xbrl/Images/73870f6b2903a73fce3f580f113b343f.png" alt="__rendered_path__609"&gt;&lt;img style="position:absolute;left:439.08pt;top:636.24pt;width:29pt;height:3pt;z-index:597;" src="http://govwiki.info/xbrl/Images/71e6d999ee542555c834362fd50de91c.png" alt="__rendered_path__597"&gt;&lt;img style="position:absolute;left:510.84pt;top:636.24pt;width:29pt;height:3pt;z-index:624;" src="http://govwiki.info/xbrl/Images/15a6a3a3082a7219533dbd7175848303.png" alt="__rendered_path__624"&gt;&lt;img style="position:absolute;left:175.68pt;top:647.88pt;width:34pt;height:3pt;z-index:290;" src="http://govwiki.info/xbrl/Images/33b84708c6a1794810c71b04b15fb9cd.png" alt="__rendered_path__290"&gt;&lt;img style="position:absolute;left:175.68pt;top:649.2pt;width:34pt;height:3pt;z-index:290;" src="http://govwiki.info/xbrl/Images/33b84708c6a1794810c71b04b15fb9cd.png" alt="__rendered_path__290"&gt;&lt;img style="position:absolute;left:235.92pt;top:647.88pt;width:29pt;height:3pt;z-index:303;" src="http://govwiki.info/xbrl/Images/bcbdd6d5eb05ad713764ca2bd9cf5223.png" alt="__rendered_path__303"&gt;&lt;img style="position:absolute;left:235.92pt;top:649.2pt;width:29pt;height:3pt;z-index:303;" src="http://govwiki.info/xbrl/Images/bcbdd6d5eb05ad713764ca2bd9cf5223.png" alt="__rendered_path__303"&gt;&lt;img style="position:absolute;left:297.12pt;top:647.88pt;width:34pt;height:3pt;z-index:290;" src="http://govwiki.info/xbrl/Images/33b84708c6a1794810c71b04b15fb9cd.png" alt="__rendered_path__290"&gt;&lt;img style="position:absolute;left:297.12pt;top:649.2pt;width:34pt;height:3pt;z-index:290;" src="http://govwiki.info/xbrl/Images/33b84708c6a1794810c71b04b15fb9cd.png" alt="__rendered_path__290"&gt;&lt;img style="position:absolute;left:362.88pt;top:647.88pt;width:34pt;height:3pt;z-index:290;" src="http://govwiki.info/xbrl/Images/33b84708c6a1794810c71b04b15fb9cd.png" alt="__rendered_path__290"&gt;&lt;img style="position:absolute;left:362.88pt;top:649.2pt;width:34pt;height:3pt;z-index:290;" src="http://govwiki.info/xbrl/Images/33b84708c6a1794810c71b04b15fb9cd.png" alt="__rendered_path__290"&gt;&lt;img style="position:absolute;left:434.52pt;top:647.88pt;width:34pt;height:3pt;z-index:290;" src="http://govwiki.info/xbrl/Images/33b84708c6a1794810c71b04b15fb9cd.png" alt="__rendered_path__290"&gt;&lt;img style="position:absolute;left:434.52pt;top:649.2pt;width:34pt;height:3pt;z-index:290;" src="http://govwiki.info/xbrl/Images/33b84708c6a1794810c71b04b15fb9cd.png" alt="__rendered_path__290"&gt;&lt;img style="position:absolute;left:506.28pt;top:647.88pt;width:34pt;height:3pt;z-index:283;" src="http://govwiki.info/xbrl/Images/1be816201e8bb2fc7741c0d9eafa55d6.png" alt="__rendered_path__283"&gt;&lt;img style="position:absolute;left:506.28pt;top:649.2pt;width:34pt;height:3pt;z-index:283;" src="http://govwiki.info/xbrl/Images/1be816201e8bb2fc7741c0d9eafa55d6.png" alt="__rendered_path__283"&gt;&lt;span class="fmt-21" style="white-space:pre;"&gt;&lt;div style="position:absolute;top:766.44pt;left:301.55pt;z-index:686;"&gt;45&lt;/div&gt;&lt;/span&gt;&lt;/div&gt;</t>
  </si>
  <si>
    <t>&lt;div style='position:relative;width:612pt;height:792pt;'&gt;_x000D_
        &lt;div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style="position:absolute;top:63.83pt;left:200.28pt;z-index:13;"&gt;Management’s Discussion and Analysis &lt;/div&gt;&lt;/span&gt;&lt;span class="fmt-76" style="white-space:pre;"&gt;&lt;div style="position:absolute;top:77.645pt;left:197.52pt;z-index:23;"&gt;For the Year Ended September 30, 2017&lt;span class="fmt-77"&gt; &lt;/span&gt;&lt;/div&gt;&lt;/span&gt;&lt;span class="fmt-76" style="white-space:pre;"&gt;&lt;div style="position:absolute;top:91.46pt;left:278.64pt;z-index:25;"&gt;Unaudited&lt;span class="fmt-77"&gt; &lt;/span&gt;&lt;/div&gt;&lt;/span&gt;&lt;span style="white-space:pre;"&gt;&lt;div style="position:absolute;top:119.33pt;left:72pt;z-index:28;letter-spacing:-.006em;"&gt;The City maintains a rating of Aa3 on non ad-valorem governmental debt (Aa2 issuer rating) from &lt;/div&gt;&lt;/span&gt;&lt;span style="white-space:pre;"&gt;&lt;div style="position:absolute;top:132.33pt;left:72pt;z-index:29;letter-spacing:-.001em;"&gt;Moody’s; and AA+ issuer rating from Fitch. For the Public Utility System comprising of the Water &lt;/div&gt;&lt;/span&gt;&lt;span style="white-space:pre;"&gt;&lt;div style="position:absolute;top:145.33pt;left:72pt;z-index:59;letter-spacing:-.015em;"&gt;Resources  and  St&lt;span&gt;ormwater&lt;/span&gt;&lt;span&gt; &lt;/span&gt; &lt;span&gt;operations,&lt;/span&gt;&lt;span&gt; &lt;/span&gt; &lt;span&gt;the&lt;/span&gt;&lt;span&gt; &lt;/span&gt; &lt;span&gt;ut&lt;/span&gt;&lt;span&gt;ility&lt;/span&gt;&lt;span&gt; &lt;/span&gt; &lt;span&gt;has&lt;/span&gt;&lt;span&gt; &lt;/span&gt; &lt;span&gt;an&lt;/span&gt;&lt;span&gt; &lt;/span&gt; &lt;span&gt;Aa2&lt;/span&gt;&lt;span&gt; &lt;/span&gt; &lt;span&gt;Moody's&lt;/span&gt;&lt;span&gt; &lt;/span&gt; &lt;span&gt;Rating,&lt;/span&gt;&lt;span&gt; &lt;/span&gt; &lt;span&gt;and&lt;/span&gt;&lt;span&gt; &lt;/span&gt; &lt;span&gt;AA&lt;/span&gt;&lt;span&gt; &lt;/span&gt; &lt;span&gt;Fitch &lt;/span&gt;&lt;/div&gt;&lt;/span&gt;&lt;span style="white-space:pre;"&gt;&lt;div style="position:absolute;top:158.33pt;left:71.9999pt;z-index:60;letter-spacing:-.002em;"&gt;Rating.   &lt;/div&gt;&lt;/span&gt;&lt;span style="white-space:pre;"&gt;&lt;div style="position:absolute;top:184.37pt;left:72.0109pt;z-index:89;letter-spacing:-.008em;"&gt;Currently the City has no general obligation debt, therefore, the entire State Statutes limitation is &lt;/div&gt;&lt;/span&gt;&lt;span style="white-space:pre;"&gt;&lt;div style="position:absolute;top:197.34pt;left:72.011pt;z-index:95;letter-spacing:-.001em;"&gt;available to the City. &lt;/div&gt;&lt;/span&gt;&lt;span style="white-space:pre;"&gt;&lt;div style="position:absolute;top:223.38pt;left:72.011pt;z-index:127;letter-spacing:-.003em;"&gt;Additional  information  on  the  City’s  long-term  debt  can  be  found  in  Note  12  -  Long-Term &lt;/div&gt;&lt;/span&gt;&lt;span style="white-space:pre;"&gt;&lt;div style="position:absolute;top:236.34pt;left:72.002pt;z-index:130;"&gt;Obligations starting on page 122. &lt;/div&gt;&lt;/span&gt;&lt;span class="fmt-73" style="white-space:pre;"&gt;&lt;div style="position:absolute;top:262.75pt;left:72.002pt;z-index:136;letter-spacing:-.002em;"&gt;PENSIONS AND RETIREE HEALTHCARE &lt;/div&gt;&lt;/span&gt;&lt;span style="white-space:pre;"&gt;&lt;div style="position:absolute;top:288.31pt;left:72pt;z-index:137;letter-spacing:-.004em;"&gt;Effective for fiscal year 2016, Governmental Accounting Standards Board (GASB) Statement No. &lt;/div&gt;&lt;/span&gt;&lt;span style="white-space:pre;"&gt;&lt;div style="position:absolute;top:301.33pt;left:72pt;z-index:138;letter-spacing:-.006em;"&gt;68, “Accounting and Financial Reporting for Pensions” created specific reporting requirements for &lt;/div&gt;&lt;/span&gt;&lt;span style="white-space:pre;"&gt;&lt;div style="position:absolute;top:314.35pt;left:72pt;z-index:167;letter-spacing:.01em;"&gt;pensions that are different than that used for funding purposes. Valuation are important as the &lt;/div&gt;&lt;/span&gt;&lt;span style="white-space:pre;"&gt;&lt;div style="position:absolute;top:327.37pt;left:72.0001pt;z-index:196;letter-spacing:.015em;"&gt;reporting valuation provides a rigorous standard of measure that can be used to compare the &lt;/div&gt;&lt;/span&gt;&lt;span style="white-space:pre;"&gt;&lt;div style="position:absolute;top:340.39pt;left:72.0001pt;z-index:198;letter-spacing:-.001em;"&gt;City’s pension liabilities to other governments.  &lt;/div&gt;&lt;/span&gt;&lt;span style="white-space:pre;"&gt;&lt;div style="position:absolute;top:366.32pt;left:72.0001pt;z-index:199;letter-spacing:-.003em;"&gt;The City maintains the City of St. Petersburg Employees’ Retirement System (“ERS”), the City of &lt;/div&gt;&lt;/span&gt;&lt;span style="white-space:pre;"&gt;&lt;div style="position:absolute;top:379.32pt;left:72.0001pt;z-index:224;letter-spacing:-.015em;"&gt;St.  Petersburg  Firefighters’  Retirement  System  (“Fire”),  and  the  City  of  St.  Petersburg  Police &lt;/div&gt;&lt;/span&gt;&lt;span style="white-space:pre;"&gt;&lt;div style="position:absolute;top:392.32pt;left:72.0001pt;z-index:225;letter-spacing:.005em;"&gt;Officer’s Retirement System (“Police”) as three separate single employer defined benefit plans. &lt;/div&gt;&lt;/span&gt;&lt;span style="white-space:pre;"&gt;&lt;div style="position:absolute;top:405.32pt;left:72.0001pt;z-index:226;letter-spacing:-.001em;"&gt;The information on the pension plans is found in Note 18, beginning on page 135. &lt;/div&gt;&lt;/span&gt;&lt;span style="white-space:pre;"&gt;&lt;div style="position:absolute;top:431.36pt;left:72.0001pt;z-index:244;letter-spacing:.006em;"&gt;Plan Reporting following GASB Statement Number 67 “Financial Reporting for P&lt;span&gt;ension&lt;/span&gt;&lt;span&gt; &lt;/span&gt;&lt;span&gt;Plans”, &lt;/span&gt;&lt;/div&gt;&lt;/span&gt;&lt;span style="white-space:pre;"&gt;&lt;div style="position:absolute;top:444.37pt;left:71.989pt;z-index:271;letter-spacing:.012em;"&gt;and GASB 68 is also included as “Required Supplementary Information”, which is included on &lt;/div&gt;&lt;/span&gt;&lt;span style="white-space:pre;"&gt;&lt;div style="position:absolute;top:457.37pt;left:71.989pt;z-index:302;letter-spacing:-.004em;"&gt;pages  1&lt;span class="fmt-876"&gt;66&lt;/span&gt;-17&lt;span class="fmt-876"&gt;4&lt;/span&gt;.  The  Schedule  of  Changes  in  the  City’s  Net  Pension  Liability  and  Related &lt;/div&gt;&lt;/span&gt;&lt;span style="white-space:pre;"&gt;&lt;div style="position:absolute;top:470.38pt;left:71.9891pt;z-index:335;letter-spacing:-.014em;"&gt;Ratios  found  on  page  170,  show  that  during  2017,  the  plan  fiduciary  net  position  and  as  a &lt;/div&gt;&lt;/span&gt;&lt;span style="white-space:pre;"&gt;&lt;div style="position:absolute;top:483.39pt;left:71.9891pt;z-index:364;letter-spacing:-.005em;"&gt;percentage of total  pension  liability  for  ERS  was  93.6%  (88.5%  in  2016),  Fire  was  112.6% &lt;/div&gt;&lt;/span&gt;&lt;span style="white-space:pre;"&gt;&lt;div style="position:absolute;top:496.39pt;left:71.989pt;z-index:397;letter-spacing:-.018em;"&gt;(110.1%  in  2016),  and  for  Police  was  92.6%  (90.3%  in  2016). The  Net  pension  liability  as  a &lt;/div&gt;&lt;/span&gt;&lt;span style="white-space:pre;"&gt;&lt;div style="position:absolute;top:509.4pt;left:71.989pt;z-index:426;letter-spacing:.009em;"&gt;percentage  of  covered  employee payroll&lt;span&gt; &lt;/span&gt;&lt;span&gt;for&lt;/span&gt;&lt;span&gt; &lt;/span&gt;&lt;span&gt;2017&lt;/span&gt;&lt;span&gt; &lt;/span&gt;&lt;span&gt;was&lt;/span&gt;&lt;span&gt; &lt;/span&gt;&lt;span&gt;37.1%&lt;/span&gt;&lt;span&gt; &lt;/span&gt;&lt;span&gt;for&lt;/span&gt;&lt;span&gt; &lt;/span&gt;&lt;span&gt;ERS&lt;/span&gt;&lt;span&gt; &lt;/span&gt;&lt;span&gt;(68.57%&lt;/span&gt;&lt;span&gt; &lt;/span&gt;&lt;span&gt;in&lt;/span&gt;&lt;span&gt; &lt;/span&gt;&lt;span&gt;2016),&lt;/span&gt;&lt;span&gt; &lt;/span&gt;&lt;span&gt;and &lt;/span&gt;&lt;/div&gt;&lt;/span&gt;&lt;span style="white-space:pre;"&gt;&lt;div style="position:absolute;top:522.4pt;left:71.989pt;z-index:449;letter-spacing:-.013em;"&gt;Police was 92.8% (129.7% in  2016).  Fire  maintained  a  net  pension  asset  as  a  percentage  of &lt;/div&gt;&lt;/span&gt;&lt;span style="white-space:pre;"&gt;&lt;div style="position:absolute;top:535.41pt;left:71.9891pt;z-index:460;letter-spacing:.004em;"&gt;covered employee payroll in 2017 of 180.0% in 2017 as compared to 157.8% in 2016.  &lt;/div&gt;&lt;/span&gt;&lt;span style="white-space:pre;"&gt;&lt;div style="position:absolute;top:561.33pt;left:71.9891pt;z-index:490;letter-spacing:.001em;"&gt;The City also maintains a Defined Contribution Plan described on Note 19, page 158, where the &lt;/div&gt;&lt;/span&gt;&lt;span style="white-space:pre;"&gt;&lt;div style="position:absolute;top:574.41pt;left:71.989pt;z-index:508;letter-spacing:-.001em;"&gt;City contributes 11% of employees’ gross wages to the plan. &lt;/div&gt;&lt;/span&gt;&lt;span style="white-space:pre;"&gt;&lt;div style="position:absolute;top:600.34pt;left:71.989pt;z-index:532;letter-spacing:.011em;"&gt;Other Post-Employment Benefits (OPEB) include retiree healthcare in accordance with GASB &lt;/div&gt;&lt;/span&gt;&lt;span style="white-space:pre;"&gt;&lt;div style="position:absolute;top:613.34pt;left:71.978pt;z-index:554;letter-spacing:-.002em;"&gt;Statement    No    45    “Accounting    and    Financial    Reporting    by    Employers    for    Post-&lt;/div&gt;&lt;/span&gt;&lt;span style="white-space:pre;"&gt;&lt;div style="position:absolute;top:626.34pt;left:71.978pt;z-index:581;letter-spacing:-.004em;"&gt;Employment  Benefits  Other  Than  Pensions  information  can  be  found  on  Note  20  and  the &lt;/div&gt;&lt;/span&gt;&lt;span style="white-space:pre;"&gt;&lt;div style="position:absolute;top:639.34pt;left:71.978pt;z-index:606;letter-spacing:-.011em;"&gt;Schedule  of   Funding   Progress   is   found   on   page   174   of   the   Required   Supplementary &lt;/div&gt;&lt;/span&gt;&lt;span style="white-space:pre;"&gt;&lt;div style="position:absolute;top:652.34pt;left:71.978pt;z-index:634;letter-spacing:-.007em;"&gt;Information.  The  schedule  shows the  Actuarial  Accrued  Liability  as  of  the  valuation  date  of &lt;/div&gt;&lt;/span&gt;&lt;span style="white-space:pre;"&gt;&lt;div style="position:absolute;top:665.34pt;left:71.9781pt;z-index:659;letter-spacing:-.004em;"&gt;10/1/2016   of   $199.8   million,   or   139.5%   of   covered   payroll.   At   9/30/2017,   the   City’s &lt;/div&gt;&lt;/span&gt;&lt;span style="white-space:pre;"&gt;&lt;div style="position:absolute;top:678.34pt;left:71.9781pt;z-index:683;letter-spacing:.005em;"&gt;Percentage  of  Annual  Required  Contribution  (ARC)  contributed  for  OPEB  was  38.6%  as &lt;/div&gt;&lt;/span&gt;&lt;span style="white-space:pre;"&gt;&lt;div style="position:absolute;top:691.34pt;left:71.978pt;z-index:684;letter-spacing:-.001em;"&gt;compared to 34.3% in 2016. &lt;/div&gt;&lt;/span&gt;&lt;span class="fmt-21" style="white-space:pre;"&gt;&lt;div style="position:absolute;top:766.44pt;left:301.55pt;z-index:685;"&gt;46&lt;/div&gt;&lt;/span&gt;&lt;/div&gt;_x000D_
      &lt;/div&gt;</t>
  </si>
  <si>
    <t>&lt;div style='position:relative;width:612pt;height:792pt;'&gt;_x000D_
        &lt;div style="position:absolute;left:0pt;top:0pt;width:100%;height:100%;clip:rect(0pt,612pt,792pt,0pt);" class="fmt-72"&gt;&lt;span class="fmt-75" style="white-space:pre;"&gt;&lt;div style="position:absolute;top:49.98pt;left:221.28pt;z-index:9;"&gt;City of St. Petersburg, Florida &lt;/div&gt;&lt;/span&gt;&lt;span class="fmt-76" style="white-space:pre;"&gt;&lt;div style="position:absolute;top:63.797pt;left:200.28pt;z-index:13;"&gt;Management’s Discussion and Analysis &lt;/div&gt;&lt;/span&gt;&lt;span class="fmt-76" style="white-space:pre;"&gt;&lt;div style="position:absolute;top:77.579pt;left:197.52pt;z-index:23;"&gt;For the Year Ended September 30, 2017&lt;span class="fmt-77"&gt; &lt;/span&gt;&lt;/div&gt;&lt;/span&gt;&lt;span class="fmt-76" style="white-space:pre;"&gt;&lt;div style="position:absolute;top:91.361pt;left:278.64pt;z-index:25;"&gt;Unaudited&lt;span class="fmt-77"&gt; &lt;/span&gt;&lt;/div&gt;&lt;/span&gt;&lt;span class="fmt-73" style="white-space:pre;"&gt;&lt;div style="position:absolute;top:119.59pt;left:72pt;z-index:31;letter-spacing:-.001em;"&gt;REQUEST FOR INFORMATION &lt;/div&gt;&lt;/span&gt;&lt;span style="white-space:pre;"&gt;&lt;div style="position:absolute;top:145.27pt;left:72pt;z-index:32;letter-spacing:.004em;"&gt;This financial report is designed to provide various interested parties with a general overview of &lt;/div&gt;&lt;/span&gt;&lt;span style="white-space:pre;"&gt;&lt;div style="position:absolute;top:158.25pt;left:72pt;z-index:37;letter-spacing:.01em;"&gt;the City of St. Petersburg’s finances.  Questions concerning any of the information provided in &lt;/div&gt;&lt;/span&gt;&lt;span style="white-space:pre;"&gt;&lt;div style="position:absolute;top:171.24pt;left:72pt;z-index:39;letter-spacing:.001em;"&gt;this report or requests for additional financial information should be addressed  to  the  Office  of &lt;/div&gt;&lt;/span&gt;&lt;span style="white-space:pre;"&gt;&lt;div style="position:absolute;top:184.22pt;left:72pt;z-index:44;letter-spacing:-.012em;"&gt;the  Chief  Financial  Officer,  P.O.  Box  2842,  St.  Petersburg,  Florida  33731-2842, or telephone &lt;/div&gt;&lt;/span&gt;&lt;span style="white-space:pre;"&gt;&lt;div style="position:absolute;top:197.21pt;left:72pt;z-index:48;letter-spacing:.001em;"&gt;(727) 892-5113.  This report will be available on the City’s web site at &lt;span class="fmt-877"&gt;www.stpete.org.&lt;/span&gt;&lt;/div&gt;&lt;/span&gt;&lt;img style="position:absolute;left:414.02pt;top:206.59pt;width:79pt;height:3pt;z-index:50;" src="http://govwiki.info/xbrl/Images/f598c620300dd348451d944d24be2678.png" alt="__rendered_path__50"&gt;&lt;span class="fmt-21" style="white-space:pre;"&gt;&lt;div style="position:absolute;top:766.44pt;left:301.55pt;z-index:49;"&gt;47&lt;/div&gt;&lt;/span&gt;&lt;/div&gt;_x000D_
      &lt;/div&gt;</t>
  </si>
  <si>
    <t>&lt;div style='position:relative;width:612pt;height:792pt;'&gt;_x000D_
        &lt;div style="position:absolute;left:0pt;top:0pt;width:100%;height:100%;clip:rect(0pt,612pt,792pt,0pt);" class="fmt-21"&gt;_x000D_
          &lt;img style="position:absolute;left:204.45pt;top:199.3pt;width:288pt;height:167.05pt;z-index:1;" src="http://govwiki.info/xbrl/Images/54c8a8832a7ea1d80a842e92962c63f9.png" alt="Image_1523_0"&gt;&lt;span style="white-space:pre;"&gt;&lt;div style="position:absolute;top:766.44pt;left:301.55pt;z-index:2;"&gt;48&lt;/div&gt;&lt;/span&gt;&lt;/div&gt;_x000D_
      &lt;/div&gt;</t>
  </si>
  <si>
    <t>&lt;div style='position:relative;width:612pt;height:792pt;'&gt;_x000D_
        &lt;div style="position:absolute;left:0pt;top:0pt;width:100%;height:100%;clip:rect(0pt,612pt,792pt,0pt);" class="fmt-878"&gt;&lt;span style="white-space:pre;"&gt;&lt;div style="position:absolute;top:114.49pt;left:132.15pt;z-index:1;letter-spacing:-.001em;"&gt;BASIC FINANCIAL STATEMENTS&lt;/div&gt;&lt;/span&gt;&lt;span class="fmt-21" style="white-space:pre;"&gt;&lt;div style="position:absolute;top:766.44pt;left:301.55pt;z-index:2;"&gt;49&lt;/div&gt;&lt;/span&gt;&lt;/div&gt;_x000D_
      &lt;/div&gt;</t>
  </si>
  <si>
    <t>&lt;div style='position:relative;width:612pt;height:792pt;'&gt;&lt;div style="position:absolute;left:0pt;top:0pt;width:100%;height:100%;clip:rect(0pt,612pt,792pt,0pt);" class="fmt-882"&gt;&lt;span style="white-space:pre;"&gt;&lt;div style="position:absolute;top:131.81pt;left:251.2pt;z-index:15;"&gt;$&lt;/div&gt;&lt;div style="position:absolute;top:131.81pt;left:277.1pt;z-index:15;letter-spacing:.001em;"&gt;68,483,130&lt;/div&gt;&lt;div style="position:absolute;top:131.81pt;left:326.2pt;z-index:15;"&gt;$&lt;/div&gt;&lt;div style="position:absolute;top:131.81pt;left:352.1pt;z-index:15;letter-spacing:.001em;"&gt;22,460,022&lt;/div&gt;&lt;div style="position:absolute;top:131.81pt;left:401.2pt;z-index:15;"&gt;$&lt;/div&gt;&lt;div style="position:absolute;top:131.81pt;left:427.1pt;z-index:15;letter-spacing:.001em;"&gt;90,943,152&lt;/div&gt;&lt;div style="position:absolute;top:131.81pt;left:476.2pt;z-index:15;"&gt;$&lt;/div&gt;&lt;div style="position:absolute;top:131.81pt;left:517.7pt;z-index:15;letter-spacing:.001em;"&gt;15,330&lt;/div&gt;&lt;/span&gt;&lt;span style="white-space:pre;"&gt;&lt;div style="position:absolute;top:150.26pt;left:61.2pt;z-index:19;letter-spacing:.002em;"&gt;Receivables - Net of Allowance for Uncollectibles&lt;/div&gt;&lt;/span&gt;&lt;span style="white-space:pre;"&gt;&lt;div style="position:absolute;top:205.76pt;left:61.1999pt;z-index:40;letter-spacing:.002em;"&gt;Contract Receivable from Other Governmental&lt;/div&gt;&lt;/span&gt;&lt;span style="white-space:pre;"&gt;&lt;div style="position:absolute;top:403.91pt;left:61.2pt;z-index:93;letter-spacing:.002em;"&gt;Accounts Payable and Other Current Liabilities&lt;/div&gt;&lt;/span&gt;&lt;span class="fmt-883" style="white-space:pre;"&gt;&lt;div style="position:absolute;top:738.61pt;left:61.2pt;z-index:177;letter-spacing:.003em;"&gt;The accompanying notes are an integral part of these statements.&lt;/div&gt;&lt;/span&gt;&lt;span class="fmt-881" style="white-space:pre;"&gt;&lt;div style="position:absolute;top:122.51pt;left:61.2pt;z-index:13;letter-spacing:-.009em;"&gt;Assets&lt;/div&gt;&lt;/span&gt;&lt;span style="white-space:pre;"&gt;&lt;div style="position:absolute;top:131.81pt;left:61.2pt;z-index:14;letter-spacing:.002em;"&gt;Cash and Cash Equivalents&lt;/div&gt;&lt;/span&gt;&lt;span style="white-space:pre;"&gt;&lt;div style="position:absolute;top:141.11pt;left:61.2pt;z-index:16;letter-spacing:.005em;"&gt;Investments&lt;/div&gt;&lt;/span&gt;&lt;span style="white-space:pre;"&gt;&lt;div style="position:absolute;top:159.56pt;left:61.1999pt;z-index:22;letter-spacing:.002em;"&gt;Internal Balances&lt;/div&gt;&lt;/span&gt;&lt;span style="white-space:pre;"&gt;&lt;div style="position:absolute;top:168.86pt;left:61.1999pt;z-index:26;letter-spacing:.003em;"&gt;Due from Other Governmental Agencies&lt;/div&gt;&lt;/span&gt;&lt;span style="white-space:pre;"&gt;&lt;div style="position:absolute;top:178.01pt;left:61.1999pt;z-index:29;"&gt;Inventories&lt;/div&gt;&lt;/span&gt;&lt;span style="white-space:pre;"&gt;&lt;div style="position:absolute;top:187.31pt;left:61.1999pt;z-index:32;letter-spacing:.002em;"&gt;Property Held for Resale&lt;/div&gt;&lt;/span&gt;&lt;span style="white-space:pre;"&gt;&lt;div style="position:absolute;top:196.61pt;left:61.1999pt;z-index:36;letter-spacing:.002em;"&gt;Prepaids and Deposits&lt;/div&gt;&lt;/span&gt;&lt;span style="white-space:pre;"&gt;&lt;div style="position:absolute;top:215.06pt;left:61.1999pt;z-index:41;letter-spacing:.003em;"&gt;Agency&lt;/div&gt;&lt;/span&gt;&lt;span style="white-space:pre;"&gt;&lt;div style="position:absolute;top:225.11pt;left:61.1999pt;z-index:44;letter-spacing:.005em;"&gt;Restricted Assets:&lt;/div&gt;&lt;/span&gt;&lt;span style="white-space:pre;"&gt;&lt;div style="position:absolute;top:234.26pt;left:66.1999pt;z-index:45;letter-spacing:.002em;"&gt;Cash and Cash Equivalents&lt;/div&gt;&lt;/span&gt;&lt;span style="white-space:pre;"&gt;&lt;div style="position:absolute;top:243.56pt;left:66.1999pt;z-index:48;letter-spacing:.005em;"&gt;Investments&lt;/div&gt;&lt;/span&gt;&lt;span style="white-space:pre;"&gt;&lt;div style="position:absolute;top:252.86pt;left:61.1999pt;z-index:51;letter-spacing:.004em;"&gt;Net Pension Asset&lt;/div&gt;&lt;/span&gt;&lt;span style="white-space:pre;"&gt;&lt;div style="position:absolute;top:262.76pt;left:61.1999pt;z-index:55;letter-spacing:.003em;"&gt;Capital Assets, Not Depreciable:&lt;/div&gt;&lt;/span&gt;&lt;span style="white-space:pre;"&gt;&lt;div style="position:absolute;top:272.06pt;left:66.1999pt;z-index:56;letter-spacing:-.002em;"&gt;Land&lt;/div&gt;&lt;/span&gt;&lt;span style="white-space:pre;"&gt;&lt;div style="position:absolute;top:281.36pt;left:66.1999pt;z-index:59;letter-spacing:.002em;"&gt;Construction in progress&lt;/div&gt;&lt;/span&gt;&lt;span style="white-space:pre;"&gt;&lt;div style="position:absolute;top:291.26pt;left:61.1999pt;z-index:62;letter-spacing:.003em;"&gt;Capital Assets, Depreciable, Net:&lt;/div&gt;&lt;/span&gt;&lt;span style="white-space:pre;"&gt;&lt;div style="position:absolute;top:300.56pt;left:66.1999pt;z-index:63;letter-spacing:.004em;"&gt;Buildings and Systems&lt;/div&gt;&lt;/span&gt;&lt;span style="white-space:pre;"&gt;&lt;div style="position:absolute;top:309.86pt;left:66.1999pt;z-index:66;letter-spacing:.003em;"&gt;Improvements other than Buildings&lt;/div&gt;&lt;/span&gt;&lt;span style="white-space:pre;"&gt;&lt;div style="position:absolute;top:319.01pt;left:66.1999pt;z-index:69;letter-spacing:.001em;"&gt;Machinery and Equipment&lt;/div&gt;&lt;/span&gt;&lt;span style="white-space:pre;"&gt;&lt;div style="position:absolute;top:328.31pt;left:66.1999pt;z-index:72;letter-spacing:.005em;"&gt;Utility Systems&lt;/div&gt;&lt;/span&gt;&lt;span class="fmt-881" style="white-space:pre;"&gt;&lt;div style="position:absolute;top:338.51pt;left:71.1999pt;z-index:75;letter-spacing:-.004em;"&gt;Total Assets&lt;/div&gt;&lt;/span&gt;&lt;span class="fmt-881" style="white-space:pre;"&gt;&lt;div style="position:absolute;top:355.61pt;left:61.2pt;z-index:80;letter-spacing:.002em;"&gt;Deferred Outflows of Resources&lt;/div&gt;&lt;/span&gt;&lt;span style="white-space:pre;"&gt;&lt;div style="position:absolute;top:365.06pt;left:61.2pt;z-index:81;letter-spacing:.002em;"&gt;Deferred Amount on Debt Refunding&lt;/div&gt;&lt;/span&gt;&lt;span style="white-space:pre;"&gt;&lt;div style="position:absolute;top:374.21pt;left:61.2pt;z-index:84;letter-spacing:.002em;"&gt;Deferred Outflow of Pension Resources&lt;/div&gt;&lt;/span&gt;&lt;span class="fmt-881" style="white-space:pre;"&gt;&lt;div style="position:absolute;top:384.56pt;left:71.2pt;z-index:87;letter-spacing:.002em;"&gt;Total Deferred Outflows of Resources&lt;/div&gt;&lt;/span&gt;&lt;span class="fmt-881" style="white-space:pre;"&gt;&lt;div style="position:absolute;top:394.46pt;left:61.2pt;z-index:92;letter-spacing:.004em;"&gt;Liabilities&lt;/div&gt;&lt;/span&gt;&lt;span style="white-space:pre;"&gt;&lt;div style="position:absolute;top:413.06pt;left:61.2pt;z-index:96;letter-spacing:.003em;"&gt;Accrued Interest Payable&lt;/div&gt;&lt;/span&gt;&lt;span style="white-space:pre;"&gt;&lt;div style="position:absolute;top:422.36pt;left:61.2pt;z-index:99;letter-spacing:.002em;"&gt;Due to Other Governmental Agencies&lt;/div&gt;&lt;/span&gt;&lt;span style="white-space:pre;"&gt;&lt;div style="position:absolute;top:431.66pt;left:61.2pt;z-index:102;letter-spacing:-.001em;"&gt;Unearned Revenue&lt;/div&gt;&lt;/span&gt;&lt;span style="white-space:pre;"&gt;&lt;div style="position:absolute;top:440.81pt;left:61.2pt;z-index:106;letter-spacing:.002em;"&gt;Deposits&lt;/div&gt;&lt;/span&gt;&lt;span style="white-space:pre;"&gt;&lt;div style="position:absolute;top:450.86pt;left:61.2pt;z-index:109;letter-spacing:.004em;"&gt;Liabilities Payable from Restricted Assets:&lt;/div&gt;&lt;/span&gt;&lt;span style="white-space:pre;"&gt;&lt;div style="position:absolute;top:460.91pt;left:61.2pt;z-index:110;letter-spacing:.002em;"&gt;Noncurrent Liabilities:&lt;/div&gt;&lt;/span&gt;&lt;span style="white-space:pre;"&gt;&lt;div style="position:absolute;top:470.06pt;left:66.2pt;z-index:111;letter-spacing:.001em;"&gt;Due within One Year&lt;/div&gt;&lt;/span&gt;&lt;span style="white-space:pre;"&gt;&lt;div style="position:absolute;top:479.36pt;left:66.2pt;z-index:114;letter-spacing:.003em;"&gt;Due in more than One Year&lt;/div&gt;&lt;/span&gt;&lt;span style="white-space:pre;"&gt;&lt;div style="position:absolute;top:488.66pt;left:66.2pt;z-index:117;letter-spacing:.003em;"&gt;Net Pension Liability&lt;/div&gt;&lt;/span&gt;&lt;span style="white-space:pre;"&gt;&lt;div style="position:absolute;top:497.81pt;left:66.2pt;z-index:120;letter-spacing:.004em;"&gt;OPEB liability&lt;/div&gt;&lt;/span&gt;&lt;span class="fmt-881" style="white-space:pre;"&gt;&lt;div style="position:absolute;top:508.16pt;left:71.2pt;z-index:123;letter-spacing:.003em;"&gt;Total Liabilities&lt;/div&gt;&lt;/span&gt;&lt;span class="fmt-881" style="white-space:pre;"&gt;&lt;div style="position:absolute;top:525.26pt;left:61.2pt;z-index:128;letter-spacing:.002em;"&gt;Deferred Inflows of Resources&lt;/div&gt;&lt;/span&gt;&lt;span style="white-space:pre;"&gt;&lt;div style="position:absolute;top:534.56pt;left:61.2pt;z-index:129;letter-spacing:.002em;"&gt;Deferred Inflows of Pension Resources&lt;/div&gt;&lt;/span&gt;&lt;span class="fmt-881" style="white-space:pre;"&gt;&lt;div style="position:absolute;top:544.76pt;left:71.2pt;z-index:132;letter-spacing:.002em;"&gt;Total Deferred Inflows of Resources&lt;/div&gt;&lt;/span&gt;&lt;span class="fmt-881" style="white-space:pre;"&gt;&lt;div style="position:absolute;top:556.01pt;left:61.2pt;z-index:137;letter-spacing:.003em;"&gt;Net Position&lt;/div&gt;&lt;/span&gt;&lt;span style="white-space:pre;"&gt;&lt;div style="position:absolute;top:565.46pt;left:61.2pt;z-index:138;letter-spacing:.004em;"&gt;Net Investment in Capital Assets&lt;/div&gt;&lt;/span&gt;&lt;span style="white-space:pre;"&gt;&lt;div style="position:absolute;top:575.36pt;left:61.2pt;z-index:141;letter-spacing:.003em;"&gt;Restricted for:&lt;/div&gt;&lt;/span&gt;&lt;span style="white-space:pre;"&gt;&lt;div style="position:absolute;top:585.41pt;left:71.2pt;z-index:142;letter-spacing:-.001em;"&gt;Expendable&lt;/div&gt;&lt;/span&gt;&lt;span style="white-space:pre;"&gt;&lt;div style="position:absolute;top:594.71pt;left:76.2pt;z-index:143;letter-spacing:.004em;"&gt;Public Works - Transportation Projects&lt;/div&gt;&lt;/span&gt;&lt;span style="white-space:pre;"&gt;&lt;div style="position:absolute;top:603.86pt;left:76.2pt;z-index:147;letter-spacing:.004em;"&gt;Police Programs&lt;/div&gt;&lt;/span&gt;&lt;span style="white-space:pre;"&gt;&lt;div style="position:absolute;top:613.16pt;left:76.2pt;z-index:151;letter-spacing:.002em;"&gt;Grant Funded Programs&lt;/div&gt;&lt;/span&gt;&lt;span style="white-space:pre;"&gt;&lt;div style="position:absolute;top:622.46pt;left:76.2pt;z-index:155;letter-spacing:.002em;"&gt;Debt Service&lt;/div&gt;&lt;/span&gt;&lt;span style="white-space:pre;"&gt;&lt;div style="position:absolute;top:632.36pt;left:71.2pt;z-index:158;letter-spacing:-.002em;"&gt;Nonexpendable&lt;/div&gt;&lt;/span&gt;&lt;span style="white-space:pre;"&gt;&lt;div style="position:absolute;top:641.66pt;left:76.2pt;z-index:159;letter-spacing:.001em;"&gt;Culture and Recreation&lt;/div&gt;&lt;/span&gt;&lt;span style="white-space:pre;"&gt;&lt;div style="position:absolute;top:650.96pt;left:61.2pt;z-index:164;letter-spacing:.003em;"&gt;Unrestricted&lt;/div&gt;&lt;/span&gt;&lt;span class="fmt-881" style="white-space:pre;"&gt;&lt;div style="position:absolute;top:661.46pt;left:71.2pt;z-index:167;letter-spacing:.002em;"&gt;Total Net Position&lt;/div&gt;&lt;/span&gt;&lt;span class="fmt-879" style="white-space:pre;"&gt;&lt;div style="position:absolute;top:41.64pt;left:221.35pt;z-index:1;"&gt;City of St. Petersburg, Florida&lt;/div&gt;&lt;/span&gt;&lt;span class="fmt-880" style="white-space:pre;"&gt;&lt;div style="position:absolute;top:55.595pt;left:243.35pt;z-index:2;letter-spacing:.002em;"&gt;Statement of Net Position&lt;/div&gt;&lt;/span&gt;&lt;span class="fmt-880" style="white-space:pre;"&gt;&lt;div style="position:absolute;top:69.245pt;left:255.95pt;z-index:3;letter-spacing:.002em;"&gt;September 30, 2017&lt;/div&gt;&lt;/span&gt;&lt;span class="fmt-881" style="white-space:pre;"&gt;&lt;div style="position:absolute;top:95.66pt;left:262.95pt;z-index:8;letter-spacing:.002em;"&gt;Governmental&lt;/div&gt;&lt;div style="position:absolute;top:95.66pt;left:336.7pt;z-index:8;letter-spacing:-.003em;"&gt;Business-Type&lt;/div&gt;&lt;/span&gt;&lt;span class="fmt-881" style="white-space:pre;"&gt;&lt;div style="position:absolute;top:105.26pt;left:272.3pt;z-index:10;letter-spacing:-.003em;"&gt;Activities&lt;/div&gt;&lt;div style="position:absolute;top:105.26pt;left:347.3pt;z-index:10;letter-spacing:-.003em;"&gt;Activities&lt;/div&gt;&lt;div style="position:absolute;top:105.26pt;left:430.4pt;z-index:10;letter-spacing:-.002em;"&gt;Total&lt;/div&gt;&lt;/span&gt;&lt;img style="position:absolute;left:251.2pt;top:111.6pt;width:8pt;height:3pt;z-index:4;" src="http://govwiki.info/xbrl/Images/d0d7bcf45acd6d1016510dbbbc3a9db9.png" alt="__rendered_path__4"&gt;&lt;span style="white-space:pre;"&gt;&lt;div style="position:absolute;top:141.11pt;left:272.7pt;z-index:17;letter-spacing:.001em;"&gt;255,185,221&lt;/div&gt;&lt;div style="position:absolute;top:141.11pt;left:347.71pt;z-index:17;letter-spacing:.001em;"&gt;144,627,608&lt;/div&gt;&lt;div style="position:absolute;top:141.11pt;left:422.72pt;z-index:17;letter-spacing:.001em;"&gt;399,812,829&lt;/div&gt;&lt;/span&gt;&lt;img style="position:absolute;left:258.7pt;top:111.6pt;width:63pt;height:3pt;z-index:6;" src="http://govwiki.info/xbrl/Images/66ec5f24c17540e3b6a7bc8cfa04d868.png" alt="__rendered_path__6"&gt;&lt;span style="white-space:pre;"&gt;&lt;div style="position:absolute;top:150.26pt;left:277.1pt;z-index:20;letter-spacing:.001em;"&gt;19,180,345&lt;/div&gt;&lt;div style="position:absolute;top:150.26pt;left:352.09pt;z-index:20;letter-spacing:.001em;"&gt;20,354,723&lt;/div&gt;&lt;div style="position:absolute;top:150.26pt;left:427.08pt;z-index:20;letter-spacing:.001em;"&gt;39,535,068&lt;/div&gt;&lt;/span&gt;&lt;img style="position:absolute;left:326.2pt;top:111.6pt;width:8pt;height:3pt;z-index:4;" src="http://govwiki.info/xbrl/Images/d0d7bcf45acd6d1016510dbbbc3a9db9.png" alt="__rendered_path__4"&gt;&lt;span style="white-space:pre;"&gt;&lt;div style="position:absolute;top:159.56pt;left:277.1pt;z-index:24;letter-spacing:.001em;"&gt;24,056,939&lt;/div&gt;&lt;div style="position:absolute;top:159.56pt;left:349.04pt;z-index:24;"&gt;(24,056,939)&lt;/div&gt;&lt;div style="position:absolute;top:159.56pt;left:464.55pt;z-index:24;"&gt;-&lt;/div&gt;&lt;/span&gt;&lt;img style="position:absolute;left:333.7pt;top:111.6pt;width:63pt;height:3pt;z-index:6;" src="http://govwiki.info/xbrl/Images/66ec5f24c17540e3b6a7bc8cfa04d868.png" alt="__rendered_path__6"&gt;&lt;span style="white-space:pre;"&gt;&lt;div style="position:absolute;top:168.86pt;left:277.1pt;z-index:27;letter-spacing:.001em;"&gt;13,879,989&lt;/div&gt;&lt;div style="position:absolute;top:168.86pt;left:352.09pt;z-index:27;letter-spacing:.001em;"&gt;14,963,944&lt;/div&gt;&lt;div style="position:absolute;top:168.86pt;left:427.08pt;z-index:27;letter-spacing:.001em;"&gt;28,843,933&lt;/div&gt;&lt;/span&gt;&lt;img style="position:absolute;left:401.2pt;top:111.6pt;width:8pt;height:3pt;z-index:4;" src="http://govwiki.info/xbrl/Images/d0d7bcf45acd6d1016510dbbbc3a9db9.png" alt="__rendered_path__4"&gt;&lt;span style="white-space:pre;"&gt;&lt;div style="position:absolute;top:178.01pt;left:281.55pt;z-index:30;letter-spacing:.001em;"&gt;1,395,315&lt;/div&gt;&lt;div style="position:absolute;top:178.01pt;left:356.54pt;z-index:30;letter-spacing:.001em;"&gt;1,358,928&lt;/div&gt;&lt;div style="position:absolute;top:178.01pt;left:431.53pt;z-index:30;letter-spacing:.001em;"&gt;2,754,243&lt;/div&gt;&lt;/span&gt;&lt;img style="position:absolute;left:408.7pt;top:111.6pt;width:63pt;height:3pt;z-index:6;" src="http://govwiki.info/xbrl/Images/66ec5f24c17540e3b6a7bc8cfa04d868.png" alt="__rendered_path__6"&gt;&lt;span style="white-space:pre;"&gt;&lt;div style="position:absolute;top:187.31pt;left:281.55pt;z-index:34;letter-spacing:.001em;"&gt;3,979,685&lt;/div&gt;&lt;div style="position:absolute;top:187.31pt;left:389.55pt;z-index:34;"&gt;-&lt;/div&gt;&lt;div style="position:absolute;top:187.31pt;left:431.55pt;z-index:34;letter-spacing:.001em;"&gt;3,979,685&lt;/div&gt;&lt;/span&gt;&lt;span style="white-space:pre;"&gt;&lt;div style="position:absolute;top:196.61pt;left:281.55pt;z-index:38;letter-spacing:.001em;"&gt;3,589,667&lt;/div&gt;&lt;div style="position:absolute;top:196.61pt;left:367.7pt;z-index:38;letter-spacing:.001em;"&gt;21,263&lt;/div&gt;&lt;div style="position:absolute;top:196.61pt;left:431.55pt;z-index:38;letter-spacing:.001em;"&gt;3,610,930&lt;/div&gt;&lt;/span&gt;&lt;span style="white-space:pre;"&gt;&lt;div style="position:absolute;top:215.06pt;left:314.55pt;z-index:42;"&gt;-&lt;/div&gt;&lt;div style="position:absolute;top:215.06pt;left:352.1pt;z-index:42;letter-spacing:.001em;"&gt;13,881,925&lt;/div&gt;&lt;div style="position:absolute;top:215.06pt;left:427.09pt;z-index:42;letter-spacing:.001em;"&gt;13,881,925&lt;/div&gt;&lt;/span&gt;&lt;span style="white-space:pre;"&gt;&lt;div style="position:absolute;top:234.26pt;left:277.1pt;z-index:46;letter-spacing:.001em;"&gt;80,675,545&lt;/div&gt;&lt;div style="position:absolute;top:234.26pt;left:352.09pt;z-index:46;letter-spacing:.001em;"&gt;22,016,598&lt;/div&gt;&lt;div style="position:absolute;top:234.26pt;left:422.68pt;z-index:46;letter-spacing:.001em;"&gt;102,692,143&lt;/div&gt;&lt;/span&gt;&lt;span style="white-space:pre;"&gt;&lt;div style="position:absolute;top:243.56pt;left:277.1pt;z-index:49;letter-spacing:.001em;"&gt;28,958,128&lt;/div&gt;&lt;div style="position:absolute;top:243.56pt;left:352.09pt;z-index:49;letter-spacing:.001em;"&gt;64,128,684&lt;/div&gt;&lt;div style="position:absolute;top:243.56pt;left:427.08pt;z-index:49;letter-spacing:.001em;"&gt;93,086,812&lt;/div&gt;&lt;/span&gt;&lt;span style="white-space:pre;"&gt;&lt;div style="position:absolute;top:252.86pt;left:277.1pt;z-index:53;letter-spacing:.001em;"&gt;22,485,356&lt;/div&gt;&lt;div style="position:absolute;top:252.86pt;left:389.55pt;z-index:53;"&gt;-&lt;/div&gt;&lt;div style="position:absolute;top:252.86pt;left:427.1pt;z-index:53;letter-spacing:.001em;"&gt;22,485,356&lt;/div&gt;&lt;/span&gt;&lt;span style="white-space:pre;"&gt;&lt;div style="position:absolute;top:272.06pt;left:272.7pt;z-index:57;letter-spacing:.001em;"&gt;120,614,642&lt;/div&gt;&lt;div style="position:absolute;top:272.06pt;left:352.11pt;z-index:57;letter-spacing:.001em;"&gt;29,789,081&lt;/div&gt;&lt;div style="position:absolute;top:272.06pt;left:422.7pt;z-index:57;letter-spacing:.001em;"&gt;150,403,723&lt;/div&gt;&lt;/span&gt;&lt;span style="white-space:pre;"&gt;&lt;div style="position:absolute;top:281.36pt;left:277.1pt;z-index:60;letter-spacing:.001em;"&gt;18,029,480&lt;/div&gt;&lt;div style="position:absolute;top:281.36pt;left:352.09pt;z-index:60;letter-spacing:.001em;"&gt;86,147,961&lt;/div&gt;&lt;div style="position:absolute;top:281.36pt;left:422.68pt;z-index:60;letter-spacing:.001em;"&gt;104,177,441&lt;/div&gt;&lt;/span&gt;&lt;span style="white-space:pre;"&gt;&lt;div style="position:absolute;top:300.56pt;left:277.1pt;z-index:64;letter-spacing:.001em;"&gt;63,389,425&lt;/div&gt;&lt;div style="position:absolute;top:300.56pt;left:347.69pt;z-index:64;letter-spacing:.001em;"&gt;144,707,939&lt;/div&gt;&lt;div style="position:absolute;top:300.56pt;left:422.7pt;z-index:64;letter-spacing:.001em;"&gt;208,097,364&lt;/div&gt;&lt;/span&gt;&lt;span style="white-space:pre;"&gt;&lt;div style="position:absolute;top:309.86pt;left:272.7pt;z-index:67;letter-spacing:.001em;"&gt;149,576,805&lt;/div&gt;&lt;div style="position:absolute;top:309.86pt;left:352.11pt;z-index:67;letter-spacing:.001em;"&gt;24,229,078&lt;/div&gt;&lt;div style="position:absolute;top:309.86pt;left:422.7pt;z-index:67;letter-spacing:.001em;"&gt;173,805,883&lt;/div&gt;&lt;/span&gt;&lt;span style="white-space:pre;"&gt;&lt;div style="position:absolute;top:319.01pt;left:277.1pt;z-index:70;letter-spacing:.001em;"&gt;25,737,560&lt;/div&gt;&lt;div style="position:absolute;top:319.01pt;left:352.09pt;z-index:70;letter-spacing:.001em;"&gt;17,381,858&lt;/div&gt;&lt;div style="position:absolute;top:319.01pt;left:427.08pt;z-index:70;letter-spacing:.001em;"&gt;43,119,418&lt;/div&gt;&lt;/span&gt;&lt;span style="white-space:pre;"&gt;&lt;div style="position:absolute;top:328.31pt;left:314.55pt;z-index:73;"&gt;-&lt;/div&gt;&lt;div style="position:absolute;top:328.31pt;left:347.7pt;z-index:73;letter-spacing:.001em;"&gt;611,828,146&lt;/div&gt;&lt;div style="position:absolute;top:328.31pt;left:422.71pt;z-index:73;letter-spacing:.001em;"&gt;611,828,146&lt;/div&gt;&lt;/span&gt;&lt;img style="position:absolute;left:251.2pt;top:334.6pt;width:8pt;height:3pt;z-index:4;" src="http://govwiki.info/xbrl/Images/d0d7bcf45acd6d1016510dbbbc3a9db9.png" alt="__rendered_path__4"&gt;&lt;span style="white-space:pre;"&gt;&lt;div style="position:absolute;top:338.66pt;left:272.7pt;z-index:78;letter-spacing:.001em;"&gt;899,217,232&lt;/div&gt;&lt;div style="position:absolute;top:338.66pt;left:340.95pt;z-index:78;letter-spacing:.001em;"&gt;1,193,840,819&lt;/div&gt;&lt;div style="position:absolute;top:338.66pt;left:415.95pt;z-index:78;letter-spacing:.001em;"&gt;2,093,058,051&lt;/div&gt;&lt;/span&gt;&lt;img style="position:absolute;left:251.2pt;top:344.75pt;width:8pt;height:3pt;z-index:4;" src="http://govwiki.info/xbrl/Images/d0d7bcf45acd6d1016510dbbbc3a9db9.png" alt="__rendered_path__4"&gt;&lt;img style="position:absolute;left:258.7pt;top:334.6pt;width:63pt;height:3pt;z-index:6;" src="http://govwiki.info/xbrl/Images/66ec5f24c17540e3b6a7bc8cfa04d868.png" alt="__rendered_path__6"&gt;&lt;span style="white-space:pre;"&gt;&lt;div style="position:absolute;top:365.06pt;left:288.3pt;z-index:82;letter-spacing:.001em;"&gt;748,171&lt;/div&gt;&lt;div style="position:absolute;top:365.06pt;left:356.56pt;z-index:82;letter-spacing:.001em;"&gt;8,285,809&lt;/div&gt;&lt;div style="position:absolute;top:365.06pt;left:431.55pt;z-index:82;letter-spacing:.001em;"&gt;9,033,980&lt;/div&gt;&lt;/span&gt;&lt;img style="position:absolute;left:258.7pt;top:344.75pt;width:63pt;height:3pt;z-index:6;" src="http://govwiki.info/xbrl/Images/66ec5f24c17540e3b6a7bc8cfa04d868.png" alt="__rendered_path__6"&gt;&lt;img style="position:absolute;left:326.2pt;top:334.6pt;width:8pt;height:3pt;z-index:4;" src="http://govwiki.info/xbrl/Images/d0d7bcf45acd6d1016510dbbbc3a9db9.png" alt="__rendered_path__4"&gt;&lt;span style="white-space:pre;"&gt;&lt;div style="position:absolute;top:374.21pt;left:277.1pt;z-index:85;letter-spacing:.001em;"&gt;58,623,103&lt;/div&gt;&lt;div style="position:absolute;top:374.21pt;left:352.09pt;z-index:85;letter-spacing:.001em;"&gt;11,646,709&lt;/div&gt;&lt;div style="position:absolute;top:374.21pt;left:427.08pt;z-index:85;letter-spacing:.001em;"&gt;70,269,812&lt;/div&gt;&lt;/span&gt;&lt;img style="position:absolute;left:326.2pt;top:344.75pt;width:8pt;height:3pt;z-index:4;" src="http://govwiki.info/xbrl/Images/d0d7bcf45acd6d1016510dbbbc3a9db9.png" alt="__rendered_path__4"&gt;&lt;img style="position:absolute;left:333.7pt;top:334.6pt;width:63pt;height:3pt;z-index:6;" src="http://govwiki.info/xbrl/Images/66ec5f24c17540e3b6a7bc8cfa04d868.png" alt="__rendered_path__6"&gt;&lt;span style="white-space:pre;"&gt;&lt;div style="position:absolute;top:384.56pt;left:277.1pt;z-index:90;letter-spacing:.001em;"&gt;59,371,274&lt;/div&gt;&lt;div style="position:absolute;top:384.56pt;left:352.1pt;z-index:90;letter-spacing:.001em;"&gt;19,932,518&lt;/div&gt;&lt;div style="position:absolute;top:384.56pt;left:427.1pt;z-index:90;letter-spacing:.001em;"&gt;79,303,792&lt;/div&gt;&lt;/span&gt;&lt;img style="position:absolute;left:333.7pt;top:344.75pt;width:63pt;height:3pt;z-index:6;" src="http://govwiki.info/xbrl/Images/66ec5f24c17540e3b6a7bc8cfa04d868.png" alt="__rendered_path__6"&gt;&lt;img style="position:absolute;left:401.2pt;top:334.6pt;width:8pt;height:3pt;z-index:4;" src="http://govwiki.info/xbrl/Images/d0d7bcf45acd6d1016510dbbbc3a9db9.png" alt="__rendered_path__4"&gt;&lt;span style="white-space:pre;"&gt;&lt;div style="position:absolute;top:403.91pt;left:277.1pt;z-index:94;letter-spacing:.001em;"&gt;22,756,824&lt;/div&gt;&lt;div style="position:absolute;top:403.91pt;left:352.09pt;z-index:94;letter-spacing:.001em;"&gt;26,303,673&lt;/div&gt;&lt;div style="position:absolute;top:403.91pt;left:427.08pt;z-index:94;letter-spacing:.001em;"&gt;49,060,497&lt;/div&gt;&lt;/span&gt;&lt;img style="position:absolute;left:401.2pt;top:344.75pt;width:8pt;height:3pt;z-index:4;" src="http://govwiki.info/xbrl/Images/d0d7bcf45acd6d1016510dbbbc3a9db9.png" alt="__rendered_path__4"&gt;&lt;img style="position:absolute;left:408.7pt;top:334.6pt;width:63pt;height:3pt;z-index:6;" src="http://govwiki.info/xbrl/Images/66ec5f24c17540e3b6a7bc8cfa04d868.png" alt="__rendered_path__6"&gt;&lt;span style="white-space:pre;"&gt;&lt;div style="position:absolute;top:413.06pt;left:288.3pt;z-index:97;letter-spacing:.001em;"&gt;237,027&lt;/div&gt;&lt;div style="position:absolute;top:413.06pt;left:356.56pt;z-index:97;letter-spacing:.001em;"&gt;8,132,779&lt;/div&gt;&lt;div style="position:absolute;top:413.06pt;left:431.55pt;z-index:97;letter-spacing:.001em;"&gt;8,369,806&lt;/div&gt;&lt;/span&gt;&lt;img style="position:absolute;left:408.7pt;top:344.75pt;width:63pt;height:3pt;z-index:6;" src="http://govwiki.info/xbrl/Images/66ec5f24c17540e3b6a7bc8cfa04d868.png" alt="__rendered_path__6"&gt;&lt;span style="white-space:pre;"&gt;&lt;div style="position:absolute;top:422.36pt;left:281.55pt;z-index:100;letter-spacing:.001em;"&gt;4,203,341&lt;/div&gt;&lt;div style="position:absolute;top:422.36pt;left:356.54pt;z-index:100;letter-spacing:.001em;"&gt;2,467,964&lt;/div&gt;&lt;div style="position:absolute;top:422.36pt;left:431.53pt;z-index:100;letter-spacing:.001em;"&gt;6,671,305&lt;/div&gt;&lt;/span&gt;&lt;img style="position:absolute;left:251.2pt;top:380.55pt;width:8pt;height:3pt;z-index:4;" src="http://govwiki.info/xbrl/Images/d0d7bcf45acd6d1016510dbbbc3a9db9.png" alt="__rendered_path__4"&gt;&lt;span style="white-space:pre;"&gt;&lt;div style="position:absolute;top:431.66pt;left:281.55pt;z-index:104;letter-spacing:.001em;"&gt;1,628,288&lt;/div&gt;&lt;div style="position:absolute;top:431.66pt;left:367.7pt;z-index:104;letter-spacing:.001em;"&gt;32,545&lt;/div&gt;&lt;div style="position:absolute;top:431.66pt;left:431.55pt;z-index:104;letter-spacing:.001em;"&gt;1,660,833&lt;/div&gt;&lt;/span&gt;&lt;img style="position:absolute;left:251.2pt;top:390.7pt;width:8pt;height:3pt;z-index:4;" src="http://govwiki.info/xbrl/Images/d0d7bcf45acd6d1016510dbbbc3a9db9.png" alt="__rendered_path__4"&gt;&lt;img style="position:absolute;left:258.7pt;top:380.55pt;width:63pt;height:3pt;z-index:6;" src="http://govwiki.info/xbrl/Images/66ec5f24c17540e3b6a7bc8cfa04d868.png" alt="__rendered_path__6"&gt;&lt;span style="white-space:pre;"&gt;&lt;div style="position:absolute;top:440.81pt;left:281.55pt;z-index:107;letter-spacing:.001em;"&gt;9,294,660&lt;/div&gt;&lt;div style="position:absolute;top:440.81pt;left:356.54pt;z-index:107;letter-spacing:.001em;"&gt;1,879,790&lt;/div&gt;&lt;div style="position:absolute;top:440.81pt;left:427.09pt;z-index:107;letter-spacing:.001em;"&gt;11,174,450&lt;/div&gt;&lt;/span&gt;&lt;img style="position:absolute;left:258.7pt;top:390.7pt;width:63pt;height:3pt;z-index:6;" src="http://govwiki.info/xbrl/Images/66ec5f24c17540e3b6a7bc8cfa04d868.png" alt="__rendered_path__6"&gt;&lt;img style="position:absolute;left:326.2pt;top:380.55pt;width:8pt;height:3pt;z-index:4;" src="http://govwiki.info/xbrl/Images/d0d7bcf45acd6d1016510dbbbc3a9db9.png" alt="__rendered_path__4"&gt;&lt;span style="white-space:pre;"&gt;&lt;div style="position:absolute;top:470.06pt;left:277.1pt;z-index:112;letter-spacing:.001em;"&gt;18,749,088&lt;/div&gt;&lt;div style="position:absolute;top:470.06pt;left:352.09pt;z-index:112;letter-spacing:.001em;"&gt;11,845,823&lt;/div&gt;&lt;div style="position:absolute;top:470.06pt;left:427.08pt;z-index:112;letter-spacing:.001em;"&gt;30,594,911&lt;/div&gt;&lt;/span&gt;&lt;img style="position:absolute;left:326.2pt;top:390.7pt;width:8pt;height:3pt;z-index:4;" src="http://govwiki.info/xbrl/Images/d0d7bcf45acd6d1016510dbbbc3a9db9.png" alt="__rendered_path__4"&gt;&lt;img style="position:absolute;left:333.7pt;top:380.55pt;width:63pt;height:3pt;z-index:6;" src="http://govwiki.info/xbrl/Images/66ec5f24c17540e3b6a7bc8cfa04d868.png" alt="__rendered_path__6"&gt;&lt;span style="white-space:pre;"&gt;&lt;div style="position:absolute;top:479.36pt;left:272.7pt;z-index:115;letter-spacing:.001em;"&gt;195,980,771&lt;/div&gt;&lt;div style="position:absolute;top:479.36pt;left:347.71pt;z-index:115;letter-spacing:.001em;"&gt;463,867,763&lt;/div&gt;&lt;div style="position:absolute;top:479.36pt;left:422.72pt;z-index:115;letter-spacing:.001em;"&gt;659,848,534&lt;/div&gt;&lt;/span&gt;&lt;img style="position:absolute;left:333.7pt;top:390.7pt;width:63pt;height:3pt;z-index:6;" src="http://govwiki.info/xbrl/Images/66ec5f24c17540e3b6a7bc8cfa04d868.png" alt="__rendered_path__6"&gt;&lt;img style="position:absolute;left:401.2pt;top:380.55pt;width:8pt;height:3pt;z-index:4;" src="http://govwiki.info/xbrl/Images/d0d7bcf45acd6d1016510dbbbc3a9db9.png" alt="__rendered_path__4"&gt;&lt;span style="white-space:pre;"&gt;&lt;div style="position:absolute;top:488.66pt;left:277.1pt;z-index:118;letter-spacing:.001em;"&gt;72,872,846&lt;/div&gt;&lt;div style="position:absolute;top:488.66pt;left:352.09pt;z-index:118;letter-spacing:.001em;"&gt;17,830,386&lt;/div&gt;&lt;div style="position:absolute;top:488.66pt;left:427.08pt;z-index:118;letter-spacing:.001em;"&gt;90,703,232&lt;/div&gt;&lt;/span&gt;&lt;img style="position:absolute;left:401.2pt;top:390.7pt;width:8pt;height:3pt;z-index:4;" src="http://govwiki.info/xbrl/Images/d0d7bcf45acd6d1016510dbbbc3a9db9.png" alt="__rendered_path__4"&gt;&lt;img style="position:absolute;left:408.7pt;top:380.55pt;width:63pt;height:3pt;z-index:6;" src="http://govwiki.info/xbrl/Images/66ec5f24c17540e3b6a7bc8cfa04d868.png" alt="__rendered_path__6"&gt;&lt;span style="white-space:pre;"&gt;&lt;div style="position:absolute;top:497.81pt;left:277.1pt;z-index:121;letter-spacing:.001em;"&gt;63,654,929&lt;/div&gt;&lt;div style="position:absolute;top:497.81pt;left:352.09pt;z-index:121;letter-spacing:.001em;"&gt;17,104,073&lt;/div&gt;&lt;div style="position:absolute;top:497.81pt;left:427.08pt;z-index:121;letter-spacing:.001em;"&gt;80,759,002&lt;/div&gt;&lt;/span&gt;&lt;img style="position:absolute;left:408.7pt;top:390.7pt;width:63pt;height:3pt;z-index:6;" src="http://govwiki.info/xbrl/Images/66ec5f24c17540e3b6a7bc8cfa04d868.png" alt="__rendered_path__6"&gt;&lt;span style="white-space:pre;"&gt;&lt;div style="position:absolute;top:508.16pt;left:272.7pt;z-index:126;letter-spacing:.001em;"&gt;389,377,774&lt;/div&gt;&lt;div style="position:absolute;top:508.16pt;left:347.7pt;z-index:126;letter-spacing:.001em;"&gt;549,464,796&lt;/div&gt;&lt;div style="position:absolute;top:508.16pt;left:422.7pt;z-index:126;letter-spacing:.001em;"&gt;938,842,570&lt;/div&gt;&lt;/span&gt;&lt;img style="position:absolute;left:251.2pt;top:504.15pt;width:8pt;height:3pt;z-index:4;" src="http://govwiki.info/xbrl/Images/d0d7bcf45acd6d1016510dbbbc3a9db9.png" alt="__rendered_path__4"&gt;&lt;span style="white-space:pre;"&gt;&lt;div style="position:absolute;top:534.56pt;left:281.55pt;z-index:130;letter-spacing:.001em;"&gt;8,710,961&lt;/div&gt;&lt;div style="position:absolute;top:534.56pt;left:356.54pt;z-index:130;letter-spacing:.001em;"&gt;2,309,186&lt;/div&gt;&lt;div style="position:absolute;top:534.56pt;left:427.09pt;z-index:130;letter-spacing:.001em;"&gt;11,020,147&lt;/div&gt;&lt;/span&gt;&lt;img style="position:absolute;left:251.2pt;top:514.3pt;width:8pt;height:3pt;z-index:4;" src="http://govwiki.info/xbrl/Images/d0d7bcf45acd6d1016510dbbbc3a9db9.png" alt="__rendered_path__4"&gt;&lt;img style="position:absolute;left:258.7pt;top:504.15pt;width:63pt;height:3pt;z-index:6;" src="http://govwiki.info/xbrl/Images/66ec5f24c17540e3b6a7bc8cfa04d868.png" alt="__rendered_path__6"&gt;&lt;span style="white-space:pre;"&gt;&lt;div style="position:absolute;top:544.91pt;left:281.55pt;z-index:135;letter-spacing:.001em;"&gt;8,710,961&lt;/div&gt;&lt;div style="position:absolute;top:544.91pt;left:356.55pt;z-index:135;letter-spacing:.001em;"&gt;2,309,186&lt;/div&gt;&lt;div style="position:absolute;top:544.91pt;left:427.1pt;z-index:135;letter-spacing:.001em;"&gt;11,020,147&lt;/div&gt;&lt;/span&gt;&lt;img style="position:absolute;left:258.7pt;top:514.3pt;width:63pt;height:3pt;z-index:6;" src="http://govwiki.info/xbrl/Images/66ec5f24c17540e3b6a7bc8cfa04d868.png" alt="__rendered_path__6"&gt;&lt;img style="position:absolute;left:326.2pt;top:504.15pt;width:8pt;height:3pt;z-index:4;" src="http://govwiki.info/xbrl/Images/d0d7bcf45acd6d1016510dbbbc3a9db9.png" alt="__rendered_path__4"&gt;&lt;span style="white-space:pre;"&gt;&lt;div style="position:absolute;top:565.46pt;left:272.7pt;z-index:139;letter-spacing:.001em;"&gt;338,458,935&lt;/div&gt;&lt;div style="position:absolute;top:565.46pt;left:347.71pt;z-index:139;letter-spacing:.001em;"&gt;504,565,046&lt;/div&gt;&lt;div style="position:absolute;top:565.46pt;left:422.72pt;z-index:139;letter-spacing:.001em;"&gt;843,023,981&lt;/div&gt;&lt;/span&gt;&lt;img style="position:absolute;left:326.2pt;top:514.3pt;width:8pt;height:3pt;z-index:4;" src="http://govwiki.info/xbrl/Images/d0d7bcf45acd6d1016510dbbbc3a9db9.png" alt="__rendered_path__4"&gt;&lt;img style="position:absolute;left:333.7pt;top:504.15pt;width:63pt;height:3pt;z-index:6;" src="http://govwiki.info/xbrl/Images/66ec5f24c17540e3b6a7bc8cfa04d868.png" alt="__rendered_path__6"&gt;&lt;span style="white-space:pre;"&gt;&lt;div style="position:absolute;top:594.71pt;left:277.1pt;z-index:145;letter-spacing:.001em;"&gt;13,861,538&lt;/div&gt;&lt;div style="position:absolute;top:594.71pt;left:389.55pt;z-index:145;"&gt;-&lt;/div&gt;&lt;div style="position:absolute;top:594.71pt;left:427.1pt;z-index:145;letter-spacing:.001em;"&gt;13,861,538&lt;/div&gt;&lt;/span&gt;&lt;img style="position:absolute;left:333.7pt;top:514.3pt;width:63pt;height:3pt;z-index:6;" src="http://govwiki.info/xbrl/Images/66ec5f24c17540e3b6a7bc8cfa04d868.png" alt="__rendered_path__6"&gt;&lt;img style="position:absolute;left:401.2pt;top:504.15pt;width:8pt;height:3pt;z-index:4;" src="http://govwiki.info/xbrl/Images/d0d7bcf45acd6d1016510dbbbc3a9db9.png" alt="__rendered_path__4"&gt;&lt;span style="white-space:pre;"&gt;&lt;div style="position:absolute;top:603.86pt;left:281.55pt;z-index:149;letter-spacing:.001em;"&gt;1,251,540&lt;/div&gt;&lt;div style="position:absolute;top:603.86pt;left:389.55pt;z-index:149;"&gt;-&lt;/div&gt;&lt;div style="position:absolute;top:603.86pt;left:431.55pt;z-index:149;letter-spacing:.001em;"&gt;1,251,540&lt;/div&gt;&lt;/span&gt;&lt;img style="position:absolute;left:401.2pt;top:514.3pt;width:8pt;height:3pt;z-index:4;" src="http://govwiki.info/xbrl/Images/d0d7bcf45acd6d1016510dbbbc3a9db9.png" alt="__rendered_path__4"&gt;&lt;img style="position:absolute;left:408.7pt;top:504.15pt;width:63pt;height:3pt;z-index:6;" src="http://govwiki.info/xbrl/Images/66ec5f24c17540e3b6a7bc8cfa04d868.png" alt="__rendered_path__6"&gt;&lt;span style="white-space:pre;"&gt;&lt;div style="position:absolute;top:613.16pt;left:281.55pt;z-index:153;letter-spacing:.001em;"&gt;3,885,095&lt;/div&gt;&lt;div style="position:absolute;top:613.16pt;left:389.55pt;z-index:153;"&gt;-&lt;/div&gt;&lt;div style="position:absolute;top:613.16pt;left:431.55pt;z-index:153;letter-spacing:.001em;"&gt;3,885,095&lt;/div&gt;&lt;/span&gt;&lt;img style="position:absolute;left:408.7pt;top:514.3pt;width:63pt;height:3pt;z-index:6;" src="http://govwiki.info/xbrl/Images/66ec5f24c17540e3b6a7bc8cfa04d868.png" alt="__rendered_path__6"&gt;&lt;span style="white-space:pre;"&gt;&lt;div style="position:absolute;top:622.46pt;left:281.55pt;z-index:156;letter-spacing:.001em;"&gt;9,401,821&lt;/div&gt;&lt;div style="position:absolute;top:622.46pt;left:352.09pt;z-index:156;letter-spacing:.001em;"&gt;14,750,889&lt;/div&gt;&lt;div style="position:absolute;top:622.46pt;left:427.09pt;z-index:</t>
  </si>
  <si>
    <t>156;letter-spacing:.001em;"&gt;24,152,710&lt;/div&gt;&lt;/span&gt;&lt;img style="position:absolute;left:251.2pt;top:540.85pt;width:8pt;height:3pt;z-index:4;" src="http://govwiki.info/xbrl/Images/d0d7bcf45acd6d1016510dbbbc3a9db9.png" alt="__rendered_path__4"&gt;&lt;span style="white-space:pre;"&gt;&lt;div style="position:absolute;top:641.66pt;left:288.3pt;z-index:162;letter-spacing:.001em;"&gt;430,455&lt;/div&gt;&lt;div style="position:absolute;top:641.66pt;left:389.55pt;z-index:162;"&gt;-&lt;/div&gt;&lt;div style="position:absolute;top:641.66pt;left:438.3pt;z-index:162;letter-spacing:.001em;"&gt;430,455&lt;/div&gt;&lt;/span&gt;&lt;img style="position:absolute;left:251.2pt;top:551.05pt;width:8pt;height:3pt;z-index:4;" src="http://govwiki.info/xbrl/Images/d0d7bcf45acd6d1016510dbbbc3a9db9.png" alt="__rendered_path__4"&gt;&lt;img style="position:absolute;left:258.7pt;top:540.85pt;width:63pt;height:3pt;z-index:6;" src="http://govwiki.info/xbrl/Images/66ec5f24c17540e3b6a7bc8cfa04d868.png" alt="__rendered_path__6"&gt;&lt;span style="white-space:pre;"&gt;&lt;div style="position:absolute;top:650.96pt;left:272.7pt;z-index:165;letter-spacing:.001em;"&gt;193,210,387&lt;/div&gt;&lt;div style="position:absolute;top:650.96pt;left:347.71pt;z-index:165;letter-spacing:.001em;"&gt;142,683,420&lt;/div&gt;&lt;div style="position:absolute;top:650.96pt;left:422.72pt;z-index:165;letter-spacing:.001em;"&gt;335,893,807&lt;/div&gt;&lt;/span&gt;&lt;img style="position:absolute;left:258.7pt;top:551.05pt;width:63pt;height:3pt;z-index:6;" src="http://govwiki.info/xbrl/Images/66ec5f24c17540e3b6a7bc8cfa04d868.png" alt="__rendered_path__6"&gt;&lt;img style="position:absolute;left:326.2pt;top:540.85pt;width:8pt;height:3pt;z-index:4;" src="http://govwiki.info/xbrl/Images/d0d7bcf45acd6d1016510dbbbc3a9db9.png" alt="__rendered_path__4"&gt;&lt;span style="white-space:pre;"&gt;&lt;div style="position:absolute;top:661.46pt;left:251.2pt;z-index:174;"&gt;$&lt;/div&gt;&lt;div style="position:absolute;top:661.46pt;left:272.7pt;z-index:174;letter-spacing:.001em;"&gt;560,499,771&lt;/div&gt;&lt;div style="position:absolute;top:661.46pt;left:326.2pt;z-index:174;"&gt;$&lt;/div&gt;&lt;div style="position:absolute;top:661.46pt;left:347.7pt;z-index:174;letter-spacing:.001em;"&gt;661,999,355&lt;/div&gt;&lt;div style="position:absolute;top:661.46pt;left:401.2pt;z-index:174;"&gt;$&lt;/div&gt;&lt;div style="position:absolute;top:661.46pt;left:415.95pt;z-index:174;letter-spacing:.001em;"&gt;1,222,499,126&lt;/div&gt;&lt;div style="position:absolute;top:661.46pt;left:476.2pt;z-index:174;"&gt;$&lt;/div&gt;&lt;/span&gt;&lt;img style="position:absolute;left:326.2pt;top:551.05pt;width:8pt;height:3pt;z-index:4;" src="http://govwiki.info/xbrl/Images/d0d7bcf45acd6d1016510dbbbc3a9db9.png" alt="__rendered_path__4"&gt;&lt;img style="position:absolute;left:333.7pt;top:540.85pt;width:63pt;height:3pt;z-index:6;" src="http://govwiki.info/xbrl/Images/66ec5f24c17540e3b6a7bc8cfa04d868.png" alt="__rendered_path__6"&gt;&lt;span class="fmt-21" style="white-space:pre;"&gt;&lt;div style="position:absolute;top:766.44pt;left:301.55pt;z-index:178;"&gt;50&lt;/div&gt;&lt;/span&gt;&lt;span class="fmt-881" style="white-space:pre;"&gt;&lt;div style="position:absolute;top:95.66pt;left:492.6pt;z-index:11;letter-spacing:.004em;"&gt;Component&lt;/div&gt;&lt;/span&gt;&lt;span class="fmt-881" style="white-space:pre;"&gt;&lt;div style="position:absolute;top:105.26pt;left:507.15pt;z-index:12;letter-spacing:.003em;"&gt;Unit&lt;/div&gt;&lt;/span&gt;&lt;img style="position:absolute;left:476.2pt;top:111.6pt;width:8pt;height:3pt;z-index:4;" src="http://govwiki.info/xbrl/Images/d0d7bcf45acd6d1016510dbbbc3a9db9.png" alt="__rendered_path__4"&gt;&lt;span style="white-space:pre;"&gt;&lt;div style="position:absolute;top:141.11pt;left:517.7pt;z-index:18;letter-spacing:.001em;"&gt;55,186&lt;/div&gt;&lt;/span&gt;&lt;img style="position:absolute;left:483.7pt;top:111.6pt;width:63pt;height:3pt;z-index:6;" src="http://govwiki.info/xbrl/Images/66ec5f24c17540e3b6a7bc8cfa04d868.png" alt="__rendered_path__6"&gt;&lt;span style="white-space:pre;"&gt;&lt;div style="position:absolute;top:150.26pt;left:539.55pt;z-index:21;"&gt;-&lt;/div&gt;&lt;/span&gt;&lt;span style="white-space:pre;"&gt;&lt;div style="position:absolute;top:159.56pt;left:539.55pt;z-index:25;"&gt;-&lt;/div&gt;&lt;/span&gt;&lt;span style="white-space:pre;"&gt;&lt;div style="position:absolute;top:168.86pt;left:539.55pt;z-index:28;"&gt;-&lt;/div&gt;&lt;/span&gt;&lt;span style="white-space:pre;"&gt;&lt;div style="position:absolute;top:178.01pt;left:539.55pt;z-index:31;"&gt;-&lt;/div&gt;&lt;/span&gt;&lt;span style="white-space:pre;"&gt;&lt;div style="position:absolute;top:187.31pt;left:539.55pt;z-index:35;"&gt;-&lt;/div&gt;&lt;/span&gt;&lt;span style="white-space:pre;"&gt;&lt;div style="position:absolute;top:196.61pt;left:539.55pt;z-index:39;"&gt;-&lt;/div&gt;&lt;/span&gt;&lt;span style="white-space:pre;"&gt;&lt;div style="position:absolute;top:215.06pt;left:539.55pt;z-index:43;"&gt;-&lt;/div&gt;&lt;/span&gt;&lt;span style="white-space:pre;"&gt;&lt;div style="position:absolute;top:234.26pt;left:539.55pt;z-index:47;"&gt;-&lt;/div&gt;&lt;/span&gt;&lt;span style="white-space:pre;"&gt;&lt;div style="position:absolute;top:243.56pt;left:539.55pt;z-index:50;"&gt;-&lt;/div&gt;&lt;/span&gt;&lt;span style="white-space:pre;"&gt;&lt;div style="position:absolute;top:252.86pt;left:539.55pt;z-index:54;"&gt;-&lt;/div&gt;&lt;/span&gt;&lt;span style="white-space:pre;"&gt;&lt;div style="position:absolute;top:272.06pt;left:539.55pt;z-index:58;"&gt;-&lt;/div&gt;&lt;/span&gt;&lt;span style="white-space:pre;"&gt;&lt;div style="position:absolute;top:281.36pt;left:539.55pt;z-index:61;"&gt;-&lt;/div&gt;&lt;/span&gt;&lt;span style="white-space:pre;"&gt;&lt;div style="position:absolute;top:300.56pt;left:539.55pt;z-index:65;"&gt;-&lt;/div&gt;&lt;/span&gt;&lt;span style="white-space:pre;"&gt;&lt;div style="position:absolute;top:309.86pt;left:539.55pt;z-index:68;"&gt;-&lt;/div&gt;&lt;/span&gt;&lt;span style="white-space:pre;"&gt;&lt;div style="position:absolute;top:319.01pt;left:539.55pt;z-index:71;"&gt;-&lt;/div&gt;&lt;/span&gt;&lt;span style="white-space:pre;"&gt;&lt;div style="position:absolute;top:328.31pt;left:539.55pt;z-index:74;"&gt;-&lt;/div&gt;&lt;/span&gt;&lt;img style="position:absolute;left:476.2pt;top:334.6pt;width:8pt;height:3pt;z-index:4;" src="http://govwiki.info/xbrl/Images/d0d7bcf45acd6d1016510dbbbc3a9db9.png" alt="__rendered_path__4"&gt;&lt;span style="white-space:pre;"&gt;&lt;div style="position:absolute;top:338.66pt;left:517.7pt;z-index:79;letter-spacing:.001em;"&gt;70,516&lt;/div&gt;&lt;/span&gt;&lt;img style="position:absolute;left:476.2pt;top:344.75pt;width:8pt;height:3pt;z-index:4;" src="http://govwiki.info/xbrl/Images/d0d7bcf45acd6d1016510dbbbc3a9db9.png" alt="__rendered_path__4"&gt;&lt;img style="position:absolute;left:483.7pt;top:334.6pt;width:63pt;height:3pt;z-index:6;" src="http://govwiki.info/xbrl/Images/66ec5f24c17540e3b6a7bc8cfa04d868.png" alt="__rendered_path__6"&gt;&lt;span style="white-space:pre;"&gt;&lt;div style="position:absolute;top:365.06pt;left:539.55pt;z-index:83;"&gt;-&lt;/div&gt;&lt;/span&gt;&lt;img style="position:absolute;left:483.7pt;top:344.75pt;width:63pt;height:3pt;z-index:6;" src="http://govwiki.info/xbrl/Images/66ec5f24c17540e3b6a7bc8cfa04d868.png" alt="__rendered_path__6"&gt;&lt;span style="white-space:pre;"&gt;&lt;div style="position:absolute;top:374.21pt;left:539.55pt;z-index:86;"&gt;-&lt;/div&gt;&lt;/span&gt;&lt;img style="position:absolute;left:476.2pt;top:380.55pt;width:8pt;height:3pt;z-index:4;" src="http://govwiki.info/xbrl/Images/d0d7bcf45acd6d1016510dbbbc3a9db9.png" alt="__rendered_path__4"&gt;&lt;span style="white-space:pre;"&gt;&lt;div style="position:absolute;top:384.56pt;left:539.55pt;z-index:91;"&gt;-&lt;/div&gt;&lt;/span&gt;&lt;img style="position:absolute;left:476.2pt;top:390.7pt;width:8pt;height:3pt;z-index:4;" src="http://govwiki.info/xbrl/Images/d0d7bcf45acd6d1016510dbbbc3a9db9.png" alt="__rendered_path__4"&gt;&lt;img style="position:absolute;left:483.7pt;top:380.55pt;width:63pt;height:3pt;z-index:6;" src="http://govwiki.info/xbrl/Images/66ec5f24c17540e3b6a7bc8cfa04d868.png" alt="__rendered_path__6"&gt;&lt;span style="white-space:pre;"&gt;&lt;div style="position:absolute;top:403.91pt;left:539.55pt;z-index:95;"&gt;-&lt;/div&gt;&lt;/span&gt;&lt;img style="position:absolute;left:483.7pt;top:390.7pt;width:63pt;height:3pt;z-index:6;" src="http://govwiki.info/xbrl/Images/66ec5f24c17540e3b6a7bc8cfa04d868.png" alt="__rendered_path__6"&gt;&lt;span style="white-space:pre;"&gt;&lt;div style="position:absolute;top:413.06pt;left:539.55pt;z-index:98;"&gt;-&lt;/div&gt;&lt;/span&gt;&lt;span style="white-space:pre;"&gt;&lt;div style="position:absolute;top:422.36pt;left:539.55pt;z-index:101;"&gt;-&lt;/div&gt;&lt;/span&gt;&lt;span style="white-space:pre;"&gt;&lt;div style="position:absolute;top:431.66pt;left:539.55pt;z-index:105;"&gt;-&lt;/div&gt;&lt;/span&gt;&lt;span style="white-space:pre;"&gt;&lt;div style="position:absolute;top:440.81pt;left:539.55pt;z-index:108;"&gt;-&lt;/div&gt;&lt;/span&gt;&lt;span style="white-space:pre;"&gt;&lt;div style="position:absolute;top:470.06pt;left:539.55pt;z-index:113;"&gt;-&lt;/div&gt;&lt;/span&gt;&lt;span style="white-space:pre;"&gt;&lt;div style="position:absolute;top:479.36pt;left:539.55pt;z-index:116;"&gt;-&lt;/div&gt;&lt;/span&gt;&lt;span style="white-space:pre;"&gt;&lt;div style="position:absolute;top:488.66pt;left:539.55pt;z-index:119;"&gt;-&lt;/div&gt;&lt;/span&gt;&lt;span style="white-space:pre;"&gt;&lt;div style="position:absolute;top:497.81pt;left:539.55pt;z-index:122;"&gt;-&lt;/div&gt;&lt;/span&gt;&lt;img style="position:absolute;left:476.2pt;top:504.15pt;width:8pt;height:3pt;z-index:4;" src="http://govwiki.info/xbrl/Images/d0d7bcf45acd6d1016510dbbbc3a9db9.png" alt="__rendered_path__4"&gt;&lt;span style="white-space:pre;"&gt;&lt;div style="position:absolute;top:508.16pt;left:539.55pt;z-index:127;"&gt;-&lt;/div&gt;&lt;/span&gt;&lt;img style="position:absolute;left:476.2pt;top:514.3pt;width:8pt;height:3pt;z-index:4;" src="http://govwiki.info/xbrl/Images/d0d7bcf45acd6d1016510dbbbc3a9db9.png" alt="__rendered_path__4"&gt;&lt;img style="position:absolute;left:483.7pt;top:504.15pt;width:63pt;height:3pt;z-index:6;" src="http://govwiki.info/xbrl/Images/66ec5f24c17540e3b6a7bc8cfa04d868.png" alt="__rendered_path__6"&gt;&lt;span style="white-space:pre;"&gt;&lt;div style="position:absolute;top:534.56pt;left:539.55pt;z-index:131;"&gt;-&lt;/div&gt;&lt;/span&gt;&lt;img style="position:absolute;left:483.7pt;top:514.3pt;width:63pt;height:3pt;z-index:6;" src="http://govwiki.info/xbrl/Images/66ec5f24c17540e3b6a7bc8cfa04d868.png" alt="__rendered_path__6"&gt;&lt;span style="white-space:pre;"&gt;&lt;div style="position:absolute;top:544.91pt;left:539.55pt;z-index:136;"&gt;-&lt;/div&gt;&lt;/span&gt;&lt;img style="position:absolute;left:476.2pt;top:540.85pt;width:8pt;height:3pt;z-index:4;" src="http://govwiki.info/xbrl/Images/d0d7bcf45acd6d1016510dbbbc3a9db9.png" alt="__rendered_path__4"&gt;&lt;span style="white-space:pre;"&gt;&lt;div style="position:absolute;top:565.46pt;left:539.55pt;z-index:140;"&gt;-&lt;/div&gt;&lt;/span&gt;&lt;img style="position:absolute;left:476.2pt;top:551.05pt;width:8pt;height:3pt;z-index:4;" src="http://govwiki.info/xbrl/Images/d0d7bcf45acd6d1016510dbbbc3a9db9.png" alt="__rendered_path__4"&gt;&lt;img style="position:absolute;left:483.7pt;top:540.85pt;width:63pt;height:3pt;z-index:6;" src="http://govwiki.info/xbrl/Images/66ec5f24c17540e3b6a7bc8cfa04d868.png" alt="__rendered_path__6"&gt;&lt;span style="white-space:pre;"&gt;&lt;div style="position:absolute;top:594.71pt;left:539.55pt;z-index:146;"&gt;-&lt;/div&gt;&lt;/span&gt;&lt;img style="position:absolute;left:483.7pt;top:551.05pt;width:63pt;height:3pt;z-index:6;" src="http://govwiki.info/xbrl/Images/66ec5f24c17540e3b6a7bc8cfa04d868.png" alt="__rendered_path__6"&gt;&lt;span style="white-space:pre;"&gt;&lt;div style="position:absolute;top:603.86pt;left:539.55pt;z-index:150;"&gt;-&lt;/div&gt;&lt;/span&gt;&lt;span style="white-space:pre;"&gt;&lt;div style="position:absolute;top:613.16pt;left:539.55pt;z-index:154;"&gt;-&lt;/div&gt;&lt;/span&gt;&lt;span style="white-space:pre;"&gt;&lt;div style="position:absolute;top:622.46pt;left:539.55pt;z-index:157;"&gt;-&lt;/div&gt;&lt;/span&gt;&lt;span style="white-space:pre;"&gt;&lt;div style="position:absolute;top:641.66pt;left:539.55pt;z-index:163;"&gt;-&lt;/div&gt;&lt;/span&gt;&lt;span style="white-space:pre;"&gt;&lt;div style="position:absolute;top:650.96pt;left:517.7pt;z-index:166;letter-spacing:.001em;"&gt;70,516&lt;/div&gt;&lt;/span&gt;&lt;img style="position:absolute;left:333.7pt;top:551.05pt;width:63pt;height:3pt;z-index:6;" src="http://govwiki.info/xbrl/Images/66ec5f24c17540e3b6a7bc8cfa04d868.png" alt="__rendered_path__6"&gt;&lt;img style="position:absolute;left:401.2pt;top:540.85pt;width:8pt;height:3pt;z-index:4;" src="http://govwiki.info/xbrl/Images/d0d7bcf45acd6d1016510dbbbc3a9db9.png" alt="__rendered_path__4"&gt;&lt;img style="position:absolute;left:401.2pt;top:551.05pt;width:8pt;height:3pt;z-index:4;" src="http://govwiki.info/xbrl/Images/d0d7bcf45acd6d1016510dbbbc3a9db9.png" alt="__rendered_path__4"&gt;&lt;img style="position:absolute;left:408.7pt;top:540.85pt;width:63pt;height:3pt;z-index:6;" src="http://govwiki.info/xbrl/Images/66ec5f24c17540e3b6a7bc8cfa04d868.png" alt="__rendered_path__6"&gt;&lt;img style="position:absolute;left:408.7pt;top:551.05pt;width:63pt;height:3pt;z-index:6;" src="http://govwiki.info/xbrl/Images/66ec5f24c17540e3b6a7bc8cfa04d868.png" alt="__rendered_path__6"&gt;&lt;img style="position:absolute;left:251.2pt;top:657.15pt;width:8pt;height:3pt;z-index:4;" src="http://govwiki.info/xbrl/Images/d0d7bcf45acd6d1016510dbbbc3a9db9.png" alt="__rendered_path__4"&gt;&lt;img style="position:absolute;left:258.7pt;top:657.15pt;width:63pt;height:3pt;z-index:6;" src="http://govwiki.info/xbrl/Images/66ec5f24c17540e3b6a7bc8cfa04d868.png" alt="__rendered_path__6"&gt;&lt;img style="position:absolute;left:326.2pt;top:657.15pt;width:8pt;height:3pt;z-index:4;" src="http://govwiki.info/xbrl/Images/d0d7bcf45acd6d1016510dbbbc3a9db9.png" alt="__rendered_path__4"&gt;&lt;img style="position:absolute;left:333.7pt;top:657.15pt;width:63pt;height:3pt;z-index:6;" src="http://govwiki.info/xbrl/Images/66ec5f24c17540e3b6a7bc8cfa04d868.png" alt="__rendered_path__6"&gt;&lt;img style="position:absolute;left:401.2pt;top:657.15pt;width:8pt;height:3pt;z-index:4;" src="http://govwiki.info/xbrl/Images/d0d7bcf45acd6d1016510dbbbc3a9db9.png" alt="__rendered_path__4"&gt;&lt;img style="position:absolute;left:408.7pt;top:657.15pt;width:63pt;height:3pt;z-index:6;" src="http://govwiki.info/xbrl/Images/66ec5f24c17540e3b6a7bc8cfa04d868.png" alt="__rendered_path__6"&gt;&lt;img style="position:absolute;left:476.2pt;top:657.15pt;width:8pt;height:3pt;z-index:4;" src="http://govwiki.info/xbrl/Images/d0d7bcf45acd6d1016510dbbbc3a9db9.png" alt="__rendered_path__4"&gt;&lt;img style="position:absolute;left:483.7pt;top:657.15pt;width:63pt;height:3pt;z-index:6;" src="http://govwiki.info/xbrl/Images/66ec5f24c17540e3b6a7bc8cfa04d868.png" alt="__rendered_path__6"&gt;&lt;img style="position:absolute;left:251.2pt;top:667.85pt;width:8pt;height:3pt;z-index:4;" src="http://govwiki.info/xbrl/Images/d0d7bcf45acd6d1016510dbbbc3a9db9.png" alt="__rendered_path__4"&gt;&lt;img style="position:absolute;left:251.2pt;top:669.35pt;width:8pt;height:3pt;z-index:4;" src="http://govwiki.info/xbrl/Images/d0d7bcf45acd6d1016510dbbbc3a9db9.png" alt="__rendered_path__4"&gt;&lt;img style="position:absolute;left:258.7pt;top:667.85pt;width:63pt;height:3pt;z-index:6;" src="http://govwiki.info/xbrl/Images/66ec5f24c17540e3b6a7bc8cfa04d868.png" alt="__rendered_path__6"&gt;&lt;img style="position:absolute;left:258.7pt;top:669.35pt;width:63pt;height:3pt;z-index:6;" src="http://govwiki.info/xbrl/Images/66ec5f24c17540e3b6a7bc8cfa04d868.png" alt="__rendered_path__6"&gt;&lt;img style="position:absolute;left:326.2pt;top:667.85pt;width:8pt;height:3pt;z-index:4;" src="http://govwiki.info/xbrl/Images/d0d7bcf45acd6d1016510dbbbc3a9db9.png" alt="__rendered_path__4"&gt;&lt;img style="position:absolute;left:326.2pt;top:669.35pt;width:8pt;height:3pt;z-index:4;" src="http://govwiki.info/xbrl/Images/d0d7bcf45acd6d1016510dbbbc3a9db9.png" alt="__rendered_path__4"&gt;&lt;img style="position:absolute;left:333.7pt;top:667.85pt;width:63pt;height:3pt;z-index:6;" src="http://govwiki.info/xbrl/Images/66ec5f24c17540e3b6a7bc8cfa04d868.png" alt="__rendered_path__6"&gt;&lt;img style="position:absolute;left:333.7pt;top:669.35pt;width:63pt;height:3pt;z-index:6;" src="http://govwiki.info/xbrl/Images/66ec5f24c17540e3b6a7bc8cfa04d868.png" alt="__rendered_path__6"&gt;&lt;img style="position:absolute;left:401.2pt;top:667.85pt;width:8pt;height:3pt;z-index:4;" src="http://govwiki.info/xbrl/Images/d0d7bcf45acd6d1016510dbbbc3a9db9.png" alt="__rendered_path__4"&gt;&lt;img style="position:absolute;left:401.2pt;top:669.35pt;width:8pt;height:3pt;z-index:4;" src="http://govwiki.info/xbrl/Images/d0d7bcf45acd6d1016510dbbbc3a9db9.png" alt="__rendered_path__4"&gt;&lt;img style="position:absolute;left:408.7pt;top:667.85pt;width:63pt;height:3pt;z-index:6;" src="http://govwiki.info/xbrl/Images/66ec5f24c17540e3b6a7bc8cfa04d868.png" alt="__rendered_path__6"&gt;&lt;img style="position:absolute;left:408.7pt;top:669.35pt;width:63pt;height:3pt;z-index:6;" src="http://govwiki.info/xbrl/Images/66ec5f24c17540e3b6a7bc8cfa04d868.png" alt="__rendered_path__6"&gt;&lt;img style="position:absolute;left:476.2pt;top:667.85pt;width:8pt;height:3pt;z-index:4;" src="http://govwiki.info/xbrl/Images/d0d7bcf45acd6d1016510dbbbc3a9db9.png" alt="__rendered_path__4"&gt;&lt;img style="position:absolute;left:476.2pt;top:669.35pt;width:8pt;height:3pt;z-index:4;" src="http://govwiki.info/xbrl/Images/d0d7bcf45acd6d1016510dbbbc3a9db9.png" alt="__rendered_path__4"&gt;&lt;img style="position:absolute;left:483.7pt;top:667.85pt;width:63pt;height:3pt;z-index:6;" src="http://govwiki.info/xbrl/Images/66ec5f24c17540e3b6a7bc8cfa04d868.png" alt="__rendered_path__6"&gt;&lt;img style="position:absolute;left:483.7pt;top:669.35pt;width:63pt;height:3pt;z-index:6;" src="http://govwiki.info/xbrl/Images/66ec5f24c17540e3b6a7bc8cfa04d868.png" alt="__rendered_path__6"&gt;&lt;img style="position:absolute;left:61.2pt;top:736pt;width:490pt;height:25pt;z-index:176;" src="http://govwiki.info/xbrl/Images/69da8a18372d9f8362b842f4f4ec95fa.png" alt="__rendered_path__176"&gt;&lt;span style="white-space:pre;"&gt;&lt;div style="position:absolute;top:661.46pt;left:517.7pt;z-index:175;letter-spacing:.001em;"&gt;70,516&lt;/div&gt;&lt;/span&gt;&lt;/div&gt;</t>
  </si>
  <si>
    <t>&lt;div style='position:relative;width:792pt;height:612pt;'&gt;&lt;div style="position:absolute;left:0pt;top:0pt;width:100%;height:100%;clip:rect(0pt,792pt,612pt,0pt);" class="fmt-887"&gt;&lt;span class="fmt-884" style="white-space:pre;"&gt;&lt;div style="position:absolute;top:41.64pt;left:311.35pt;z-index:1;"&gt;City of St. Petersburg, Florida&lt;/div&gt;&lt;/span&gt;&lt;span class="fmt-885" style="white-space:pre;"&gt;&lt;div style="position:absolute;top:55.595pt;left:341.35pt;z-index:2;letter-spacing:.002em;"&gt;Statement of Activities&lt;/div&gt;&lt;/span&gt;&lt;span class="fmt-885" style="white-space:pre;"&gt;&lt;div style="position:absolute;top:69.245pt;left:299.4pt;z-index:3;letter-spacing:.002em;"&gt;Fiscal Year Ended September 30, 2017&lt;/div&gt;&lt;/span&gt;&lt;span class="fmt-886" style="white-space:pre;"&gt;&lt;div style="position:absolute;top:84.12pt;left:323.6pt;z-index:5;letter-spacing:-.002em;"&gt;Program Revenues&lt;/div&gt;&lt;/span&gt;&lt;span class="fmt-886" style="white-space:pre;"&gt;&lt;div style="position:absolute;top:84.12pt;left:482.55pt;z-index:6;letter-spacing:.001em;"&gt;Net Revenues (Expenses) and Changes in Net Position&lt;/div&gt;&lt;/span&gt;&lt;span class="fmt-886" style="white-space:pre;"&gt;&lt;div style="position:absolute;top:91.47pt;left:531.4pt;z-index:8;letter-spacing:-.004em;"&gt;Primary Government&lt;/div&gt;&lt;/span&gt;&lt;span style="white-space:pre;"&gt;&lt;div style="position:absolute;top:135.95pt;left:172.75pt;z-index:33;"&gt;$&lt;/div&gt;&lt;div style="position:absolute;top:135.95pt;left:195.95pt;z-index:33;letter-spacing:.004em;"&gt;41,180,855&lt;/div&gt;&lt;div style="position:absolute;top:135.95pt;left:232.75pt;z-index:33;"&gt;$&lt;/div&gt;&lt;div style="position:absolute;top:135.95pt;left:255.95pt;z-index:33;letter-spacing:.004em;"&gt;26,180,815&lt;/div&gt;&lt;div style="position:absolute;top:135.95pt;left:292.75pt;z-index:33;"&gt;$&lt;/div&gt;&lt;div style="position:absolute;top:135.95pt;left:324pt;z-index:33;letter-spacing:.004em;"&gt;322,586&lt;/div&gt;&lt;div style="position:absolute;top:135.95pt;left:352.75pt;z-index:33;"&gt;$&lt;/div&gt;&lt;div style="position:absolute;top:135.95pt;left:379.2pt;z-index:33;letter-spacing:.004em;"&gt;4,300,000&lt;/div&gt;&lt;div style="position:absolute;top:135.95pt;left:412.76pt;z-index:33;"&gt;$&lt;/div&gt;&lt;div style="position:absolute;top:135.95pt;left:435.96pt;z-index:33;letter-spacing:.004em;"&gt;30,803,401&lt;/div&gt;&lt;div style="position:absolute;top:135.95pt;left:472.76pt;z-index:33;"&gt;$&lt;/div&gt;&lt;div style="position:absolute;top:135.95pt;left:494.31pt;z-index:33;letter-spacing:-.005em;"&gt;(10,377,454)    $&lt;/div&gt;&lt;/span&gt;&lt;span style="white-space:pre;"&gt;&lt;div style="position:absolute;top:149.45pt;left:439.2pt;z-index:51;letter-spacing:.004em;"&gt;5,198,814&lt;/div&gt;&lt;div style="position:absolute;top:149.45pt;left:491.11pt;z-index:51;letter-spacing:.004em;"&gt;(109,731,310)&lt;/div&gt;&lt;/span&gt;&lt;span style="white-space:pre;"&gt;&lt;div style="position:absolute;top:201.5pt;left:403.1pt;z-index:105;"&gt;-&lt;/div&gt;&lt;div style="position:absolute;top:201.5pt;left:432.7pt;z-index:105;letter-spacing:.005em;"&gt;125,254,360&lt;/div&gt;&lt;/span&gt;&lt;span style="white-space:pre;"&gt;&lt;div style="position:absolute;top:308pt;left:172.75pt;z-index:251;"&gt;$&lt;/div&gt;&lt;div style="position:absolute;top:308pt;left:192.7pt;z-index:251;letter-spacing:.005em;"&gt;510,161,476&lt;/div&gt;&lt;div style="position:absolute;top:308pt;left:232.75pt;z-index:251;"&gt;$&lt;/div&gt;&lt;div style="position:absolute;top:308pt;left:252.7pt;z-index:251;letter-spacing:.005em;"&gt;264,392,745&lt;/div&gt;&lt;div style="position:absolute;top:308pt;left:292.75pt;z-index:251;"&gt;$&lt;/div&gt;&lt;div style="position:absolute;top:308pt;left:315.95pt;z-index:251;letter-spacing:.004em;"&gt;14,047,317&lt;/div&gt;&lt;div style="position:absolute;top:308pt;left:352.75pt;z-index:251;"&gt;$&lt;/div&gt;&lt;div style="position:absolute;top:308pt;left:379.2pt;z-index:251;letter-spacing:.004em;"&gt;8,034,596&lt;/div&gt;&lt;div style="position:absolute;top:308pt;left:412.76pt;z-index:251;"&gt;$&lt;/div&gt;&lt;div style="position:absolute;top:308pt;left:432.71pt;z-index:251;letter-spacing:.005em;"&gt;286,474,658&lt;/div&gt;&lt;div style="position:absolute;top:308pt;left:491.11pt;z-index:251;letter-spacing:.004em;"&gt;(229,322,516)&lt;/div&gt;&lt;/span&gt;&lt;span style="white-space:pre;"&gt;&lt;div style="position:absolute;top:500pt;left:472.75pt;z-index:367;"&gt;$&lt;/div&gt;&lt;div style="position:absolute;top:500pt;left:492.7pt;z-index:367;letter-spacing:.005em;"&gt;560,499,771&lt;/div&gt;&lt;div style="position:absolute;top:500pt;left:532.75pt;z-index:367;"&gt;$&lt;/div&gt;&lt;div style="position:absolute;top:500pt;left:552.7pt;z-index:367;letter-spacing:.005em;"&gt;661,999,355&lt;/div&gt;&lt;div style="position:absolute;top:500pt;left:592.75pt;z-index:367;"&gt;$&lt;/div&gt;&lt;div style="position:absolute;top:500pt;left:607.9pt;z-index:367;letter-spacing:.004em;"&gt;1,222,499,126&lt;/div&gt;&lt;div style="position:absolute;top:500pt;left:652.75pt;z-index:367;"&gt;$&lt;/div&gt;&lt;/span&gt;&lt;span class="fmt-889" style="white-space:pre;"&gt;&lt;div style="position:absolute;top:541.67pt;left:54pt;z-index:370;letter-spacing:.003em;"&gt;The accompanying notes are an integral part of these statements.&lt;/div&gt;&lt;/span&gt;&lt;span style="white-space:pre;"&gt;&lt;div style="position:absolute;top:115.4pt;left:54pt;z-index:10;"&gt;Functions/Programs Activities&lt;/div&gt;&lt;/span&gt;&lt;img style="position:absolute;left:54pt;top:118.8pt;width:115pt;height:3pt;z-index:9;" src="http://govwiki.info/xbrl/Images/0acc5886b79aa96e1cf99e3f20291021.png" alt="__rendered_path__9"&gt;&lt;span class="fmt-888" style="white-space:pre;"&gt;&lt;div style="position:absolute;top:122.15pt;left:54pt;z-index:30;letter-spacing:.002em;"&gt;Primary Government:&lt;/div&gt;&lt;/span&gt;&lt;span style="white-space:pre;"&gt;&lt;div style="position:absolute;top:129.05pt;left:59pt;z-index:31;letter-spacing:.001em;"&gt;Governmental Activities:&lt;/div&gt;&lt;/span&gt;&lt;span style="white-space:pre;"&gt;&lt;div style="position:absolute;top:135.95pt;left:54pt;z-index:32;letter-spacing:.004em;"&gt;General Government&lt;/div&gt;&lt;/span&gt;&lt;span style="white-space:pre;"&gt;&lt;div style="position:absolute;top:142.7pt;left:54pt;z-index:36;letter-spacing:.002em;"&gt;Community and Economic Development&lt;/div&gt;&lt;/span&gt;&lt;span style="white-space:pre;"&gt;&lt;div style="position:absolute;top:149.45pt;left:54.0001pt;z-index:46;letter-spacing:-.003em;"&gt;Police&lt;/div&gt;&lt;/span&gt;&lt;span style="white-space:pre;"&gt;&lt;div style="position:absolute;top:156.35pt;left:54.0001pt;z-index:54;letter-spacing:-.001em;"&gt;Fire and EMS&lt;/div&gt;&lt;/span&gt;&lt;span style="white-space:pre;"&gt;&lt;div style="position:absolute;top:163.1pt;left:54.0002pt;z-index:63;"&gt;Public Works, Streets and Facilities&lt;/div&gt;&lt;/span&gt;&lt;span style="white-space:pre;"&gt;&lt;div style="position:absolute;top:169.85pt;left:54.0002pt;z-index:72;letter-spacing:.001em;"&gt;Recreation, Culture and Social&lt;/div&gt;&lt;/span&gt;&lt;span style="white-space:pre;"&gt;&lt;div style="position:absolute;top:176.75pt;left:54.0003pt;z-index:81;letter-spacing:.001em;"&gt;Interest on Long-Term Debt&lt;/div&gt;&lt;/span&gt;&lt;span class="fmt-888" style="white-space:pre;"&gt;&lt;div style="position:absolute;top:187.85pt;left:64.0004pt;z-index:91;"&gt;Total Governmental Activities&lt;/div&gt;&lt;/span&gt;&lt;span style="white-space:pre;"&gt;&lt;div style="position:absolute;top:194.75pt;left:59pt;z-index:101;letter-spacing:-.001em;"&gt;Business-type Activities:&lt;/div&gt;&lt;/span&gt;&lt;span style="white-space:pre;"&gt;&lt;div style="position:absolute;top:201.5pt;left:54pt;z-index:102;letter-spacing:.006em;"&gt;Water and Waste Water Utility&lt;/div&gt;&lt;/span&gt;&lt;span style="white-space:pre;"&gt;&lt;div style="position:absolute;top:208.4pt;left:54pt;z-index:110;letter-spacing:-.004em;"&gt;Stormwater Utility&lt;/div&gt;&lt;/span&gt;&lt;span style="white-space:pre;"&gt;&lt;div style="position:absolute;top:215.15pt;left:54.0001pt;z-index:120;letter-spacing:-.001em;"&gt;Sanitation&lt;/div&gt;&lt;/span&gt;&lt;span style="white-space:pre;"&gt;&lt;div style="position:absolute;top:221.9pt;left:54.0001pt;z-index:130;letter-spacing:-.002em;"&gt;Tropicana Field&lt;/div&gt;&lt;/span&gt;&lt;span style="white-space:pre;"&gt;&lt;div style="position:absolute;top:228.8pt;left:54.0002pt;z-index:140;letter-spacing:.001em;"&gt;Airport&lt;/div&gt;&lt;/span&gt;&lt;span style="white-space:pre;"&gt;&lt;div style="position:absolute;top:235.55pt;left:54.0002pt;z-index:150;letter-spacing:.003em;"&gt;Port&lt;/div&gt;&lt;/span&gt;&lt;span style="white-space:pre;"&gt;&lt;div style="position:absolute;top:242.3pt;left:54.0002pt;z-index:160;letter-spacing:-.002em;"&gt;Marina&lt;/div&gt;&lt;/span&gt;&lt;span style="white-space:pre;"&gt;&lt;div style="position:absolute;top:249.2pt;left:54.0003pt;z-index:170;letter-spacing:.001em;"&gt;Golf Courses&lt;/div&gt;&lt;/span&gt;&lt;span style="white-space:pre;"&gt;&lt;div style="position:absolute;top:255.95pt;left:54.0004pt;z-index:180;"&gt;Jamestown Complex&lt;/div&gt;&lt;/span&gt;&lt;span style="white-space:pre;"&gt;&lt;div style="position:absolute;top:262.7pt;left:54.0004pt;z-index:190;"&gt;Parking&lt;/div&gt;&lt;/span&gt;&lt;span style="white-space:pre;"&gt;&lt;div style="position:absolute;top:269.6pt;left:54.0004pt;z-index:200;"&gt;Mahaffey&lt;/div&gt;&lt;/span&gt;&lt;span style="white-space:pre;"&gt;&lt;div style="position:absolute;top:276.35pt;left:54.0004pt;z-index:210;"&gt;Pier&lt;/div&gt;&lt;/span&gt;&lt;span style="white-space:pre;"&gt;&lt;div style="position:absolute;top:283.1pt;left:54.0005pt;z-index:220;letter-spacing:.001em;"&gt;Coliseum&lt;/div&gt;&lt;/span&gt;&lt;span style="white-space:pre;"&gt;&lt;div style="position:absolute;top:290pt;left:54.0005pt;z-index:230;letter-spacing:.004em;"&gt;Sunken Gardens&lt;/div&gt;&lt;/span&gt;&lt;span class="fmt-888" style="white-space:pre;"&gt;&lt;div style="position:absolute;top:301.1pt;left:64.0005pt;z-index:240;"&gt;Total Business-type Activities&lt;/div&gt;&lt;/span&gt;&lt;span style="white-space:pre;"&gt;&lt;div style="position:absolute;top:308pt;left:54pt;z-index:250;"&gt;Total Primary Government&lt;/div&gt;&lt;/span&gt;&lt;span class="fmt-888" style="white-space:pre;"&gt;&lt;div style="position:absolute;top:317pt;left:54pt;z-index:254;letter-spacing:-.001em;"&gt;Component Unit&lt;/div&gt;&lt;/span&gt;&lt;span style="white-space:pre;"&gt;&lt;div style="position:absolute;top:323.9pt;left:54pt;z-index:255;letter-spacing:-.001em;"&gt;St Petersburg Health Facilities Authority&lt;/div&gt;&lt;/span&gt;&lt;span class="fmt-888" style="white-space:pre;"&gt;&lt;div style="position:absolute;top:330.65pt;left:64pt;z-index:262;"&gt;Total Component Unit&lt;/div&gt;&lt;/span&gt;&lt;span class="fmt-886" style="white-space:pre;"&gt;&lt;div style="position:absolute;top:107.52pt;left:245.9pt;z-index:14;letter-spacing:.002em;"&gt;Charges for&lt;/div&gt;&lt;/span&gt;&lt;span class="fmt-886" style="white-space:pre;"&gt;&lt;div style="position:absolute;top:114.87pt;left:188.7pt;z-index:15;letter-spacing:.001em;"&gt;Expenses&lt;/div&gt;&lt;div style="position:absolute;top:114.87pt;left:250.45pt;z-index:15;letter-spacing:-.002em;"&gt;Services&lt;/div&gt;&lt;/span&gt;&lt;img style="position:absolute;left:172.75pt;top:118.8pt;width:4pt;height:3pt;z-index:11;" src="http://govwiki.info/xbrl/Images/9d4291c112b5f3e3a200661b736cbcb6.png" alt="__rendered_path__11"&gt;&lt;span style="white-space:pre;"&gt;&lt;div style="position:absolute;top:142.7pt;left:195.95pt;z-index:38;letter-spacing:.004em;"&gt;20,530,929&lt;/div&gt;&lt;div style="position:absolute;top:142.7pt;left:255.95pt;z-index:38;letter-spacing:.004em;"&gt;10,890,299&lt;/div&gt;&lt;/span&gt;&lt;img style="position:absolute;left:176.5pt;top:118.8pt;width:53pt;height:3pt;z-index:12;" src="http://govwiki.info/xbrl/Images/f24c1e43a66214b0a73ae2bba415e377.png" alt="__rendered_path__12"&gt;&lt;span style="white-space:pre;"&gt;&lt;div style="position:absolute;top:149.45pt;left:192.7pt;z-index:48;letter-spacing:.005em;"&gt;114,930,124&lt;/div&gt;&lt;div style="position:absolute;top:149.45pt;left:259.2pt;z-index:48;letter-spacing:.004em;"&gt;4,931,788&lt;/div&gt;&lt;/span&gt;&lt;img style="position:absolute;left:232.75pt;top:118.8pt;width:4pt;height:3pt;z-index:11;" src="http://govwiki.info/xbrl/Images/9d4291c112b5f3e3a200661b736cbcb6.png" alt="__rendered_path__11"&gt;&lt;span style="white-space:pre;"&gt;&lt;div style="position:absolute;top:156.35pt;left:195.95pt;z-index:56;letter-spacing:.004em;"&gt;43,254,689&lt;/div&gt;&lt;div style="position:absolute;top:156.35pt;left:255.95pt;z-index:56;letter-spacing:.004em;"&gt;13,365,978&lt;/div&gt;&lt;/span&gt;&lt;img style="position:absolute;left:236.5pt;top:118.8pt;width:53pt;height:3pt;z-index:12;" src="http://govwiki.info/xbrl/Images/f24c1e43a66214b0a73ae2bba415e377.png" alt="__rendered_path__12"&gt;&lt;span style="white-space:pre;"&gt;&lt;div style="position:absolute;top:163.1pt;left:195.95pt;z-index:65;letter-spacing:.004em;"&gt;31,828,229&lt;/div&gt;&lt;div style="position:absolute;top:163.1pt;left:259.2pt;z-index:65;letter-spacing:.004em;"&gt;1,086,202&lt;/div&gt;&lt;/span&gt;&lt;span style="white-space:pre;"&gt;&lt;div style="position:absolute;top:169.85pt;left:195.95pt;z-index:74;letter-spacing:.004em;"&gt;54,966,996&lt;/div&gt;&lt;div style="position:absolute;top:169.85pt;left:259.2pt;z-index:74;letter-spacing:.004em;"&gt;6,426,171&lt;/div&gt;&lt;/span&gt;&lt;span style="white-space:pre;"&gt;&lt;div style="position:absolute;top:176.75pt;left:199.2pt;z-index:83;letter-spacing:.004em;"&gt;2,501,068&lt;/div&gt;&lt;div style="position:absolute;top:176.75pt;left:283.1pt;z-index:83;"&gt;-&lt;/div&gt;&lt;/span&gt;&lt;img style="position:absolute;left:172.75pt;top:180.25pt;width:4pt;height:3pt;z-index:11;" src="http://govwiki.info/xbrl/Images/9d4291c112b5f3e3a200661b736cbcb6.png" alt="__rendered_path__11"&gt;&lt;span style="white-space:pre;"&gt;&lt;div style="position:absolute;top:187.85pt;left:192.7pt;z-index:93;letter-spacing:.005em;"&gt;309,192,890&lt;/div&gt;&lt;div style="position:absolute;top:187.85pt;left:255.95pt;z-index:93;letter-spacing:.004em;"&gt;62,881,253&lt;/div&gt;&lt;/span&gt;&lt;img style="position:absolute;left:172.75pt;top:191.4pt;width:4pt;height:3pt;z-index:11;" src="http://govwiki.info/xbrl/Images/9d4291c112b5f3e3a200661b736cbcb6.png" alt="__rendered_path__11"&gt;&lt;img style="position:absolute;left:176.5pt;top:180.25pt;width:53pt;height:3pt;z-index:12;" src="http://govwiki.info/xbrl/Images/f24c1e43a66214b0a73ae2bba415e377.png" alt="__rendered_path__12"&gt;&lt;span style="white-space:pre;"&gt;&lt;div style="position:absolute;top:201.5pt;left:192.7pt;z-index:103;letter-spacing:.005em;"&gt;115,296,480&lt;/div&gt;&lt;div style="position:absolute;top:201.5pt;left:252.7pt;z-index:103;letter-spacing:.005em;"&gt;122,493,193&lt;/div&gt;&lt;/span&gt;&lt;img style="position:absolute;left:176.5pt;top:191.4pt;width:53pt;height:3pt;z-index:12;" src="http://govwiki.info/xbrl/Images/f24c1e43a66214b0a73ae2bba415e377.png" alt="__rendered_path__12"&gt;&lt;img style="position:absolute;left:232.75pt;top:180.25pt;width:4pt;height:3pt;z-index:11;" src="http://govwiki.info/xbrl/Images/9d4291c112b5f3e3a200661b736cbcb6.png" alt="__rendered_path__11"&gt;&lt;span style="white-space:pre;"&gt;&lt;div style="position:absolute;top:208.4pt;left:195.95pt;z-index:112;letter-spacing:.004em;"&gt;15,786,948&lt;/div&gt;&lt;div style="position:absolute;top:208.4pt;left:255.95pt;z-index:112;letter-spacing:.004em;"&gt;15,654,513&lt;/div&gt;&lt;/span&gt;&lt;img style="position:absolute;left:232.75pt;top:191.4pt;width:4pt;height:3pt;z-index:11;" src="http://govwiki.info/xbrl/Images/9d4291c112b5f3e3a200661b736cbcb6.png" alt="__rendered_path__11"&gt;&lt;img style="position:absolute;left:236.5pt;top:180.25pt;width:53pt;height:3pt;z-index:12;" src="http://govwiki.info/xbrl/Images/f24c1e43a66214b0a73ae2bba415e377.png" alt="__rendered_path__12"&gt;&lt;span style="white-space:pre;"&gt;&lt;div style="position:absolute;top:215.15pt;left:195.95pt;z-index:122;letter-spacing:.004em;"&gt;41,660,758&lt;/div&gt;&lt;div style="position:absolute;top:215.15pt;left:255.95pt;z-index:122;letter-spacing:.004em;"&gt;43,760,762&lt;/div&gt;&lt;/span&gt;&lt;img style="position:absolute;left:236.5pt;top:191.4pt;width:53pt;height:3pt;z-index:12;" src="http://govwiki.info/xbrl/Images/f24c1e43a66214b0a73ae2bba415e377.png" alt="__rendered_path__12"&gt;&lt;span style="white-space:pre;"&gt;&lt;div style="position:absolute;top:221.9pt;left:199.2pt;z-index:132;letter-spacing:.004em;"&gt;6,277,185&lt;/div&gt;&lt;div style="position:absolute;top:221.9pt;left:259.2pt;z-index:132;letter-spacing:.004em;"&gt;1,359,840&lt;/div&gt;&lt;/span&gt;&lt;span style="white-space:pre;"&gt;&lt;div style="position:absolute;top:228.8pt;left:199.2pt;z-index:142;letter-spacing:.004em;"&gt;1,546,366&lt;/div&gt;&lt;div style="position:absolute;top:228.8pt;left:259.2pt;z-index:142;letter-spacing:.004em;"&gt;1,137,980&lt;/div&gt;&lt;/span&gt;&lt;span style="white-space:pre;"&gt;&lt;div style="position:absolute;top:235.55pt;left:199.2pt;z-index:152;letter-spacing:.004em;"&gt;1,026,277&lt;/div&gt;&lt;div style="position:absolute;top:235.55pt;left:267.25pt;z-index:152;letter-spacing:.003em;"&gt;88,260&lt;/div&gt;&lt;/span&gt;&lt;span style="white-space:pre;"&gt;&lt;div style="position:absolute;top:242.3pt;left:199.2pt;z-index:162;letter-spacing:.004em;"&gt;3,512,662&lt;/div&gt;&lt;div style="position:absolute;top:242.3pt;left:259.2pt;z-index:162;letter-spacing:.004em;"&gt;3,783,870&lt;/div&gt;&lt;/span&gt;&lt;span style="white-space:pre;"&gt;&lt;div style="position:absolute;top:249.2pt;left:199.2pt;z-index:172;letter-spacing:.004em;"&gt;3,777,731&lt;/div&gt;&lt;div style="position:absolute;top:249.2pt;left:259.2pt;z-index:172;letter-spacing:.004em;"&gt;2,852,478&lt;/div&gt;&lt;/span&gt;&lt;span style="white-space:pre;"&gt;&lt;div style="position:absolute;top:255.95pt;left:199.2pt;z-index:182;letter-spacing:.004em;"&gt;1,143,617&lt;/div&gt;&lt;div style="position:absolute;top:255.95pt;left:264pt;z-index:182;letter-spacing:.004em;"&gt;583,266&lt;/div&gt;&lt;/span&gt;&lt;span style="white-space:pre;"&gt;&lt;div style="position:absolute;top:262.7pt;left:199.2pt;z-index:192;letter-spacing:.004em;"&gt;6,056,754&lt;/div&gt;&lt;div style="position:absolute;top:262.7pt;left:259.2pt;z-index:192;letter-spacing:.004em;"&gt;7,637,068&lt;/div&gt;&lt;/span&gt;&lt;span style="white-space:pre;"&gt;&lt;div style="position:absolute;top:269.6pt;left:199.2pt;z-index:202;letter-spacing:.004em;"&gt;2,448,161&lt;/div&gt;&lt;div style="position:absolute;top:269.6pt;left:264pt;z-index:202;letter-spacing:.004em;"&gt;146,434&lt;/div&gt;&lt;/span&gt;&lt;span style="white-space:pre;"&gt;&lt;div style="position:absolute;top:276.35pt;left:207.25pt;z-index:212;letter-spacing:.003em;"&gt;22,944&lt;/div&gt;&lt;div style="position:absolute;top:276.35pt;left:283.1pt;z-index:212;"&gt;-&lt;/div&gt;&lt;/span&gt;&lt;span style="white-space:pre;"&gt;&lt;div style="position:absolute;top:283.1pt;left:204pt;z-index:222;letter-spacing:.004em;"&gt;868,837&lt;/div&gt;&lt;div style="position:absolute;top:283.1pt;left:264pt;z-index:222;letter-spacing:.004em;"&gt;659,576&lt;/div&gt;&lt;/span&gt;&lt;span style="white-space:pre;"&gt;&lt;div style="position:absolute;top:290pt;left:199.2pt;z-index:232;letter-spacing:.004em;"&gt;1,543,866&lt;/div&gt;&lt;div style="position:absolute;top:290pt;left:259.2pt;z-index:232;letter-spacing:.004em;"&gt;1,354,252&lt;/div&gt;&lt;/span&gt;&lt;img style="position:absolute;left:172.75pt;top:293.55pt;width:4pt;height:3pt;z-index:11;" src="http://govwiki.info/xbrl/Images/9d4291c112b5f3e3a200661b736cbcb6.png" alt="__rendered_path__11"&gt;&lt;span style="white-space:pre;"&gt;&lt;div style="position:absolute;top:301.1pt;left:192.7pt;z-index:242;letter-spacing:.005em;"&gt;200,968,586&lt;/div&gt;&lt;div style="position:absolute;top:301.1pt;left:252.7pt;z-index:242;letter-spacing:.005em;"&gt;201,511,492&lt;/div&gt;&lt;/span&gt;&lt;img style="position:absolute;left:172.75pt;top:304.55pt;width:4pt;height:3pt;z-index:11;" src="http://govwiki.info/xbrl/Images/9d4291c112b5f3e3a200661b736cbcb6.png" alt="__rendered_path__11"&gt;&lt;img style="position:absolute;left:176.5pt;top:293.55pt;width:53pt;height:3pt;z-index:12;" src="http://govwiki.info/xbrl/Images/f24c1e43a66214b0a73ae2bba415e377.png" alt="__rendered_path__12"&gt;&lt;span style="white-space:pre;"&gt;&lt;div style="position:absolute;top:323.9pt;left:215.3pt;z-index:257;letter-spacing:.006em;"&gt;733&lt;/div&gt;&lt;div style="position:absolute;top:323.9pt;left:283.1pt;z-index:257;"&gt;-&lt;/div&gt;&lt;/span&gt;&lt;img style="position:absolute;left:176.5pt;top:304.55pt;width:53pt;height:3pt;z-index:12;" src="http://govwiki.info/xbrl/Images/f24c1e43a66214b0a73ae2bba415e377.png" alt="__rendered_path__12"&gt;&lt;img style="position:absolute;left:232.75pt;top:293.55pt;width:4pt;height:3pt;z-index:11;" src="http://govwiki.info/xbrl/Images/9d4291c112b5f3e3a200661b736cbcb6.png" alt="__rendered_path__11"&gt;&lt;span style="white-space:pre;"&gt;&lt;div style="position:absolute;top:330.8pt;left:172.75pt;z-index:267;"&gt;$&lt;/div&gt;&lt;div style="position:absolute;top:330.8pt;left:215.3pt;z-index:267;letter-spacing:.006em;"&gt;733&lt;/div&gt;&lt;div style="position:absolute;top:330.8pt;left:232.75pt;z-index:267;"&gt;$&lt;/div&gt;&lt;div style="position:absolute;top:330.8pt;left:283.1pt;z-index:267;"&gt;-&lt;/div&gt;&lt;div style="position:absolute;top:330.8pt;left:292.75pt;z-index:267;"&gt;$&lt;/div&gt;&lt;/span&gt;&lt;img style="position:absolute;left:232.75pt;top:304.55pt;width:4pt;height:3pt;z-index:11;" src="http://govwiki.info/xbrl/Images/9d4291c112b5f3e3a200661b736cbcb6.png" alt="__rendered_path__11"&gt;&lt;img style="position:absolute;left:236.5pt;top:293.55pt;width:53pt;height:3pt;z-index:12;" src="http://govwiki.info/xbrl/Images/f24c1e43a66214b0a73ae2bba415e377.png" alt="__rendered_path__12"&gt;&lt;span style="white-space:pre;"&gt;&lt;div style="position:absolute;top:345.05pt;left:172.75pt;z-index:274;letter-spacing:.004em;"&gt;General Revenues:&lt;/div&gt;&lt;/span&gt;&lt;img style="position:absolute;left:236.5pt;top:304.55pt;width:53pt;height:3pt;z-index:12;" src="http://govwiki.info/xbrl/Images/f24c1e43a66214b0a73ae2bba415e377.png" alt="__rendered_path__12"&gt;&lt;span style="white-space:pre;"&gt;&lt;div style="position:absolute;top:355.1pt;left:172.75pt;z-index:275;letter-spacing:-.003em;"&gt;Taxes&lt;/div&gt;&lt;/span&gt;&lt;img style="position:absolute;left:172.75pt;top:311.55pt;width:4pt;height:3pt;z-index:11;" src="http://govwiki.info/xbrl/Images/9d4291c112b5f3e3a200661b736cbcb6.png" alt="__rendered_path__11"&gt;&lt;span style="white-space:pre;"&gt;&lt;div style="position:absolute;top:361.85pt;left:177.75pt;z-index:276;letter-spacing:.001em;"&gt;Property Tax, Levied for general purposes&lt;/div&gt;&lt;/span&gt;&lt;img style="position:absolute;left:172.75pt;top:313.55pt;width:4pt;height:3pt;z-index:11;" src="http://govwiki.info/xbrl/Images/9d4291c112b5f3e3a200661b736cbcb6.png" alt="__rendered_path__11"&gt;&lt;img style="position:absolute;left:176.5pt;top:311.55pt;width:53pt;height:3pt;z-index:12;" src="http://govwiki.info/xbrl/Images/f24c1e43a66214b0a73ae2bba415e377.png" alt="__rendered_path__12"&gt;&lt;span style="white-space:pre;"&gt;&lt;div style="position:absolute;top:368.6pt;left:177.75pt;z-index:280;"&gt;Public Service Tax&lt;/div&gt;&lt;/span&gt;&lt;img style="position:absolute;left:176.5pt;top:313.55pt;width:53pt;height:3pt;z-index:12;" src="http://govwiki.info/xbrl/Images/f24c1e43a66214b0a73ae2bba415e377.png" alt="__rendered_path__12"&gt;&lt;img style="position:absolute;left:232.75pt;top:311.55pt;width:4pt;height:3pt;z-index:11;" src="http://govwiki.info/xbrl/Images/9d4291c112b5f3e3a200661b736cbcb6.png" alt="__rendered_path__11"&gt;&lt;span style="white-space:pre;"&gt;&lt;div style="position:absolute;top:375.5pt;left:177.75pt;z-index:285;letter-spacing:-.001em;"&gt;Occupational Tax&lt;/div&gt;&lt;/span&gt;&lt;img style="position:absolute;left:232.75pt;top:313.55pt;width:4pt;height:3pt;z-index:11;" src="http://govwiki.info/xbrl/Images/9d4291c112b5f3e3a200661b736cbcb6.png" alt="__rendered_path__11"&gt;&lt;img style="position:absolute;left:236.5pt;top:311.55pt;width:53pt;height:3pt;z-index:12;" src="http://govwiki.info/xbrl/Images/f24c1e43a66214b0a73ae2bba415e377.png" alt="__rendered_path__12"&gt;&lt;span style="white-space:pre;"&gt;&lt;div style="position:absolute;top:382.25pt;left:177.75pt;z-index:290;letter-spacing:-.001em;"&gt;Franchise Tax&lt;/div&gt;&lt;/span&gt;&lt;img style="position:absolute;left:236.5pt;top:313.55pt;width:53pt;height:3pt;z-index:12;" src="http://govwiki.info/xbrl/Images/f24c1e43a66214b0a73ae2bba415e377.png" alt="__rendered_path__12"&gt;&lt;span style="white-space:pre;"&gt;&lt;div style="position:absolute;top:389pt;left:172.75pt;z-index:295;letter-spacing:.003em;"&gt;Intergovernmental&lt;/div&gt;&lt;/span&gt;&lt;img style="position:absolute;left:172.75pt;top:327.4pt;width:4pt;height:3pt;z-index:11;" src="http://govwiki.info/xbrl/Images/9d4291c112b5f3e3a200661b736cbcb6.png" alt="__rendered_path__11"&gt;&lt;span style="white-space:pre;"&gt;&lt;div style="position:absolute;top:395.9pt;left:177.75pt;z-index:296;letter-spacing:.001em;"&gt;Communication Service Tax&lt;/div&gt;&lt;/span&gt;&lt;img style="position:absolute;left:176.5pt;top:327.4pt;width:53pt;height:3pt;z-index:12;" src="http://govwiki.info/xbrl/Images/f24c1e43a66214b0a73ae2bba415e377.png" alt="__rendered_path__12"&gt;&lt;span style="white-space:pre;"&gt;&lt;div style="position:absolute;top:402.65pt;left:177.75pt;z-index:301;letter-spacing:-.002em;"&gt;Sales Tax&lt;/div&gt;&lt;/span&gt;&lt;img style="position:absolute;left:232.75pt;top:327.4pt;width:4pt;height:3pt;z-index:11;" src="http://govwiki.info/xbrl/Images/9d4291c112b5f3e3a200661b736cbcb6.png" alt="__rendered_path__11"&gt;&lt;span style="white-space:pre;"&gt;&lt;div style="position:absolute;top:409.4pt;left:177.75pt;z-index:306;"&gt;Local Option Sales Surtax&lt;/div&gt;&lt;/span&gt;&lt;img style="position:absolute;left:236.5pt;top:327.4pt;width:53pt;height:3pt;z-index:12;" src="http://govwiki.info/xbrl/Images/f24c1e43a66214b0a73ae2bba415e377.png" alt="__rendered_path__12"&gt;&lt;span style="white-space:pre;"&gt;&lt;div style="position:absolute;top:416.3pt;left:177.75pt;z-index:311;letter-spacing:.002em;"&gt;State Tax Revenue Sharing (unrestricted)&lt;/div&gt;&lt;/span&gt;&lt;img style="position:absolute;left:172.75pt;top:334.35pt;width:4pt;height:3pt;z-index:11;" src="http://govwiki.info/xbrl/Images/9d4291c112b5f3e3a200661b736cbcb6.png" alt="__rendered_path__11"&gt;&lt;span style="white-space:pre;"&gt;&lt;div style="position:absolute;top:423.05pt;left:177.75pt;z-index:316;letter-spacing:-.002em;"&gt;Gasoline Tax&lt;/div&gt;&lt;/span&gt;&lt;img style="position:absolute;left:172.75pt;top:336.35pt;width:4pt;height:3pt;z-index:11;" src="http://govwiki.info/xbrl/Images/9d4291c112b5f3e3a200661b736cbcb6.png" alt="__rendered_path__11"&gt;&lt;img style="position:absolute;left:176.5pt;top:334.35pt;width:53pt;height:3pt;z-index:12;" src="http://govwiki.info/xbrl/Images/f24c1e43a66214b0a73ae2bba415e377.png" alt="__rendered_path__12"&gt;&lt;span style="white-space:pre;"&gt;&lt;div style="position:absolute;top:429.8pt;left:177.75pt;z-index:321;letter-spacing:-.001em;"&gt;Tax Increment&lt;/div&gt;&lt;/span&gt;&lt;img style="position:absolute;left:176.5pt;top:336.35pt;width:53pt;height:3pt;z-index:12;" src="http://govwiki.info/xbrl/Images/f24c1e43a66214b0a73ae2bba415e377.png" alt="__rendered_path__12"&gt;&lt;img style="position:absolute;left:232.75pt;top:334.35pt;width:4pt;height:3pt;z-index:11;" src="http://govwiki.info/xbrl/Images/9d4291c112b5f3e3a200661b736cbcb6.png" alt="__rendered_path__11"&gt;&lt;span style="white-space:pre;"&gt;&lt;div style="position:absolute;top:436.7pt;left:177.75pt;z-index:326;letter-spacing:-.001em;"&gt;Miscellaneous Taxes&lt;/div&gt;&lt;/span&gt;&lt;img style="position:absolute;left:232.75pt;top:336.35pt;width:4pt;height:3pt;z-index:11;" src="http://govwiki.info/xbrl/Images/9d4291c112b5f3e3a200661b736cbcb6.png" alt="__rendered_path__11"&gt;&lt;img style="position:absolute;left:236.5pt;top:334.35pt;width:53pt;height:3pt;z-index:12;" src="http://govwiki.info/xbrl/Images/f24c1e43a66214b0a73ae2bba415e377.png" alt="__rendered_path__12"&gt;&lt;span style="white-space:pre;"&gt;&lt;div style="position:absolute;top:443.45pt;left:172.75pt;z-index:331;letter-spacing:.002em;"&gt;Earnings on investments&lt;/div&gt;&lt;/span&gt;&lt;img style="position:absolute;left:236.5pt;top:336.35pt;width:53pt;height:3pt;z-index:12;" src="http://govwiki.info/xbrl/Images/f24c1e43a66214b0a73ae2bba415e377.png" alt="__rendered_path__12"&gt;&lt;span style="white-space:pre;"&gt;&lt;div style="position:absolute;top:450.2pt;left:172.75pt;z-index:336;"&gt;Gain on sale of capital assets&lt;/div&gt;&lt;/span&gt;&lt;span style="white-space:pre;"&gt;&lt;div style="position:absolute;top:457.1pt;left:172.75pt;z-index:341;"&gt;Miscellaneous income&lt;/div&gt;&lt;/span&gt;&lt;span style="white-space:pre;"&gt;&lt;div style="position:absolute;top:463.85pt;left:172.75pt;z-index:346;letter-spacing:-.001em;"&gt;Transfers&lt;/div&gt;&lt;/span&gt;&lt;span style="white-space:pre;"&gt;&lt;div style="position:absolute;top:470.6pt;left:172.75pt;z-index:351;letter-spacing:.001em;"&gt;Total General Revenues and Transfers&lt;/div&gt;&lt;/span&gt;&lt;span style="white-space:pre;"&gt;&lt;div style="position:absolute;top:481.25pt;left:172.75pt;z-index:356;letter-spacing:.001em;"&gt;Change in Net Position&lt;/div&gt;&lt;/span&gt;&lt;span class="fmt-888" style="white-space:pre;"&gt;&lt;div style="position:absolute;top:488.75pt;left:172.75pt;z-index:361;letter-spacing:-.001em;"&gt;Net Position - October 1&lt;/div&gt;&lt;/span&gt;&lt;span class="fmt-888" style="white-space:pre;"&gt;&lt;div style="position:absolute;top:500pt;left:172.75pt;z-index:366;letter-spacing:.001em;"&gt;Net Position - September 30&lt;/div&gt;&lt;/span&gt;&lt;img style="position:absolute;left:232.75pt;top:95.4pt;width:237pt;height:3pt;z-index:4;" src="http://govwiki.info/xbrl/Images/6ab33298828eb93fad0a677cfee5d1e3.png" alt="__rendered_path__4"&gt;&lt;span class="fmt-886" style="white-space:pre;"&gt;&lt;div style="position:absolute;top:100.32pt;left:308.5pt;z-index:16;letter-spacing:.001em;"&gt;Operating&lt;/div&gt;&lt;/span&gt;&lt;span class="fmt-886" style="white-space:pre;"&gt;&lt;div style="position:absolute;top:107.52pt;left:306.9pt;z-index:17;letter-spacing:-.001em;"&gt;Grants and&lt;/div&gt;&lt;/span&gt;&lt;span class="fmt-886" style="white-space:pre;"&gt;&lt;div style="position:absolute;top:114.87pt;left:303.05pt;z-index:18;letter-spacing:.001em;"&gt;Contributions&lt;/div&gt;&lt;/span&gt;&lt;img style="position:absolute;left:292.75pt;top:118.8pt;width:4pt;height:3pt;z-index:11;" src="http://govwiki.info/xbrl/Images/9d4291c112b5f3e3a200661b736cbcb6.png" alt="__rendered_path__11"&gt;&lt;span style="white-space:pre;"&gt;&lt;div style="position:absolute;top:142.7pt;left:324pt;z-index:39;letter-spacing:.004em;"&gt;520,926&lt;/div&gt;&lt;/span&gt;&lt;img style="position:absolute;left:296.5pt;top:118.8pt;width:53pt;height:3pt;z-index:12;" src="http://govwiki.info/xbrl/Images/f24c1e43a66214b0a73ae2bba415e377.png" alt="__rendered_path__12"&gt;&lt;span style="white-space:pre;"&gt;&lt;div style="position:absolute;top:149.45pt;left:324pt;z-index:49;letter-spacing:.004em;"&gt;267,026&lt;/div&gt;&lt;/span&gt;&lt;span style="white-space:pre;"&gt;&lt;div style="position:absolute;top:156.35pt;left:324pt;z-index:57;letter-spacing:.004em;"&gt;514,351&lt;/div&gt;&lt;/span&gt;&lt;span style="white-space:pre;"&gt;&lt;div style="position:absolute;top:163.1pt;left:319.2pt;z-index:66;letter-spacing:.004em;"&gt;1,286,426&lt;/div&gt;&lt;/span&gt;&lt;span style="white-space:pre;"&gt;&lt;div style="position:absolute;top:169.85pt;left:319.2pt;z-index:75;letter-spacing:.004em;"&gt;7,606,224&lt;/div&gt;&lt;/span&gt;&lt;span style="white-space:pre;"&gt;&lt;div style="position:absolute;top:176.75pt;left:343.1pt;z-index:84;"&gt;-&lt;/div&gt;&lt;/span&gt;&lt;img style="position:absolute;left:292.75pt;top:180.25pt;width:4pt;height:3pt;z-index:11;" src="http://govwiki.info/xbrl/Images/9d4291c112b5f3e3a200661b736cbcb6.png" alt="__rendered_path__11"&gt;&lt;span style="white-space:pre;"&gt;&lt;div style="position:absolute;top:187.85pt;left:315.95pt;z-index:94;letter-spacing:.004em;"&gt;10,517,539&lt;/div&gt;&lt;/span&gt;&lt;img style="position:absolute;left:292.75pt;top:191.4pt;width:4pt;height:3pt;z-index:11;" src="http://govwiki.info/xbrl/Images/9d4291c112b5f3e3a200661b736cbcb6.png" alt="__rendered_path__11"&gt;&lt;img style="position:absolute;left:296.5pt;top:180.25pt;width:53pt;height:3pt;z-index:12;" src="http://govwiki.info/xbrl/Images/f24c1e43a66214b0a73ae2bba415e377.png" alt="__rendered_path__12"&gt;&lt;span style="white-space:pre;"&gt;&lt;div style="position:absolute;top:201.5pt;left:319.2pt;z-index:104;letter-spacing:.004em;"&gt;2,761,167&lt;/div&gt;&lt;/span&gt;&lt;img style="position:absolute;left:296.5pt;top:191.4pt;width:53pt;height:3pt;z-index:12;" src="http://govwiki.info/xbrl/Images/f24c1e43a66214b0a73ae2bba415e377.png" alt="__rendered_path__12"&gt;&lt;span style="white-space:pre;"&gt;&lt;div style="position:absolute;top:208.4pt;left:327.25pt;z-index:113;letter-spacing:.003em;"&gt;85,968&lt;/div&gt;&lt;/span&gt;&lt;span style="white-space:pre;"&gt;&lt;div style="position:absolute;top:215.15pt;left:324pt;z-index:123;letter-spacing:.004em;"&gt;350,954&lt;/div&gt;&lt;/span&gt;&lt;span style="white-space:pre;"&gt;&lt;div style="position:absolute;top:221.9pt;left:343.1pt;z-index:133;"&gt;-&lt;/div&gt;&lt;/span&gt;&lt;span style="white-space:pre;"&gt;&lt;div style="position:absolute;top:228.8pt;left:343.1pt;z-index:143;"&gt;-&lt;/div&gt;&lt;/span&gt;&lt;span style="white-space:pre;"&gt;&lt;div style="position:absolute;top:235.55pt;left:343.1pt;z-index:153;"&gt;-&lt;/div&gt;&lt;/span&gt;&lt;span style="white-space:pre;"&gt;&lt;div style="position:absolute;top:242.3pt;left:335.3pt;z-index:163;letter-spacing:.006em;"&gt;864&lt;/div&gt;&lt;/span&gt;&lt;span style="white-space:pre;"&gt;&lt;div style="position:absolute;top:249.2pt;left:327.25pt;z-index:173;letter-spacing:.003em;"&gt;15,678&lt;/div&gt;&lt;/span&gt;&lt;span style="white-space:pre;"&gt;&lt;div style="position:absolute;top:255.95pt;left:343.1pt;z-index:183;"&gt;-&lt;/div&gt;&lt;/span&gt;&lt;span style="white-space:pre;"&gt;&lt;div style="position:absolute;top:262.7pt;left:343.1pt;z-index:193;"&gt;-&lt;/div&gt;&lt;/span&gt;&lt;span style="white-space:pre;"&gt;&lt;div style="position:absolute;top:269.6pt;left:324pt;z-index:203;letter-spacing:.004em;"&gt;314,004&lt;/div&gt;&lt;/span&gt;&lt;span style="white-space:pre;"&gt;&lt;div style="position:absolute;top:276.35pt;left:343.1pt;z-index:213;"&gt;-&lt;/div&gt;&lt;/span&gt;&lt;span style="white-space:pre;"&gt;&lt;div style="position:absolute;top:283.1pt;left:343.1pt;z-index:223;"&gt;-&lt;/div&gt;&lt;/span&gt;&lt;span style="white-space:pre;"&gt;&lt;div style="position:absolute;top:290pt;left:330.5pt;z-index:233;letter-spacing:.004em;"&gt;1,143&lt;/div&gt;&lt;/span&gt;&lt;img style="position:absolute;left:292.75pt;top:293.55pt;width:4pt;height:3pt;z-index:11;" src="http://govwiki.info/xbrl/Images/9d4291c112b5f3e3a200661b736cbcb6.png" alt="__rendered_path__11"&gt;&lt;span style="white-space:pre;"&gt;&lt;div style="position:absolute;top:301.1pt;left:319.2pt;z-index:243;letter-spacing:.004em;"&gt;3,529,778&lt;/div&gt;&lt;/span&gt;&lt;img style="position:absolute;left:292.75pt;top:304.55pt;width:4pt;height:3pt;z-index:11;" src="http://govwiki.info/xbrl/Images/9d4291c112b5f3e3a200661b736cbcb6.png" alt="__rendered_path__11"&gt;&lt;img style="position:absolute;left:296.5pt;top:293.55pt;width:53pt;height:3pt;z-index:12;" src="http://govwiki.info/xbrl/Images/f24c1e43a66214b0a73ae2bba415e377.png" alt="__rendered_path__12"&gt;&lt;span style="white-space:pre;"&gt;&lt;div style="position:absolute;top:323.9pt;left:343.1pt;z-index:258;"&gt;-&lt;/div&gt;&lt;/span&gt;&lt;img style="position:absolute;left:296.5pt;top:304.55p</t>
  </si>
  <si>
    <t>t;width:53pt;height:3pt;z-index:12;" src="http://govwiki.info/xbrl/Images/f24c1e43a66214b0a73ae2bba415e377.png" alt="__rendered_path__12"&gt;&lt;span style="white-space:pre;"&gt;&lt;div style="position:absolute;top:330.8pt;left:343.1pt;z-index:269;"&gt;-&lt;/div&gt;&lt;div style="position:absolute;top:330.8pt;left:352.75pt;z-index:269;"&gt;$&lt;/div&gt;&lt;/span&gt;&lt;span class="fmt-886" style="white-space:pre;"&gt;&lt;div style="position:absolute;top:100.32pt;left:362.15pt;z-index:19;letter-spacing:.002em;"&gt;Capital Grants&lt;/div&gt;&lt;/span&gt;&lt;span class="fmt-886" style="white-space:pre;"&gt;&lt;div style="position:absolute;top:107.52pt;left:377.4pt;z-index:20;letter-spacing:-.002em;"&gt;and&lt;/div&gt;&lt;/span&gt;&lt;span class="fmt-886" style="white-space:pre;"&gt;&lt;div style="position:absolute;top:114.87pt;left:363.05pt;z-index:21;letter-spacing:.001em;"&gt;Contributions&lt;/div&gt;&lt;/span&gt;&lt;img style="position:absolute;left:352.75pt;top:118.8pt;width:4pt;height:3pt;z-index:11;" src="http://govwiki.info/xbrl/Images/9d4291c112b5f3e3a200661b736cbcb6.png" alt="__rendered_path__11"&gt;&lt;span style="white-space:pre;"&gt;&lt;div style="position:absolute;top:142.7pt;left:379.2pt;z-index:40;letter-spacing:.004em;"&gt;1,899,249&lt;/div&gt;&lt;/span&gt;&lt;img style="position:absolute;left:356.5pt;top:118.8pt;width:53pt;height:3pt;z-index:12;" src="http://govwiki.info/xbrl/Images/f24c1e43a66214b0a73ae2bba415e377.png" alt="__rendered_path__12"&gt;&lt;span style="white-space:pre;"&gt;&lt;div style="position:absolute;top:149.45pt;left:403.1pt;z-index:50;"&gt;-&lt;/div&gt;&lt;/span&gt;&lt;span style="white-space:pre;"&gt;&lt;div style="position:absolute;top:156.35pt;left:403.1pt;z-index:58;"&gt;-&lt;/div&gt;&lt;/span&gt;&lt;span style="white-space:pre;"&gt;&lt;div style="position:absolute;top:163.1pt;left:384pt;z-index:67;letter-spacing:.004em;"&gt;218,629&lt;/div&gt;&lt;/span&gt;&lt;span style="white-space:pre;"&gt;&lt;div style="position:absolute;top:169.85pt;left:387.25pt;z-index:76;letter-spacing:.003em;"&gt;53,704&lt;/div&gt;&lt;/span&gt;&lt;span style="white-space:pre;"&gt;&lt;div style="position:absolute;top:176.75pt;left:403.1pt;z-index:85;"&gt;-&lt;/div&gt;&lt;/span&gt;&lt;img style="position:absolute;left:352.75pt;top:180.25pt;width:4pt;height:3pt;z-index:11;" src="http://govwiki.info/xbrl/Images/9d4291c112b5f3e3a200661b736cbcb6.png" alt="__rendered_path__11"&gt;&lt;span style="white-space:pre;"&gt;&lt;div style="position:absolute;top:187.85pt;left:379.2pt;z-index:95;letter-spacing:.004em;"&gt;6,471,582&lt;/div&gt;&lt;/span&gt;&lt;img style="position:absolute;left:352.75pt;top:191.4pt;width:4pt;height:3pt;z-index:11;" src="http://govwiki.info/xbrl/Images/9d4291c112b5f3e3a200661b736cbcb6.png" alt="__rendered_path__11"&gt;&lt;img style="position:absolute;left:356.5pt;top:180.25pt;width:53pt;height:3pt;z-index:12;" src="http://govwiki.info/xbrl/Images/f24c1e43a66214b0a73ae2bba415e377.png" alt="__rendered_path__12"&gt;&lt;span style="white-space:pre;"&gt;&lt;div style="position:absolute;top:208.4pt;left:379.2pt;z-index:114;letter-spacing:.004em;"&gt;1,017,448&lt;/div&gt;&lt;/span&gt;&lt;img style="position:absolute;left:356.5pt;top:191.4pt;width:53pt;height:3pt;z-index:12;" src="http://govwiki.info/xbrl/Images/f24c1e43a66214b0a73ae2bba415e377.png" alt="__rendered_path__12"&gt;&lt;span style="white-space:pre;"&gt;&lt;div style="position:absolute;top:215.15pt;left:384pt;z-index:124;letter-spacing:.004em;"&gt;104,966&lt;/div&gt;&lt;/span&gt;&lt;span style="white-space:pre;"&gt;&lt;div style="position:absolute;top:221.9pt;left:403.1pt;z-index:134;"&gt;-&lt;/div&gt;&lt;/span&gt;&lt;span style="white-space:pre;"&gt;&lt;div style="position:absolute;top:228.8pt;left:384pt;z-index:144;letter-spacing:.004em;"&gt;379,166&lt;/div&gt;&lt;/span&gt;&lt;span style="white-space:pre;"&gt;&lt;div style="position:absolute;top:235.55pt;left:387.25pt;z-index:154;letter-spacing:.003em;"&gt;61,434&lt;/div&gt;&lt;/span&gt;&lt;span style="white-space:pre;"&gt;&lt;div style="position:absolute;top:242.3pt;left:403.1pt;z-index:164;"&gt;-&lt;/div&gt;&lt;/span&gt;&lt;span style="white-space:pre;"&gt;&lt;div style="position:absolute;top:249.2pt;left:403.1pt;z-index:174;"&gt;-&lt;/div&gt;&lt;/span&gt;&lt;span style="white-space:pre;"&gt;&lt;div style="position:absolute;top:255.95pt;left:403.1pt;z-index:184;"&gt;-&lt;/div&gt;&lt;/span&gt;&lt;span style="white-space:pre;"&gt;&lt;div style="position:absolute;top:262.7pt;left:403.1pt;z-index:194;"&gt;-&lt;/div&gt;&lt;/span&gt;&lt;span style="white-space:pre;"&gt;&lt;div style="position:absolute;top:269.6pt;left:403.1pt;z-index:204;"&gt;-&lt;/div&gt;&lt;/span&gt;&lt;span style="white-space:pre;"&gt;&lt;div style="position:absolute;top:276.35pt;left:403.1pt;z-index:214;"&gt;-&lt;/div&gt;&lt;/span&gt;&lt;span style="white-space:pre;"&gt;&lt;div style="position:absolute;top:283.1pt;left:403.1pt;z-index:224;"&gt;-&lt;/div&gt;&lt;/span&gt;&lt;span style="white-space:pre;"&gt;&lt;div style="position:absolute;top:290pt;left:403.1pt;z-index:234;"&gt;-&lt;/div&gt;&lt;/span&gt;&lt;img style="position:absolute;left:352.75pt;top:293.55pt;width:4pt;height:3pt;z-index:11;" src="http://govwiki.info/xbrl/Images/9d4291c112b5f3e3a200661b736cbcb6.png" alt="__rendered_path__11"&gt;&lt;span style="white-space:pre;"&gt;&lt;div style="position:absolute;top:301.1pt;left:379.2pt;z-index:244;letter-spacing:.004em;"&gt;1,563,014&lt;/div&gt;&lt;/span&gt;&lt;img style="position:absolute;left:352.75pt;top:304.55pt;width:4pt;height:3pt;z-index:11;" src="http://govwiki.info/xbrl/Images/9d4291c112b5f3e3a200661b736cbcb6.png" alt="__rendered_path__11"&gt;&lt;img style="position:absolute;left:356.5pt;top:293.55pt;width:53pt;height:3pt;z-index:12;" src="http://govwiki.info/xbrl/Images/f24c1e43a66214b0a73ae2bba415e377.png" alt="__rendered_path__12"&gt;&lt;span style="white-space:pre;"&gt;&lt;div style="position:absolute;top:323.9pt;left:403.1pt;z-index:259;"&gt;-&lt;/div&gt;&lt;/span&gt;&lt;img style="position:absolute;left:356.5pt;top:304.55pt;width:53pt;height:3pt;z-index:12;" src="http://govwiki.info/xbrl/Images/f24c1e43a66214b0a73ae2bba415e377.png" alt="__rendered_path__12"&gt;&lt;span style="white-space:pre;"&gt;&lt;div style="position:absolute;top:330.8pt;left:403.1pt;z-index:271;"&gt;-&lt;/div&gt;&lt;div style="position:absolute;top:330.8pt;left:412.75pt;z-index:271;"&gt;$&lt;/div&gt;&lt;/span&gt;&lt;img style="position:absolute;left:352.75pt;top:311.55pt;width:4pt;height:3pt;z-index:11;" src="http://govwiki.info/xbrl/Images/9d4291c112b5f3e3a200661b736cbcb6.png" alt="__rendered_path__11"&gt;&lt;span class="fmt-890" style="white-space:pre;"&gt;&lt;div style="position:absolute;top:586.44pt;left:391.55pt;z-index:371;"&gt;51&lt;/div&gt;&lt;/span&gt;&lt;span class="fmt-886" style="white-space:pre;"&gt;&lt;div style="position:absolute;top:107.52pt;left:422.25pt;z-index:22;letter-spacing:.005em;"&gt;Total Program&lt;/div&gt;&lt;/span&gt;&lt;span class="fmt-886" style="white-space:pre;"&gt;&lt;div style="position:absolute;top:114.87pt;left:428.65pt;z-index:23;letter-spacing:-.003em;"&gt;Revenues&lt;/div&gt;&lt;/span&gt;&lt;img style="position:absolute;left:412.75pt;top:118.8pt;width:4pt;height:3pt;z-index:11;" src="http://govwiki.info/xbrl/Images/9d4291c112b5f3e3a200661b736cbcb6.png" alt="__rendered_path__11"&gt;&lt;span style="white-space:pre;"&gt;&lt;div style="position:absolute;top:142.7pt;left:435.95pt;z-index:41;letter-spacing:.004em;"&gt;13,310,474&lt;/div&gt;&lt;/span&gt;&lt;img style="position:absolute;left:416.5pt;top:118.8pt;width:53pt;height:3pt;z-index:12;" src="http://govwiki.info/xbrl/Images/f24c1e43a66214b0a73ae2bba415e377.png" alt="__rendered_path__12"&gt;&lt;span style="white-space:pre;"&gt;&lt;div style="position:absolute;top:156.35pt;left:435.95pt;z-index:59;letter-spacing:.004em;"&gt;13,880,329&lt;/div&gt;&lt;/span&gt;&lt;span style="white-space:pre;"&gt;&lt;div style="position:absolute;top:163.1pt;left:439.2pt;z-index:68;letter-spacing:.004em;"&gt;2,591,257&lt;/div&gt;&lt;/span&gt;&lt;span style="white-space:pre;"&gt;&lt;div style="position:absolute;top:169.85pt;left:435.95pt;z-index:77;letter-spacing:.004em;"&gt;14,086,099&lt;/div&gt;&lt;/span&gt;&lt;span style="white-space:pre;"&gt;&lt;div style="position:absolute;top:176.75pt;left:463.1pt;z-index:86;"&gt;-&lt;/div&gt;&lt;/span&gt;&lt;img style="position:absolute;left:412.75pt;top:180.25pt;width:4pt;height:3pt;z-index:11;" src="http://govwiki.info/xbrl/Images/9d4291c112b5f3e3a200661b736cbcb6.png" alt="__rendered_path__11"&gt;&lt;span style="white-space:pre;"&gt;&lt;div style="position:absolute;top:187.85pt;left:435.95pt;z-index:96;letter-spacing:.004em;"&gt;79,870,374&lt;/div&gt;&lt;/span&gt;&lt;img style="position:absolute;left:412.75pt;top:191.4pt;width:4pt;height:3pt;z-index:11;" src="http://govwiki.info/xbrl/Images/9d4291c112b5f3e3a200661b736cbcb6.png" alt="__rendered_path__11"&gt;&lt;img style="position:absolute;left:416.5pt;top:180.25pt;width:53pt;height:3pt;z-index:12;" src="http://govwiki.info/xbrl/Images/f24c1e43a66214b0a73ae2bba415e377.png" alt="__rendered_path__12"&gt;&lt;span style="white-space:pre;"&gt;&lt;div style="position:absolute;top:208.4pt;left:435.95pt;z-index:115;letter-spacing:.004em;"&gt;16,757,929&lt;/div&gt;&lt;/span&gt;&lt;img style="position:absolute;left:416.5pt;top:191.4pt;width:53pt;height:3pt;z-index:12;" src="http://govwiki.info/xbrl/Images/f24c1e43a66214b0a73ae2bba415e377.png" alt="__rendered_path__12"&gt;&lt;span style="white-space:pre;"&gt;&lt;div style="position:absolute;top:215.15pt;left:435.95pt;z-index:125;letter-spacing:.004em;"&gt;44,216,682&lt;/div&gt;&lt;/span&gt;&lt;span style="white-space:pre;"&gt;&lt;div style="position:absolute;top:221.9pt;left:439.2pt;z-index:135;letter-spacing:.004em;"&gt;1,359,840&lt;/div&gt;&lt;/span&gt;&lt;span style="white-space:pre;"&gt;&lt;div style="position:absolute;top:228.8pt;left:439.2pt;z-index:145;letter-spacing:.004em;"&gt;1,517,146&lt;/div&gt;&lt;/span&gt;&lt;span style="white-space:pre;"&gt;&lt;div style="position:absolute;top:235.55pt;left:444pt;z-index:155;letter-spacing:.004em;"&gt;149,694&lt;/div&gt;&lt;/span&gt;&lt;span style="white-space:pre;"&gt;&lt;div style="position:absolute;top:242.3pt;left:439.2pt;z-index:165;letter-spacing:.004em;"&gt;3,784,734&lt;/div&gt;&lt;/span&gt;&lt;span style="white-space:pre;"&gt;&lt;div style="position:absolute;top:249.2pt;left:439.2pt;z-index:175;letter-spacing:.004em;"&gt;2,868,156&lt;/div&gt;&lt;/span&gt;&lt;span style="white-space:pre;"&gt;&lt;div style="position:absolute;top:255.95pt;left:444pt;z-index:185;letter-spacing:.004em;"&gt;583,266&lt;/div&gt;&lt;/span&gt;&lt;span style="white-space:pre;"&gt;&lt;div style="position:absolute;top:262.7pt;left:439.2pt;z-index:195;letter-spacing:.004em;"&gt;7,637,068&lt;/div&gt;&lt;/span&gt;&lt;span style="white-space:pre;"&gt;&lt;div style="position:absolute;top:269.6pt;left:444pt;z-index:205;letter-spacing:.004em;"&gt;460,438&lt;/div&gt;&lt;/span&gt;&lt;span style="white-space:pre;"&gt;&lt;div style="position:absolute;top:276.35pt;left:463.1pt;z-index:215;"&gt;-&lt;/div&gt;&lt;/span&gt;&lt;span style="white-space:pre;"&gt;&lt;div style="position:absolute;top:283.1pt;left:444pt;z-index:225;letter-spacing:.004em;"&gt;659,576&lt;/div&gt;&lt;/span&gt;&lt;span style="white-space:pre;"&gt;&lt;div style="position:absolute;top:290pt;left:439.2pt;z-index:235;letter-spacing:.004em;"&gt;1,355,395&lt;/div&gt;&lt;/span&gt;&lt;img style="position:absolute;left:412.75pt;top:293.55pt;width:4pt;height:3pt;z-index:11;" src="http://govwiki.info/xbrl/Images/9d4291c112b5f3e3a200661b736cbcb6.png" alt="__rendered_path__11"&gt;&lt;span style="white-space:pre;"&gt;&lt;div style="position:absolute;top:301.1pt;left:432.7pt;z-index:245;letter-spacing:.005em;"&gt;206,604,284&lt;/div&gt;&lt;/span&gt;&lt;img style="position:absolute;left:412.75pt;top:304.55pt;width:4pt;height:3pt;z-index:11;" src="http://govwiki.info/xbrl/Images/9d4291c112b5f3e3a200661b736cbcb6.png" alt="__rendered_path__11"&gt;&lt;img style="position:absolute;left:416.5pt;top:293.55pt;width:53pt;height:3pt;z-index:12;" src="http://govwiki.info/xbrl/Images/f24c1e43a66214b0a73ae2bba415e377.png" alt="__rendered_path__12"&gt;&lt;span style="white-space:pre;"&gt;&lt;div style="position:absolute;top:323.9pt;left:463.1pt;z-index:260;"&gt;-&lt;/div&gt;&lt;/span&gt;&lt;img style="position:absolute;left:416.5pt;top:304.55pt;width:53pt;height:3pt;z-index:12;" src="http://govwiki.info/xbrl/Images/f24c1e43a66214b0a73ae2bba415e377.png" alt="__rendered_path__12"&gt;&lt;span style="white-space:pre;"&gt;&lt;div style="position:absolute;top:330.8pt;left:463.1pt;z-index:272;"&gt;-&lt;/div&gt;&lt;/span&gt;&lt;img style="position:absolute;left:472.75pt;top:95.4pt;width:177pt;height:3pt;z-index:7;" src="http://govwiki.info/xbrl/Images/83ee73af53725ece01283f4ec8e9cf07.png" alt="__rendered_path__7"&gt;&lt;span class="fmt-886" style="white-space:pre;"&gt;&lt;div style="position:absolute;top:107.52pt;left:482.65pt;z-index:24;letter-spacing:-.002em;"&gt;Governmental&lt;/div&gt;&lt;/span&gt;&lt;span class="fmt-886" style="white-space:pre;"&gt;&lt;div style="position:absolute;top:114.87pt;left:489.4pt;z-index:25;"&gt;Activities&lt;/div&gt;&lt;/span&gt;&lt;img style="position:absolute;left:472.75pt;top:118.8pt;width:4pt;height:3pt;z-index:11;" src="http://govwiki.info/xbrl/Images/9d4291c112b5f3e3a200661b736cbcb6.png" alt="__rendered_path__11"&gt;&lt;span style="white-space:pre;"&gt;&lt;div style="position:absolute;top:142.7pt;left:497.55pt;z-index:42;letter-spacing:.003em;"&gt;(7,220,455)&lt;/div&gt;&lt;/span&gt;&lt;img style="position:absolute;left:476.5pt;top:118.8pt;width:53pt;height:3pt;z-index:12;" src="http://govwiki.info/xbrl/Images/f24c1e43a66214b0a73ae2bba415e377.png" alt="__rendered_path__12"&gt;&lt;span style="white-space:pre;"&gt;&lt;div style="position:absolute;top:156.35pt;left:494.3pt;z-index:60;letter-spacing:.004em;"&gt;(29,374,360)&lt;/div&gt;&lt;/span&gt;&lt;span style="white-space:pre;"&gt;&lt;div style="position:absolute;top:163.1pt;left:494.3pt;z-index:69;letter-spacing:.004em;"&gt;(29,236,972)&lt;/div&gt;&lt;/span&gt;&lt;span style="white-space:pre;"&gt;&lt;div style="position:absolute;top:169.85pt;left:494.3pt;z-index:78;letter-spacing:.004em;"&gt;(40,880,897)&lt;/div&gt;&lt;/span&gt;&lt;span style="white-space:pre;"&gt;&lt;div style="position:absolute;top:176.75pt;left:497.55pt;z-index:87;letter-spacing:.003em;"&gt;(2,501,068)&lt;/div&gt;&lt;/span&gt;&lt;img style="position:absolute;left:472.75pt;top:180.25pt;width:4pt;height:3pt;z-index:11;" src="http://govwiki.info/xbrl/Images/9d4291c112b5f3e3a200661b736cbcb6.png" alt="__rendered_path__11"&gt;&lt;span style="white-space:pre;"&gt;&lt;div style="position:absolute;top:187.85pt;left:491.1pt;z-index:97;letter-spacing:.004em;"&gt;(229,322,516)&lt;/div&gt;&lt;/span&gt;&lt;img style="position:absolute;left:472.75pt;top:191.4pt;width:4pt;height:3pt;z-index:11;" src="http://govwiki.info/xbrl/Images/9d4291c112b5f3e3a200661b736cbcb6.png" alt="__rendered_path__11"&gt;&lt;img style="position:absolute;left:476.5pt;top:180.25pt;width:53pt;height:3pt;z-index:12;" src="http://govwiki.info/xbrl/Images/f24c1e43a66214b0a73ae2bba415e377.png" alt="__rendered_path__12"&gt;&lt;span style="white-space:pre;"&gt;&lt;div style="position:absolute;top:201.5pt;left:523.1pt;z-index:106;"&gt;-&lt;/div&gt;&lt;/span&gt;&lt;img style="position:absolute;left:476.5pt;top:191.4pt;width:53pt;height:3pt;z-index:12;" src="http://govwiki.info/xbrl/Images/f24c1e43a66214b0a73ae2bba415e377.png" alt="__rendered_path__12"&gt;&lt;span style="white-space:pre;"&gt;&lt;div style="position:absolute;top:208.4pt;left:523.1pt;z-index:116;"&gt;-&lt;/div&gt;&lt;/span&gt;&lt;span style="white-space:pre;"&gt;&lt;div style="position:absolute;top:215.15pt;left:523.1pt;z-index:126;"&gt;-&lt;/div&gt;&lt;/span&gt;&lt;span style="white-space:pre;"&gt;&lt;div style="position:absolute;top:221.9pt;left:523.1pt;z-index:136;"&gt;-&lt;/div&gt;&lt;/span&gt;&lt;span style="white-space:pre;"&gt;&lt;div style="position:absolute;top:228.8pt;left:523.1pt;z-index:146;"&gt;-&lt;/div&gt;&lt;/span&gt;&lt;span style="white-space:pre;"&gt;&lt;div style="position:absolute;top:235.55pt;left:523.1pt;z-index:156;"&gt;-&lt;/div&gt;&lt;/span&gt;&lt;span style="white-space:pre;"&gt;&lt;div style="position:absolute;top:242.3pt;left:523.1pt;z-index:166;"&gt;-&lt;/div&gt;&lt;/span&gt;&lt;span style="white-space:pre;"&gt;&lt;div style="position:absolute;top:249.2pt;left:523.1pt;z-index:176;"&gt;-&lt;/div&gt;&lt;/span&gt;&lt;span style="white-space:pre;"&gt;&lt;div style="position:absolute;top:255.95pt;left:523.1pt;z-index:186;"&gt;-&lt;/div&gt;&lt;/span&gt;&lt;span style="white-space:pre;"&gt;&lt;div style="position:absolute;top:262.7pt;left:523.1pt;z-index:196;"&gt;-&lt;/div&gt;&lt;/span&gt;&lt;span style="white-space:pre;"&gt;&lt;div style="position:absolute;top:269.6pt;left:523.1pt;z-index:206;"&gt;-&lt;/div&gt;&lt;/span&gt;&lt;span style="white-space:pre;"&gt;&lt;div style="position:absolute;top:276.35pt;left:523.1pt;z-index:216;"&gt;-&lt;/div&gt;&lt;/span&gt;&lt;span style="white-space:pre;"&gt;&lt;div style="position:absolute;top:283.1pt;left:523.1pt;z-index:226;"&gt;-&lt;/div&gt;&lt;/span&gt;&lt;span style="white-space:pre;"&gt;&lt;div style="position:absolute;top:290pt;left:523.1pt;z-index:236;"&gt;-&lt;/div&gt;&lt;/span&gt;&lt;img style="position:absolute;left:472.75pt;top:293.55pt;width:4pt;height:3pt;z-index:11;" src="http://govwiki.info/xbrl/Images/9d4291c112b5f3e3a200661b736cbcb6.png" alt="__rendered_path__11"&gt;&lt;span style="white-space:pre;"&gt;&lt;div style="position:absolute;top:301.1pt;left:523.1pt;z-index:246;"&gt;-&lt;/div&gt;&lt;/span&gt;&lt;img style="position:absolute;left:472.75pt;top:304.55pt;width:4pt;height:3pt;z-index:11;" src="http://govwiki.info/xbrl/Images/9d4291c112b5f3e3a200661b736cbcb6.png" alt="__rendered_path__11"&gt;&lt;img style="position:absolute;left:476.5pt;top:293.55pt;width:53pt;height:3pt;z-index:12;" src="http://govwiki.info/xbrl/Images/f24c1e43a66214b0a73ae2bba415e377.png" alt="__rendered_path__12"&gt;&lt;span style="white-space:pre;"&gt;&lt;div style="position:absolute;top:361.85pt;left:492.7pt;z-index:277;letter-spacing:.005em;"&gt;104,481,680&lt;/div&gt;&lt;/span&gt;&lt;img style="position:absolute;left:476.5pt;top:304.55pt;width:53pt;height:3pt;z-index:12;" src="http://govwiki.info/xbrl/Images/f24c1e43a66214b0a73ae2bba415e377.png" alt="__rendered_path__12"&gt;&lt;span style="white-space:pre;"&gt;&lt;div style="position:absolute;top:368.6pt;left:495.95pt;z-index:281;letter-spacing:.004em;"&gt;27,645,800&lt;/div&gt;&lt;/span&gt;&lt;img style="position:absolute;left:472.75pt;top:311.55pt;width:4pt;height:3pt;z-index:11;" src="http://govwiki.info/xbrl/Images/9d4291c112b5f3e3a200661b736cbcb6.png" alt="__rendered_path__11"&gt;&lt;span style="white-space:pre;"&gt;&lt;div style="position:absolute;top:375.5pt;left:499.2pt;z-index:286;letter-spacing:.004em;"&gt;2,500,872&lt;/div&gt;&lt;/span&gt;&lt;img style="position:absolute;left:472.75pt;top:313.55pt;width:4pt;height:3pt;z-index:11;" src="http://govwiki.info/xbrl/Images/9d4291c112b5f3e3a200661b736cbcb6.png" alt="__rendered_path__11"&gt;&lt;img style="position:absolute;left:476.5pt;top:311.55pt;width:53pt;height:3pt;z-index:12;" src="http://govwiki.info/xbrl/Images/f24c1e43a66214b0a73ae2bba415e377.png" alt="__rendered_path__12"&gt;&lt;span style="white-space:pre;"&gt;&lt;div style="position:absolute;top:382.25pt;left:495.95pt;z-index:291;letter-spacing:.004em;"&gt;18,852,631&lt;/div&gt;&lt;/span&gt;&lt;img style="position:absolute;left:476.5pt;top:313.55pt;width:53pt;height:3pt;z-index:12;" src="http://govwiki.info/xbrl/Images/f24c1e43a66214b0a73ae2bba415e377.png" alt="__rendered_path__12"&gt;&lt;span style="white-space:pre;"&gt;&lt;div style="position:absolute;top:395.9pt;left:499.2pt;z-index:297;letter-spacing:.004em;"&gt;9,620,042&lt;/div&gt;&lt;/span&gt;&lt;span style="white-space:pre;"&gt;&lt;div style="position:absolute;top:402.65pt;left:495.95pt;z-index:302;letter-spacing:.004em;"&gt;18,172,690&lt;/div&gt;&lt;/span&gt;&lt;span style="white-space:pre;"&gt;&lt;div style="position:absolute;top:409.4pt;left:495.95pt;z-index:307;letter-spacing:.004em;"&gt;25,257,535&lt;/div&gt;&lt;/span&gt;&lt;span style="white-space:pre;"&gt;&lt;div style="position:absolute;top:416.3pt;left:499.2pt;z-index:312;letter-spacing:.004em;"&gt;9,661,911&lt;/div&gt;&lt;/span&gt;&lt;span style="white-space:pre;"&gt;&lt;div style="position:absolute;top:423.05pt;left:499.2pt;z-index:317;letter-spacing:.004em;"&gt;3,544,665&lt;/div&gt;&lt;/span&gt;&lt;span style="white-space:pre;"&gt;&lt;div style="position:absolute;top:429.8pt;left:499.2pt;z-index:322;letter-spacing:.004em;"&gt;6,223,820&lt;/div&gt;&lt;/span&gt;&lt;span style="white-space:pre;"&gt;&lt;div style="position:absolute;top:436.7pt;left:504pt;z-index:327;letter-spacing:.004em;"&gt;734,050&lt;/div&gt;&lt;/span&gt;&lt;span style="white-space:pre;"&gt;&lt;div style="position:absolute;top:443.45pt;left:499.2pt;z-index:332;letter-spacing:.004em;"&gt;5,603,689&lt;/div&gt;&lt;/span&gt;&lt;span style="white-space:pre;"&gt;&lt;div style="position:absolute;top:450.2pt;left:504pt;z-index:337;letter-spacing:.004em;"&gt;854,912&lt;/div&gt;&lt;/span&gt;&lt;span style="white-space:pre;"&gt;&lt;div style="position:absolute;top:457.1pt;left:504pt;z-index:342;letter-spacing:.004em;"&gt;942,413&lt;/div&gt;&lt;/span&gt;&lt;span style="white-space:pre;"&gt;&lt;div style="position:absolute;top:463.85pt;left:497.55pt;z-index:347;letter-spacing:.003em;"&gt;(3,428,315)&lt;/div&gt;&lt;/span&gt;&lt;img style="position:absolute;left:472.75pt;top:467.45pt;width:4pt;height:3pt;z-index:11;" src="http://govwiki.info/xbrl/Images/9d4291c112b5f3e3a200661b736cbcb6.png" alt="__rendered_path__11"&gt;&lt;span style="white-space:pre;"&gt;&lt;div style="position:absolute;top:470.75pt;left:492.7pt;z-index:352;letter-spacing:.005em;"&gt;230,668,395&lt;/div&gt;&lt;/span&gt;&lt;img style="position:absolute;left:472.75pt;top:474.1pt;width:4pt;height:3pt;z-index:11;" src="http://govwiki.info/xbrl/Images/9d4291c112b5f3e3a200661b736cbcb6.png" alt="__rendered_path__11"&gt;&lt;img style="position:absolute;left:476.5pt;top:467.45pt;width:53pt;height:3pt;z-index:12;" src="http://govwiki.info/xbrl/Images/f24c1e43a66214b0a73ae2bba415e377.png" alt="__rendered_path__12"&gt;&lt;span style="white-space:pre;"&gt;&lt;div style="position:absolute;top:481.25pt;left:499.2pt;z-index:357;letter-spacing:.004em;"&gt;1,345,879&lt;/div&gt;&lt;/span&gt;&lt;img style="position:absolute;left:476.5pt;top:474.1pt;width:53pt;height:3pt;z-index:12;" src="http://govwiki.info/xbrl/Images/f24c1e43a66214b0a73ae2bba415e377.png" alt="__rendered_path__12"&gt;&lt;span style="white-space:pre;"&gt;&lt;div style="position:absolute;top:489.35pt;left:492.7pt;z-index:362;letter-spacing:.005em;"&gt;559,153,892&lt;/div&gt;&lt;/span&gt;&lt;span class="fmt-886" style="white-space:pre;"&gt;&lt;div style="position:absolute;top:107.52pt;left:542.2pt;z-index:26;letter-spacing:.001em;"&gt;Business-type&lt;/div&gt;&lt;/span&gt;&lt;span class="fmt-886" style="white-space:pre;"&gt;&lt;div style="position:absolute;top:114.87pt;left:549.4pt;z-index:28;"&gt;Activities&lt;/div&gt;&lt;div style="position:absolute;top:114.87pt;left:615.4pt;z-index:28;letter-spacing:.01em;"&gt;Total&lt;/div&gt;&lt;/span&gt;&lt;img style="position:absolute;left:532.75pt;top:118.8pt;width:4pt;height:3pt;z-index:11;" src="http://govwiki.info/xbrl/Images/9d4291c112b5f3e3a200661b736cbcb6.png" alt="__rendered_path__11"&gt;&lt;span style="white-space:pre;"&gt;&lt;div style="position:absolute;top:135.95pt;left:583.1pt;z-index:34;"&gt;-&lt;/div&gt;&lt;div style="position:absolute;top:135.95pt;left:594.55pt;z-index:34;"&gt;$&lt;/div&gt;&lt;div style="position:absolute;top:135.95pt;left:612.1pt;z-index:34;letter-spacing:.004em;"&gt;(10,377,454)&lt;/div&gt;&lt;div style="position:absolute;top:135.95pt;left:652.74pt;z-index:34;"&gt;$&lt;/div&gt;&lt;/span&gt;&lt;img style="position:absolute;left:536.5pt;top:118.8pt;width:53pt;height:3pt;z-index:12;" src="http://govwiki.info/xbrl/Images/f24c1e43a66214b0a73ae2bba415e377.png" alt="__rendered_path__12"&gt;&lt;span style="white-space:pre;"&gt;&lt;div style="position:absolute;top:142.7pt;left:583.1pt;z-index:44;"&gt;-&lt;/div&gt;&lt;div style="position:absolute;top:142.7pt;left:615.35pt;z-index:44;letter-spacing:.003em;"&gt;(7,220,455)&lt;/div&gt;&lt;/span&gt;&lt;img style="position:absolute;left:592.75pt;top:118.8pt;width:4pt;height:3pt;z-index:11;" src="http://govwiki.info/xbrl/Images/9d4291c112b5f3e3a200661b736cbcb6.png" alt="__rendered_path__11"&gt;&lt;span style="white-space:pre;"&gt;&lt;div style="position:absolute;top:149.45pt;left:583.1pt;z-index:52;"&gt;-&lt;/div&gt;&lt;div style="position:absolute;top:149.45pt;left:608.9pt;z-index:52;letter-spacing:.004em;"&gt;(109,731,310)&lt;/div&gt;&lt;/span&gt;&lt;img style="position:absolute;left:596.5pt;top:118.8pt;width:53pt;height:3pt;z-index:12;" src="http://govwiki.info/xbrl/Images/f24c1e43a66214b0a73ae2bba415e377.png" alt="__rendered_path__12"&gt;&lt;span style="white-space:pre;"&gt;&lt;div style="position:absolute;top:156.35pt;left:583.1pt;z-index:61;"&gt;-&lt;/div&gt;&lt;div style="position:absolute;top:156.35pt;left:612.1pt;z-index:61;letter-spacing:.004em;"&gt;(29,374,360)&lt;/div&gt;&lt;/span&gt;&lt;span style="white-space:pre;"&gt;&lt;div style="position:absolute;top:163.1pt;left:583.1pt;z-index:70;"&gt;-&lt;/div&gt;&lt;div style="position:absolute;top:163.1pt;left:612.1pt;z-index:70;letter-spacing:.004em;"&gt;(29,236,972)&lt;/div&gt;&lt;/span&gt;&lt;span style="white-space:pre;"&gt;&lt;div style="position:absolute;top:169.85pt;left:583.1pt;z-index:79;"&gt;-&lt;/div&gt;&lt;div style="position:absolute;top:169.85pt;left:612.1pt;z-index:79;letter-spacing:.004em;"&gt;(40,880,897)&lt;/div&gt;&lt;/span&gt;&lt;span style="white-space:pre;"&gt;&lt;div style="position:absolute;top:176.75pt;left:583.1pt;z-index:89;"&gt;-&lt;/div&gt;&lt;div style="position:absolute;top:176.75pt;left:615.35pt;z-index:89;letter-spacing:.003em;"&gt;(2,501,068)&lt;/div&gt;&lt;/span&gt;&lt;img style="position:absolute;left:532.75pt;top:180.25pt;width:4pt;height:3pt;z-index:11;" src="http://govwiki.info/xbrl/Images/9d4291c112b5f3e3a200661b736cbcb6.png" alt="__rendered_path__11"&gt;&lt;span style="white-space:pre;"&gt;&lt;div style="position:absolute;top:187.85pt;left:583.1pt;z-index:99;"&gt;-&lt;/div&gt;&lt;div style="position:absolute;top:187.85pt;left:608.9pt;z-index:99;letter-spacing:.004em;"&gt;(229,322,516)&lt;/div&gt;&lt;/span&gt;&lt;img style="position:absolute;left:532.75pt;top:191.4pt;width:4pt;height:3pt;z-index:11;" src="http://govwiki.info/xbrl/Images/9d4291c112b5f3e3a200661b736cbcb6.png" alt="__rendered_path__11"&gt;&lt;img style="position:absolute;left:536.5pt;top:180.25pt;width:53pt;height:3pt;z-index:12;" src="http://govwiki.info/xbrl/Images/f24c1e43a66214b0a73ae2bba415e377.png" alt="__rendered_path__12"&gt;&lt;span style="white-space:pre;"&gt;&lt;div style="position:absolute;top:201.5pt;left:559.2pt;z-index:108;letter-spacing:.004em;"&gt;9,957,880&lt;/div&gt;&lt;div style="position:absolute;top:201.5pt;left:619.2pt;z-index:108;letter-spacing:.004em;"&gt;9,957,880&lt;/div&gt;&lt;/span&gt;&lt;img style="position:absolute;left:536.5pt;top:191.4pt;width:53pt;height:3pt;z-index:12;" src="http://govwiki.info/xbrl/Images/f24c1e43a66214b0a73ae2bba415e377.png" alt="__rendered_path__12"&gt;&lt;img style="position:absolute;left:592.75pt;top:180.25pt;width:4pt;height:3pt;z-index:11;" src="http://govwiki.info/xbrl/Images/9d4291c112b5f3e3a200661b736cbcb6.png" alt="__rendered_path__11"&gt;&lt;span style="white-space:pre;"&gt;&lt;div style="position:absolute;top:208.4pt;left:564pt;z-index:118;letter-spacing:.004em;"&gt;970,981&lt;/div&gt;&lt;div style="position:absolute;top:208.4pt;left:624pt;z-index:118;letter-spacing:.004em;"&gt;970,981&lt;/div&gt;&lt;/span&gt;&lt;img style="position:absolute;left:592.75pt;top:191.4pt;width:4pt;height:3pt;z-index:11;" src="http://govwiki.info/xbrl/Images/9d4291c112b5f3e3a200661b736cbcb6.png" alt="__rendered_path__11"&gt;&lt;img style="position:absolute;left:596.5pt;top:180.25pt;width:53pt;height:3pt;z-index:12;" src="http://govwiki.info/xbrl/Images/f24c1e43a66214b0a73ae2bba415e377.png" alt="__rendered_path__12"&gt;&lt;span style="white-space:pre;"&gt;&lt;div style="position:absolute;top:215.15pt;left:559.2pt;z-index:128;letter-spacing:.004em;"&gt;2,555,924&lt;/div&gt;&lt;div style="position:absolute;top:215.15pt;left:619.2pt;z-index:128;letter-spacing:.004em;"&gt;2,555,924&lt;/div&gt;&lt;/span&gt;&lt;img style="position:absolute;left:596.5pt;top:191.4pt;width:53pt;height:3pt;z-index:12;" src="http://govwiki.info/xbrl/Images/f24c1e43a66214b0a73ae2bba415e377.png" alt="__rendered_path__12"&gt;&lt;span style="white-space:pre;"&gt;&lt;div style="position:absolute;top:221.9pt;left:557.55pt;z-index:138;letter-spacing:.003em;"&gt;(4,917,345)&lt;/div&gt;&lt;div style="position:absolute;top:221.9pt;left:617.55pt;z-index:138;letter-spacing:.003em;"&gt;(4,917,345)&lt;/div&gt;&lt;/span&gt;&lt;span style="white-space:pre;"&gt;&lt;div style="position:absolute;top:228.8pt;left:565.6pt;z-index:148;letter-spacing:.004em;"&gt;(29,220)&lt;/div&gt;&lt;div style="position:absolute;top:228.8pt;left:625.6pt;z-index:148;letter-spacing:.004em;"&gt;(29,220)&lt;/div&gt;&lt;/span&gt;&lt;span style="white-space:pre;"&gt;&lt;div style="position:absolute;top:235.55pt;left:562.35pt;z-index:158;letter-spacing:.004em;"&gt;(876,583)&lt;/div&gt;&lt;div style="position:absolute;top:235.55pt;left:622.35pt;z-index:158;letter-spacing:.004em;"&gt;(876,583)&lt;/div&gt;&lt;/span&gt;&lt;span style="white-space:pre;"&gt;&lt;div style="position:absolute;top:242.3pt;left:564pt;z-index:168;letter-spacing:.004em;"&gt;272,072&lt;/div&gt;&lt;div style="position:absolute;top:242.3pt;left:624pt;z-index:168;letter-spacing:.004em;"&gt;272,072&lt;/div&gt;&lt;/span&gt;&lt;span style="white-space:pre;"&gt;&lt;div style="position:absolute;top:249.2pt;left:562.35pt;z-index:178;letter-spacing:.004em;"&gt;(909,575)&lt;/div&gt;&lt;div style="position:absolute;top:249.2pt;left:622.35pt;z-index:178;letter-spacing:.004em;"&gt;(909,575)&lt;/div&gt;&lt;/span&gt;&lt;span style="white-space:pre;"&gt;&lt;div style="position:absolute;top:255.95pt;left:562.35pt;z-index:188;letter-spacing:.004em;"&gt;(560,351)&lt;/div&gt;&lt;div style="position:absolute;top:255.95pt;left:622.35pt;z-index:188;letter-spacing:.004em;"&gt;(560,351)&lt;/div&gt;&lt;/span&gt;&lt;span style="white-space:pre;"&gt;&lt;div style="position:absolute;top:262.7pt;left:559.2pt;z-index:198;letter-spacing:.004em;"&gt;1,580,314&lt;/div&gt;&lt;div style="position:absolute;top:262.7pt;left:619.2pt;z-index:198;letter-spacing:.004em;"&gt;1,580,314&lt;/div&gt;&lt;/span&gt;&lt;span style="white-space:pre;"&gt;&lt;div style="position:absolute;top:269.6pt;left:557.55pt;z-index:208;letter-spacing:.003em;"&gt;(1,987,723)&lt;/div&gt;&lt;div style="position:absolute;top:269.6pt;left:617.55pt;z-index:208;letter-spacing:.003em;"&gt;(1,987,723)&lt;/div&gt;&lt;/span&gt;&lt;span style="white-space:pre;"&gt;&lt;div style="position:absolute;top:276.35pt;left:565.6pt;z-index:218;letter-spacing:.004em;"&gt;(22,944)&lt;/div&gt;&lt;div style="position:absolute;top:276.35pt;left:625.6pt;z-index:218;letter-spacing:.004em;"&gt;(22,944)&lt;/div&gt;&lt;/span&gt;&lt;span style="white-space:pre;"&gt;&lt;div style="position:absolute;top:283.1pt;left:562.35pt;z-index:228;letter-spacing:.004em;"&gt;(209,261)&lt;/div&gt;&lt;div style="position:absolute;top:283.1pt;left:622.35pt;z-index:228;letter-spacing:.004em;"&gt;(209,261)&lt;/div&gt;&lt;/span&gt;&lt;span style="white-space:pre;"&gt;&lt;div style="position:absolute;top:290pt;left:562.35pt;z-index:238;letter-spacing:.004em;"&gt;(188,471)&lt;/div&gt;&lt;div style="position:absolute;top:290pt;left:622.35pt;z-index:238;letter-spacing:.004em;"&gt;(188,471)&lt;/div&gt;&lt;/span&gt;&lt;img style="position:absolute;left:532.75pt;top:293.55pt;width:4pt;height:3pt;z-index:11;" src="http://govwiki.info/xbrl/Images/9d4291c112b5f3e3a200661b736cbcb6.png" alt="__rendered_path__11"&gt;&lt;span style="white-space:pre;"&gt;&lt;div style="position:absolute;top:301.1pt;left:559.2pt;z-index:248;letter-spacing:.004em;"&gt;5,635,698&lt;/div&gt;&lt;div style="position:absolute;top:301.1pt;left:619.2pt;z-index:248;letter-spacing:.004em;"&gt;5,635,698&lt;/div&gt;&lt;/span&gt;&lt;img style="position:absolute;left:532.75pt;top:304.55pt;width:4pt;height:3pt;z-index:11;" src="http://govwiki.info/xbrl/Images/9d4291c112b5f3e3a200661b736cbcb6.png" alt="__rendered_path__11"&gt;&lt;img style="position:absolute;left:536.5pt;top:293.55pt;width:53pt;height:3pt;z-index:12;" src="http://govwiki.info/xbrl/Images/f24c1e43a66214b0a73ae2bba415e377.png" alt="__rendered_path__12"&gt;&lt;span style="white-space:pre;"&gt;&lt;div style="position:absolute;top:308pt;left:559.2pt;z-index:252;letter-spacing:.004em;"&gt;5,635,698&lt;/div&gt;&lt;div style="position:absolute;top:308pt;left:608.9pt;z-index:252;letter-spacing:.004em;"&gt;(223,686,818)&lt;/div&gt;&lt;/span&gt;&lt;img style="position:absolute;left:536.5pt;top:304.55pt;width:53pt;height:3pt;z-index:12;" src="http://govwiki.info/xbrl/Images/f24c1e43a66214b0a73ae2bba415e377.png" alt="__rendered_path__12"&gt;&lt;img style="position:absolute;left:592.75pt;top:293.55pt;width:4pt;height:3pt;z-index:11;" src="http://govwiki.info/xbrl/Images/9d4291c112b5f3e3a200661b736cbcb6.png" alt="__rendered_path__11"&gt;&lt;span style="white-space:pre;"&gt;&lt;div style="position:absolute;top:361.85pt;left:583.1pt;z-index:278;"&gt;-&lt;/div&gt;&lt;div style="position:absolute;top:361.85pt;left:612.7pt;z-index:278;letter-spacing:.004em;"&gt;104,481,680&lt;/div&gt;&lt;/span&gt;&lt;img style="position:absolute;left:592.75pt;top:304.55pt;width:4pt;height:3pt;z-index:11;" src="http://govwiki.info/xbrl/Images/9d4291c112b5f3e3a200661b736cbcb6.png" alt="__rendered_path__11"&gt;&lt;img style="position:absolute;left:596.5pt;top:293.55pt;width:53pt;height:3pt;z-index:12;" src="http://govwiki.info/xbrl/Images/f24c1e43a66214b0a73ae2bba415e377.png" alt="__rendered_path__12"&gt;&lt;span style="white-space:pre;"&gt;&lt;div style="position:absolute;top:368.6pt;left:583.1pt;z-index:283;"&gt;-&lt;/div&gt;&lt;div style="position:absolute;top:368.6pt;left:615.95pt;z-index:283;letter-spacing:.004em;"&gt;27,645,800&lt;/div&gt;&lt;/span&gt;&lt;img style="position:absolute;left:596.5pt;top:304.55pt;width:53pt;height:3pt;z-index:12;" src="http://govwiki.info/xbrl/Images/f24c1e43a66214b0a73ae2bba415e377.png" alt="__rendered_path__12"&gt;&lt;span style="white-space:pre;"&gt;&lt;div style="position:absolute;top:375.5pt;left:583.1pt;z-index:288;"&gt;-&lt;/div&gt;&lt;div style="position:absolute;top:375.5pt;left:619.2pt;z-index:288;letter-spacing:.004em;"&gt;2,500,872&lt;/div&gt;&lt;/span&gt;&lt;img style="position:absolute;left:532.75pt;top:311.55pt;width:4pt;height:3pt;z-index:11;" src="http://govwiki.info/xbrl/Images/9d4291c112b5f3e3a200661b736cbcb6.png" alt="__rendered_path__11"&gt;&lt;span style="white-space:pre;"&gt;&lt;div style="position:absolute;top:382.25pt;left:583.1pt;z-index:293;"&gt;-&lt;/div&gt;&lt;div style="position:absolute;top:382.25pt;left:615.95pt;z-index:293;letter-spacing:.004em;"&gt;18,852,631&lt;/div&gt;&lt;/span&gt;&lt;img style="position:absolute;left:532.75pt;top:313.55pt;width:4pt;height:3pt;z-index:11;" src="http://govwiki.info/xbrl/Images/9d4291c112b5f3e3a200661b736cbcb6.png" alt="__rendered_path__11"&gt;&lt;img style="position:absolute;left:536.5pt;top:311.55pt;width:53pt;height:3pt;z-index:12;" src="http://govwiki.info/xbrl/Images/f24c1e43a66214b0a73ae2bba415e377.png" alt="__rendered_path__12"&gt;&lt;span style="white-space:pre;"&gt;&lt;div style="position:absolute;top:395.9pt;left:583.1pt;z-index:299;"&gt;-&lt;/div&gt;&lt;div style="position:absolute;top:395.9pt;left:619.2pt;z-index:299;letter-spacing:.004em;"&gt;9,620,042&lt;/div&gt;&lt;/span&gt;&lt;img style="position:absolute;left:536.5pt;top:313.55pt;width:53pt;height:3pt;z-index:12;" src="http://govwiki.info/xbrl/Images/f24c1e43a66214b0a73ae2bba415e377.png" alt="__rendered_path__12"&gt;&lt;img style="position:absolute;left:592.75pt;top:311.55pt;width:4pt;height:3pt;z-index:11;" src="http://govwiki.info/xbrl/Imag</t>
  </si>
  <si>
    <t>es/9d4291c112b5f3e3a200661b736cbcb6.png" alt="__rendered_path__11"&gt;&lt;span style="white-space:pre;"&gt;&lt;div style="position:absolute;top:402.65pt;left:583.1pt;z-index:304;"&gt;-&lt;/div&gt;&lt;div style="position:absolute;top:402.65pt;left:615.95pt;z-index:304;letter-spacing:.004em;"&gt;18,172,690&lt;/div&gt;&lt;/span&gt;&lt;img style="position:absolute;left:592.75pt;top:313.55pt;width:4pt;height:3pt;z-index:11;" src="http://govwiki.info/xbrl/Images/9d4291c112b5f3e3a200661b736cbcb6.png" alt="__rendered_path__11"&gt;&lt;img style="position:absolute;left:596.5pt;top:311.55pt;width:53pt;height:3pt;z-index:12;" src="http://govwiki.info/xbrl/Images/f24c1e43a66214b0a73ae2bba415e377.png" alt="__rendered_path__12"&gt;&lt;span style="white-space:pre;"&gt;&lt;div style="position:absolute;top:409.4pt;left:583.1pt;z-index:309;"&gt;-&lt;/div&gt;&lt;div style="position:absolute;top:409.4pt;left:615.95pt;z-index:309;letter-spacing:.004em;"&gt;25,257,535&lt;/div&gt;&lt;/span&gt;&lt;img style="position:absolute;left:596.5pt;top:313.55pt;width:53pt;height:3pt;z-index:12;" src="http://govwiki.info/xbrl/Images/f24c1e43a66214b0a73ae2bba415e377.png" alt="__rendered_path__12"&gt;&lt;span style="white-space:pre;"&gt;&lt;div style="position:absolute;top:416.3pt;left:583.1pt;z-index:314;"&gt;-&lt;/div&gt;&lt;div style="position:absolute;top:416.3pt;left:619.2pt;z-index:314;letter-spacing:.004em;"&gt;9,661,911&lt;/div&gt;&lt;/span&gt;&lt;span style="white-space:pre;"&gt;&lt;div style="position:absolute;top:423.05pt;left:583.1pt;z-index:319;"&gt;-&lt;/div&gt;&lt;div style="position:absolute;top:423.05pt;left:619.2pt;z-index:319;letter-spacing:.004em;"&gt;3,544,665&lt;/div&gt;&lt;/span&gt;&lt;span style="white-space:pre;"&gt;&lt;div style="position:absolute;top:429.8pt;left:583.1pt;z-index:324;"&gt;-&lt;/div&gt;&lt;div style="position:absolute;top:429.8pt;left:619.2pt;z-index:324;letter-spacing:.004em;"&gt;6,223,820&lt;/div&gt;&lt;/span&gt;&lt;span style="white-space:pre;"&gt;&lt;div style="position:absolute;top:436.7pt;left:583.1pt;z-index:329;"&gt;-&lt;/div&gt;&lt;div style="position:absolute;top:436.7pt;left:624pt;z-index:329;letter-spacing:.004em;"&gt;734,050&lt;/div&gt;&lt;/span&gt;&lt;span style="white-space:pre;"&gt;&lt;div style="position:absolute;top:443.45pt;left:559.2pt;z-index:334;letter-spacing:.004em;"&gt;6,423,501&lt;/div&gt;&lt;div style="position:absolute;top:443.45pt;left:615.95pt;z-index:334;letter-spacing:.004em;"&gt;12,027,190&lt;/div&gt;&lt;/span&gt;&lt;span style="white-space:pre;"&gt;&lt;div style="position:absolute;top:450.2pt;left:564pt;z-index:339;letter-spacing:.004em;"&gt;202,994&lt;/div&gt;&lt;div style="position:absolute;top:450.2pt;left:619.2pt;z-index:339;letter-spacing:.004em;"&gt;1,057,906&lt;/div&gt;&lt;/span&gt;&lt;span style="white-space:pre;"&gt;&lt;div style="position:absolute;top:457.1pt;left:564pt;z-index:344;letter-spacing:.004em;"&gt;506,680&lt;/div&gt;&lt;div style="position:absolute;top:457.1pt;left:619.2pt;z-index:344;letter-spacing:.004em;"&gt;1,449,093&lt;/div&gt;&lt;/span&gt;&lt;span style="white-space:pre;"&gt;&lt;div style="position:absolute;top:463.85pt;left:559.2pt;z-index:349;letter-spacing:.004em;"&gt;3,428,315&lt;/div&gt;&lt;div style="position:absolute;top:463.85pt;left:643.1pt;z-index:349;"&gt;-&lt;/div&gt;&lt;/span&gt;&lt;img style="position:absolute;left:532.75pt;top:467.45pt;width:4pt;height:3pt;z-index:11;" src="http://govwiki.info/xbrl/Images/9d4291c112b5f3e3a200661b736cbcb6.png" alt="__rendered_path__11"&gt;&lt;span style="white-space:pre;"&gt;&lt;div style="position:absolute;top:470.75pt;left:555.95pt;z-index:354;letter-spacing:.004em;"&gt;10,561,490&lt;/div&gt;&lt;div style="position:absolute;top:470.75pt;left:612.7pt;z-index:354;letter-spacing:.005em;"&gt;241,229,885&lt;/div&gt;&lt;/span&gt;&lt;img style="position:absolute;left:532.75pt;top:474.1pt;width:4pt;height:3pt;z-index:11;" src="http://govwiki.info/xbrl/Images/9d4291c112b5f3e3a200661b736cbcb6.png" alt="__rendered_path__11"&gt;&lt;img style="position:absolute;left:536.5pt;top:467.45pt;width:53pt;height:3pt;z-index:12;" src="http://govwiki.info/xbrl/Images/f24c1e43a66214b0a73ae2bba415e377.png" alt="__rendered_path__12"&gt;&lt;span style="white-space:pre;"&gt;&lt;div style="position:absolute;top:481.25pt;left:555.95pt;z-index:359;letter-spacing:.004em;"&gt;16,197,188&lt;/div&gt;&lt;div style="position:absolute;top:481.25pt;left:615.95pt;z-index:359;letter-spacing:.004em;"&gt;17,543,067&lt;/div&gt;&lt;/span&gt;&lt;img style="position:absolute;left:536.5pt;top:474.1pt;width:53pt;height:3pt;z-index:12;" src="http://govwiki.info/xbrl/Images/f24c1e43a66214b0a73ae2bba415e377.png" alt="__rendered_path__12"&gt;&lt;img style="position:absolute;left:592.75pt;top:467.45pt;width:4pt;height:3pt;z-index:11;" src="http://govwiki.info/xbrl/Images/9d4291c112b5f3e3a200661b736cbcb6.png" alt="__rendered_path__11"&gt;&lt;span style="white-space:pre;"&gt;&lt;div style="position:absolute;top:489.35pt;left:552.7pt;z-index:364;letter-spacing:.005em;"&gt;645,802,167&lt;/div&gt;&lt;div style="position:absolute;top:489.35pt;left:607.9pt;z-index:364;letter-spacing:.004em;"&gt;1,204,956,059&lt;/div&gt;&lt;/span&gt;&lt;span class="fmt-886" style="white-space:pre;"&gt;&lt;div style="position:absolute;top:114.87pt;left:659.4pt;z-index:29;"&gt;Component Unit&lt;/div&gt;&lt;/span&gt;&lt;img style="position:absolute;left:652.75pt;top:118.8pt;width:4pt;height:3pt;z-index:11;" src="http://govwiki.info/xbrl/Images/9d4291c112b5f3e3a200661b736cbcb6.png" alt="__rendered_path__11"&gt;&lt;span style="white-space:pre;"&gt;&lt;div style="position:absolute;top:135.95pt;left:703.1pt;z-index:35;"&gt;-&lt;/div&gt;&lt;/span&gt;&lt;img style="position:absolute;left:656.5pt;top:118.8pt;width:53pt;height:3pt;z-index:12;" src="http://govwiki.info/xbrl/Images/f24c1e43a66214b0a73ae2bba415e377.png" alt="__rendered_path__12"&gt;&lt;span style="white-space:pre;"&gt;&lt;div style="position:absolute;top:142.7pt;left:703.1pt;z-index:45;"&gt;-&lt;/div&gt;&lt;/span&gt;&lt;span style="white-space:pre;"&gt;&lt;div style="position:absolute;top:149.45pt;left:703.1pt;z-index:53;"&gt;-&lt;/div&gt;&lt;/span&gt;&lt;span style="white-space:pre;"&gt;&lt;div style="position:absolute;top:156.35pt;left:703.1pt;z-index:62;"&gt;-&lt;/div&gt;&lt;/span&gt;&lt;span style="white-space:pre;"&gt;&lt;div style="position:absolute;top:163.1pt;left:703.1pt;z-index:71;"&gt;-&lt;/div&gt;&lt;/span&gt;&lt;span style="white-space:pre;"&gt;&lt;div style="position:absolute;top:169.85pt;left:703.1pt;z-index:80;"&gt;-&lt;/div&gt;&lt;/span&gt;&lt;span style="white-space:pre;"&gt;&lt;div style="position:absolute;top:176.75pt;left:703.1pt;z-index:90;"&gt;-&lt;/div&gt;&lt;/span&gt;&lt;img style="position:absolute;left:652.75pt;top:180.25pt;width:4pt;height:3pt;z-index:11;" src="http://govwiki.info/xbrl/Images/9d4291c112b5f3e3a200661b736cbcb6.png" alt="__rendered_path__11"&gt;&lt;span style="white-space:pre;"&gt;&lt;div style="position:absolute;top:187.85pt;left:703.1pt;z-index:100;"&gt;-&lt;/div&gt;&lt;/span&gt;&lt;img style="position:absolute;left:652.75pt;top:191.4pt;width:4pt;height:3pt;z-index:11;" src="http://govwiki.info/xbrl/Images/9d4291c112b5f3e3a200661b736cbcb6.png" alt="__rendered_path__11"&gt;&lt;img style="position:absolute;left:656.5pt;top:180.25pt;width:53pt;height:3pt;z-index:12;" src="http://govwiki.info/xbrl/Images/f24c1e43a66214b0a73ae2bba415e377.png" alt="__rendered_path__12"&gt;&lt;span style="white-space:pre;"&gt;&lt;div style="position:absolute;top:201.5pt;left:703.1pt;z-index:109;"&gt;-&lt;/div&gt;&lt;/span&gt;&lt;img style="position:absolute;left:656.5pt;top:191.4pt;width:53pt;height:3pt;z-index:12;" src="http://govwiki.info/xbrl/Images/f24c1e43a66214b0a73ae2bba415e377.png" alt="__rendered_path__12"&gt;&lt;span style="white-space:pre;"&gt;&lt;div style="position:absolute;top:208.4pt;left:703.1pt;z-index:119;"&gt;-&lt;/div&gt;&lt;/span&gt;&lt;span style="white-space:pre;"&gt;&lt;div style="position:absolute;top:215.15pt;left:703.1pt;z-index:129;"&gt;-&lt;/div&gt;&lt;/span&gt;&lt;span style="white-space:pre;"&gt;&lt;div style="position:absolute;top:221.9pt;left:703.1pt;z-index:139;"&gt;-&lt;/div&gt;&lt;/span&gt;&lt;span style="white-space:pre;"&gt;&lt;div style="position:absolute;top:228.8pt;left:703.1pt;z-index:149;"&gt;-&lt;/div&gt;&lt;/span&gt;&lt;span style="white-space:pre;"&gt;&lt;div style="position:absolute;top:235.55pt;left:703.1pt;z-index:159;"&gt;-&lt;/div&gt;&lt;/span&gt;&lt;span style="white-space:pre;"&gt;&lt;div style="position:absolute;top:242.3pt;left:703.1pt;z-index:169;"&gt;-&lt;/div&gt;&lt;/span&gt;&lt;span style="white-space:pre;"&gt;&lt;div style="position:absolute;top:249.2pt;left:703.1pt;z-index:179;"&gt;-&lt;/div&gt;&lt;/span&gt;&lt;span style="white-space:pre;"&gt;&lt;div style="position:absolute;top:255.95pt;left:703.1pt;z-index:189;"&gt;-&lt;/div&gt;&lt;/span&gt;&lt;span style="white-space:pre;"&gt;&lt;div style="position:absolute;top:262.7pt;left:703.1pt;z-index:199;"&gt;-&lt;/div&gt;&lt;/span&gt;&lt;span style="white-space:pre;"&gt;&lt;div style="position:absolute;top:269.6pt;left:703.1pt;z-index:209;"&gt;-&lt;/div&gt;&lt;/span&gt;&lt;span style="white-space:pre;"&gt;&lt;div style="position:absolute;top:276.35pt;left:703.1pt;z-index:219;"&gt;-&lt;/div&gt;&lt;/span&gt;&lt;span style="white-space:pre;"&gt;&lt;div style="position:absolute;top:283.1pt;left:703.1pt;z-index:229;"&gt;-&lt;/div&gt;&lt;/span&gt;&lt;span style="white-space:pre;"&gt;&lt;div style="position:absolute;top:290pt;left:703.1pt;z-index:239;"&gt;-&lt;/div&gt;&lt;/span&gt;&lt;img style="position:absolute;left:652.75pt;top:293.55pt;width:4pt;height:3pt;z-index:11;" src="http://govwiki.info/xbrl/Images/9d4291c112b5f3e3a200661b736cbcb6.png" alt="__rendered_path__11"&gt;&lt;span style="white-space:pre;"&gt;&lt;div style="position:absolute;top:301.1pt;left:703.1pt;z-index:249;"&gt;-&lt;/div&gt;&lt;/span&gt;&lt;img style="position:absolute;left:652.75pt;top:304.55pt;width:4pt;height:3pt;z-index:11;" src="http://govwiki.info/xbrl/Images/9d4291c112b5f3e3a200661b736cbcb6.png" alt="__rendered_path__11"&gt;&lt;img style="position:absolute;left:656.5pt;top:293.55pt;width:53pt;height:3pt;z-index:12;" src="http://govwiki.info/xbrl/Images/f24c1e43a66214b0a73ae2bba415e377.png" alt="__rendered_path__12"&gt;&lt;span style="white-space:pre;"&gt;&lt;div style="position:absolute;top:308pt;left:703.1pt;z-index:253;"&gt;-&lt;/div&gt;&lt;/span&gt;&lt;img style="position:absolute;left:656.5pt;top:304.55pt;width:53pt;height:3pt;z-index:12;" src="http://govwiki.info/xbrl/Images/f24c1e43a66214b0a73ae2bba415e377.png" alt="__rendered_path__12"&gt;&lt;span style="white-space:pre;"&gt;&lt;div style="position:absolute;top:323.9pt;left:693.65pt;z-index:261;letter-spacing:.005em;"&gt;(733)&lt;/div&gt;&lt;/span&gt;&lt;img style="position:absolute;left:652.75pt;top:311.55pt;width:4pt;height:3pt;z-index:11;" src="http://govwiki.info/xbrl/Images/9d4291c112b5f3e3a200661b736cbcb6.png" alt="__rendered_path__11"&gt;&lt;span style="white-space:pre;"&gt;&lt;div style="position:absolute;top:330.8pt;left:693.65pt;z-index:273;letter-spacing:.005em;"&gt;(733)&lt;/div&gt;&lt;/span&gt;&lt;img style="position:absolute;left:652.75pt;top:313.55pt;width:4pt;height:3pt;z-index:11;" src="http://govwiki.info/xbrl/Images/9d4291c112b5f3e3a200661b736cbcb6.png" alt="__rendered_path__11"&gt;&lt;img style="position:absolute;left:656.5pt;top:311.55pt;width:53pt;height:3pt;z-index:12;" src="http://govwiki.info/xbrl/Images/f24c1e43a66214b0a73ae2bba415e377.png" alt="__rendered_path__12"&gt;&lt;span style="white-space:pre;"&gt;&lt;div style="position:absolute;top:361.85pt;left:703.1pt;z-index:279;"&gt;-&lt;/div&gt;&lt;/span&gt;&lt;img style="position:absolute;left:656.5pt;top:313.55pt;width:53pt;height:3pt;z-index:12;" src="http://govwiki.info/xbrl/Images/f24c1e43a66214b0a73ae2bba415e377.png" alt="__rendered_path__12"&gt;&lt;span style="white-space:pre;"&gt;&lt;div style="position:absolute;top:368.6pt;left:703.1pt;z-index:284;"&gt;-&lt;/div&gt;&lt;/span&gt;&lt;img style="position:absolute;left:652.75pt;top:327.4pt;width:4pt;height:3pt;z-index:11;" src="http://govwiki.info/xbrl/Images/9d4291c112b5f3e3a200661b736cbcb6.png" alt="__rendered_path__11"&gt;&lt;span style="white-space:pre;"&gt;&lt;div style="position:absolute;top:375.5pt;left:703.1pt;z-index:289;"&gt;-&lt;/div&gt;&lt;/span&gt;&lt;img style="position:absolute;left:656.5pt;top:327.4pt;width:53pt;height:3pt;z-index:12;" src="http://govwiki.info/xbrl/Images/f24c1e43a66214b0a73ae2bba415e377.png" alt="__rendered_path__12"&gt;&lt;span style="white-space:pre;"&gt;&lt;div style="position:absolute;top:382.25pt;left:703.1pt;z-index:294;"&gt;-&lt;/div&gt;&lt;/span&gt;&lt;img style="position:absolute;left:652.75pt;top:334.35pt;width:4pt;height:3pt;z-index:11;" src="http://govwiki.info/xbrl/Images/9d4291c112b5f3e3a200661b736cbcb6.png" alt="__rendered_path__11"&gt;&lt;span style="white-space:pre;"&gt;&lt;div style="position:absolute;top:395.9pt;left:703.1pt;z-index:300;"&gt;-&lt;/div&gt;&lt;/span&gt;&lt;img style="position:absolute;left:656.5pt;top:334.35pt;width:53pt;height:3pt;z-index:12;" src="http://govwiki.info/xbrl/Images/f24c1e43a66214b0a73ae2bba415e377.png" alt="__rendered_path__12"&gt;&lt;span style="white-space:pre;"&gt;&lt;div style="position:absolute;top:402.65pt;left:703.1pt;z-index:305;"&gt;-&lt;/div&gt;&lt;/span&gt;&lt;span style="white-space:pre;"&gt;&lt;div style="position:absolute;top:409.4pt;left:703.1pt;z-index:310;"&gt;-&lt;/div&gt;&lt;/span&gt;&lt;span style="white-space:pre;"&gt;&lt;div style="position:absolute;top:416.3pt;left:703.1pt;z-index:315;"&gt;-&lt;/div&gt;&lt;/span&gt;&lt;span style="white-space:pre;"&gt;&lt;div style="position:absolute;top:423.05pt;left:703.1pt;z-index:320;"&gt;-&lt;/div&gt;&lt;/span&gt;&lt;span style="white-space:pre;"&gt;&lt;div style="position:absolute;top:429.8pt;left:703.1pt;z-index:325;"&gt;-&lt;/div&gt;&lt;/span&gt;&lt;span style="white-space:pre;"&gt;&lt;div style="position:absolute;top:436.7pt;left:703.1pt;z-index:330;"&gt;-&lt;/div&gt;&lt;/span&gt;&lt;span style="white-space:pre;"&gt;&lt;div style="position:absolute;top:443.45pt;left:695.3pt;z-index:335;letter-spacing:.006em;"&gt;392&lt;/div&gt;&lt;/span&gt;&lt;span style="white-space:pre;"&gt;&lt;div style="position:absolute;top:450.2pt;left:703.1pt;z-index:340;"&gt;-&lt;/div&gt;&lt;/span&gt;&lt;span style="white-space:pre;"&gt;&lt;div style="position:absolute;top:457.1pt;left:703.1pt;z-index:345;"&gt;-&lt;/div&gt;&lt;/span&gt;&lt;span style="white-space:pre;"&gt;&lt;div style="position:absolute;top:463.85pt;left:703.1pt;z-index:350;"&gt;-&lt;/div&gt;&lt;/span&gt;&lt;img style="position:absolute;left:652.75pt;top:467.45pt;width:4pt;height:3pt;z-index:11;" src="http://govwiki.info/xbrl/Images/9d4291c112b5f3e3a200661b736cbcb6.png" alt="__rendered_path__11"&gt;&lt;span style="white-space:pre;"&gt;&lt;div style="position:absolute;top:470.75pt;left:695.3pt;z-index:355;letter-spacing:.006em;"&gt;392&lt;/div&gt;&lt;/span&gt;&lt;img style="position:absolute;left:652.75pt;top:474.1pt;width:4pt;height:3pt;z-index:11;" src="http://govwiki.info/xbrl/Images/9d4291c112b5f3e3a200661b736cbcb6.png" alt="__rendered_path__11"&gt;&lt;img style="position:absolute;left:656.5pt;top:467.45pt;width:53pt;height:3pt;z-index:12;" src="http://govwiki.info/xbrl/Images/f24c1e43a66214b0a73ae2bba415e377.png" alt="__rendered_path__12"&gt;&lt;span style="white-space:pre;"&gt;&lt;div style="position:absolute;top:481.25pt;left:693.65pt;z-index:360;letter-spacing:.005em;"&gt;(341)&lt;/div&gt;&lt;/span&gt;&lt;img style="position:absolute;left:656.5pt;top:474.1pt;width:53pt;height:3pt;z-index:12;" src="http://govwiki.info/xbrl/Images/f24c1e43a66214b0a73ae2bba415e377.png" alt="__rendered_path__12"&gt;&lt;span style="white-space:pre;"&gt;&lt;div style="position:absolute;top:489.35pt;left:687.25pt;z-index:365;letter-spacing:.003em;"&gt;70,857&lt;/div&gt;&lt;/span&gt;&lt;img style="position:absolute;left:292.75pt;top:311.55pt;width:4pt;height:3pt;z-index:11;" src="http://govwiki.info/xbrl/Images/9d4291c112b5f3e3a200661b736cbcb6.png" alt="__rendered_path__11"&gt;&lt;img style="position:absolute;left:292.75pt;top:313.55pt;width:4pt;height:3pt;z-index:11;" src="http://govwiki.info/xbrl/Images/9d4291c112b5f3e3a200661b736cbcb6.png" alt="__rendered_path__11"&gt;&lt;img style="position:absolute;left:296.5pt;top:311.55pt;width:53pt;height:3pt;z-index:12;" src="http://govwiki.info/xbrl/Images/f24c1e43a66214b0a73ae2bba415e377.png" alt="__rendered_path__12"&gt;&lt;img style="position:absolute;left:296.5pt;top:313.55pt;width:53pt;height:3pt;z-index:12;" src="http://govwiki.info/xbrl/Images/f24c1e43a66214b0a73ae2bba415e377.png" alt="__rendered_path__12"&gt;&lt;img style="position:absolute;left:352.75pt;top:313.55pt;width:4pt;height:3pt;z-index:11;" src="http://govwiki.info/xbrl/Images/9d4291c112b5f3e3a200661b736cbcb6.png" alt="__rendered_path__11"&gt;&lt;img style="position:absolute;left:356.5pt;top:311.55pt;width:53pt;height:3pt;z-index:12;" src="http://govwiki.info/xbrl/Images/f24c1e43a66214b0a73ae2bba415e377.png" alt="__rendered_path__12"&gt;&lt;img style="position:absolute;left:356.5pt;top:313.55pt;width:53pt;height:3pt;z-index:12;" src="http://govwiki.info/xbrl/Images/f24c1e43a66214b0a73ae2bba415e377.png" alt="__rendered_path__12"&gt;&lt;img style="position:absolute;left:412.75pt;top:311.55pt;width:4pt;height:3pt;z-index:11;" src="http://govwiki.info/xbrl/Images/9d4291c112b5f3e3a200661b736cbcb6.png" alt="__rendered_path__11"&gt;&lt;img style="position:absolute;left:412.75pt;top:313.55pt;width:4pt;height:3pt;z-index:11;" src="http://govwiki.info/xbrl/Images/9d4291c112b5f3e3a200661b736cbcb6.png" alt="__rendered_path__11"&gt;&lt;img style="position:absolute;left:416.5pt;top:311.55pt;width:53pt;height:3pt;z-index:12;" src="http://govwiki.info/xbrl/Images/f24c1e43a66214b0a73ae2bba415e377.png" alt="__rendered_path__12"&gt;&lt;img style="position:absolute;left:416.5pt;top:313.55pt;width:53pt;height:3pt;z-index:12;" src="http://govwiki.info/xbrl/Images/f24c1e43a66214b0a73ae2bba415e377.png" alt="__rendered_path__12"&gt;&lt;img style="position:absolute;left:292.75pt;top:327.4pt;width:4pt;height:3pt;z-index:11;" src="http://govwiki.info/xbrl/Images/9d4291c112b5f3e3a200661b736cbcb6.png" alt="__rendered_path__11"&gt;&lt;img style="position:absolute;left:296.5pt;top:327.4pt;width:53pt;height:3pt;z-index:12;" src="http://govwiki.info/xbrl/Images/f24c1e43a66214b0a73ae2bba415e377.png" alt="__rendered_path__12"&gt;&lt;img style="position:absolute;left:352.75pt;top:327.4pt;width:4pt;height:3pt;z-index:11;" src="http://govwiki.info/xbrl/Images/9d4291c112b5f3e3a200661b736cbcb6.png" alt="__rendered_path__11"&gt;&lt;img style="position:absolute;left:356.5pt;top:327.4pt;width:53pt;height:3pt;z-index:12;" src="http://govwiki.info/xbrl/Images/f24c1e43a66214b0a73ae2bba415e377.png" alt="__rendered_path__12"&gt;&lt;img style="position:absolute;left:412.75pt;top:327.4pt;width:4pt;height:3pt;z-index:11;" src="http://govwiki.info/xbrl/Images/9d4291c112b5f3e3a200661b736cbcb6.png" alt="__rendered_path__11"&gt;&lt;img style="position:absolute;left:416.5pt;top:327.4pt;width:53pt;height:3pt;z-index:12;" src="http://govwiki.info/xbrl/Images/f24c1e43a66214b0a73ae2bba415e377.png" alt="__rendered_path__12"&gt;&lt;img style="position:absolute;left:292.75pt;top:334.35pt;width:4pt;height:3pt;z-index:11;" src="http://govwiki.info/xbrl/Images/9d4291c112b5f3e3a200661b736cbcb6.png" alt="__rendered_path__11"&gt;&lt;img style="position:absolute;left:292.75pt;top:336.35pt;width:4pt;height:3pt;z-index:11;" src="http://govwiki.info/xbrl/Images/9d4291c112b5f3e3a200661b736cbcb6.png" alt="__rendered_path__11"&gt;&lt;img style="position:absolute;left:296.5pt;top:334.35pt;width:53pt;height:3pt;z-index:12;" src="http://govwiki.info/xbrl/Images/f24c1e43a66214b0a73ae2bba415e377.png" alt="__rendered_path__12"&gt;&lt;img style="position:absolute;left:296.5pt;top:336.35pt;width:53pt;height:3pt;z-index:12;" src="http://govwiki.info/xbrl/Images/f24c1e43a66214b0a73ae2bba415e377.png" alt="__rendered_path__12"&gt;&lt;img style="position:absolute;left:352.75pt;top:334.35pt;width:4pt;height:3pt;z-index:11;" src="http://govwiki.info/xbrl/Images/9d4291c112b5f3e3a200661b736cbcb6.png" alt="__rendered_path__11"&gt;&lt;img style="position:absolute;left:352.75pt;top:336.35pt;width:4pt;height:3pt;z-index:11;" src="http://govwiki.info/xbrl/Images/9d4291c112b5f3e3a200661b736cbcb6.png" alt="__rendered_path__11"&gt;&lt;img style="position:absolute;left:356.5pt;top:334.35pt;width:53pt;height:3pt;z-index:12;" src="http://govwiki.info/xbrl/Images/f24c1e43a66214b0a73ae2bba415e377.png" alt="__rendered_path__12"&gt;&lt;img style="position:absolute;left:356.5pt;top:336.35pt;width:53pt;height:3pt;z-index:12;" src="http://govwiki.info/xbrl/Images/f24c1e43a66214b0a73ae2bba415e377.png" alt="__rendered_path__12"&gt;&lt;img style="position:absolute;left:412.75pt;top:334.35pt;width:4pt;height:3pt;z-index:11;" src="http://govwiki.info/xbrl/Images/9d4291c112b5f3e3a200661b736cbcb6.png" alt="__rendered_path__11"&gt;&lt;img style="position:absolute;left:412.75pt;top:336.35pt;width:4pt;height:3pt;z-index:11;" src="http://govwiki.info/xbrl/Images/9d4291c112b5f3e3a200661b736cbcb6.png" alt="__rendered_path__11"&gt;&lt;img style="position:absolute;left:416.5pt;top:334.35pt;width:53pt;height:3pt;z-index:12;" src="http://govwiki.info/xbrl/Images/f24c1e43a66214b0a73ae2bba415e377.png" alt="__rendered_path__12"&gt;&lt;img style="position:absolute;left:416.5pt;top:336.35pt;width:53pt;height:3pt;z-index:12;" src="http://govwiki.info/xbrl/Images/f24c1e43a66214b0a73ae2bba415e377.png" alt="__rendered_path__12"&gt;&lt;img style="position:absolute;left:592.75pt;top:474.1pt;width:4pt;height:3pt;z-index:11;" src="http://govwiki.info/xbrl/Images/9d4291c112b5f3e3a200661b736cbcb6.png" alt="__rendered_path__11"&gt;&lt;img style="position:absolute;left:596.5pt;top:467.45pt;width:53pt;height:3pt;z-index:12;" src="http://govwiki.info/xbrl/Images/f24c1e43a66214b0a73ae2bba415e377.png" alt="__rendered_path__12"&gt;&lt;img style="position:absolute;left:596.5pt;top:474.1pt;width:53pt;height:3pt;z-index:12;" src="http://govwiki.info/xbrl/Images/f24c1e43a66214b0a73ae2bba415e377.png" alt="__rendered_path__12"&gt;&lt;img style="position:absolute;left:472.75pt;top:496.7pt;width:4pt;height:3pt;z-index:11;" src="http://govwiki.info/xbrl/Images/9d4291c112b5f3e3a200661b736cbcb6.png" alt="__rendered_path__11"&gt;&lt;img style="position:absolute;left:476.5pt;top:496.7pt;width:53pt;height:3pt;z-index:12;" src="http://govwiki.info/xbrl/Images/f24c1e43a66214b0a73ae2bba415e377.png" alt="__rendered_path__12"&gt;&lt;img style="position:absolute;left:532.75pt;top:496.7pt;width:4pt;height:3pt;z-index:11;" src="http://govwiki.info/xbrl/Images/9d4291c112b5f3e3a200661b736cbcb6.png" alt="__rendered_path__11"&gt;&lt;img style="position:absolute;left:536.5pt;top:496.7pt;width:53pt;height:3pt;z-index:12;" src="http://govwiki.info/xbrl/Images/f24c1e43a66214b0a73ae2bba415e377.png" alt="__rendered_path__12"&gt;&lt;img style="position:absolute;left:592.75pt;top:496.7pt;width:4pt;height:3pt;z-index:11;" src="http://govwiki.info/xbrl/Images/9d4291c112b5f3e3a200661b736cbcb6.png" alt="__rendered_path__11"&gt;&lt;img style="position:absolute;left:596.5pt;top:496.7pt;width:53pt;height:3pt;z-index:12;" src="http://govwiki.info/xbrl/Images/f24c1e43a66214b0a73ae2bba415e377.png" alt="__rendered_path__12"&gt;&lt;img style="position:absolute;left:652.75pt;top:496.7pt;width:4pt;height:3pt;z-index:11;" src="http://govwiki.info/xbrl/Images/9d4291c112b5f3e3a200661b736cbcb6.png" alt="__rendered_path__11"&gt;&lt;img style="position:absolute;left:656.5pt;top:496.7pt;width:53pt;height:3pt;z-index:12;" src="http://govwiki.info/xbrl/Images/f24c1e43a66214b0a73ae2bba415e377.png" alt="__rendered_path__12"&gt;&lt;img style="position:absolute;left:472.75pt;top:503.65pt;width:4pt;height:3pt;z-index:11;" src="http://govwiki.info/xbrl/Images/9d4291c112b5f3e3a200661b736cbcb6.png" alt="__rendered_path__11"&gt;&lt;img style="position:absolute;left:472.75pt;top:505.8pt;width:4pt;height:3pt;z-index:11;" src="http://govwiki.info/xbrl/Images/9d4291c112b5f3e3a200661b736cbcb6.png" alt="__rendered_path__11"&gt;&lt;img style="position:absolute;left:476.5pt;top:503.65pt;width:53pt;height:3pt;z-index:12;" src="http://govwiki.info/xbrl/Images/f24c1e43a66214b0a73ae2bba415e377.png" alt="__rendered_path__12"&gt;&lt;img style="position:absolute;left:476.5pt;top:505.8pt;width:53pt;height:3pt;z-index:12;" src="http://govwiki.info/xbrl/Images/f24c1e43a66214b0a73ae2bba415e377.png" alt="__rendered_path__12"&gt;&lt;img style="position:absolute;left:532.75pt;top:503.65pt;width:4pt;height:3pt;z-index:11;" src="http://govwiki.info/xbrl/Images/9d4291c112b5f3e3a200661b736cbcb6.png" alt="__rendered_path__11"&gt;&lt;img style="position:absolute;left:532.75pt;top:505.8pt;width:4pt;height:3pt;z-index:11;" src="http://govwiki.info/xbrl/Images/9d4291c112b5f3e3a200661b736cbcb6.png" alt="__rendered_path__11"&gt;&lt;img style="position:absolute;left:536.5pt;top:503.65pt;width:53pt;height:3pt;z-index:12;" src="http://govwiki.info/xbrl/Images/f24c1e43a66214b0a73ae2bba415e377.png" alt="__rendered_path__12"&gt;&lt;img style="position:absolute;left:536.5pt;top:505.8pt;width:53pt;height:3pt;z-index:12;" src="http://govwiki.info/xbrl/Images/f24c1e43a66214b0a73ae2bba415e377.png" alt="__rendered_path__12"&gt;&lt;img style="position:absolute;left:592.75pt;top:503.65pt;width:4pt;height:3pt;z-index:11;" src="http://govwiki.info/xbrl/Images/9d4291c112b5f3e3a200661b736cbcb6.png" alt="__rendered_path__11"&gt;&lt;img style="position:absolute;left:592.75pt;top:505.8pt;width:4pt;height:3pt;z-index:11;" src="http://govwiki.info/xbrl/Images/9d4291c112b5f3e3a200661b736cbcb6.png" alt="__rendered_path__11"&gt;&lt;img style="position:absolute;left:596.5pt;top:503.65pt;width:53pt;height:3pt;z-index:12;" src="http://govwiki.info/xbrl/Images/f24c1e43a66214b0a73ae2bba415e377.png" alt="__rendered_path__12"&gt;&lt;img style="position:absolute;left:596.5pt;top:505.8pt;width:53pt;height:3pt;z-index:12;" src="http://govwiki.info/xbrl/Images/f24c1e43a66214b0a73ae2bba415e377.png" alt="__rendered_path__12"&gt;&lt;img style="position:absolute;left:652.75pt;top:503.65pt;width:4pt;height:3pt;z-index:11;" src="http://govwiki.info/xbrl/Images/9d4291c112b5f3e3a200661b736cbcb6.png" alt="__rendered_path__11"&gt;&lt;img style="position:absolute;left:652.75pt;top:505.8pt;width:4pt;height:3pt;z-index:11;" src="http://govwiki.info/xbrl/Images/9d4291c112b5f3e3a200661b736cbcb6.png" alt="__rendered_path__11"&gt;&lt;img style="position:absolute;left:656.5pt;top:503.65pt;width:53pt;height:3pt;z-index:12;" src="http://govwiki.info/xbrl/Images/f24c1e43a66214b0a73ae2bba415e377.png" alt="__rendered_path__12"&gt;&lt;img style="position:absolute;left:656.5pt;top:505.8pt;width:53pt;height:3pt;z-index:12;" src="http://govwiki.info/xbrl/Images/f24c1e43a66214b0a73ae2bba415e377.png" alt="__rendered_path__12"&gt;&lt;img style="position:absolute;left:54pt;top:538.15pt;width:684pt;height:22pt;z-index:369;" src="http://govwiki.info/xbrl/Images/520b76aee558380b090d1bd9421f70ba.png" alt="__rendered_path__369"&gt;&lt;span style="white-space:pre;"&gt;&lt;div style="position:absolute;top:500pt;left:687.25pt;z-index:368;letter-spacing:.003em;"&gt;70,516&lt;/div&gt;&lt;/span&gt;&lt;/div&gt;</t>
  </si>
  <si>
    <t>&lt;div style='position:relative;width:612pt;height:792pt;'&gt;&lt;div style="position:absolute;left:0pt;top:0pt;width:100%;height:100%;clip:rect(0pt,612pt,792pt,0pt);" class="fmt-894"&gt;&lt;span class="fmt-891" style="white-space:pre;"&gt;&lt;div style="position:absolute;top:41.64pt;left:221.35pt;z-index:1;"&gt;City of St. Petersburg, Florida&lt;/div&gt;&lt;/span&gt;&lt;span class="fmt-893" style="white-space:pre;"&gt;&lt;div style="position:absolute;top:122.06pt;left:483.5pt;z-index:13;letter-spacing:.001em;"&gt;Downtown&lt;/div&gt;&lt;/span&gt;&lt;span class="fmt-893" style="white-space:pre;"&gt;&lt;div style="position:absolute;top:131.06pt;left:396.9pt;z-index:11;letter-spacing:.002em;"&gt;Redevelopment&lt;/div&gt;&lt;/span&gt;&lt;span class="fmt-893" style="white-space:pre;"&gt;&lt;div style="position:absolute;top:131.06pt;left:474.4pt;z-index:14;letter-spacing:.002em;"&gt;Redevelopment&lt;/div&gt;&lt;/span&gt;&lt;span style="white-space:pre;"&gt;&lt;div style="position:absolute;top:161.81pt;left:308.7pt;z-index:18;"&gt;$&lt;/div&gt;&lt;div style="position:absolute;top:161.81pt;left:336.8pt;z-index:18;letter-spacing:.005em;"&gt;12,428,566&lt;/div&gt;&lt;div style="position:absolute;top:161.81pt;left:386.21pt;z-index:18;"&gt;$&lt;/div&gt;&lt;div style="position:absolute;top:161.81pt;left:424.85pt;z-index:18;letter-spacing:.004em;"&gt;757,362&lt;/div&gt;&lt;div style="position:absolute;top:161.81pt;left:463.7pt;z-index:18;"&gt;$&lt;/div&gt;&lt;div style="position:absolute;top:161.81pt;left:496.01pt;z-index:18;letter-spacing:.005em;"&gt;1,286,680&lt;/div&gt;&lt;/span&gt;&lt;span style="white-space:pre;"&gt;&lt;div style="position:absolute;top:170.51pt;left:418.5pt;z-index:21;letter-spacing:.005em;"&gt;4,071,106&lt;/div&gt;&lt;/span&gt;&lt;span style="white-space:pre;"&gt;&lt;div style="position:absolute;top:170.51pt;left:491.8pt;z-index:22;letter-spacing:.005em;"&gt;21,068,646&lt;/div&gt;&lt;/span&gt;&lt;span style="white-space:pre;"&gt;&lt;div style="position:absolute;top:337.01pt;left:418.5pt;z-index:91;letter-spacing:.005em;"&gt;4,828,468&lt;/div&gt;&lt;/span&gt;&lt;span style="white-space:pre;"&gt;&lt;div style="position:absolute;top:337.01pt;left:491.8pt;z-index:92;letter-spacing:.005em;"&gt;22,355,326&lt;/div&gt;&lt;/span&gt;&lt;span style="white-space:pre;"&gt;&lt;div style="position:absolute;top:530.51pt;left:418.5pt;z-index:156;letter-spacing:.005em;"&gt;4,828,468&lt;/div&gt;&lt;/span&gt;&lt;span style="white-space:pre;"&gt;&lt;div style="position:absolute;top:530.51pt;left:491.8pt;z-index:157;letter-spacing:.005em;"&gt;22,355,326&lt;/div&gt;&lt;/span&gt;&lt;span style="white-space:pre;"&gt;&lt;div style="position:absolute;top:565.76pt;left:418.5pt;z-index:172;letter-spacing:.005em;"&gt;4,828,468&lt;/div&gt;&lt;/span&gt;&lt;span style="white-space:pre;"&gt;&lt;div style="position:absolute;top:565.76pt;left:491.8pt;z-index:173;letter-spacing:.005em;"&gt;22,355,326&lt;/div&gt;&lt;/span&gt;&lt;span style="white-space:pre;"&gt;&lt;div style="position:absolute;top:587.51pt;left:418.5pt;z-index:179;letter-spacing:.005em;"&gt;4,828,468&lt;/div&gt;&lt;/span&gt;&lt;span style="white-space:pre;"&gt;&lt;div style="position:absolute;top:587.51pt;left:491.8pt;z-index:181;letter-spacing:.005em;"&gt;22,355,326&lt;/div&gt;&lt;/span&gt;&lt;span class="fmt-895" style="white-space:pre;"&gt;&lt;div style="position:absolute;top:711.91pt;left:61.2pt;z-index:183;letter-spacing:.007em;"&gt;The accompanying notes are an integral part of these statements.&lt;/div&gt;&lt;/span&gt;&lt;span class="fmt-893" style="white-space:pre;"&gt;&lt;div style="position:absolute;top:152.96pt;left:61.2pt;z-index:16;letter-spacing:.002em;"&gt;Assets&lt;/div&gt;&lt;/span&gt;&lt;span style="white-space:pre;"&gt;&lt;div style="position:absolute;top:161.81pt;left:61.2pt;z-index:17;letter-spacing:.006em;"&gt;Cash and Cash Equivalents&lt;/div&gt;&lt;/span&gt;&lt;span style="white-space:pre;"&gt;&lt;div style="position:absolute;top:170.51pt;left:61.2pt;z-index:19;letter-spacing:.01em;"&gt;Investments&lt;/div&gt;&lt;/span&gt;&lt;span style="white-space:pre;"&gt;&lt;div style="position:absolute;top:179.36pt;left:61.2pt;z-index:23;letter-spacing:.006em;"&gt;Restricted Cash&lt;/div&gt;&lt;/span&gt;&lt;span style="white-space:pre;"&gt;&lt;div style="position:absolute;top:188.06pt;left:61.2pt;z-index:27;letter-spacing:.008em;"&gt;Restricted Investments&lt;/div&gt;&lt;/span&gt;&lt;span style="white-space:pre;"&gt;&lt;div style="position:absolute;top:196.76pt;left:61.2pt;z-index:31;letter-spacing:.006em;"&gt;Receivables:&lt;/div&gt;&lt;/span&gt;&lt;span style="white-space:pre;"&gt;&lt;div style="position:absolute;top:205.61pt;left:66.2pt;z-index:32;letter-spacing:.007em;"&gt;Accounts&lt;/div&gt;&lt;/span&gt;&lt;span style="white-space:pre;"&gt;&lt;div style="position:absolute;top:214.31pt;left:66.2pt;z-index:36;letter-spacing:.001em;"&gt;Taxes&lt;/div&gt;&lt;/span&gt;&lt;span style="white-space:pre;"&gt;&lt;div style="position:absolute;top:223.01pt;left:66.2pt;z-index:40;letter-spacing:.007em;"&gt;Accrued Interest&lt;/div&gt;&lt;/span&gt;&lt;span style="white-space:pre;"&gt;&lt;div style="position:absolute;top:231.86pt;left:66.2pt;z-index:44;letter-spacing:.003em;"&gt;Notes&lt;/div&gt;&lt;/span&gt;&lt;span style="white-space:pre;"&gt;&lt;div style="position:absolute;top:240.56pt;left:66.2pt;z-index:48;letter-spacing:.008em;"&gt;Assessments&lt;/div&gt;&lt;/span&gt;&lt;span style="white-space:pre;"&gt;&lt;div style="position:absolute;top:249.26pt;left:61.2pt;z-index:52;letter-spacing:.006em;"&gt;Due from Other Funds&lt;/div&gt;&lt;/span&gt;&lt;span style="white-space:pre;"&gt;&lt;div style="position:absolute;top:258.11pt;left:61.2pt;z-index:56;letter-spacing:.007em;"&gt;Due from Other Governmental Agencies:&lt;/div&gt;&lt;/span&gt;&lt;span style="white-space:pre;"&gt;&lt;div style="position:absolute;top:266.81pt;left:66.2pt;z-index:57;letter-spacing:.006em;"&gt;Grants and Cost Reimbursement&lt;/div&gt;&lt;/span&gt;&lt;span style="white-space:pre;"&gt;&lt;div style="position:absolute;top:275.51pt;left:66.2pt;z-index:61;letter-spacing:.006em;"&gt;State of Florida - Shared Revenue&lt;/div&gt;&lt;/span&gt;&lt;span style="white-space:pre;"&gt;&lt;div style="position:absolute;top:284.36pt;left:66.2pt;z-index:65;letter-spacing:.005em;"&gt;Pinellas County - Shared Revenue&lt;/div&gt;&lt;/span&gt;&lt;span style="white-space:pre;"&gt;&lt;div style="position:absolute;top:293.06pt;left:66.2pt;z-index:69;letter-spacing:.006em;"&gt;Pinellas County - Services&lt;/div&gt;&lt;/span&gt;&lt;span style="white-space:pre;"&gt;&lt;div style="position:absolute;top:301.76pt;left:66.2pt;z-index:73;letter-spacing:.004em;"&gt;Pinellas County - Fines&lt;/div&gt;&lt;/span&gt;&lt;span style="white-space:pre;"&gt;&lt;div style="position:absolute;top:310.61pt;left:61.2pt;z-index:77;letter-spacing:.008em;"&gt;Inventory&lt;/div&gt;&lt;/span&gt;&lt;span style="white-space:pre;"&gt;&lt;div style="position:absolute;top:319.31pt;left:61.2pt;z-index:81;letter-spacing:.006em;"&gt;Prepaid Costs and Deposits&lt;/div&gt;&lt;/span&gt;&lt;span style="white-space:pre;"&gt;&lt;div style="position:absolute;top:328.01pt;left:61.2pt;z-index:85;letter-spacing:.007em;"&gt;Advances to Other Funds&lt;/div&gt;&lt;/span&gt;&lt;span class="fmt-893" style="white-space:pre;"&gt;&lt;div style="position:absolute;top:336.86pt;left:71.2pt;z-index:89;letter-spacing:.003em;"&gt;Total Assets&lt;/div&gt;&lt;/span&gt;&lt;span class="fmt-893" style="white-space:pre;"&gt;&lt;div style="position:absolute;top:351.41pt;left:61.2pt;z-index:93;letter-spacing:.005em;"&gt;Liabilities, Deferred Inflows of Resources&lt;/div&gt;&lt;/span&gt;&lt;span class="fmt-893" style="white-space:pre;"&gt;&lt;div style="position:absolute;top:360.41pt;left:61.2pt;z-index:94;letter-spacing:.002em;"&gt;and Fund Balances&lt;/div&gt;&lt;/span&gt;&lt;span class="fmt-893" style="white-space:pre;"&gt;&lt;div style="position:absolute;top:371.81pt;left:61.2pt;z-index:95;letter-spacing:.006em;"&gt;Liabilities&lt;/div&gt;&lt;/span&gt;&lt;span style="white-space:pre;"&gt;&lt;div style="position:absolute;top:380.81pt;left:61.2pt;z-index:96;letter-spacing:.006em;"&gt;Vouchers and Accounts Payable&lt;/div&gt;&lt;/span&gt;&lt;span style="white-space:pre;"&gt;&lt;div style="position:absolute;top:389.51pt;left:61.2pt;z-index:100;letter-spacing:.005em;"&gt;Accrued Salaries&lt;/div&gt;&lt;/span&gt;&lt;span style="white-space:pre;"&gt;&lt;div style="position:absolute;top:398.21pt;left:61.2pt;z-index:104;letter-spacing:.005em;"&gt;Other Accrued Liabilities&lt;/div&gt;&lt;/span&gt;&lt;span style="white-space:pre;"&gt;&lt;div style="position:absolute;top:407.06pt;left:61.2pt;z-index:108;letter-spacing:.005em;"&gt;Retainage on Contracts&lt;/div&gt;&lt;/span&gt;&lt;span style="white-space:pre;"&gt;&lt;div style="position:absolute;top:415.76pt;left:61.2pt;z-index:112;letter-spacing:.007em;"&gt;Due to Other Governmental Agencies&lt;/div&gt;&lt;/span&gt;&lt;span style="white-space:pre;"&gt;&lt;div style="position:absolute;top:424.46pt;left:61.2pt;z-index:116;letter-spacing:.005em;"&gt;Due to Other Funds&lt;/div&gt;&lt;/span&gt;&lt;span style="white-space:pre;"&gt;&lt;div style="position:absolute;top:433.31pt;left:61.2pt;z-index:120;letter-spacing:.005em;"&gt;Deposits&lt;/div&gt;&lt;/span&gt;&lt;span class="fmt-893" style="white-space:pre;"&gt;&lt;div style="position:absolute;top:444.56pt;left:71.2pt;z-index:124;letter-spacing:.005em;"&gt;Total Liabilities&lt;/div&gt;&lt;/span&gt;&lt;span class="fmt-893" style="white-space:pre;"&gt;&lt;div style="position:absolute;top:456.11pt;left:61.2pt;z-index:128;letter-spacing:.004em;"&gt;Deferred Inflows of Resources&lt;/div&gt;&lt;/span&gt;&lt;span style="white-space:pre;"&gt;&lt;div style="position:absolute;top:464.96pt;left:61.2pt;z-index:129;letter-spacing:.006em;"&gt;Deferred Inflows from Assessments&lt;/div&gt;&lt;/span&gt;&lt;span style="white-space:pre;"&gt;&lt;div style="position:absolute;top:473.81pt;left:61.2pt;z-index:133;letter-spacing:.005em;"&gt;Deferred Inflows from Notes Receivable&lt;/div&gt;&lt;/span&gt;&lt;span style="white-space:pre;"&gt;&lt;div style="position:absolute;top:482.51pt;left:61.2pt;z-index:137;letter-spacing:.006em;"&gt;Deferred Inflows from Advanced Grant Receipts&lt;/div&gt;&lt;/span&gt;&lt;span style="white-space:pre;"&gt;&lt;div style="position:absolute;top:491.21pt;left:61.2pt;z-index:141;letter-spacing:.005em;"&gt;Deferred Inflows from Future Revenues&lt;/div&gt;&lt;/span&gt;&lt;span class="fmt-893" style="white-space:pre;"&gt;&lt;div style="position:absolute;top:502.61pt;left:71.2pt;z-index:145;letter-spacing:.004em;"&gt;Total Deferred Inflows of Resources&lt;/div&gt;&lt;/span&gt;&lt;span class="fmt-893" style="white-space:pre;"&gt;&lt;div style="position:absolute;top:512.81pt;left:61.2pt;z-index:149;letter-spacing:.002em;"&gt;Fund Balances&lt;/div&gt;&lt;/span&gt;&lt;span style="white-space:pre;"&gt;&lt;div style="position:absolute;top:521.81pt;left:61.2pt;z-index:150;letter-spacing:.003em;"&gt;Non-Spendable&lt;/div&gt;&lt;/span&gt;&lt;span style="white-space:pre;"&gt;&lt;div style="position:absolute;top:530.51pt;left:61.2pt;z-index:154;letter-spacing:.006em;"&gt;Restricted&lt;/div&gt;&lt;/span&gt;&lt;span style="white-space:pre;"&gt;&lt;div style="position:absolute;top:539.21pt;left:61.2pt;z-index:158;letter-spacing:.007em;"&gt;Committed&lt;/div&gt;&lt;/span&gt;&lt;span style="white-space:pre;"&gt;&lt;div style="position:absolute;top:548.06pt;left:61.2pt;z-index:162;letter-spacing:.005em;"&gt;Assigned&lt;/div&gt;&lt;/span&gt;&lt;span style="white-space:pre;"&gt;&lt;div style="position:absolute;top:556.76pt;left:61.2pt;z-index:166;letter-spacing:.004em;"&gt;Unassigned&lt;/div&gt;&lt;/span&gt;&lt;span class="fmt-893" style="white-space:pre;"&gt;&lt;div style="position:absolute;top:565.61pt;left:71.2pt;z-index:170;letter-spacing:.003em;"&gt;Total Fund Balances&lt;/div&gt;&lt;/span&gt;&lt;span class="fmt-893" style="white-space:pre;"&gt;&lt;div style="position:absolute;top:578.36pt;left:71.2pt;z-index:174;letter-spacing:.005em;"&gt;Total Liabilities, Deferred Inflows of Resources&lt;/div&gt;&lt;/span&gt;&lt;span class="fmt-893" style="white-space:pre;"&gt;&lt;div style="position:absolute;top:587.36pt;left:71.2pt;z-index:175;letter-spacing:.002em;"&gt;and Fund Balances&lt;/div&gt;&lt;/span&gt;&lt;span class="fmt-892" style="white-space:pre;"&gt;&lt;div style="position:absolute;top:55.595pt;left:270.2pt;z-index:2;"&gt;Balance Sheet&lt;/div&gt;&lt;/span&gt;&lt;span class="fmt-892" style="white-space:pre;"&gt;&lt;div style="position:absolute;top:69.245pt;left:254.45pt;z-index:3;letter-spacing:.002em;"&gt;Governmental Funds&lt;/div&gt;&lt;/span&gt;&lt;span class="fmt-892" style="white-space:pre;"&gt;&lt;div style="position:absolute;top:83.045pt;left:255.95pt;z-index:4;letter-spacing:.002em;"&gt;September 30, 2017&lt;/div&gt;&lt;/span&gt;&lt;span class="fmt-893" style="white-space:pre;"&gt;&lt;div style="position:absolute;top:140.06pt;left:323.15pt;z-index:9;letter-spacing:.004em;"&gt;General Fund&lt;/div&gt;&lt;/span&gt;&lt;img style="position:absolute;left:308.7pt;top:145.8pt;width:8pt;height:3pt;z-index:7;" src="http://govwiki.info/xbrl/Images/d0d7bcf45acd6d1016510dbbbc3a9db9.png" alt="__rendered_path__7"&gt;&lt;span style="white-space:pre;"&gt;&lt;div style="position:absolute;top:170.51pt;left:336.8pt;z-index:20;letter-spacing:.005em;"&gt;42,430,813&lt;/div&gt;&lt;/span&gt;&lt;img style="position:absolute;left:316.2pt;top:145.8pt;width:63pt;height:3pt;z-index:8;" src="http://govwiki.info/xbrl/Images/66ec5f24c17540e3b6a7bc8cfa04d868.png" alt="__rendered_path__8"&gt;&lt;span style="white-space:pre;"&gt;&lt;div style="position:absolute;top:179.36pt;left:372.2pt;z-index:24;"&gt;-&lt;/div&gt;&lt;/span&gt;&lt;span style="white-space:pre;"&gt;&lt;div style="position:absolute;top:188.06pt;left:372.2pt;z-index:28;"&gt;-&lt;/div&gt;&lt;/span&gt;&lt;span style="white-space:pre;"&gt;&lt;div style="position:absolute;top:205.61pt;left:341pt;z-index:33;letter-spacing:.005em;"&gt;1,276,013&lt;/div&gt;&lt;/span&gt;&lt;span style="white-space:pre;"&gt;&lt;div style="position:absolute;top:214.31pt;left:341pt;z-index:37;letter-spacing:.005em;"&gt;4,578,680&lt;/div&gt;&lt;/span&gt;&lt;span style="white-space:pre;"&gt;&lt;div style="position:absolute;top:223.01pt;left:372.2pt;z-index:41;"&gt;-&lt;/div&gt;&lt;/span&gt;&lt;span style="white-space:pre;"&gt;&lt;div style="position:absolute;top:231.86pt;left:372.2pt;z-index:45;"&gt;-&lt;/div&gt;&lt;/span&gt;&lt;span style="white-space:pre;"&gt;&lt;div style="position:absolute;top:240.56pt;left:351.55pt;z-index:49;letter-spacing:.004em;"&gt;56,108&lt;/div&gt;&lt;/span&gt;&lt;span style="white-space:pre;"&gt;&lt;div style="position:absolute;top:249.26pt;left:341pt;z-index:53;letter-spacing:.005em;"&gt;1,101,484&lt;/div&gt;&lt;/span&gt;&lt;span style="white-space:pre;"&gt;&lt;div style="position:absolute;top:266.81pt;left:347.35pt;z-index:58;letter-spacing:.004em;"&gt;435,601&lt;/div&gt;&lt;/span&gt;&lt;span style="white-space:pre;"&gt;&lt;div style="position:absolute;top:275.51pt;left:341pt;z-index:62;letter-spacing:.005em;"&gt;4,094,813&lt;/div&gt;&lt;/span&gt;&lt;span style="white-space:pre;"&gt;&lt;div style="position:absolute;top:284.36pt;left:347.35pt;z-index:66;letter-spacing:.004em;"&gt;582,259&lt;/div&gt;&lt;/span&gt;&lt;span style="white-space:pre;"&gt;&lt;div style="position:absolute;top:293.06pt;left:351.55pt;z-index:70;letter-spacing:.004em;"&gt;59,484&lt;/div&gt;&lt;/span&gt;&lt;span style="white-space:pre;"&gt;&lt;div style="position:absolute;top:301.76pt;left:351.55pt;z-index:74;letter-spacing:.004em;"&gt;48,987&lt;/div&gt;&lt;/span&gt;&lt;span style="white-space:pre;"&gt;&lt;div style="position:absolute;top:310.61pt;left:351.55pt;z-index:78;letter-spacing:.004em;"&gt;66,615&lt;/div&gt;&lt;/span&gt;&lt;span style="white-space:pre;"&gt;&lt;div style="position:absolute;top:319.31pt;left:341pt;z-index:82;letter-spacing:.005em;"&gt;1,156,357&lt;/div&gt;&lt;/span&gt;&lt;span style="white-space:pre;"&gt;&lt;div style="position:absolute;top:328.01pt;left:341pt;z-index:86;letter-spacing:.005em;"&gt;7,819,613&lt;/div&gt;&lt;/span&gt;&lt;img style="position:absolute;left:308.7pt;top:333.65pt;width:8pt;height:3pt;z-index:7;" src="http://govwiki.info/xbrl/Images/d0d7bcf45acd6d1016510dbbbc3a9db9.png" alt="__rendered_path__7"&gt;&lt;span style="white-space:pre;"&gt;&lt;div style="position:absolute;top:337.01pt;left:336.8pt;z-index:90;letter-spacing:.005em;"&gt;76,135,393&lt;/div&gt;&lt;/span&gt;&lt;img style="position:absolute;left:316.2pt;top:333.65pt;width:63pt;height:3pt;z-index:8;" src="http://govwiki.info/xbrl/Images/66ec5f24c17540e3b6a7bc8cfa04d868.png" alt="__rendered_path__8"&gt;&lt;span style="white-space:pre;"&gt;&lt;div style="position:absolute;top:380.81pt;left:341pt;z-index:97;letter-spacing:.005em;"&gt;2,287,153&lt;/div&gt;&lt;/span&gt;&lt;img style="position:absolute;left:308.7pt;top:342.65pt;width:8pt;height:3pt;z-index:7;" src="http://govwiki.info/xbrl/Images/d0d7bcf45acd6d1016510dbbbc3a9db9.png" alt="__rendered_path__7"&gt;&lt;span style="white-space:pre;"&gt;&lt;div style="position:absolute;top:389.51pt;left:341pt;z-index:101;letter-spacing:.005em;"&gt;6,373,573&lt;/div&gt;&lt;/span&gt;&lt;img style="position:absolute;left:308.7pt;top:344.3pt;width:8pt;height:3pt;z-index:7;" src="http://govwiki.info/xbrl/Images/d0d7bcf45acd6d1016510dbbbc3a9db9.png" alt="__rendered_path__7"&gt;&lt;img style="position:absolute;left:316.2pt;top:342.65pt;width:63pt;height:3pt;z-index:8;" src="http://govwiki.info/xbrl/Images/66ec5f24c17540e3b6a7bc8cfa04d868.png" alt="__rendered_path__8"&gt;&lt;span style="white-space:pre;"&gt;&lt;div style="position:absolute;top:398.21pt;left:355.75pt;z-index:105;letter-spacing:.004em;"&gt;1,325&lt;/div&gt;&lt;/span&gt;&lt;img style="position:absolute;left:316.2pt;top:344.3pt;width:63pt;height:3pt;z-index:8;" src="http://govwiki.info/xbrl/Images/66ec5f24c17540e3b6a7bc8cfa04d868.png" alt="__rendered_path__8"&gt;&lt;span style="white-space:pre;"&gt;&lt;div style="position:absolute;top:407.06pt;left:372.2pt;z-index:109;"&gt;-&lt;/div&gt;&lt;/span&gt;&lt;span style="white-space:pre;"&gt;&lt;div style="position:absolute;top:415.76pt;left:347.35pt;z-index:113;letter-spacing:.004em;"&gt;225,529&lt;/div&gt;&lt;/span&gt;&lt;span style="white-space:pre;"&gt;&lt;div style="position:absolute;top:424.46pt;left:372.2pt;z-index:117;"&gt;-&lt;/div&gt;&lt;/span&gt;&lt;span style="white-space:pre;"&gt;&lt;div style="position:absolute;top:433.31pt;left:347.35pt;z-index:121;letter-spacing:.004em;"&gt;586,781&lt;/div&gt;&lt;/span&gt;&lt;img style="position:absolute;left:308.7pt;top:438.85pt;width:8pt;height:3pt;z-index:7;" src="http://govwiki.info/xbrl/Images/d0d7bcf45acd6d1016510dbbbc3a9db9.png" alt="__rendered_path__7"&gt;&lt;span style="white-space:pre;"&gt;&lt;div style="position:absolute;top:444.71pt;left:341pt;z-index:125;letter-spacing:.005em;"&gt;9,474,361&lt;/div&gt;&lt;/span&gt;&lt;img style="position:absolute;left:308.7pt;top:450.25pt;width:8pt;height:3pt;z-index:7;" src="http://govwiki.info/xbrl/Images/d0d7bcf45acd6d1016510dbbbc3a9db9.png" alt="__rendered_path__7"&gt;&lt;img style="position:absolute;left:316.2pt;top:438.85pt;width:63pt;height:3pt;z-index:8;" src="http://govwiki.info/xbrl/Images/66ec5f24c17540e3b6a7bc8cfa04d868.png" alt="__rendered_path__8"&gt;&lt;span style="white-space:pre;"&gt;&lt;div style="position:absolute;top:464.96pt;left:351.55pt;z-index:130;letter-spacing:.004em;"&gt;18,581&lt;/div&gt;&lt;/span&gt;&lt;img style="position:absolute;left:316.2pt;top:450.25pt;width:63pt;height:3pt;z-index:8;" src="http://govwiki.info/xbrl/Images/66ec5f24c17540e3b6a7bc8cfa04d868.png" alt="__rendered_path__8"&gt;&lt;span style="white-space:pre;"&gt;&lt;div style="position:absolute;top:473.81pt;left:372.2pt;z-index:134;"&gt;-&lt;/div&gt;&lt;/span&gt;&lt;span style="white-space:pre;"&gt;&lt;div style="position:absolute;top:482.51pt;left:347.35pt;z-index:138;letter-spacing:.004em;"&gt;224,048&lt;/div&gt;&lt;/span&gt;&lt;span style="white-space:pre;"&gt;&lt;div style="position:absolute;top:491.21pt;left:341pt;z-index:142;letter-spacing:.005em;"&gt;2,116,867&lt;/div&gt;&lt;/span&gt;&lt;img style="position:absolute;left:308.7pt;top:496.85pt;width:8pt;height:3pt;z-index:7;" src="http://govwiki.info/xbrl/Images/d0d7bcf45acd6d1016510dbbbc3a9db9.png" alt="__rendered_path__7"&gt;&lt;span style="white-space:pre;"&gt;&lt;div style="position:absolute;top:502.76pt;left:341pt;z-index:146;letter-spacing:.005em;"&gt;2,359,496&lt;/div&gt;&lt;/span&gt;&lt;img style="position:absolute;left:308.7pt;top:508.2pt;width:8pt;height:3pt;z-index:7;" src="http://govwiki.info/xbrl/Images/d0d7bcf45acd6d1016510dbbbc3a9db9.png" alt="__rendered_path__7"&gt;&lt;img style="position:absolute;left:316.2pt;top:496.85pt;width:63pt;height:3pt;z-index:8;" src="http://govwiki.info/xbrl/Images/66ec5f24c17540e3b6a7bc8cfa04d868.png" alt="__rendered_path__8"&gt;&lt;span style="white-space:pre;"&gt;&lt;div style="position:absolute;top:521.81pt;left:341pt;z-index:151;letter-spacing:.005em;"&gt;9,042,585&lt;/div&gt;&lt;/span&gt;&lt;img style="position:absolute;left:316.2pt;top:508.2pt;width:63pt;height:3pt;z-index:8;" src="http://govwiki.info/xbrl/Images/66ec5f24c17540e3b6a7bc8cfa04d868.png" alt="__rendered_path__8"&gt;&lt;span style="white-space:pre;"&gt;&lt;div style="position:absolute;top:530.51pt;left:372.2pt;z-index:155;"&gt;-&lt;/div&gt;&lt;/span&gt;&lt;span style="white-space:pre;"&gt;&lt;div style="position:absolute;top:539.21pt;left:336.8pt;z-index:159;letter-spacing:.005em;"&gt;32,104,733&lt;/div&gt;&lt;/span&gt;&lt;span style="white-space:pre;"&gt;&lt;div style="position:absolute;top:548.06pt;left:372.2pt;z-index:163;"&gt;-&lt;/div&gt;&lt;/span&gt;&lt;span style="white-space:pre;"&gt;&lt;div style="position:absolute;top:556.76pt;left:336.8pt;z-index:167;letter-spacing:.005em;"&gt;23,154,218&lt;/div&gt;&lt;/span&gt;&lt;img style="position:absolute;left:308.7pt;top:562.35pt;width:8pt;height:3pt;z-index:7;" src="http://govwiki.info/xbrl/Images/d0d7bcf45acd6d1016510dbbbc3a9db9.png" alt="__rendered_path__7"&gt;&lt;span style="white-space:pre;"&gt;&lt;div style="position:absolute;top:565.76pt;left:336.8pt;z-index:171;letter-spacing:.005em;"&gt;64,301,536&lt;/div&gt;&lt;/span&gt;&lt;img style="position:absolute;left:316.2pt;top:562.35pt;width:63pt;height:3pt;z-index:8;" src="http://govwiki.info/xbrl/Images/66ec5f24c17540e3b6a7bc8cfa04d868.png" alt="__rendered_path__8"&gt;&lt;span style="white-space:pre;"&gt;&lt;div style="position:absolute;top:587.51pt;left:308.7pt;z-index:178;"&gt;$&lt;/div&gt;&lt;div style="position:absolute;top:587.51pt;left:336.8pt;z-index:178;letter-spacing:.005em;"&gt;76,135,393&lt;/div&gt;&lt;div style="position:absolute;top:587.51pt;left:386.2pt;z-index:178;"&gt;$&lt;/div&gt;&lt;/span&gt;&lt;img style="position:absolute;left:308.7pt;top:571.35pt;width:8pt;height:3pt;z-index:7;" src="http://govwiki.info/xbrl/Images/d0d7bcf45acd6d1016510dbbbc3a9db9.png" alt="__rendered_path__7"&gt;&lt;span class="fmt-21" style="white-space:pre;"&gt;&lt;div style="position:absolute;top:766.44pt;left:301.55pt;z-index:184;"&gt;52&lt;/div&gt;&lt;/span&gt;&lt;span class="fmt-893" style="white-space:pre;"&gt;&lt;div style="position:absolute;top:107.36pt;left:398.8pt;z-index:6;letter-spacing:.002em;"&gt;Major Funds&lt;/div&gt;&lt;/span&gt;&lt;img style="position:absolute;left:308.7pt;top:113.05pt;width:225pt;height:3pt;z-index:5;" src="http://govwiki.info/xbrl/Images/625dc82e4e58816e58b4dc3f69ef3011.png" alt="__rendered_path__5"&gt;&lt;span class="fmt-893" style="white-space:pre;"&gt;&lt;div style="position:absolute;top:122.06pt;left:404.3pt;z-index:10;letter-spacing:.002em;"&gt;Community&lt;/div&gt;&lt;/span&gt;&lt;span class="fmt-893" style="white-space:pre;"&gt;&lt;div style="position:absolute;top:140.06pt;left:409.75pt;z-index:12;letter-spacing:.005em;"&gt;Districts&lt;/div&gt;&lt;/span&gt;&lt;span style="white-space:pre;"&gt;&lt;div style="position:absolute;top:179.36pt;left:449.7pt;z-index:25;"&gt;-&lt;/div&gt;&lt;/span&gt;&lt;span style="white-space:pre;"&gt;&lt;div style="position:absolute;top:188.06pt;left:449.7pt;z-index:29;"&gt;-&lt;/div&gt;&lt;/span&gt;&lt;span style="white-space:pre;"&gt;&lt;div style="position:absolute;top:205.61pt;left:449.7pt;z-index:34;"&gt;-&lt;/div&gt;&lt;/span&gt;&lt;span style="white-space:pre;"&gt;&lt;div style="position:absolute;top:214.31pt;left:449.7pt;z-index:38;"&gt;-&lt;/div&gt;&lt;/span&gt;&lt;span style="white-space:pre;"&gt;&lt;div style="position:absolute;top:223.01pt;left:449.7pt;z-index:42;"&gt;-&lt;/div&gt;&lt;/span&gt;&lt;span style="white-space:pre;"&gt;&lt;div style="position:absolute;top:231.86pt;left:449.7pt;z-index:46;"&gt;-&lt;/div&gt;&lt;/span&gt;&lt;span style="white-space:pre;"&gt;&lt;div style="position:absolute;top:240.56pt;left:449.7pt;z-index:50;"&gt;-&lt;/div&gt;&lt;/span&gt;&lt;span style="white-space:pre;"&gt;&lt;div style="position:absolute;top:249.26pt;left:449.7pt;z-index:54;"&gt;-&lt;/div&gt;&lt;/span&gt;&lt;span style="white-space:pre;"&gt;&lt;div style="position:absolute;top:266.81pt;left:449.7pt;z-index:59;"&gt;-&lt;/div&gt;&lt;/span&gt;&lt;span style="white-space:pre;"&gt;&lt;div style="position:absolute;top:275.51pt;left:449.7pt;z-index:63;"&gt;-&lt;/div&gt;&lt;/span&gt;&lt;span style="white-space:pre;"&gt;&lt;div style="position:absolute;top:284.36pt;left:449.7pt;z-index:67;"&gt;-&lt;/div&gt;&lt;/span&gt;&lt;span style="white-space:pre;"&gt;&lt;div style="position:absolute;top:293.06pt;left:449.7pt;z-index:71;"&gt;-&lt;/div&gt;&lt;/span&gt;&lt;span style="white-space:pre;"&gt;&lt;div style="position:absolute;top:301.76pt;left:449.7pt;z-index:75;"&gt;-&lt;/div&gt;&lt;/span&gt;&lt;span style="white-space:pre;"&gt;&lt;div style="position:absolute;top:310.61pt;left:449.7pt;z-index:79;"&gt;-&lt;/div&gt;&lt;/span&gt;&lt;span style="white-space:pre;"&gt;&lt;div style="position:absolute;top:319.31pt;left:449.7pt;z-index:83;"&gt;-&lt;/div&gt;&lt;/span&gt;&lt;span style="white-space:pre;"&gt;&lt;div style="position:absolute;top:328.01pt;left:449.7pt;z-index:87;"&gt;-&lt;/div&gt;&lt;/span&gt;&lt;span style="white-space:pre;"&gt;&lt;div style="position:absolute;top:380.81pt;left:449.7pt;z-index:98;"&gt;-&lt;/div&gt;&lt;/span&gt;&lt;span style="white-space:pre;"&gt;&lt;div style="position:absolute;top:389.51pt;left:449.7pt;z-index:102;"&gt;-&lt;/div&gt;&lt;/span&gt;&lt;span style="white-space:pre;"&gt;&lt;div style="position:absolute;top:398.21pt;left:449.7pt;z-index:106;"&gt;-&lt;/div&gt;&lt;/span&gt;&lt;span style="white-space:pre;"&gt;&lt;div style="position:absolute;top:407.06pt;left:449.7pt;z-index:110;"&gt;-&lt;/div&gt;&lt;/span&gt;&lt;span style="white-space:pre;"&gt;&lt;div style="position:absolute;top:415.76pt;left:449.7pt;z-index:114;"&gt;-&lt;/div&gt;&lt;/span&gt;&lt;span style="white-space:pre;"&gt;&lt;div style="position:absolute;top:424.46pt;left:449.7pt;z-index:118;"&gt;-&lt;/div&gt;&lt;/span&gt;&lt;span style="white-space:pre;"&gt;&lt;div style="position:absolute;top:433.31pt;left:449.7pt;z-index:122;"&gt;-&lt;/div&gt;&lt;/span&gt;&lt;span style="white-space:pre;"&gt;&lt;div style="position:absolute;top:444.71pt;left:449.7pt;z-index:126;"&gt;-&lt;/div&gt;&lt;/span&gt;&lt;span style="white-space:pre;"&gt;&lt;div style="position:absolute;top:464.96pt;left:449.7pt;z-index:131;"&gt;-&lt;/div&gt;&lt;/span&gt;&lt;span style="white-space:pre;"&gt;&lt;div style="position:absolute;top:473.81pt;left:449.7pt;z-index:135;"&gt;-&lt;/div&gt;&lt;/span&gt;&lt;span style="white-space:pre;"&gt;&lt;div style="position:absolute;top:482.51pt;left:449.7pt;z-index:139;"&gt;-&lt;/div&gt;&lt;/span&gt;&lt;span style="white-space:pre;"&gt;&lt;div style="position:absolute;top:491.21pt;left:449.7pt;z-index:143;"&gt;-&lt;/div&gt;&lt;/span&gt;&lt;span style="white-space:pre;"&gt;&lt;div style="position:absolute;top:502.76pt;left:449.7pt;z-index:147;"&gt;-&lt;/div&gt;&lt;/span&gt;&lt;span style="white-space:pre;"&gt;&lt;div style="position:absolute;top:521.81pt;left:449.7pt;z-index:152;"&gt;-&lt;/div&gt;&lt;/span&gt;&lt;span style="white-space:pre;"&gt;&lt;div style="position:absolute;top:539.21pt;left:449.7pt;z-index:160;"&gt;-&lt;/div&gt;&lt;/span&gt;&lt;span style="white-space:pre;"&gt;&lt;div style="position:absolute;top:548.06pt;left:449.7pt;z-index:164;"&gt;-&lt;/div&gt;&lt;/span&gt;&lt;span style="white-space:pre;"&gt;&lt;div style="position:absolute;top:556.76pt;left:449.7pt;z-index:168;"&gt;-&lt;/div&gt;&lt;/span&gt;&lt;span style="white-space:pre;"&gt;&lt;div style="position:absolute;top:587.51pt;left:463.7pt;z-index:180;"&gt;$&lt;/div&gt;&lt;/span&gt;&lt;span class="fmt-893" style="white-space:pre;"&gt;&lt;div style="position:absolute;top:140.06pt;left:489.35pt;z-index:15;letter-spacing:.005em;"&gt;District&lt;/div&gt;&lt;/span&gt;&lt;span style="white-space:pre;"&gt;&lt;div style="position:absolute;top:179.36pt;left:527.2pt;z-index:26;"&gt;-&lt;/div&gt;&lt;/span&gt;&lt;span style="white-space:pre;"&gt;&lt;div style="position:absolute;top:188.06pt;left:527.2pt;z-index:30;"&gt;-&lt;/div&gt;&lt;/span&gt;&lt;span style="white-space:pre;"&gt;&lt;div style="position:absolute;top:205.61pt;left:527.2pt;z-index:35;"&gt;-&lt;/div&gt;&lt;/span&gt;&lt;span style="white-space:pre;"&gt;&lt;div style="position:absolute;top:214.31pt;left:527.2pt;z-index:39;"&gt;-&lt;/div&gt;&lt;/span&gt;&lt;span style="white-space:pre;"&gt;&lt;div style="position:absolute;top:223.01pt;left:527.2pt;z-index:43;"&gt;-&lt;/div&gt;&lt;/span&gt;&lt;span style="white-space:pre;"&gt;&lt;div style="position:absolute;top:231.86pt;left:527.2pt;z-index:47;"&gt;-&lt;/div&gt;&lt;/span&gt;&lt;span style="white-space:pre;"&gt;&lt;div style="position:absolute;top:240.56pt;left:527.2pt;z-index:51;"&gt;-&lt;/div&gt;&lt;/span&gt;&lt;span style="white-space:pre;"&gt;&lt;div style="position:absolute;top:249.26pt;left:527.2pt;z-index:55;"&gt;-&lt;/div&gt;&lt;/span&gt;&lt;span style="white-space:pre;"&gt;&lt;div style="position:absolute;top:266.81pt;left:527.2pt;z-index:60;"&gt;-&lt;/div&gt;&lt;/span&gt;&lt;span style="white-space:pre;"&gt;&lt;div style="position:absolute;top:275.51pt;left:527.2pt;z-index:64;"&gt;-&lt;/div&gt;&lt;/span&gt;&lt;span style="white-space:pre;"&gt;&lt;div style="position:absolute;top:284.36pt;left:527.2pt;z-index:68;"&gt;-&lt;/div&gt;&lt;/span&gt;&lt;span style="white-space:pre;"&gt;&lt;div style="position:absolute;top:293.06pt;left:527.2pt;z-index:72;"&gt;-&lt;/div&gt;&lt;/span&gt;&lt;span style="white-space:pre;"&gt;&lt;div style="position:absolute;top:301.76pt;left:527.2pt;z-index:76;"&gt;-&lt;/div&gt;&lt;/span&gt;&lt;span style="white-space:pre;"&gt;&lt;div style="position:absolute;top:310.61pt;left:527.2pt;z-index:80;"&gt;-&lt;/div&gt;&lt;/span&gt;&lt;span style="white-space:pre;"&gt;&lt;div style="position:absolute;top:319.31pt;left:527.2pt;z-index:84;"&gt;-&lt;/div&gt;&lt;/span&gt;&lt;span style="white-space:pre;"&gt;&lt;div style="position:absolute;top:328.01pt;left:527.2pt;z-index:88;"&gt;-&lt;/div&gt;&lt;/span&gt;&lt;span style="white-space:pre;"&gt;&lt;div style="position:absolute;top:380.81pt;left:527.2pt;z-index:99;"&gt;-&lt;/div&gt;&lt;/span&gt;&lt;span style="white-space:pre;"&gt;&lt;div style="position:absolute;top:389.51pt;left:527.2pt;z-index:103;"&gt;-&lt;/div&gt;&lt;/span&gt;&lt;span style="white-space:pre;"&gt;&lt;div style="position:absolute;top:398.21pt;left:527.2pt;z-index:107;"&gt;-&lt;/div&gt;&lt;/span&gt;&lt;span style="white-space:pre;"&gt;&lt;div style="position:absolute;top:407.06pt;left:527.2pt;z-index:111;"&gt;-&lt;/div&gt;&lt;/span&gt;&lt;span style="white-space:pre;"&gt;&lt;div style="position:absolute;top:415.76pt;left:527.2pt;z-index:115;"&gt;-&lt;/div&gt;&lt;/span&gt;&lt;span style="white-space:pre;"&gt;&lt;div style="position:absolute;top:424.46pt;left:527.2pt;z-index:119;"&gt;-&lt;/div&gt;&lt;/span&gt;&lt;span style="white-space:pre;"&gt;&lt;div style="position:absolute;top:433.31pt;left:527.2pt;z-index:123;"&gt;-&lt;/div&gt;&lt;/span&gt;&lt;span style="white-space:pre;"&gt;&lt;div style="position:absolute;top:444.71pt;left:527.2pt;z-index:127;"&gt;-&lt;/div&gt;&lt;/span&gt;&lt;span style="white-space:pre;"&gt;&lt;div style="position:absolute;top:464.96pt;left:527.2pt;z-index:132;"&gt;-&lt;/div&gt;&lt;/span&gt;&lt;span style="white-space:pre;"&gt;&lt;div style="position:absolute;top:473.81pt;left:527.2pt;z-index:136;"&gt;-&lt;/div&gt;&lt;/span&gt;&lt;span style="white-space:pre;"&gt;&lt;div style="position:absolute;top:482.51pt;left:527.2pt;z-index:140;"&gt;-&lt;/div&gt;&lt;/span&gt;&lt;span style="white-space:pre;"&gt;&lt;div style="position:absolute;top:491.21pt;left:527.2pt;z-index:144;"&gt;-&lt;/div&gt;&lt;/span&gt;&lt;span style="white-space:pre;"&gt;&lt;div style="position:absolute;top:502.76pt;left:527.2pt;z-index:148;"&gt;-&lt;/div&gt;&lt;/span&gt;&lt;span style="white-space:pre;"&gt;&lt;div style="position:absolute;top:521.81pt;left:527.2pt;z-index:153;"&gt;-&lt;/div&gt;&lt;/span&gt;&lt;span style="white-space:pre;"&gt;&lt;div style="position:absolute;top:539.21pt;left:527.2pt;z-index:161;"&gt;-&lt;/div&gt;&lt;/span&gt;&lt;span style="white-space:pre;"&gt;&lt;div style="position:absolute;top:548.06pt;left:527.2pt;z-index:165;"&gt;-&lt;/div&gt;&lt;/span&gt;&lt;img style="position:absolute;left:386.2pt;top:145.8pt;width:8pt;height:3pt;z-index:7;" src="http://govwiki.info/xbrl/Images/d0d7bcf45acd6d1016510dbbbc3a9db9.png" alt="__rendered_path__7"&gt;&lt;img style="position:absolute;left:393.7pt;top:145.8pt;width:63pt;height:3pt;z-index:8;" src="http://govwiki.info/xbrl/Images/66ec5f24c17540e3b6a7bc8cfa04d868.png" alt="__rendered_path__8"&gt;&lt;img style="position:absolute;left:463.7pt;top:145.8pt;width:8pt;height:3pt;z-index:7;" src="http://govwiki.info/xbrl/Images/d0d7bcf45acd6d1016510dbbbc3a9db9.png" alt="__rendered_path__7"&gt;&lt;img style="position:absolute;left:471.2pt;top:145.8pt;width:63pt;height:3pt;z-index:8;" src="http://govwiki.info/xbrl/Images/66ec5f24c17540e3b6a7bc8cfa04d868.png" alt="__rendered_path__8"&gt;&lt;img style="position:absolute;left:386.2pt;top:333.65pt;width:8pt;height:3pt;z-index:7;" src="http://govwiki.info/xbrl/Images/d0d7bcf45acd6d1016510dbbbc3a9db9.png" alt="__rendered_path__7"&gt;&lt;img style="position:absolute;left:393.7pt;top:333.65pt;width:63pt;height:3pt;z-index:8;" src="http://govwiki.info/xbrl/Images/66ec5f24c17540e3b6a7bc8cfa04d868.png" alt="__rendered_path__8"&gt;&lt;img style="position:absolute;left:463.7pt;top:333.65pt;width:8pt;height:3pt;z-index:7;" src="http://govwiki.info/xbrl/Images/d0d7bcf45acd6d1016510dbbbc3a9db9.png" alt="__rendered_path__7"&gt;&lt;img style="position:absolute;left:471.2pt;top:333.65pt;width:63pt;height:3pt;z-index:8;" src="http://govwiki.info/xbrl/Images/66ec5f24c17540e3b6a7bc8cfa04d868.png" alt="__rendered_path__8"&gt;&lt;img style="position:absolute;left:386.2pt;top:342.65pt;width:8pt;height:3pt;z-index:7;" src="http://govwiki.info/xbrl/Images/d0d7bcf45acd6d1016510dbbbc3a9db9.png" alt="__rendered_path__7"&gt;&lt;img style="position:absolute;left:386.2pt;top:344.3pt;width:8pt;height:3pt;z-index:7;" src="http://govwiki.info/xbrl/Images/d0d7bcf45acd6d1016510dbbbc3a9db9.png" alt="__rendered_path__7"&gt;&lt;img style="position:absolute;left:393.7pt;top:342.65pt;width:63pt;height:3pt;z-index:8;" src="http://govwiki.info/xbrl/Images/66ec5f24c17540e3b6a7bc8cfa04d868.png" alt="__rendered_path__8"&gt;&lt;img style="position:absolute;left:393.7pt;top:344.3pt;width:63pt;height:3pt;z-index:8;" src="http://govwiki.info/xbrl/Images/66ec5f24c17540e3b6a7bc8cfa04d868.png" alt="__rendered_path__8"&gt;&lt;img style="position:absolute;left:463.7pt;top:342.65pt;width:8pt;height:3pt;z-index:7;" src="http://govwiki.info/xbrl/Images/d0d7bcf45acd6d1016510dbbbc3a9db9.png" alt="__rendered_path__7"&gt;&lt;img style="position:absolute;left:463.7pt;top:344.3pt;width:8pt;height:3pt;z-index:7;" src="http://govwiki.info/xbrl/Images/d0d7bcf45acd6d1016510dbbbc3a9db9.png" alt="__rendered_path__7"&gt;&lt;img style="position:absolute;left:471.2pt;top:342.65pt;width:63pt;height:3pt;z-index:8;" src="http://govwiki.info/xbrl/Images/66ec5f24c17540e3b6a7bc8cfa04d868.png" alt="__rendered_path__8"&gt;&lt;img style="position:absolute;left:471.2pt;top:344.3pt;width:63pt;height:3pt;z-index:8;" src="http://govwiki.info/xbrl/Images/66ec5f24c17540e3b6a7bc8cfa04d868.png" alt="__rendered_path__8"&gt;&lt;img style="position:absolute;left:386.2pt;top:438.85pt;width:8pt;height:3pt;z-index:7;" src="http://govwiki.info/xbrl/Images/d0d7bcf45acd6d1016510dbbbc3a9db9.png" alt="__rendered_path__7"&gt;&lt;img style="position:absolute;left:386.2pt;top:450.25pt;width:8pt;height:3pt;z-index:7;" src="http://govwiki.info/xbrl/Images/d0d7bcf45acd6d1016510dbbbc3a9db9.png" alt="__rendered_path__7"&gt;&lt;img style="position:absolute;left:393.7pt;top:438.85pt;width:63pt;height:3pt;z-index:8;" src="http://govwiki.info/xbrl/Images/66ec5f24c17540e3b6a7bc8cfa04d868.png" alt="__rendered_path__8"&gt;&lt;img style="position:absolute;left:393.7pt;top:450.25pt;width:63pt;height:3pt;z-index:8;" src="http://govwiki.info/xbrl/Images/66ec5f24c17540e3b6a7bc8cfa04d868.png" alt="__rendered_path__8"&gt;&lt;img style="position:absolute;left:463.7pt;top:438.85pt;width:8pt;height</t>
  </si>
  <si>
    <t>:3pt;z-index:7;" src="http://govwiki.info/xbrl/Images/d0d7bcf45acd6d1016510dbbbc3a9db9.png" alt="__rendered_path__7"&gt;&lt;img style="position:absolute;left:463.7pt;top:450.25pt;width:8pt;height:3pt;z-index:7;" src="http://govwiki.info/xbrl/Images/d0d7bcf45acd6d1016510dbbbc3a9db9.png" alt="__rendered_path__7"&gt;&lt;img style="position:absolute;left:471.2pt;top:438.85pt;width:63pt;height:3pt;z-index:8;" src="http://govwiki.info/xbrl/Images/66ec5f24c17540e3b6a7bc8cfa04d868.png" alt="__rendered_path__8"&gt;&lt;img style="position:absolute;left:471.2pt;top:450.25pt;width:63pt;height:3pt;z-index:8;" src="http://govwiki.info/xbrl/Images/66ec5f24c17540e3b6a7bc8cfa04d868.png" alt="__rendered_path__8"&gt;&lt;img style="position:absolute;left:386.2pt;top:496.85pt;width:8pt;height:3pt;z-index:7;" src="http://govwiki.info/xbrl/Images/d0d7bcf45acd6d1016510dbbbc3a9db9.png" alt="__rendered_path__7"&gt;&lt;img style="position:absolute;left:386.2pt;top:508.2pt;width:8pt;height:3pt;z-index:7;" src="http://govwiki.info/xbrl/Images/d0d7bcf45acd6d1016510dbbbc3a9db9.png" alt="__rendered_path__7"&gt;&lt;img style="position:absolute;left:393.7pt;top:496.85pt;width:63pt;height:3pt;z-index:8;" src="http://govwiki.info/xbrl/Images/66ec5f24c17540e3b6a7bc8cfa04d868.png" alt="__rendered_path__8"&gt;&lt;img style="position:absolute;left:393.7pt;top:508.2pt;width:63pt;height:3pt;z-index:8;" src="http://govwiki.info/xbrl/Images/66ec5f24c17540e3b6a7bc8cfa04d868.png" alt="__rendered_path__8"&gt;&lt;img style="position:absolute;left:463.7pt;top:496.85pt;width:8pt;height:3pt;z-index:7;" src="http://govwiki.info/xbrl/Images/d0d7bcf45acd6d1016510dbbbc3a9db9.png" alt="__rendered_path__7"&gt;&lt;img style="position:absolute;left:463.7pt;top:508.2pt;width:8pt;height:3pt;z-index:7;" src="http://govwiki.info/xbrl/Images/d0d7bcf45acd6d1016510dbbbc3a9db9.png" alt="__rendered_path__7"&gt;&lt;img style="position:absolute;left:471.2pt;top:496.85pt;width:63pt;height:3pt;z-index:8;" src="http://govwiki.info/xbrl/Images/66ec5f24c17540e3b6a7bc8cfa04d868.png" alt="__rendered_path__8"&gt;&lt;img style="position:absolute;left:471.2pt;top:508.2pt;width:63pt;height:3pt;z-index:8;" src="http://govwiki.info/xbrl/Images/66ec5f24c17540e3b6a7bc8cfa04d868.png" alt="__rendered_path__8"&gt;&lt;img style="position:absolute;left:386.2pt;top:562.35pt;width:8pt;height:3pt;z-index:7;" src="http://govwiki.info/xbrl/Images/d0d7bcf45acd6d1016510dbbbc3a9db9.png" alt="__rendered_path__7"&gt;&lt;img style="position:absolute;left:393.7pt;top:562.35pt;width:63pt;height:3pt;z-index:8;" src="http://govwiki.info/xbrl/Images/66ec5f24c17540e3b6a7bc8cfa04d868.png" alt="__rendered_path__8"&gt;&lt;img style="position:absolute;left:463.7pt;top:562.35pt;width:8pt;height:3pt;z-index:7;" src="http://govwiki.info/xbrl/Images/d0d7bcf45acd6d1016510dbbbc3a9db9.png" alt="__rendered_path__7"&gt;&lt;img style="position:absolute;left:471.2pt;top:562.35pt;width:63pt;height:3pt;z-index:8;" src="http://govwiki.info/xbrl/Images/66ec5f24c17540e3b6a7bc8cfa04d868.png" alt="__rendered_path__8"&gt;&lt;img style="position:absolute;left:316.2pt;top:571.35pt;width:63pt;height:3pt;z-index:8;" src="http://govwiki.info/xbrl/Images/66ec5f24c17540e3b6a7bc8cfa04d868.png" alt="__rendered_path__8"&gt;&lt;img style="position:absolute;left:386.2pt;top:571.35pt;width:8pt;height:3pt;z-index:7;" src="http://govwiki.info/xbrl/Images/d0d7bcf45acd6d1016510dbbbc3a9db9.png" alt="__rendered_path__7"&gt;&lt;img style="position:absolute;left:393.7pt;top:571.35pt;width:63pt;height:3pt;z-index:8;" src="http://govwiki.info/xbrl/Images/66ec5f24c17540e3b6a7bc8cfa04d868.png" alt="__rendered_path__8"&gt;&lt;img style="position:absolute;left:463.7pt;top:571.35pt;width:8pt;height:3pt;z-index:7;" src="http://govwiki.info/xbrl/Images/d0d7bcf45acd6d1016510dbbbc3a9db9.png" alt="__rendered_path__7"&gt;&lt;img style="position:absolute;left:471.2pt;top:571.35pt;width:63pt;height:3pt;z-index:8;" src="http://govwiki.info/xbrl/Images/66ec5f24c17540e3b6a7bc8cfa04d868.png" alt="__rendered_path__8"&gt;&lt;img style="position:absolute;left:308.7pt;top:593.05pt;width:8pt;height:3pt;z-index:7;" src="http://govwiki.info/xbrl/Images/d0d7bcf45acd6d1016510dbbbc3a9db9.png" alt="__rendered_path__7"&gt;&lt;img style="position:absolute;left:308.7pt;top:594.7pt;width:8pt;height:3pt;z-index:7;" src="http://govwiki.info/xbrl/Images/d0d7bcf45acd6d1016510dbbbc3a9db9.png" alt="__rendered_path__7"&gt;&lt;img style="position:absolute;left:316.2pt;top:593.05pt;width:63pt;height:3pt;z-index:8;" src="http://govwiki.info/xbrl/Images/66ec5f24c17540e3b6a7bc8cfa04d868.png" alt="__rendered_path__8"&gt;&lt;img style="position:absolute;left:316.2pt;top:594.7pt;width:63pt;height:3pt;z-index:8;" src="http://govwiki.info/xbrl/Images/66ec5f24c17540e3b6a7bc8cfa04d868.png" alt="__rendered_path__8"&gt;&lt;img style="position:absolute;left:386.2pt;top:593.05pt;width:8pt;height:3pt;z-index:7;" src="http://govwiki.info/xbrl/Images/d0d7bcf45acd6d1016510dbbbc3a9db9.png" alt="__rendered_path__7"&gt;&lt;img style="position:absolute;left:386.2pt;top:594.7pt;width:8pt;height:3pt;z-index:7;" src="http://govwiki.info/xbrl/Images/d0d7bcf45acd6d1016510dbbbc3a9db9.png" alt="__rendered_path__7"&gt;&lt;img style="position:absolute;left:393.7pt;top:593.05pt;width:63pt;height:3pt;z-index:8;" src="http://govwiki.info/xbrl/Images/66ec5f24c17540e3b6a7bc8cfa04d868.png" alt="__rendered_path__8"&gt;&lt;img style="position:absolute;left:393.7pt;top:594.7pt;width:63pt;height:3pt;z-index:8;" src="http://govwiki.info/xbrl/Images/66ec5f24c17540e3b6a7bc8cfa04d868.png" alt="__rendered_path__8"&gt;&lt;img style="position:absolute;left:463.7pt;top:593.05pt;width:8pt;height:3pt;z-index:7;" src="http://govwiki.info/xbrl/Images/d0d7bcf45acd6d1016510dbbbc3a9db9.png" alt="__rendered_path__7"&gt;&lt;img style="position:absolute;left:463.7pt;top:594.7pt;width:8pt;height:3pt;z-index:7;" src="http://govwiki.info/xbrl/Images/d0d7bcf45acd6d1016510dbbbc3a9db9.png" alt="__rendered_path__7"&gt;&lt;img style="position:absolute;left:471.2pt;top:593.05pt;width:63pt;height:3pt;z-index:8;" src="http://govwiki.info/xbrl/Images/66ec5f24c17540e3b6a7bc8cfa04d868.png" alt="__rendered_path__8"&gt;&lt;img style="position:absolute;left:471.2pt;top:594.7pt;width:63pt;height:3pt;z-index:8;" src="http://govwiki.info/xbrl/Images/66ec5f24c17540e3b6a7bc8cfa04d868.png" alt="__rendered_path__8"&gt;&lt;img style="position:absolute;left:61.2pt;top:707.8pt;width:490pt;height:28pt;z-index:182;" src="http://govwiki.info/xbrl/Images/fedaaa156e88ea14aec61a2d1bf3020f.png" alt="__rendered_path__182"&gt;&lt;span style="white-space:pre;"&gt;&lt;div style="position:absolute;top:556.76pt;left:527.2pt;z-index:169;"&gt;-&lt;/div&gt;&lt;/span&gt;&lt;/div&gt;</t>
  </si>
  <si>
    <t>&lt;div style='position:relative;width:612pt;height:792pt;'&gt;&lt;div style="position:absolute;left:0pt;top:0pt;width:100%;height:100%;clip:rect(0pt,612pt,792pt,0pt);" class="fmt-894"&gt;&lt;span style="white-space:pre;"&gt;&lt;div style="position:absolute;top:161.81pt;left:68.75pt;z-index:17;"&gt;$&lt;/div&gt;&lt;div style="position:absolute;top:161.81pt;left:96.8525pt;z-index:17;letter-spacing:.005em;"&gt;19,862,583&lt;/div&gt;&lt;div style="position:absolute;top:161.81pt;left:146.26pt;z-index:17;"&gt;$&lt;/div&gt;&lt;div style="position:absolute;top:161.81pt;left:178.56pt;z-index:17;letter-spacing:.005em;"&gt;9,044,008&lt;/div&gt;&lt;div style="position:absolute;top:161.81pt;left:223.76pt;z-index:17;"&gt;$&lt;/div&gt;&lt;div style="position:absolute;top:161.81pt;left:262.41pt;z-index:17;letter-spacing:.004em;"&gt;694,960&lt;/div&gt;&lt;div style="position:absolute;top:161.81pt;left:301.26pt;z-index:17;"&gt;$&lt;/div&gt;&lt;div style="position:absolute;top:161.81pt;left:333.56pt;z-index:17;letter-spacing:.005em;"&gt;9,873,281&lt;/div&gt;&lt;div style="position:absolute;top:161.81pt;left:378.76pt;z-index:17;"&gt;$&lt;/div&gt;&lt;div style="position:absolute;top:161.81pt;left:406.87pt;z-index:17;letter-spacing:.005em;"&gt;53,947,440&lt;/div&gt;&lt;/span&gt;&lt;span style="white-space:pre;"&gt;&lt;div style="position:absolute;top:170.51pt;left:329.35pt;z-index:21;letter-spacing:.005em;"&gt;45,970,467&lt;/div&gt;&lt;div style="position:absolute;top:170.51pt;left:402.65pt;z-index:21;letter-spacing:.005em;"&gt;160,539,973&lt;/div&gt;&lt;/span&gt;&lt;span style="white-space:pre;"&gt;&lt;div style="position:absolute;top:521.51pt;left:96.85pt;z-index:177;letter-spacing:.005em;"&gt;66,032,315&lt;/div&gt;&lt;div style="position:absolute;top:521.51pt;left:170.15pt;z-index:177;letter-spacing:.005em;"&gt;100,231,852&lt;/div&gt;&lt;/span&gt;&lt;span style="white-space:pre;"&gt;&lt;div style="position:absolute;top:521.51pt;left:329.35pt;z-index:179;letter-spacing:.005em;"&gt;34,570,892&lt;/div&gt;&lt;div style="position:absolute;top:521.51pt;left:402.65pt;z-index:179;letter-spacing:.005em;"&gt;229,731,689&lt;/div&gt;&lt;/span&gt;&lt;img style="position:absolute;left:68.7pt;top:113.05pt;width:226pt;height:3pt;z-index:1;" src="http://govwiki.info/xbrl/Images/b08353afeb9595c8e0da45011ddbf947.png" alt="__rendered_path__1"&gt;&lt;span class="fmt-893" style="white-space:pre;"&gt;&lt;div style="position:absolute;top:122.06pt;left:84.45pt;z-index:4;letter-spacing:.003em;"&gt;Local Option&lt;/div&gt;&lt;/span&gt;&lt;span class="fmt-893" style="white-space:pre;"&gt;&lt;div style="position:absolute;top:131.06pt;left:84.75pt;z-index:5;letter-spacing:.005em;"&gt;Sales Surtax&lt;/div&gt;&lt;/span&gt;&lt;span class="fmt-893" style="white-space:pre;"&gt;&lt;div style="position:absolute;top:140.06pt;left:83.8pt;z-index:7;letter-spacing:.004em;"&gt;Improvement&lt;/div&gt;&lt;/span&gt;&lt;img style="position:absolute;left:68.75pt;top:145.8pt;width:8pt;height:3pt;z-index:3;" src="http://govwiki.info/xbrl/Images/d0d7bcf45acd6d1016510dbbbc3a9db9.png" alt="__rendered_path__3"&gt;&lt;span style="white-space:pre;"&gt;&lt;div style="position:absolute;top:170.51pt;left:96.85pt;z-index:18;letter-spacing:.005em;"&gt;46,153,719&lt;/div&gt;&lt;/span&gt;&lt;img style="position:absolute;left:76.25pt;top:145.8pt;width:63pt;height:3pt;z-index:6;" src="http://govwiki.info/xbrl/Images/66ec5f24c17540e3b6a7bc8cfa04d868.png" alt="__rendered_path__6"&gt;&lt;span style="white-space:pre;"&gt;&lt;div style="position:absolute;top:179.36pt;left:132.25pt;z-index:22;"&gt;-&lt;/div&gt;&lt;/span&gt;&lt;span style="white-space:pre;"&gt;&lt;div style="position:absolute;top:188.06pt;left:132.25pt;z-index:27;"&gt;-&lt;/div&gt;&lt;/span&gt;&lt;span style="white-space:pre;"&gt;&lt;div style="position:absolute;top:205.61pt;left:111.6pt;z-index:32;letter-spacing:.004em;"&gt;23,541&lt;/div&gt;&lt;/span&gt;&lt;span style="white-space:pre;"&gt;&lt;div style="position:absolute;top:214.31pt;left:132.25pt;z-index:37;"&gt;-&lt;/div&gt;&lt;/span&gt;&lt;span style="white-space:pre;"&gt;&lt;div style="position:absolute;top:223.01pt;left:132.25pt;z-index:42;"&gt;-&lt;/div&gt;&lt;/span&gt;&lt;span style="white-space:pre;"&gt;&lt;div style="position:absolute;top:231.86pt;left:132.25pt;z-index:47;"&gt;-&lt;/div&gt;&lt;/span&gt;&lt;span style="white-space:pre;"&gt;&lt;div style="position:absolute;top:240.56pt;left:132.25pt;z-index:52;"&gt;-&lt;/div&gt;&lt;/span&gt;&lt;span style="white-space:pre;"&gt;&lt;div style="position:absolute;top:249.26pt;left:132.25pt;z-index:57;"&gt;-&lt;/div&gt;&lt;/span&gt;&lt;span style="white-space:pre;"&gt;&lt;div style="position:absolute;top:266.81pt;left:132.25pt;z-index:62;"&gt;-&lt;/div&gt;&lt;/span&gt;&lt;span style="white-space:pre;"&gt;&lt;div style="position:absolute;top:275.51pt;left:132.25pt;z-index:67;"&gt;-&lt;/div&gt;&lt;/span&gt;&lt;span style="white-space:pre;"&gt;&lt;div style="position:absolute;top:284.36pt;left:101.05pt;z-index:72;letter-spacing:.005em;"&gt;4,046,843&lt;/div&gt;&lt;/span&gt;&lt;span style="white-space:pre;"&gt;&lt;div style="position:absolute;top:293.06pt;left:132.25pt;z-index:77;"&gt;-&lt;/div&gt;&lt;/span&gt;&lt;span style="white-space:pre;"&gt;&lt;div style="position:absolute;top:301.76pt;left:132.25pt;z-index:82;"&gt;-&lt;/div&gt;&lt;/span&gt;&lt;span style="white-space:pre;"&gt;&lt;div style="position:absolute;top:310.61pt;left:132.25pt;z-index:87;"&gt;-&lt;/div&gt;&lt;/span&gt;&lt;span style="white-space:pre;"&gt;&lt;div style="position:absolute;top:319.31pt;left:132.25pt;z-index:92;"&gt;-&lt;/div&gt;&lt;/span&gt;&lt;span style="white-space:pre;"&gt;&lt;div style="position:absolute;top:328.01pt;left:132.25pt;z-index:97;"&gt;-&lt;/div&gt;&lt;/span&gt;&lt;img style="position:absolute;left:68.75pt;top:333.75pt;width:8pt;height:3pt;z-index:3;" src="http://govwiki.info/xbrl/Images/d0d7bcf45acd6d1016510dbbbc3a9db9.png" alt="__rendered_path__3"&gt;&lt;span style="white-space:pre;"&gt;&lt;div style="position:absolute;top:337.01pt;left:96.85pt;z-index:102;letter-spacing:.005em;"&gt;70,086,686&lt;/div&gt;&lt;/span&gt;&lt;img style="position:absolute;left:76.25pt;top:333.75pt;width:63pt;height:3pt;z-index:6;" src="http://govwiki.info/xbrl/Images/66ec5f24c17540e3b6a7bc8cfa04d868.png" alt="__rendered_path__6"&gt;&lt;span style="white-space:pre;"&gt;&lt;div style="position:absolute;top:371.81pt;left:101.05pt;z-index:107;letter-spacing:.005em;"&gt;3,016,262&lt;/div&gt;&lt;/span&gt;&lt;img style="position:absolute;left:68.75pt;top:342.75pt;width:8pt;height:3pt;z-index:3;" src="http://govwiki.info/xbrl/Images/d0d7bcf45acd6d1016510dbbbc3a9db9.png" alt="__rendered_path__3"&gt;&lt;span style="white-space:pre;"&gt;&lt;div style="position:absolute;top:380.51pt;left:111.6pt;z-index:112;letter-spacing:.004em;"&gt;96,105&lt;/div&gt;&lt;/span&gt;&lt;img style="position:absolute;left:68.75pt;top:344.3pt;width:8pt;height:3pt;z-index:3;" src="http://govwiki.info/xbrl/Images/d0d7bcf45acd6d1016510dbbbc3a9db9.png" alt="__rendered_path__3"&gt;&lt;img style="position:absolute;left:76.25pt;top:342.75pt;width:63pt;height:3pt;z-index:6;" src="http://govwiki.info/xbrl/Images/66ec5f24c17540e3b6a7bc8cfa04d868.png" alt="__rendered_path__6"&gt;&lt;span style="white-space:pre;"&gt;&lt;div style="position:absolute;top:389.21pt;left:132.25pt;z-index:117;"&gt;-&lt;/div&gt;&lt;/span&gt;&lt;img style="position:absolute;left:76.25pt;top:344.3pt;width:63pt;height:3pt;z-index:6;" src="http://govwiki.info/xbrl/Images/66ec5f24c17540e3b6a7bc8cfa04d868.png" alt="__rendered_path__6"&gt;&lt;span style="white-space:pre;"&gt;&lt;div style="position:absolute;top:398.06pt;left:107.4pt;z-index:122;letter-spacing:.004em;"&gt;895,623&lt;/div&gt;&lt;/span&gt;&lt;span style="white-space:pre;"&gt;&lt;div style="position:absolute;top:406.76pt;left:111.6pt;z-index:127;letter-spacing:.004em;"&gt;22,840&lt;/div&gt;&lt;/span&gt;&lt;span style="white-space:pre;"&gt;&lt;div style="position:absolute;top:415.46pt;left:132.25pt;z-index:132;"&gt;-&lt;/div&gt;&lt;/span&gt;&lt;span style="white-space:pre;"&gt;&lt;div style="position:absolute;top:424.31pt;left:132.25pt;z-index:137;"&gt;-&lt;/div&gt;&lt;/span&gt;&lt;img style="position:absolute;left:68.75pt;top:429.85pt;width:8pt;height:3pt;z-index:3;" src="http://govwiki.info/xbrl/Images/d0d7bcf45acd6d1016510dbbbc3a9db9.png" alt="__rendered_path__3"&gt;&lt;span style="white-space:pre;"&gt;&lt;div style="position:absolute;top:435.71pt;left:101.05pt;z-index:142;letter-spacing:.005em;"&gt;4,030,830&lt;/div&gt;&lt;/span&gt;&lt;img style="position:absolute;left:68.75pt;top:441.25pt;width:8pt;height:3pt;z-index:3;" src="http://govwiki.info/xbrl/Images/d0d7bcf45acd6d1016510dbbbc3a9db9.png" alt="__rendered_path__3"&gt;&lt;img style="position:absolute;left:76.25pt;top:429.85pt;width:63pt;height:3pt;z-index:6;" src="http://govwiki.info/xbrl/Images/66ec5f24c17540e3b6a7bc8cfa04d868.png" alt="__rendered_path__6"&gt;&lt;span style="white-space:pre;"&gt;&lt;div style="position:absolute;top:455.96pt;left:132.25pt;z-index:147;"&gt;-&lt;/div&gt;&lt;/span&gt;&lt;img style="position:absolute;left:76.25pt;top:441.25pt;width:63pt;height:3pt;z-index:6;" src="http://govwiki.info/xbrl/Images/66ec5f24c17540e3b6a7bc8cfa04d868.png" alt="__rendered_path__6"&gt;&lt;span style="white-space:pre;"&gt;&lt;div style="position:absolute;top:464.81pt;left:132.25pt;z-index:152;"&gt;-&lt;/div&gt;&lt;/span&gt;&lt;span style="white-space:pre;"&gt;&lt;div style="position:absolute;top:473.51pt;left:132.25pt;z-index:157;"&gt;-&lt;/div&gt;&lt;/span&gt;&lt;span style="white-space:pre;"&gt;&lt;div style="position:absolute;top:482.21pt;left:111.6pt;z-index:162;letter-spacing:.004em;"&gt;23,541&lt;/div&gt;&lt;/span&gt;&lt;img style="position:absolute;left:68.75pt;top:487.95pt;width:8pt;height:3pt;z-index:3;" src="http://govwiki.info/xbrl/Images/d0d7bcf45acd6d1016510dbbbc3a9db9.png" alt="__rendered_path__3"&gt;&lt;span style="white-space:pre;"&gt;&lt;div style="position:absolute;top:493.76pt;left:111.6pt;z-index:167;letter-spacing:.004em;"&gt;23,541&lt;/div&gt;&lt;/span&gt;&lt;img style="position:absolute;left:68.75pt;top:499.2pt;width:8pt;height:3pt;z-index:3;" src="http://govwiki.info/xbrl/Images/d0d7bcf45acd6d1016510dbbbc3a9db9.png" alt="__rendered_path__3"&gt;&lt;img style="position:absolute;left:76.25pt;top:487.95pt;width:63pt;height:3pt;z-index:6;" src="http://govwiki.info/xbrl/Images/66ec5f24c17540e3b6a7bc8cfa04d868.png" alt="__rendered_path__6"&gt;&lt;span style="white-space:pre;"&gt;&lt;div style="position:absolute;top:512.81pt;left:132.25pt;z-index:172;"&gt;-&lt;/div&gt;&lt;/span&gt;&lt;img style="position:absolute;left:76.25pt;top:499.2pt;width:63pt;height:3pt;z-index:6;" src="http://govwiki.info/xbrl/Images/66ec5f24c17540e3b6a7bc8cfa04d868.png" alt="__rendered_path__6"&gt;&lt;span style="white-space:pre;"&gt;&lt;div style="position:absolute;top:530.21pt;left:132.25pt;z-index:180;"&gt;-&lt;/div&gt;&lt;/span&gt;&lt;span style="white-space:pre;"&gt;&lt;div style="position:absolute;top:539.06pt;left:132.25pt;z-index:185;"&gt;-&lt;/div&gt;&lt;/span&gt;&lt;span style="white-space:pre;"&gt;&lt;div style="position:absolute;top:547.76pt;left:132.25pt;z-index:190;"&gt;-&lt;/div&gt;&lt;/span&gt;&lt;img style="position:absolute;left:68.75pt;top:553.35pt;width:8pt;height:3pt;z-index:3;" src="http://govwiki.info/xbrl/Images/d0d7bcf45acd6d1016510dbbbc3a9db9.png" alt="__rendered_path__3"&gt;&lt;span style="white-space:pre;"&gt;&lt;div style="position:absolute;top:556.76pt;left:96.85pt;z-index:195;letter-spacing:.005em;"&gt;66,032,315&lt;/div&gt;&lt;/span&gt;&lt;img style="position:absolute;left:76.25pt;top:553.35pt;width:63pt;height:3pt;z-index:6;" src="http://govwiki.info/xbrl/Images/66ec5f24c17540e3b6a7bc8cfa04d868.png" alt="__rendered_path__6"&gt;&lt;span style="white-space:pre;"&gt;&lt;div style="position:absolute;top:569.51pt;left:68.75pt;z-index:202;"&gt;$&lt;/div&gt;&lt;div style="position:absolute;top:569.51pt;left:96.85pt;z-index:202;letter-spacing:.005em;"&gt;70,086,686&lt;/div&gt;&lt;div style="position:absolute;top:569.51pt;left:146.25pt;z-index:202;"&gt;$&lt;/div&gt;&lt;/span&gt;&lt;span class="fmt-893" style="white-space:pre;"&gt;&lt;div style="position:absolute;top:107.36pt;left:158.8pt;z-index:2;letter-spacing:.002em;"&gt;Major Funds&lt;/div&gt;&lt;/span&gt;&lt;span class="fmt-893" style="white-space:pre;"&gt;&lt;div style="position:absolute;top:131.06pt;left:157.2pt;z-index:8;letter-spacing:.005em;"&gt;General Capital&lt;/div&gt;&lt;/span&gt;&lt;span class="fmt-893" style="white-space:pre;"&gt;&lt;div style="position:absolute;top:140.06pt;left:159.2pt;z-index:9;letter-spacing:.004em;"&gt;Improvements&lt;/div&gt;&lt;/span&gt;&lt;img style="position:absolute;left:146.25pt;top:145.8pt;width:8pt;height:3pt;z-index:3;" src="http://govwiki.info/xbrl/Images/d0d7bcf45acd6d1016510dbbbc3a9db9.png" alt="__rendered_path__3"&gt;&lt;span style="white-space:pre;"&gt;&lt;div style="position:absolute;top:170.51pt;left:209.75pt;z-index:19;"&gt;-&lt;/div&gt;&lt;/span&gt;&lt;img style="position:absolute;left:153.75pt;top:145.8pt;width:63pt;height:3pt;z-index:6;" src="http://govwiki.info/xbrl/Images/66ec5f24c17540e3b6a7bc8cfa04d868.png" alt="__rendered_path__6"&gt;&lt;span style="white-space:pre;"&gt;&lt;div style="position:absolute;top:179.36pt;left:174.35pt;z-index:23;letter-spacing:.005em;"&gt;71,273,724&lt;/div&gt;&lt;/span&gt;&lt;span style="white-space:pre;"&gt;&lt;div style="position:absolute;top:188.06pt;left:174.35pt;z-index:28;letter-spacing:.005em;"&gt;28,958,128&lt;/div&gt;&lt;/span&gt;&lt;span style="white-space:pre;"&gt;&lt;div style="position:absolute;top:205.61pt;left:209.75pt;z-index:33;"&gt;-&lt;/div&gt;&lt;/span&gt;&lt;span style="white-space:pre;"&gt;&lt;div style="position:absolute;top:214.31pt;left:209.75pt;z-index:38;"&gt;-&lt;/div&gt;&lt;/span&gt;&lt;span style="white-space:pre;"&gt;&lt;div style="position:absolute;top:223.01pt;left:184.9pt;z-index:43;letter-spacing:.004em;"&gt;198,824&lt;/div&gt;&lt;/span&gt;&lt;span style="white-space:pre;"&gt;&lt;div style="position:absolute;top:231.86pt;left:209.75pt;z-index:48;"&gt;-&lt;/div&gt;&lt;/span&gt;&lt;span style="white-space:pre;"&gt;&lt;div style="position:absolute;top:240.56pt;left:209.75pt;z-index:53;"&gt;-&lt;/div&gt;&lt;/span&gt;&lt;span style="white-space:pre;"&gt;&lt;div style="position:absolute;top:249.26pt;left:209.75pt;z-index:58;"&gt;-&lt;/div&gt;&lt;/span&gt;&lt;span style="white-space:pre;"&gt;&lt;div style="position:absolute;top:266.81pt;left:178.55pt;z-index:63;letter-spacing:.005em;"&gt;4,075,514&lt;/div&gt;&lt;/span&gt;&lt;span style="white-space:pre;"&gt;&lt;div style="position:absolute;top:275.51pt;left:209.75pt;z-index:68;"&gt;-&lt;/div&gt;&lt;/span&gt;&lt;span style="white-space:pre;"&gt;&lt;div style="position:absolute;top:284.36pt;left:209.75pt;z-index:73;"&gt;-&lt;/div&gt;&lt;/span&gt;&lt;span style="white-space:pre;"&gt;&lt;div style="position:absolute;top:293.06pt;left:209.75pt;z-index:78;"&gt;-&lt;/div&gt;&lt;/span&gt;&lt;span style="white-space:pre;"&gt;&lt;div style="position:absolute;top:301.76pt;left:209.75pt;z-index:83;"&gt;-&lt;/div&gt;&lt;/span&gt;&lt;span style="white-space:pre;"&gt;&lt;div style="position:absolute;top:310.61pt;left:209.75pt;z-index:88;"&gt;-&lt;/div&gt;&lt;/span&gt;&lt;span style="white-space:pre;"&gt;&lt;div style="position:absolute;top:319.31pt;left:209.75pt;z-index:93;"&gt;-&lt;/div&gt;&lt;/span&gt;&lt;span style="white-space:pre;"&gt;&lt;div style="position:absolute;top:328.01pt;left:209.75pt;z-index:98;"&gt;-&lt;/div&gt;&lt;/span&gt;&lt;img style="position:absolute;left:146.25pt;top:333.75pt;width:8pt;height:3pt;z-index:3;" src="http://govwiki.info/xbrl/Images/d0d7bcf45acd6d1016510dbbbc3a9db9.png" alt="__rendered_path__3"&gt;&lt;span style="white-space:pre;"&gt;&lt;div style="position:absolute;top:337.01pt;left:170.15pt;z-index:103;letter-spacing:.005em;"&gt;113,550,198&lt;/div&gt;&lt;/span&gt;&lt;img style="position:absolute;left:153.75pt;top:333.75pt;width:63pt;height:3pt;z-index:6;" src="http://govwiki.info/xbrl/Images/66ec5f24c17540e3b6a7bc8cfa04d868.png" alt="__rendered_path__6"&gt;&lt;span style="white-space:pre;"&gt;&lt;div style="position:absolute;top:371.81pt;left:178.55pt;z-index:108;letter-spacing:.005em;"&gt;3,096,220&lt;/div&gt;&lt;/span&gt;&lt;img style="position:absolute;left:146.25pt;top:342.75pt;width:8pt;height:3pt;z-index:3;" src="http://govwiki.info/xbrl/Images/d0d7bcf45acd6d1016510dbbbc3a9db9.png" alt="__rendered_path__3"&gt;&lt;span style="white-space:pre;"&gt;&lt;div style="position:absolute;top:380.51pt;left:189.1pt;z-index:113;letter-spacing:.004em;"&gt;25,618&lt;/div&gt;&lt;/span&gt;&lt;img style="position:absolute;left:146.25pt;top:344.3pt;width:8pt;height:3pt;z-index:3;" src="http://govwiki.info/xbrl/Images/d0d7bcf45acd6d1016510dbbbc3a9db9.png" alt="__rendered_path__3"&gt;&lt;img style="position:absolute;left:153.75pt;top:342.75pt;width:63pt;height:3pt;z-index:6;" src="http://govwiki.info/xbrl/Images/66ec5f24c17540e3b6a7bc8cfa04d868.png" alt="__rendered_path__6"&gt;&lt;span style="white-space:pre;"&gt;&lt;div style="position:absolute;top:389.21pt;left:209.75pt;z-index:118;"&gt;-&lt;/div&gt;&lt;/span&gt;&lt;img style="position:absolute;left:153.75pt;top:344.3pt;width:63pt;height:3pt;z-index:6;" src="http://govwiki.info/xbrl/Images/66ec5f24c17540e3b6a7bc8cfa04d868.png" alt="__rendered_path__6"&gt;&lt;span style="white-space:pre;"&gt;&lt;div style="position:absolute;top:398.06pt;left:184.9pt;z-index:123;letter-spacing:.004em;"&gt;402,100&lt;/div&gt;&lt;/span&gt;&lt;span style="white-space:pre;"&gt;&lt;div style="position:absolute;top:406.76pt;left:209.75pt;z-index:128;"&gt;-&lt;/div&gt;&lt;/span&gt;&lt;span style="white-space:pre;"&gt;&lt;div style="position:absolute;top:415.46pt;left:184.9pt;z-index:133;letter-spacing:.004em;"&gt;174,479&lt;/div&gt;&lt;/span&gt;&lt;span style="white-space:pre;"&gt;&lt;div style="position:absolute;top:424.31pt;left:209.75pt;z-index:138;"&gt;-&lt;/div&gt;&lt;/span&gt;&lt;img style="position:absolute;left:146.25pt;top:429.85pt;width:8pt;height:3pt;z-index:3;" src="http://govwiki.info/xbrl/Images/d0d7bcf45acd6d1016510dbbbc3a9db9.png" alt="__rendered_path__3"&gt;&lt;span style="white-space:pre;"&gt;&lt;div style="position:absolute;top:435.71pt;left:178.55pt;z-index:143;letter-spacing:.005em;"&gt;3,698,417&lt;/div&gt;&lt;/span&gt;&lt;img style="position:absolute;left:146.25pt;top:441.25pt;width:8pt;height:3pt;z-index:3;" src="http://govwiki.info/xbrl/Images/d0d7bcf45acd6d1016510dbbbc3a9db9.png" alt="__rendered_path__3"&gt;&lt;img style="position:absolute;left:153.75pt;top:429.85pt;width:63pt;height:3pt;z-index:6;" src="http://govwiki.info/xbrl/Images/66ec5f24c17540e3b6a7bc8cfa04d868.png" alt="__rendered_path__6"&gt;&lt;span style="white-space:pre;"&gt;&lt;div style="position:absolute;top:455.96pt;left:209.75pt;z-index:148;"&gt;-&lt;/div&gt;&lt;/span&gt;&lt;img style="position:absolute;left:153.75pt;top:441.25pt;width:63pt;height:3pt;z-index:6;" src="http://govwiki.info/xbrl/Images/66ec5f24c17540e3b6a7bc8cfa04d868.png" alt="__rendered_path__6"&gt;&lt;span style="white-space:pre;"&gt;&lt;div style="position:absolute;top:464.81pt;left:209.75pt;z-index:153;"&gt;-&lt;/div&gt;&lt;/span&gt;&lt;span style="white-space:pre;"&gt;&lt;div style="position:absolute;top:473.51pt;left:209.75pt;z-index:158;"&gt;-&lt;/div&gt;&lt;/span&gt;&lt;span style="white-space:pre;"&gt;&lt;div style="position:absolute;top:482.21pt;left:209.75pt;z-index:163;"&gt;-&lt;/div&gt;&lt;/span&gt;&lt;img style="position:absolute;left:146.25pt;top:487.95pt;width:8pt;height:3pt;z-index:3;" src="http://govwiki.info/xbrl/Images/d0d7bcf45acd6d1016510dbbbc3a9db9.png" alt="__rendered_path__3"&gt;&lt;span style="white-space:pre;"&gt;&lt;div style="position:absolute;top:493.76pt;left:209.75pt;z-index:168;"&gt;-&lt;/div&gt;&lt;/span&gt;&lt;img style="position:absolute;left:146.25pt;top:499.2pt;width:8pt;height:3pt;z-index:3;" src="http://govwiki.info/xbrl/Images/d0d7bcf45acd6d1016510dbbbc3a9db9.png" alt="__rendered_path__3"&gt;&lt;img style="position:absolute;left:153.75pt;top:487.95pt;width:63pt;height:3pt;z-index:6;" src="http://govwiki.info/xbrl/Images/66ec5f24c17540e3b6a7bc8cfa04d868.png" alt="__rendered_path__6"&gt;&lt;span style="white-space:pre;"&gt;&lt;div style="position:absolute;top:512.81pt;left:209.75pt;z-index:173;"&gt;-&lt;/div&gt;&lt;/span&gt;&lt;img style="position:absolute;left:153.75pt;top:499.2pt;width:63pt;height:3pt;z-index:6;" src="http://govwiki.info/xbrl/Images/66ec5f24c17540e3b6a7bc8cfa04d868.png" alt="__rendered_path__6"&gt;&lt;span style="white-space:pre;"&gt;&lt;div style="position:absolute;top:530.21pt;left:178.55pt;z-index:181;letter-spacing:.005em;"&gt;4,191,582&lt;/div&gt;&lt;/span&gt;&lt;span style="white-space:pre;"&gt;&lt;div style="position:absolute;top:539.06pt;left:178.55pt;z-index:186;letter-spacing:.005em;"&gt;5,428,347&lt;/div&gt;&lt;/span&gt;&lt;span style="white-space:pre;"&gt;&lt;div style="position:absolute;top:547.76pt;left:209.75pt;z-index:191;"&gt;-&lt;/div&gt;&lt;/span&gt;&lt;img style="position:absolute;left:146.25pt;top:553.35pt;width:8pt;height:3pt;z-index:3;" src="http://govwiki.info/xbrl/Images/d0d7bcf45acd6d1016510dbbbc3a9db9.png" alt="__rendered_path__3"&gt;&lt;span style="white-space:pre;"&gt;&lt;div style="position:absolute;top:556.76pt;left:170.15pt;z-index:196;letter-spacing:.005em;"&gt;109,851,781&lt;/div&gt;&lt;/span&gt;&lt;img style="position:absolute;left:153.75pt;top:553.35pt;width:63pt;height:3pt;z-index:6;" src="http://govwiki.info/xbrl/Images/66ec5f24c17540e3b6a7bc8cfa04d868.png" alt="__rendered_path__6"&gt;&lt;span style="white-space:pre;"&gt;&lt;div style="position:absolute;top:569.51pt;left:170.15pt;z-index:204;letter-spacing:.005em;"&gt;113,550,198&lt;/div&gt;&lt;div style="position:absolute;top:569.51pt;left:223.75pt;z-index:204;"&gt;$&lt;/div&gt;&lt;/span&gt;&lt;span class="fmt-893" style="white-space:pre;"&gt;&lt;div style="position:absolute;top:140.06pt;left:250.3pt;z-index:10;letter-spacing:.004em;"&gt;Grants&lt;/div&gt;&lt;/span&gt;&lt;img style="position:absolute;left:223.75pt;top:145.8pt;width:8pt;height:3pt;z-index:3;" src="http://govwiki.info/xbrl/Images/d0d7bcf45acd6d1016510dbbbc3a9db9.png" alt="__rendered_path__3"&gt;&lt;span style="white-space:pre;"&gt;&lt;div style="position:absolute;top:170.51pt;left:262.4pt;z-index:20;letter-spacing:.004em;"&gt;845,222&lt;/div&gt;&lt;/span&gt;&lt;img style="position:absolute;left:231.25pt;top:145.8pt;width:63pt;height:3pt;z-index:6;" src="http://govwiki.info/xbrl/Images/66ec5f24c17540e3b6a7bc8cfa04d868.png" alt="__rendered_path__6"&gt;&lt;span style="white-space:pre;"&gt;&lt;div style="position:absolute;top:179.36pt;left:287.25pt;z-index:24;"&gt;-&lt;/div&gt;&lt;/span&gt;&lt;img style="position:absolute;left:301.25pt;top:145.8pt;width:8pt;height:3pt;z-index:3;" src="http://govwiki.info/xbrl/Images/d0d7bcf45acd6d1016510dbbbc3a9db9.png" alt="__rendered_path__3"&gt;&lt;span style="white-space:pre;"&gt;&lt;div style="position:absolute;top:188.06pt;left:287.25pt;z-index:29;"&gt;-&lt;/div&gt;&lt;/span&gt;&lt;span style="white-space:pre;"&gt;&lt;div style="position:absolute;top:205.61pt;left:262.4pt;z-index:34;letter-spacing:.004em;"&gt;403,359&lt;/div&gt;&lt;/span&gt;&lt;span style="white-space:pre;"&gt;&lt;div style="position:absolute;top:214.31pt;left:287.25pt;z-index:39;"&gt;-&lt;/div&gt;&lt;/span&gt;&lt;span style="white-space:pre;"&gt;&lt;div style="position:absolute;top:223.01pt;left:287.25pt;z-index:44;"&gt;-&lt;/div&gt;&lt;/span&gt;&lt;span style="white-space:pre;"&gt;&lt;div style="position:absolute;top:231.86pt;left:256.05pt;z-index:49;letter-spacing:.005em;"&gt;5,092,033&lt;/div&gt;&lt;/span&gt;&lt;span style="white-space:pre;"&gt;&lt;div style="position:absolute;top:240.56pt;left:287.25pt;z-index:54;"&gt;-&lt;/div&gt;&lt;/span&gt;&lt;span style="white-space:pre;"&gt;&lt;div style="position:absolute;top:249.26pt;left:287.25pt;z-index:59;"&gt;-&lt;/div&gt;&lt;/span&gt;&lt;span style="white-space:pre;"&gt;&lt;div style="position:absolute;top:266.81pt;left:262.4pt;z-index:64;letter-spacing:.004em;"&gt;490,940&lt;/div&gt;&lt;/span&gt;&lt;span style="white-space:pre;"&gt;&lt;div style="position:absolute;top:275.51pt;left:287.25pt;z-index:69;"&gt;-&lt;/div&gt;&lt;/span&gt;&lt;span style="white-space:pre;"&gt;&lt;div style="position:absolute;top:284.36pt;left:287.25pt;z-index:74;"&gt;-&lt;/div&gt;&lt;/span&gt;&lt;span style="white-space:pre;"&gt;&lt;div style="position:absolute;top:293.06pt;left:287.25pt;z-index:79;"&gt;-&lt;/div&gt;&lt;/span&gt;&lt;span style="white-space:pre;"&gt;&lt;div style="position:absolute;top:301.76pt;left:287.25pt;z-index:84;"&gt;-&lt;/div&gt;&lt;/span&gt;&lt;span style="white-space:pre;"&gt;&lt;div style="position:absolute;top:310.61pt;left:287.25pt;z-index:89;"&gt;-&lt;/div&gt;&lt;/span&gt;&lt;span style="white-space:pre;"&gt;&lt;div style="position:absolute;top:319.31pt;left:270.8pt;z-index:94;letter-spacing:.004em;"&gt;1,270&lt;/div&gt;&lt;/span&gt;&lt;span style="white-space:pre;"&gt;&lt;div style="position:absolute;top:328.01pt;left:287.25pt;z-index:99;"&gt;-&lt;/div&gt;&lt;/span&gt;&lt;img style="position:absolute;left:223.75pt;top:333.75pt;width:8pt;height:3pt;z-index:3;" src="http://govwiki.info/xbrl/Images/d0d7bcf45acd6d1016510dbbbc3a9db9.png" alt="__rendered_path__3"&gt;&lt;span style="white-space:pre;"&gt;&lt;div style="position:absolute;top:337.01pt;left:256.05pt;z-index:104;letter-spacing:.005em;"&gt;7,527,784&lt;/div&gt;&lt;/span&gt;&lt;img style="position:absolute;left:231.25pt;top:333.75pt;width:63pt;height:3pt;z-index:6;" src="http://govwiki.info/xbrl/Images/66ec5f24c17540e3b6a7bc8cfa04d868.png" alt="__rendered_path__6"&gt;&lt;span style="white-space:pre;"&gt;&lt;div style="position:absolute;top:371.81pt;left:266.6pt;z-index:109;letter-spacing:.004em;"&gt;98,912&lt;/div&gt;&lt;/span&gt;&lt;img style="position:absolute;left:301.25pt;top:333.75pt;width:8pt;height:3pt;z-index:3;" src="http://govwiki.info/xbrl/Images/d0d7bcf45acd6d1016510dbbbc3a9db9.png" alt="__rendered_path__3"&gt;&lt;span style="white-space:pre;"&gt;&lt;div style="position:absolute;top:380.51pt;left:270.8pt;z-index:114;letter-spacing:.004em;"&gt;8,713&lt;/div&gt;&lt;/span&gt;&lt;img style="position:absolute;left:223.75pt;top:342.75pt;width:8pt;height:3pt;z-index:3;" src="http://govwiki.info/xbrl/Images/d0d7bcf45acd6d1016510dbbbc3a9db9.png" alt="__rendered_path__3"&gt;&lt;span style="white-space:pre;"&gt;&lt;div style="position:absolute;top:389.21pt;left:262.4pt;z-index:119;letter-spacing:.004em;"&gt;215,374&lt;/div&gt;&lt;/span&gt;&lt;img style="position:absolute;left:223.75pt;top:344.3pt;width:8pt;height:3pt;z-index:3;" src="http://govwiki.info/xbrl/Images/d0d7bcf45acd6d1016510dbbbc3a9db9.png" alt="__rendered_path__3"&gt;&lt;img style="position:absolute;left:231.25pt;top:342.75pt;width:63pt;height:3pt;z-index:6;" src="http://govwiki.info/xbrl/Images/66ec5f24c17540e3b6a7bc8cfa04d868.png" alt="__rendered_path__6"&gt;&lt;span style="white-space:pre;"&gt;&lt;div style="position:absolute;top:398.06pt;left:287.25pt;z-index:124;"&gt;-&lt;/div&gt;&lt;/span&gt;&lt;img style="position:absolute;left:231.25pt;top:344.3pt;width:63pt;height:3pt;z-index:6;" src="http://govwiki.info/xbrl/Images/66ec5f24c17540e3b6a7bc8cfa04d868.png" alt="__rendered_path__6"&gt;&lt;img style="position:absolute;left:301.25pt;top:342.75pt;width:8pt;height:3pt;z-index:3;" src="http://govwiki.info/xbrl/Images/d0d7bcf45acd6d1016510dbbbc3a9db9.png" alt="__rendered_path__3"&gt;&lt;span style="white-space:pre;"&gt;&lt;div style="position:absolute;top:406.76pt;left:287.25pt;z-index:129;"&gt;-&lt;/div&gt;&lt;/span&gt;&lt;img style="position:absolute;left:301.25pt;top:344.3pt;width:8pt;height:3pt;z-index:3;" src="http://govwiki.info/xbrl/Images/d0d7bcf45acd6d1016510dbbbc3a9db9.png" alt="__rendered_path__3"&gt;&lt;span style="white-space:pre;"&gt;&lt;div style="position:absolute;top:415.46pt;left:287.25pt;z-index:134;"&gt;-&lt;/div&gt;&lt;/span&gt;&lt;span style="white-space:pre;"&gt;&lt;div style="position:absolute;top:424.31pt;left:287.25pt;z-index:139;"&gt;-&lt;/div&gt;&lt;/span&gt;&lt;img style="position:absolute;left:223.75pt;top:429.85pt;width:8pt;height:3pt;z-index:3;" src="http://govwiki.info/xbrl/Images/d0d7bcf45acd6d1016510dbbbc3a9db9.png" alt="__rendered_path__3"&gt;&lt;span style="white-space:pre;"&gt;&lt;div style="position:absolute;top:435.71pt;left:262.4pt;z-index:144;letter-spacing:.004em;"&gt;322,999&lt;/div&gt;&lt;/span&gt;&lt;img style="position:absolute;left:223.75pt;top:441.25pt;width:8pt;height:3pt;z-index:3;" src="http://govwiki.info/xbrl/Images/d0d7bcf45acd6d1016510dbbbc3a9db9.png" alt="__rendered_path__3"&gt;&lt;img style="position:absolute;left:231.25pt;top:429.85pt;width:63pt;height:3pt;z-index:6;" src="http://govwiki.info/xbrl/Images/66ec5f24c17540e3b6a7bc8cfa04d868.png" alt="__rendered_path__6"&gt;&lt;span style="white-space:pre;"&gt;&lt;div style="position:absolute;top:455.96pt;left:287.25pt;z-index:149;"&gt;-&lt;/div&gt;&lt;/span&gt;&lt;img style="position:absolute;left:231.25pt;top:441.25pt;width:63pt;height:3pt;z-index:6;" src="http://govwiki.info/xbrl/Images/66ec5f24c17540e3b6a7bc8cfa04d868.png" alt="__rendered_path__6"&gt;&lt;img style="position:absolute;left:301.25pt;top:429.85pt;width:8pt;height:3pt;z-index:3;" src="http://govwiki.info/xbrl/Images/d0d7bcf45acd6d1016510dbbbc3a9db9.png" alt="__rendered_path__3"&gt;&lt;span style="white-space:pre;"&gt;&lt;div style="position:absolute;top:464.81pt;left:256.05pt;z-index:154;letter-spacing:.005em;"&gt;5,092,033&lt;/div&gt;&lt;/span&gt;&lt;img style="position:absolute;left:301.25pt;top:441.25pt;width:8pt;height:3pt;z-index:3;" src="http://govwiki.info/xbrl/Images/d0d7bcf45acd6d1016510dbbbc3a9db9.png" alt="__rendered_path__3"&gt;&lt;span style="white-space:pre;"&gt;&lt;div style="position:absolute;top:473.51pt;left:287.25pt;z-index:159;"&gt;-&lt;/div&gt;&lt;/span&gt;&lt;span style="white-space:pre;"&gt;&lt;div style="position:absolute;top:482.21pt;left:262.4pt;z-index:164;letter-spacing:.004em;"&gt;398,646&lt;/div&gt;&lt;/span&gt;&lt;img style="position:absolute;left:223.75pt;top:487.95pt;width:8pt;height:3pt;z-index:3;" src="http://govwiki.info/xbrl/Images/d0d7bcf45acd6d1016510dbbbc3a9db9.png" alt="__rendered_path__3"&gt;&lt;span style="white-space:pre;"&gt;&lt;div style="position:absolute;top:493.76pt;left:256.05pt;z-index:169;letter-spacing:.005em;"&gt;5,490,679&lt;/div&gt;&lt;/span&gt;&lt;img style="position:absolute;left:223.75pt;top:499.2pt;width:8pt;height:3pt;z-index:3;" src="http://govwiki.info/xbrl/Images/d0d7bcf45acd6d1016510dbbbc3a9db9.png" alt="__rendered_path__3"&gt;&lt;img style="position:absolute;left:231.25pt;top:487.95pt;width:63pt;height:3pt;z-index:6;" src="http://govwiki.info/xbrl/Images/66ec5f24c17540e3b6a7bc8cfa04d868.png" alt="__rendered_path__6"&gt;&lt;span style="white-space:pre;"&gt;&lt;div style="position:absolute;top:512.81pt;left:270.8pt;z-index:174;letter-spacing:.004em;"&gt;1,270&lt;/div&gt;&lt;/span&gt;&lt;img style="position:absolute;left:231.25pt;top:499.2pt;width:63pt;height:3pt;z-index:6;" src="http://govwiki.info/xbrl/Images/66ec5f24c17540e3b6a7bc8cfa04d868.png" alt="__rendered_path__6"&gt;&lt;img style="position:absolute;left:301.25pt;top:487.95pt;width:8pt;height:3pt;z-index:3;" src="http://govwiki.info/xbrl/Images/d0d7bcf45acd6d1016510dbbbc3a9db9.png" alt="__rendered_path__3"&gt;&lt;span style="white-space:pre;"&gt;&lt;div style="position:absolute;top:521.51pt;left:256.05pt;z-index:178;letter-spacing:.005em;"&gt;1,712,836&lt;/div&gt;&lt;/span&gt;&lt;img style="position:absolute;left:301.25pt;top:499.2pt;width:8pt;height:3pt;z-index:3;" src="http://govwiki.info/xbrl/Images/d0d7bcf45acd6d1016510dbbbc3a9db9.png" alt="__rendered_path__3"&gt;&lt;span style="white-space:pre;"&gt;&lt;div style="position:absolute;top:530.21pt;left:287.25pt;z-index:182;"&gt;-&lt;/div&gt;&lt;/span&gt;&lt;span style="white-space:pre;"&gt;&lt;div style="position:absolute;top:539.06pt;left:287.25pt;z-index:187;"&gt;-&lt;/div&gt;&lt;/span&gt;&lt;span style="white-space:pre;"&gt;&lt;div style="position:absolute;top:547.76pt;left:287.25pt;z-index:192;"&gt;-&lt;/div&gt;&lt;/span&gt;&lt;img style="position:absolute;left:223.75pt;top:553.35pt;width:8pt;height:3pt;z-index:3;" src="http://govwiki.info/xbrl/Images/d0d7bcf45acd6d1016510dbbbc3a9db9.png" alt="__rendered_path__3"&gt;&lt;span style="white-space:pre;"&gt;&lt;div style="position:absolute;top:556.76pt;left:256.05pt;z-index:197;letter-spacing:.005em;"&gt;1,714,106&lt;/div&gt;&lt;/span&gt;&lt;img style="position:absolute;left:231.25pt;top:553.35pt;width:63pt;height:3pt;z-index:6;" src="http://govwiki.info/xbrl/Images/66ec5f24c17540e3b6a7bc8cfa04d868.png" alt="__rendered_path__6"&gt;&lt;span style="white-space:pre;"&gt;&lt;div style="position:absolute;top:569.51pt;left:256.05pt;z-index:206;letter-spacing:.005em;"&gt;7,527,784&lt;/div&gt;&lt;div style="position:absolute;top:569.51pt;left:301.25pt;z-index:206;"&gt;$&lt;/div&gt;&lt;/span&gt;&lt;img style="position:absolute;left:301.25pt;top:553.35pt;width:8pt;height:3pt;z-index:3;" src="http://govwiki.info/xbrl/Images/d0d7bcf45acd6d1016510dbbbc3a9db9.png" alt="__rendered_path__3"&gt;&lt;span class="fmt-21" style="white-space:pre;"&gt;&lt;div style="position:absolute;top:766.44pt;left:301.55pt;z-index:210;"&gt;53&lt;/div&gt;&lt;/span&gt;&lt;span class="fmt-893" style="white-space:pre;"&gt;&lt;div style="position:absolute;top:122.06pt;left:322.45pt;z-index:11;"&gt;Nonmajor&lt;/div&gt;&lt;/span&gt;&lt;span class="fmt-893" style="white-space:pre;"&gt;&lt;div style="position:absolute;top:131.06pt;left:314.6pt;z-index:12;letter-spacing:.003em;"&gt;Governmental&lt;/div&gt;&lt;/span&gt;&lt;span class="fmt-893" style="white-space:pre;"&gt;&lt;div style="position:absolute;top:140.06pt;left:328.75pt;z-index:13;letter-spacing:-.001em;"&gt;Funds&lt;/div&gt;&lt;/span&gt;&lt;img style="position:absolute;left:308.75pt;top:145.8pt;width:63pt;height:3pt;z-index:6;" src="http://govwiki.info/xbrl/Images/66ec5f24c17540e3b6a7bc8cfa04d868.png" alt="__rendered_path__6"&gt;&lt;span style="white-space:pre;"&gt;&lt;div style="position:absolute;top:179.36pt;left:333.55pt;z-index:25;letter-spacing:.005em;"&gt;9,401,821&lt;/div&gt;&lt;/span&gt;&lt;span style="white-space:pre;"&gt;&lt;div style="position:absolute;top:188.06pt;left:364.75pt;z-index:30;"&gt;-&lt;/div&gt;&lt;/span&gt;&lt;span style="white-space:pre;"&gt;&lt;div style="position:absolute;top:205.61pt;left:339.9pt;z-index:35;letter-spacing:.004em;"&gt;346,601&lt;/div&gt;&lt;/span&gt;&lt;span style="white-space:pre;"&gt;&lt;div style="position:absolute;top:214.31pt;left:364.75pt;z-index:40;"&gt;-&lt;/div&gt;&lt;/span&gt;&lt;span style="white-space:pre;"&gt;&lt;div style="position:absolute;top:223.01pt;left:364.75pt;z-index:45;"&gt;-&lt;/div&gt;&lt;/span&gt;&lt;span style="white-space:pre;"&gt;&lt;div style="position:absolute;top:231.86pt;left:333.55pt;z-index:50;letter-spacing:.005em;"&gt;6,612,911&lt;/div&gt;&lt;/span&gt;&lt;span style="white-space:pre;"&gt;&lt;div style="position:absolute;top:240.56pt;left:364.75pt;z-index:55;"&gt;-&lt;/div&gt;&lt;/span&gt;&lt;span style="white-space:pre;"&gt;&lt;div style="position:absolute;top:249.26pt;left:364.75pt;z-index:60;"&gt;-&lt;/div&gt;&lt;/span&gt;&lt;span style="white-space:pre;"&gt;&lt;div style="position:absolute;top:266.81pt;left:344.1pt;z-index:65;letter-spacing:.004em;"&gt;18,910&lt;/div&gt;&lt;/span&gt;&lt;span style="white-space:pre;"&gt;&lt;div style="position:absolute;top:275.51pt;left:364.75pt;z-index:70;"&gt;-&lt;/div&gt;&lt;/span&gt;&lt;span style="white-space:pre;"&gt;&lt;div style="position:absolute;top:284.36pt;left:364.75pt;z-index:75;"&gt;-&lt;/div&gt;&lt;/span&gt;&lt;span style="white-space:pre;"&gt;&lt;div style="position:absolute;top:293.06pt;left:344.1pt;z-index:80;letter-spacing:.004em;"&gt;10,421&lt;/div&gt;&lt;/span&gt;&lt;span style="white-space:pre;"&gt;&lt;div style="position:absolute;top:301.76pt;left:348.3pt;z-index:85;letter-spacing:.004em;"&gt;3,543&lt;/div&gt;&lt;/span&gt;&lt;span style="white-space:pre;"&gt;&lt;div style="position:absolute;top:310.61pt;left:364.75pt;z-index:90;"&gt;-&lt;/div&gt;&lt;/span&gt;&lt;span style="white-space:pre;"&gt;&lt;div style="position:absolute;top:319.31pt;left:344.1pt;z-index:95;letter-spacing:.004em;"&gt;71,975&lt;/div&gt;&lt;/span&gt;&lt;span style="white-space:pre;"&gt;&lt;div style="position:absolute;top:328.01pt;left:364.75pt;z-index:100;"&gt;-&lt;/div&gt;&lt;/span&gt;&lt;img style="position:absolute;left:308.75pt;top:333.75pt;width:63pt;height:3pt;z-index:6;" src="http://govwiki.info/xbrl/Images/66ec5f24c17540e3b6a7bc8cfa04d868.png" alt="__rendere</t>
  </si>
  <si>
    <t>d_path__6"&gt;&lt;span style="white-space:pre;"&gt;&lt;div style="position:absolute;top:337.01pt;left:329.35pt;z-index:105;letter-spacing:.005em;"&gt;72,309,930&lt;/div&gt;&lt;/span&gt;&lt;img style="position:absolute;left:308.75pt;top:342.75pt;width:63pt;height:3pt;z-index:6;" src="http://govwiki.info/xbrl/Images/66ec5f24c17540e3b6a7bc8cfa04d868.png" alt="__rendered_path__6"&gt;&lt;span style="white-space:pre;"&gt;&lt;div style="position:absolute;top:371.81pt;left:339.9pt;z-index:110;letter-spacing:.004em;"&gt;968,032&lt;/div&gt;&lt;/span&gt;&lt;img style="position:absolute;left:308.75pt;top:344.3pt;width:63pt;height:3pt;z-index:6;" src="http://govwiki.info/xbrl/Images/66ec5f24c17540e3b6a7bc8cfa04d868.png" alt="__rendered_path__6"&gt;&lt;span style="white-space:pre;"&gt;&lt;div style="position:absolute;top:380.51pt;left:339.9pt;z-index:115;letter-spacing:.004em;"&gt;584,094&lt;/div&gt;&lt;/span&gt;&lt;span style="white-space:pre;"&gt;&lt;div style="position:absolute;top:389.21pt;left:344.1pt;z-index:120;letter-spacing:.004em;"&gt;57,532&lt;/div&gt;&lt;/span&gt;&lt;span style="white-space:pre;"&gt;&lt;div style="position:absolute;top:398.06pt;left:344.1pt;z-index:125;letter-spacing:.004em;"&gt;83,658&lt;/div&gt;&lt;/span&gt;&lt;span style="white-space:pre;"&gt;&lt;div style="position:absolute;top:406.76pt;left:339.9pt;z-index:130;letter-spacing:.004em;"&gt;504,886&lt;/div&gt;&lt;/span&gt;&lt;span style="white-space:pre;"&gt;&lt;div style="position:absolute;top:415.46pt;left:339.9pt;z-index:135;letter-spacing:.004em;"&gt;307,640&lt;/div&gt;&lt;/span&gt;&lt;span style="white-space:pre;"&gt;&lt;div style="position:absolute;top:424.31pt;left:339.9pt;z-index:140;letter-spacing:.004em;"&gt;182,891&lt;/div&gt;&lt;/span&gt;&lt;img style="position:absolute;left:308.75pt;top:429.85pt;width:63pt;height:3pt;z-index:6;" src="http://govwiki.info/xbrl/Images/66ec5f24c17540e3b6a7bc8cfa04d868.png" alt="__rendered_path__6"&gt;&lt;span style="white-space:pre;"&gt;&lt;div style="position:absolute;top:435.71pt;left:333.55pt;z-index:145;letter-spacing:.005em;"&gt;2,688,733&lt;/div&gt;&lt;/span&gt;&lt;img style="position:absolute;left:308.75pt;top:441.25pt;width:63pt;height:3pt;z-index:6;" src="http://govwiki.info/xbrl/Images/66ec5f24c17540e3b6a7bc8cfa04d868.png" alt="__rendered_path__6"&gt;&lt;span style="white-space:pre;"&gt;&lt;div style="position:absolute;top:455.96pt;left:364.75pt;z-index:150;"&gt;-&lt;/div&gt;&lt;/span&gt;&lt;span style="white-space:pre;"&gt;&lt;div style="position:absolute;top:464.81pt;left:333.55pt;z-index:155;letter-spacing:.005em;"&gt;6,612,911&lt;/div&gt;&lt;/span&gt;&lt;span style="white-space:pre;"&gt;&lt;div style="position:absolute;top:473.51pt;left:364.75pt;z-index:160;"&gt;-&lt;/div&gt;&lt;/span&gt;&lt;span style="white-space:pre;"&gt;&lt;div style="position:absolute;top:482.21pt;left:339.9pt;z-index:165;letter-spacing:.004em;"&gt;231,478&lt;/div&gt;&lt;/span&gt;&lt;img style="position:absolute;left:308.75pt;top:487.95pt;width:63pt;height:3pt;z-index:6;" src="http://govwiki.info/xbrl/Images/66ec5f24c17540e3b6a7bc8cfa04d868.png" alt="__rendered_path__6"&gt;&lt;span style="white-space:pre;"&gt;&lt;div style="position:absolute;top:493.76pt;left:333.55pt;z-index:170;letter-spacing:.005em;"&gt;6,844,389&lt;/div&gt;&lt;/span&gt;&lt;img style="position:absolute;left:308.75pt;top:499.2pt;width:63pt;height:3pt;z-index:6;" src="http://govwiki.info/xbrl/Images/66ec5f24c17540e3b6a7bc8cfa04d868.png" alt="__rendered_path__6"&gt;&lt;span style="white-space:pre;"&gt;&lt;div style="position:absolute;top:512.81pt;left:339.9pt;z-index:175;letter-spacing:.004em;"&gt;502,430&lt;/div&gt;&lt;/span&gt;&lt;span style="white-space:pre;"&gt;&lt;div style="position:absolute;top:530.21pt;left:329.35pt;z-index:183;letter-spacing:.005em;"&gt;11,565,726&lt;/div&gt;&lt;/span&gt;&lt;span style="white-space:pre;"&gt;&lt;div style="position:absolute;top:539.06pt;left:329.35pt;z-index:188;letter-spacing:.005em;"&gt;16,137,760&lt;/div&gt;&lt;/span&gt;&lt;span style="white-space:pre;"&gt;&lt;div style="position:absolute;top:547.76pt;left:364.75pt;z-index:193;"&gt;-&lt;/div&gt;&lt;/span&gt;&lt;img style="position:absolute;left:308.75pt;top:553.35pt;width:63pt;height:3pt;z-index:6;" src="http://govwiki.info/xbrl/Images/66ec5f24c17540e3b6a7bc8cfa04d868.png" alt="__rendered_path__6"&gt;&lt;span style="white-space:pre;"&gt;&lt;div style="position:absolute;top:556.76pt;left:329.35pt;z-index:198;letter-spacing:.005em;"&gt;62,776,808&lt;/div&gt;&lt;/span&gt;&lt;img style="position:absolute;left:308.75pt;top:562.35pt;width:63pt;height:3pt;z-index:6;" src="http://govwiki.info/xbrl/Images/66ec5f24c17540e3b6a7bc8cfa04d868.png" alt="__rendered_path__6"&gt;&lt;span style="white-space:pre;"&gt;&lt;div style="position:absolute;top:569.51pt;left:329.35pt;z-index:208;letter-spacing:.005em;"&gt;72,309,930&lt;/div&gt;&lt;div style="position:absolute;top:569.51pt;left:378.75pt;z-index:208;"&gt;$&lt;/div&gt;&lt;/span&gt;&lt;span class="fmt-893" style="white-space:pre;"&gt;&lt;div style="position:absolute;top:122.06pt;left:408.5pt;z-index:14;letter-spacing:.001em;"&gt;Total&lt;/div&gt;&lt;/span&gt;&lt;span class="fmt-893" style="white-space:pre;"&gt;&lt;div style="position:absolute;top:131.06pt;left:392.1pt;z-index:15;letter-spacing:.003em;"&gt;Governmental&lt;/div&gt;&lt;/span&gt;&lt;span class="fmt-893" style="white-space:pre;"&gt;&lt;div style="position:absolute;top:140.06pt;left:406.25pt;z-index:16;letter-spacing:-.001em;"&gt;Funds&lt;/div&gt;&lt;/span&gt;&lt;img style="position:absolute;left:378.75pt;top:145.8pt;width:8pt;height:3pt;z-index:3;" src="http://govwiki.info/xbrl/Images/d0d7bcf45acd6d1016510dbbbc3a9db9.png" alt="__rendered_path__3"&gt;&lt;span style="white-space:pre;"&gt;&lt;div style="position:absolute;top:179.36pt;left:406.85pt;z-index:26;letter-spacing:.005em;"&gt;80,675,545&lt;/div&gt;&lt;/span&gt;&lt;img style="position:absolute;left:386.25pt;top:145.8pt;width:63pt;height:3pt;z-index:6;" src="http://govwiki.info/xbrl/Images/66ec5f24c17540e3b6a7bc8cfa04d868.png" alt="__rendered_path__6"&gt;&lt;span style="white-space:pre;"&gt;&lt;div style="position:absolute;top:188.06pt;left:406.85pt;z-index:31;letter-spacing:.005em;"&gt;28,958,128&lt;/div&gt;&lt;/span&gt;&lt;span style="white-space:pre;"&gt;&lt;div style="position:absolute;top:205.61pt;left:411.05pt;z-index:36;letter-spacing:.005em;"&gt;2,049,514&lt;/div&gt;&lt;/span&gt;&lt;span style="white-space:pre;"&gt;&lt;div style="position:absolute;top:214.31pt;left:411.05pt;z-index:41;letter-spacing:.005em;"&gt;4,578,680&lt;/div&gt;&lt;/span&gt;&lt;span style="white-space:pre;"&gt;&lt;div style="position:absolute;top:223.01pt;left:417.4pt;z-index:46;letter-spacing:.004em;"&gt;198,824&lt;/div&gt;&lt;/span&gt;&lt;span style="white-space:pre;"&gt;&lt;div style="position:absolute;top:231.86pt;left:406.85pt;z-index:51;letter-spacing:.005em;"&gt;11,704,944&lt;/div&gt;&lt;/span&gt;&lt;span style="white-space:pre;"&gt;&lt;div style="position:absolute;top:240.56pt;left:421.6pt;z-index:56;letter-spacing:.004em;"&gt;56,108&lt;/div&gt;&lt;/span&gt;&lt;span style="white-space:pre;"&gt;&lt;div style="position:absolute;top:249.26pt;left:411.05pt;z-index:61;letter-spacing:.005em;"&gt;1,101,484&lt;/div&gt;&lt;/span&gt;&lt;span style="white-space:pre;"&gt;&lt;div style="position:absolute;top:266.81pt;left:411.05pt;z-index:66;letter-spacing:.005em;"&gt;5,020,965&lt;/div&gt;&lt;/span&gt;&lt;span style="white-space:pre;"&gt;&lt;div style="position:absolute;top:275.51pt;left:411.05pt;z-index:71;letter-spacing:.005em;"&gt;4,094,813&lt;/div&gt;&lt;/span&gt;&lt;span style="white-space:pre;"&gt;&lt;div style="position:absolute;top:284.36pt;left:411.05pt;z-index:76;letter-spacing:.005em;"&gt;4,629,102&lt;/div&gt;&lt;/span&gt;&lt;span style="white-space:pre;"&gt;&lt;div style="position:absolute;top:293.06pt;left:421.6pt;z-index:81;letter-spacing:.004em;"&gt;69,905&lt;/div&gt;&lt;/span&gt;&lt;span style="white-space:pre;"&gt;&lt;div style="position:absolute;top:301.76pt;left:421.6pt;z-index:86;letter-spacing:.004em;"&gt;52,530&lt;/div&gt;&lt;/span&gt;&lt;span style="white-space:pre;"&gt;&lt;div style="position:absolute;top:310.61pt;left:421.6pt;z-index:91;letter-spacing:.004em;"&gt;66,615&lt;/div&gt;&lt;/span&gt;&lt;span style="white-space:pre;"&gt;&lt;div style="position:absolute;top:319.31pt;left:411.05pt;z-index:96;letter-spacing:.005em;"&gt;1,229,602&lt;/div&gt;&lt;/span&gt;&lt;span style="white-space:pre;"&gt;&lt;div style="position:absolute;top:328.01pt;left:411.05pt;z-index:101;letter-spacing:.005em;"&gt;7,819,613&lt;/div&gt;&lt;/span&gt;&lt;img style="position:absolute;left:378.75pt;top:333.75pt;width:8pt;height:3pt;z-index:3;" src="http://govwiki.info/xbrl/Images/d0d7bcf45acd6d1016510dbbbc3a9db9.png" alt="__rendered_path__3"&gt;&lt;span style="white-space:pre;"&gt;&lt;div style="position:absolute;top:337.01pt;left:402.65pt;z-index:106;letter-spacing:.005em;"&gt;366,793,785&lt;/div&gt;&lt;/span&gt;&lt;img style="position:absolute;left:386.25pt;top:333.75pt;width:63pt;height:3pt;z-index:6;" src="http://govwiki.info/xbrl/Images/66ec5f24c17540e3b6a7bc8cfa04d868.png" alt="__rendered_path__6"&gt;&lt;span style="white-space:pre;"&gt;&lt;div style="position:absolute;top:371.81pt;left:411.05pt;z-index:111;letter-spacing:.005em;"&gt;9,466,579&lt;/div&gt;&lt;/span&gt;&lt;img style="position:absolute;left:378.75pt;top:342.75pt;width:8pt;height:3pt;z-index:3;" src="http://govwiki.info/xbrl/Images/d0d7bcf45acd6d1016510dbbbc3a9db9.png" alt="__rendered_path__3"&gt;&lt;span style="white-space:pre;"&gt;&lt;div style="position:absolute;top:380.51pt;left:411.05pt;z-index:116;letter-spacing:.005em;"&gt;7,088,103&lt;/div&gt;&lt;/span&gt;&lt;img style="position:absolute;left:378.75pt;top:344.3pt;width:8pt;height:3pt;z-index:3;" src="http://govwiki.info/xbrl/Images/d0d7bcf45acd6d1016510dbbbc3a9db9.png" alt="__rendered_path__3"&gt;&lt;img style="position:absolute;left:386.25pt;top:342.75pt;width:63pt;height:3pt;z-index:6;" src="http://govwiki.info/xbrl/Images/66ec5f24c17540e3b6a7bc8cfa04d868.png" alt="__rendered_path__6"&gt;&lt;span style="white-space:pre;"&gt;&lt;div style="position:absolute;top:389.21pt;left:417.4pt;z-index:121;letter-spacing:.004em;"&gt;274,231&lt;/div&gt;&lt;/span&gt;&lt;img style="position:absolute;left:386.25pt;top:344.3pt;width:63pt;height:3pt;z-index:6;" src="http://govwiki.info/xbrl/Images/66ec5f24c17540e3b6a7bc8cfa04d868.png" alt="__rendered_path__6"&gt;&lt;span style="white-space:pre;"&gt;&lt;div style="position:absolute;top:398.06pt;left:411.05pt;z-index:126;letter-spacing:.005em;"&gt;1,381,381&lt;/div&gt;&lt;/span&gt;&lt;span style="white-space:pre;"&gt;&lt;div style="position:absolute;top:406.76pt;left:417.4pt;z-index:131;letter-spacing:.004em;"&gt;753,255&lt;/div&gt;&lt;/span&gt;&lt;span style="white-space:pre;"&gt;&lt;div style="position:absolute;top:415.46pt;left:417.4pt;z-index:136;letter-spacing:.004em;"&gt;482,119&lt;/div&gt;&lt;/span&gt;&lt;span style="white-space:pre;"&gt;&lt;div style="position:absolute;top:424.31pt;left:417.4pt;z-index:141;letter-spacing:.004em;"&gt;769,672&lt;/div&gt;&lt;/span&gt;&lt;img style="position:absolute;left:378.75pt;top:429.85pt;width:8pt;height:3pt;z-index:3;" src="http://govwiki.info/xbrl/Images/d0d7bcf45acd6d1016510dbbbc3a9db9.png" alt="__rendered_path__3"&gt;&lt;span style="white-space:pre;"&gt;&lt;div style="position:absolute;top:435.71pt;left:406.85pt;z-index:146;letter-spacing:.005em;"&gt;20,215,340&lt;/div&gt;&lt;/span&gt;&lt;img style="position:absolute;left:378.75pt;top:441.25pt;width:8pt;height:3pt;z-index:3;" src="http://govwiki.info/xbrl/Images/d0d7bcf45acd6d1016510dbbbc3a9db9.png" alt="__rendered_path__3"&gt;&lt;img style="position:absolute;left:386.25pt;top:429.85pt;width:63pt;height:3pt;z-index:6;" src="http://govwiki.info/xbrl/Images/66ec5f24c17540e3b6a7bc8cfa04d868.png" alt="__rendered_path__6"&gt;&lt;span style="white-space:pre;"&gt;&lt;div style="position:absolute;top:455.96pt;left:421.6pt;z-index:151;letter-spacing:.004em;"&gt;18,581&lt;/div&gt;&lt;/span&gt;&lt;img style="position:absolute;left:386.25pt;top:441.25pt;width:63pt;height:3pt;z-index:6;" src="http://govwiki.info/xbrl/Images/66ec5f24c17540e3b6a7bc8cfa04d868.png" alt="__rendered_path__6"&gt;&lt;span style="white-space:pre;"&gt;&lt;div style="position:absolute;top:464.81pt;left:406.85pt;z-index:156;letter-spacing:.005em;"&gt;11,704,944&lt;/div&gt;&lt;/span&gt;&lt;span style="white-space:pre;"&gt;&lt;div style="position:absolute;top:473.51pt;left:417.4pt;z-index:161;letter-spacing:.004em;"&gt;224,048&lt;/div&gt;&lt;/span&gt;&lt;span style="white-space:pre;"&gt;&lt;div style="position:absolute;top:482.21pt;left:411.05pt;z-index:166;letter-spacing:.005em;"&gt;2,770,532&lt;/div&gt;&lt;/span&gt;&lt;img style="position:absolute;left:378.75pt;top:487.95pt;width:8pt;height:3pt;z-index:3;" src="http://govwiki.info/xbrl/Images/d0d7bcf45acd6d1016510dbbbc3a9db9.png" alt="__rendered_path__3"&gt;&lt;span style="white-space:pre;"&gt;&lt;div style="position:absolute;top:493.76pt;left:406.85pt;z-index:171;letter-spacing:.005em;"&gt;14,718,105&lt;/div&gt;&lt;/span&gt;&lt;img style="position:absolute;left:378.75pt;top:499.2pt;width:8pt;height:3pt;z-index:3;" src="http://govwiki.info/xbrl/Images/d0d7bcf45acd6d1016510dbbbc3a9db9.png" alt="__rendered_path__3"&gt;&lt;img style="position:absolute;left:386.25pt;top:487.95pt;width:63pt;height:3pt;z-index:6;" src="http://govwiki.info/xbrl/Images/66ec5f24c17540e3b6a7bc8cfa04d868.png" alt="__rendered_path__6"&gt;&lt;span style="white-space:pre;"&gt;&lt;div style="position:absolute;top:512.81pt;left:411.05pt;z-index:176;letter-spacing:.005em;"&gt;9,546,285&lt;/div&gt;&lt;/span&gt;&lt;img style="position:absolute;left:386.25pt;top:499.2pt;width:63pt;height:3pt;z-index:6;" src="http://govwiki.info/xbrl/Images/66ec5f24c17540e3b6a7bc8cfa04d868.png" alt="__rendered_path__6"&gt;&lt;span style="white-space:pre;"&gt;&lt;div style="position:absolute;top:530.21pt;left:406.85pt;z-index:184;letter-spacing:.005em;"&gt;47,862,041&lt;/div&gt;&lt;/span&gt;&lt;span style="white-space:pre;"&gt;&lt;div style="position:absolute;top:539.06pt;left:406.85pt;z-index:189;letter-spacing:.005em;"&gt;21,566,107&lt;/div&gt;&lt;/span&gt;&lt;span style="white-space:pre;"&gt;&lt;div style="position:absolute;top:547.76pt;left:406.85pt;z-index:194;letter-spacing:.005em;"&gt;23,154,218&lt;/div&gt;&lt;/span&gt;&lt;img style="position:absolute;left:378.75pt;top:553.35pt;width:8pt;height:3pt;z-index:3;" src="http://govwiki.info/xbrl/Images/d0d7bcf45acd6d1016510dbbbc3a9db9.png" alt="__rendered_path__3"&gt;&lt;span style="white-space:pre;"&gt;&lt;div style="position:absolute;top:556.76pt;left:402.65pt;z-index:199;letter-spacing:.005em;"&gt;331,860,340&lt;/div&gt;&lt;/span&gt;&lt;img style="position:absolute;left:386.25pt;top:553.35pt;width:63pt;height:3pt;z-index:6;" src="http://govwiki.info/xbrl/Images/66ec5f24c17540e3b6a7bc8cfa04d868.png" alt="__rendered_path__6"&gt;&lt;img style="position:absolute;left:68.75pt;top:562.35pt;width:8pt;height:3pt;z-index:3;" src="http://govwiki.info/xbrl/Images/d0d7bcf45acd6d1016510dbbbc3a9db9.png" alt="__rendered_path__3"&gt;&lt;img style="position:absolute;left:76.25pt;top:562.35pt;width:63pt;height:3pt;z-index:6;" src="http://govwiki.info/xbrl/Images/66ec5f24c17540e3b6a7bc8cfa04d868.png" alt="__rendered_path__6"&gt;&lt;img style="position:absolute;left:146.25pt;top:562.35pt;width:8pt;height:3pt;z-index:3;" src="http://govwiki.info/xbrl/Images/d0d7bcf45acd6d1016510dbbbc3a9db9.png" alt="__rendered_path__3"&gt;&lt;img style="position:absolute;left:153.75pt;top:562.35pt;width:63pt;height:3pt;z-index:6;" src="http://govwiki.info/xbrl/Images/66ec5f24c17540e3b6a7bc8cfa04d868.png" alt="__rendered_path__6"&gt;&lt;img style="position:absolute;left:223.75pt;top:562.35pt;width:8pt;height:3pt;z-index:3;" src="http://govwiki.info/xbrl/Images/d0d7bcf45acd6d1016510dbbbc3a9db9.png" alt="__rendered_path__3"&gt;&lt;img style="position:absolute;left:231.25pt;top:562.35pt;width:63pt;height:3pt;z-index:6;" src="http://govwiki.info/xbrl/Images/66ec5f24c17540e3b6a7bc8cfa04d868.png" alt="__rendered_path__6"&gt;&lt;img style="position:absolute;left:301.25pt;top:562.35pt;width:8pt;height:3pt;z-index:3;" src="http://govwiki.info/xbrl/Images/d0d7bcf45acd6d1016510dbbbc3a9db9.png" alt="__rendered_path__3"&gt;&lt;img style="position:absolute;left:378.75pt;top:562.35pt;width:8pt;height:3pt;z-index:3;" src="http://govwiki.info/xbrl/Images/d0d7bcf45acd6d1016510dbbbc3a9db9.png" alt="__rendered_path__3"&gt;&lt;img style="position:absolute;left:386.25pt;top:562.35pt;width:63pt;height:3pt;z-index:6;" src="http://govwiki.info/xbrl/Images/66ec5f24c17540e3b6a7bc8cfa04d868.png" alt="__rendered_path__6"&gt;&lt;img style="position:absolute;left:68.75pt;top:575.2pt;width:8pt;height:3pt;z-index:3;" src="http://govwiki.info/xbrl/Images/d0d7bcf45acd6d1016510dbbbc3a9db9.png" alt="__rendered_path__3"&gt;&lt;img style="position:absolute;left:68.75pt;top:576.7pt;width:8pt;height:3pt;z-index:3;" src="http://govwiki.info/xbrl/Images/d0d7bcf45acd6d1016510dbbbc3a9db9.png" alt="__rendered_path__3"&gt;&lt;img style="position:absolute;left:76.25pt;top:575.2pt;width:63pt;height:3pt;z-index:6;" src="http://govwiki.info/xbrl/Images/66ec5f24c17540e3b6a7bc8cfa04d868.png" alt="__rendered_path__6"&gt;&lt;img style="position:absolute;left:76.25pt;top:576.7pt;width:63pt;height:3pt;z-index:6;" src="http://govwiki.info/xbrl/Images/66ec5f24c17540e3b6a7bc8cfa04d868.png" alt="__rendered_path__6"&gt;&lt;img style="position:absolute;left:146.25pt;top:575.2pt;width:8pt;height:3pt;z-index:3;" src="http://govwiki.info/xbrl/Images/d0d7bcf45acd6d1016510dbbbc3a9db9.png" alt="__rendered_path__3"&gt;&lt;img style="position:absolute;left:146.25pt;top:576.7pt;width:8pt;height:3pt;z-index:3;" src="http://govwiki.info/xbrl/Images/d0d7bcf45acd6d1016510dbbbc3a9db9.png" alt="__rendered_path__3"&gt;&lt;img style="position:absolute;left:153.75pt;top:575.2pt;width:63pt;height:3pt;z-index:6;" src="http://govwiki.info/xbrl/Images/66ec5f24c17540e3b6a7bc8cfa04d868.png" alt="__rendered_path__6"&gt;&lt;img style="position:absolute;left:153.75pt;top:576.7pt;width:63pt;height:3pt;z-index:6;" src="http://govwiki.info/xbrl/Images/66ec5f24c17540e3b6a7bc8cfa04d868.png" alt="__rendered_path__6"&gt;&lt;img style="position:absolute;left:223.75pt;top:575.2pt;width:8pt;height:3pt;z-index:3;" src="http://govwiki.info/xbrl/Images/d0d7bcf45acd6d1016510dbbbc3a9db9.png" alt="__rendered_path__3"&gt;&lt;img style="position:absolute;left:223.75pt;top:576.7pt;width:8pt;height:3pt;z-index:3;" src="http://govwiki.info/xbrl/Images/d0d7bcf45acd6d1016510dbbbc3a9db9.png" alt="__rendered_path__3"&gt;&lt;img style="position:absolute;left:231.25pt;top:575.2pt;width:63pt;height:3pt;z-index:6;" src="http://govwiki.info/xbrl/Images/66ec5f24c17540e3b6a7bc8cfa04d868.png" alt="__rendered_path__6"&gt;&lt;img style="position:absolute;left:231.25pt;top:576.7pt;width:63pt;height:3pt;z-index:6;" src="http://govwiki.info/xbrl/Images/66ec5f24c17540e3b6a7bc8cfa04d868.png" alt="__rendered_path__6"&gt;&lt;img style="position:absolute;left:301.25pt;top:575.2pt;width:8pt;height:3pt;z-index:3;" src="http://govwiki.info/xbrl/Images/d0d7bcf45acd6d1016510dbbbc3a9db9.png" alt="__rendered_path__3"&gt;&lt;img style="position:absolute;left:301.25pt;top:576.7pt;width:8pt;height:3pt;z-index:3;" src="http://govwiki.info/xbrl/Images/d0d7bcf45acd6d1016510dbbbc3a9db9.png" alt="__rendered_path__3"&gt;&lt;img style="position:absolute;left:308.75pt;top:575.2pt;width:63pt;height:3pt;z-index:6;" src="http://govwiki.info/xbrl/Images/66ec5f24c17540e3b6a7bc8cfa04d868.png" alt="__rendered_path__6"&gt;&lt;img style="position:absolute;left:308.75pt;top:576.7pt;width:63pt;height:3pt;z-index:6;" src="http://govwiki.info/xbrl/Images/66ec5f24c17540e3b6a7bc8cfa04d868.png" alt="__rendered_path__6"&gt;&lt;img style="position:absolute;left:378.75pt;top:575.2pt;width:8pt;height:3pt;z-index:3;" src="http://govwiki.info/xbrl/Images/d0d7bcf45acd6d1016510dbbbc3a9db9.png" alt="__rendered_path__3"&gt;&lt;img style="position:absolute;left:378.75pt;top:576.7pt;width:8pt;height:3pt;z-index:3;" src="http://govwiki.info/xbrl/Images/d0d7bcf45acd6d1016510dbbbc3a9db9.png" alt="__rendered_path__3"&gt;&lt;img style="position:absolute;left:386.25pt;top:575.2pt;width:63pt;height:3pt;z-index:6;" src="http://govwiki.info/xbrl/Images/66ec5f24c17540e3b6a7bc8cfa04d868.png" alt="__rendered_path__6"&gt;&lt;img style="position:absolute;left:386.25pt;top:576.7pt;width:63pt;height:3pt;z-index:6;" src="http://govwiki.info/xbrl/Images/66ec5f24c17540e3b6a7bc8cfa04d868.png" alt="__rendered_path__6"&gt;&lt;span style="white-space:pre;"&gt;&lt;div style="position:absolute;top:569.51pt;left:402.65pt;z-index:209;letter-spacing:.005em;"&gt;366,793,785&lt;/div&gt;&lt;/span&gt;&lt;/div&gt;</t>
  </si>
  <si>
    <t>&lt;div style='position:relative;width:612pt;height:792pt;'&gt;_x000D_
        &lt;div style="position:absolute;left:0pt;top:0pt;width:100%;height:100%;clip:rect(0pt,612pt,792pt,0pt);" class="fmt-21"&gt;_x000D_
          &lt;img style="position:absolute;left:190.05pt;top:224.7pt;width:288pt;height:168.75pt;z-index:1;" src="http://govwiki.info/xbrl/Images/08664169e8662a6ea537020b6ff84767.png" alt="Image_300_0"&gt;&lt;span style="white-space:pre;"&gt;&lt;div style="position:absolute;top:766.44pt;left:301.55pt;z-index:2;"&gt;54&lt;/div&gt;&lt;/span&gt;&lt;/div&gt;_x000D_
      &lt;/div&gt;</t>
  </si>
  <si>
    <t>&lt;div style='position:relative;width:612pt;height:792pt;'&gt;_x000D_
        &lt;div style="position:absolute;left:0pt;top:0pt;width:100%;height:100%;clip:rect(0pt,612pt,792pt,0pt);" class="fmt-896"&gt;&lt;span class="fmt-5" style="white-space:pre;"&gt;&lt;div style="position:absolute;top:72.695pt;left:226.5pt;z-index:1;letter-spacing:.002em;"&gt;City of St. Petersburg, Florida &lt;/div&gt;&lt;/span&gt;&lt;span class="fmt-11" style="white-space:pre;"&gt;&lt;div style="position:absolute;top:85.445pt;left:153.55pt;z-index:2;letter-spacing:.002em;"&gt;Reconciliation of the Balance Sheet of Governmental Funds to&lt;/div&gt;&lt;/span&gt;&lt;span class="fmt-11" style="white-space:pre;"&gt;&lt;div style="position:absolute;top:98.195pt;left:234.1pt;z-index:3;letter-spacing:.003em;"&gt;the Statement of Net Position&lt;/div&gt;&lt;/span&gt;&lt;span class="fmt-11" style="white-space:pre;"&gt;&lt;div style="position:absolute;top:110.95pt;left:255.95pt;z-index:4;letter-spacing:.002em;"&gt;September 30, 2017&lt;/div&gt;&lt;/span&gt;&lt;span style="white-space:pre;"&gt;&lt;div style="position:absolute;top:135.1pt;left:72.7pt;z-index:5;letter-spacing:-.001em;"&gt;Difference in amounts reported for governmental activities in the Statement of Net&lt;/div&gt;&lt;/span&gt;&lt;span style="white-space:pre;"&gt;&lt;div style="position:absolute;top:146.5pt;left:72.7pt;z-index:6;letter-spacing:-.003em;"&gt;Position:&lt;/div&gt;&lt;/span&gt;&lt;span style="white-space:pre;"&gt;&lt;div style="position:absolute;top:169.3pt;left:72.7pt;z-index:7;letter-spacing:-.002em;"&gt;Fund balances - total governmental funds&lt;/div&gt;&lt;/span&gt;&lt;span style="white-space:pre;"&gt;&lt;div style="position:absolute;top:192.1pt;left:72.7pt;z-index:9;letter-spacing:-.002em;"&gt;Capital assets used in governmental activities are not financial resources and are &lt;/div&gt;&lt;/span&gt;&lt;span style="white-space:pre;"&gt;&lt;div style="position:absolute;top:203.5pt;left:72.7pt;z-index:10;letter-spacing:-.001em;"&gt;therefore not reported in governmental funds.&lt;/div&gt;&lt;/span&gt;&lt;span style="white-space:pre;"&gt;&lt;div style="position:absolute;top:226.3pt;left:72.7pt;z-index:12;letter-spacing:-.002em;"&gt;Property held for resale in governmental activities are not financial resources and &lt;/div&gt;&lt;/span&gt;&lt;span style="white-space:pre;"&gt;&lt;div style="position:absolute;top:237.7pt;left:72.7pt;z-index:13;letter-spacing:-.001em;"&gt;are therefore not reported in governmental funds.&lt;/div&gt;&lt;/span&gt;&lt;span style="white-space:pre;"&gt;&lt;div style="position:absolute;top:260.5pt;left:72.7pt;z-index:15;letter-spacing:-.002em;"&gt;Net pension assets in governmental activities are not financial resources and&lt;/div&gt;&lt;/span&gt;&lt;span style="white-space:pre;"&gt;&lt;div style="position:absolute;top:271.9pt;left:72.7pt;z-index:16;letter-spacing:-.001em;"&gt;are therefore not reported in governmental funds.&lt;/div&gt;&lt;/span&gt;&lt;span style="white-space:pre;"&gt;&lt;div style="position:absolute;top:294.7pt;left:72.7pt;z-index:18;letter-spacing:-.002em;"&gt;Certain deferred outflows of resources are not available to pay current period &lt;/div&gt;&lt;/span&gt;&lt;span style="white-space:pre;"&gt;&lt;div style="position:absolute;top:306.1pt;left:72.7pt;z-index:19;letter-spacing:-.002em;"&gt;expenditures and therefore are not reported in the funds.&lt;/div&gt;&lt;/span&gt;&lt;span style="white-space:pre;"&gt;&lt;div style="position:absolute;top:317.5pt;left:138.95pt;z-index:20;letter-spacing:-.001em;"&gt; Deferred amount on debt refunding&lt;/div&gt;&lt;/span&gt;&lt;span style="white-space:pre;"&gt;&lt;div style="position:absolute;top:328.9pt;left:138.95pt;z-index:22;letter-spacing:-.002em;"&gt; Deferred outflow of resources related to pension plans&lt;/div&gt;&lt;/span&gt;&lt;span style="white-space:pre;"&gt;&lt;div style="position:absolute;top:351.7pt;left:72.7pt;z-index:24;letter-spacing:-.002em;"&gt;Certain long-term assets are not available to pay current period expenditures and &lt;/div&gt;&lt;/span&gt;&lt;span style="white-space:pre;"&gt;&lt;div style="position:absolute;top:363.1pt;left:72.7pt;z-index:25;letter-spacing:-.001em;"&gt;therefore are deferred in the funds.&lt;/div&gt;&lt;/span&gt;&lt;span style="white-space:pre;"&gt;&lt;div style="position:absolute;top:374.5pt;left:138.95pt;z-index:26;letter-spacing:-.002em;"&gt; Notes receivable&lt;/div&gt;&lt;/span&gt;&lt;span style="white-space:pre;"&gt;&lt;div style="position:absolute;top:385.9pt;left:138.95pt;z-index:28;letter-spacing:.002em;"&gt; Assessments &lt;/div&gt;&lt;/span&gt;&lt;span style="white-space:pre;"&gt;&lt;div style="position:absolute;top:397.3pt;left:138.95pt;z-index:30;letter-spacing:-.001em;"&gt; Unbilled accrued interest on assessments&lt;/div&gt;&lt;/span&gt;&lt;span style="white-space:pre;"&gt;&lt;div style="position:absolute;top:408.7pt;left:138.95pt;z-index:32;letter-spacing:-.002em;"&gt; Accounts Receivable&lt;/div&gt;&lt;/span&gt;&lt;span style="white-space:pre;"&gt;&lt;div style="position:absolute;top:431.5pt;left:72.7pt;z-index:34;letter-spacing:-.003em;"&gt;Certain liabilities and deferred inflows of resources are not due and payable in the &lt;/div&gt;&lt;/span&gt;&lt;span style="white-space:pre;"&gt;&lt;div style="position:absolute;top:442.9pt;left:72.7pt;z-index:35;letter-spacing:-.002em;"&gt;current period and therefore are not reported in the funds.&lt;/div&gt;&lt;/span&gt;&lt;span style="white-space:pre;"&gt;&lt;div style="position:absolute;top:454.3pt;left:138.95pt;z-index:36;letter-spacing:-.005em;"&gt; Bonds payable&lt;/div&gt;&lt;/span&gt;&lt;span style="white-space:pre;"&gt;&lt;div style="position:absolute;top:465.7pt;left:138.95pt;z-index:38;letter-spacing:-.002em;"&gt; Unamortized bond premium&lt;/div&gt;&lt;/span&gt;&lt;span style="white-space:pre;"&gt;&lt;div style="position:absolute;top:477.1pt;left:138.95pt;z-index:40;letter-spacing:-.005em;"&gt; Notes payable&lt;/div&gt;&lt;/span&gt;&lt;span style="white-space:pre;"&gt;&lt;div style="position:absolute;top:488.5pt;left:138.95pt;z-index:42;letter-spacing:-.004em;"&gt; Contingent Liability&lt;/div&gt;&lt;/span&gt;&lt;span style="white-space:pre;"&gt;&lt;div style="position:absolute;top:499.9pt;left:138.95pt;z-index:44;letter-spacing:-.003em;"&gt; HUD Liability&lt;/div&gt;&lt;/span&gt;&lt;span style="white-space:pre;"&gt;&lt;div style="position:absolute;top:511.3pt;left:138.95pt;z-index:46;letter-spacing:-.001em;"&gt; Compensated absences&lt;/div&gt;&lt;/span&gt;&lt;span style="white-space:pre;"&gt;&lt;div style="position:absolute;top:522.7pt;left:138.95pt;z-index:48;letter-spacing:-.004em;"&gt; OPEB Liability&lt;/div&gt;&lt;/span&gt;&lt;span style="white-space:pre;"&gt;&lt;div style="position:absolute;top:534.1pt;left:138.95pt;z-index:50;letter-spacing:-.003em;"&gt; Accrued interest payable on notes and bonds&lt;/div&gt;&lt;/span&gt;&lt;span style="white-space:pre;"&gt;&lt;div style="position:absolute;top:545.5pt;left:138.95pt;z-index:52;letter-spacing:-.003em;"&gt; Police Supplemental Payments Liability&lt;/div&gt;&lt;/span&gt;&lt;span style="white-space:pre;"&gt;&lt;div style="position:absolute;top:556.9pt;left:138.95pt;z-index:54;letter-spacing:-.003em;"&gt; Net Pension Liability&lt;/div&gt;&lt;/span&gt;&lt;span style="white-space:pre;"&gt;&lt;div style="position:absolute;top:568.3pt;left:138.95pt;z-index:56;letter-spacing:-.002em;"&gt; Deferred inflow of resources related to pension plans&lt;/div&gt;&lt;/span&gt;&lt;span style="white-space:pre;"&gt;&lt;div style="position:absolute;top:591.1pt;left:72.7pt;z-index:58;letter-spacing:-.002em;"&gt;The assets and liabilities of the Internal Service Funds (funds used to charge the  &lt;/div&gt;&lt;/span&gt;&lt;span style="white-space:pre;"&gt;&lt;div style="position:absolute;top:602.5pt;left:72.7pt;z-index:59;letter-spacing:-.002em;"&gt;costs of certain activities to individual funds) are included in  governmental activities&lt;/div&gt;&lt;/span&gt;&lt;span style="white-space:pre;"&gt;&lt;div style="position:absolute;top:613.9pt;left:72.7pt;z-index:60;letter-spacing:-.002em;"&gt;in the Statement of Net Position.&lt;/div&gt;&lt;/span&gt;&lt;span style="white-space:pre;"&gt;&lt;div style="position:absolute;top:625.3pt;left:138.95pt;z-index:61;"&gt; Net Position from fund statement&lt;/div&gt;&lt;/span&gt;&lt;span style="white-space:pre;"&gt;&lt;div style="position:absolute;top:637pt;left:138.95pt;z-index:63;letter-spacing:-.002em;"&gt; Consolidation adjustment to enterprise funds&lt;/div&gt;&lt;/span&gt;&lt;span style="white-space:pre;"&gt;&lt;div style="position:absolute;top:659.8pt;left:72.7pt;z-index:67;letter-spacing:-.002em;"&gt;Net Position of Governmental Activities.&lt;/div&gt;&lt;/span&gt;&lt;span style="white-space:pre;"&gt;&lt;div style="position:absolute;top:688.15pt;left:72pt;z-index:69;letter-spacing:-.001em;"&gt;The accompanying notes are an integral part of these statements.&lt;/div&gt;&lt;/span&gt;&lt;span class="fmt-21" style="white-space:pre;"&gt;&lt;div style="position:absolute;top:766.44pt;left:301.55pt;z-index:70;"&gt;55&lt;/div&gt;&lt;/span&gt;&lt;span style="white-space:pre;"&gt;&lt;div style="position:absolute;top:169.3pt;left:467.55pt;z-index:8;letter-spacing:-.001em;"&gt;$    331,860,340 &lt;/div&gt;&lt;/span&gt;&lt;span style="white-space:pre;"&gt;&lt;div style="position:absolute;top:203.5pt;left:481.6pt;z-index:11;letter-spacing:-.003em;"&gt; 366,334,994 &lt;/div&gt;&lt;/span&gt;&lt;span style="white-space:pre;"&gt;&lt;div style="position:absolute;top:237.7pt;left:492.65pt;z-index:14;letter-spacing:-.002em;"&gt; 3,979,685 &lt;/div&gt;&lt;/span&gt;&lt;span style="white-space:pre;"&gt;&lt;div style="position:absolute;top:271.9pt;left:487.1pt;z-index:17;letter-spacing:-.003em;"&gt; 22,485,356 &lt;/div&gt;&lt;/span&gt;&lt;span style="white-space:pre;"&gt;&lt;div style="position:absolute;top:317.5pt;left:500.9pt;z-index:21;letter-spacing:-.003em;"&gt; 748,171 &lt;/div&gt;&lt;/span&gt;&lt;span style="white-space:pre;"&gt;&lt;div style="position:absolute;top:328.9pt;left:487.1pt;z-index:23;letter-spacing:-.003em;"&gt; 58,623,103 &lt;/div&gt;&lt;/span&gt;&lt;span style="white-space:pre;"&gt;&lt;div style="position:absolute;top:374.5pt;left:487.1pt;z-index:27;letter-spacing:-.003em;"&gt; 11,619,170 &lt;/div&gt;&lt;/span&gt;&lt;span style="white-space:pre;"&gt;&lt;div style="position:absolute;top:385.9pt;left:506.45pt;z-index:29;letter-spacing:-.002em;"&gt; 18,581 &lt;/div&gt;&lt;/span&gt;&lt;span style="white-space:pre;"&gt;&lt;div style="position:absolute;top:397.3pt;left:506.45pt;z-index:31;letter-spacing:-.002em;"&gt; 91,215 &lt;/div&gt;&lt;/span&gt;&lt;span style="white-space:pre;"&gt;&lt;div style="position:absolute;top:408.7pt;left:500.9pt;z-index:33;letter-spacing:-.003em;"&gt; 349,018 &lt;/div&gt;&lt;/span&gt;&lt;span style="white-space:pre;"&gt;&lt;div style="position:absolute;top:454.3pt;left:483.15pt;z-index:37;letter-spacing:-.002em;"&gt; (70,650,000)&lt;/div&gt;&lt;/span&gt;&lt;span style="white-space:pre;"&gt;&lt;div style="position:absolute;top:465.7pt;left:488.65pt;z-index:39;letter-spacing:-.002em;"&gt; (3,967,721)&lt;/div&gt;&lt;/span&gt;&lt;span style="white-space:pre;"&gt;&lt;div style="position:absolute;top:477.1pt;left:483.15pt;z-index:41;letter-spacing:-.002em;"&gt; (65,251,000)&lt;/div&gt;&lt;/span&gt;&lt;span style="white-space:pre;"&gt;&lt;div style="position:absolute;top:488.5pt;left:488.65pt;z-index:43;letter-spacing:-.002em;"&gt; (1,525,947)&lt;/div&gt;&lt;/span&gt;&lt;span style="white-space:pre;"&gt;&lt;div style="position:absolute;top:499.9pt;left:488.65pt;z-index:45;letter-spacing:-.002em;"&gt; (2,240,615)&lt;/div&gt;&lt;/span&gt;&lt;span style="white-space:pre;"&gt;&lt;div style="position:absolute;top:511.3pt;left:483.15pt;z-index:47;letter-spacing:-.002em;"&gt; (14,618,832)&lt;/div&gt;&lt;/span&gt;&lt;span style="white-space:pre;"&gt;&lt;div style="position:absolute;top:522.7pt;left:483.15pt;z-index:49;letter-spacing:-.002em;"&gt; (58,185,331)&lt;/div&gt;&lt;/span&gt;&lt;span style="white-space:pre;"&gt;&lt;div style="position:absolute;top:534.1pt;left:496.95pt;z-index:51;letter-spacing:-.002em;"&gt; (237,027)&lt;/div&gt;&lt;/span&gt;&lt;span style="white-space:pre;"&gt;&lt;div style="position:absolute;top:545.5pt;left:488.65pt;z-index:53;letter-spacing:-.002em;"&gt; (1,174,000)&lt;/div&gt;&lt;/span&gt;&lt;span style="white-space:pre;"&gt;&lt;div style="position:absolute;top:556.9pt;left:483.15pt;z-index:55;letter-spacing:-.002em;"&gt; (72,872,846)&lt;/div&gt;&lt;/span&gt;&lt;span style="white-space:pre;"&gt;&lt;div style="position:absolute;top:568.3pt;left:488.65pt;z-index:57;letter-spacing:-.002em;"&gt; (8,710,961)&lt;/div&gt;&lt;/span&gt;&lt;span style="white-space:pre;"&gt;&lt;div style="position:absolute;top:625.3pt;left:487.1pt;z-index:62;letter-spacing:-.003em;"&gt; 48,206,457 &lt;/div&gt;&lt;/span&gt;&lt;span style="white-space:pre;"&gt;&lt;div style="position:absolute;top:636.7pt;left:487.1pt;z-index:66;letter-spacing:-.003em;"&gt; 15,617,961 &lt;/div&gt;&lt;/span&gt;&lt;img style="position:absolute;left:455pt;top:645.25pt;width:19pt;height:3pt;z-index:64;" src="http://govwiki.info/xbrl/Images/218207be75349f05e26154e3a504ec30.png" alt="__rendered_path__64"&gt;&lt;img style="position:absolute;left:473.75pt;top:645.25pt;width:70pt;height:3pt;z-index:65;" src="http://govwiki.info/xbrl/Images/091e9babaf1ecc35f4ac42ab3f3fbda3.png" alt="__rendered_path__65"&gt;&lt;img style="position:absolute;left:455pt;top:668.2pt;width:19pt;height:3pt;z-index:64;" src="http://govwiki.info/xbrl/Images/218207be75349f05e26154e3a504ec30.png" alt="__rendered_path__64"&gt;&lt;img style="position:absolute;left:455pt;top:670.9pt;width:19pt;height:3pt;z-index:64;" src="http://govwiki.info/xbrl/Images/218207be75349f05e26154e3a504ec30.png" alt="__rendered_path__64"&gt;&lt;img style="position:absolute;left:473.75pt;top:668.2pt;width:70pt;height:3pt;z-index:65;" src="http://govwiki.info/xbrl/Images/091e9babaf1ecc35f4ac42ab3f3fbda3.png" alt="__rendered_path__65"&gt;&lt;img style="position:absolute;left:473.75pt;top:670.9pt;width:70pt;height:3pt;z-index:65;" src="http://govwiki.info/xbrl/Images/091e9babaf1ecc35f4ac42ab3f3fbda3.png" alt="__rendered_path__65"&gt;&lt;span style="white-space:pre;"&gt;&lt;div style="position:absolute;top:659.8pt;left:467.55pt;z-index:68;letter-spacing:-.001em;"&gt;$    560,499,771 &lt;/div&gt;&lt;/span&gt;&lt;/div&gt;_x000D_
      &lt;/div&gt;</t>
  </si>
  <si>
    <t>&lt;div style='position:relative;width:612pt;height:792pt;'&gt;&lt;div style="position:absolute;left:0pt;top:0pt;width:100%;height:100%;clip:rect(0pt,612pt,792pt,0pt);" class="fmt-900"&gt;&lt;span class="fmt-897" style="white-space:pre;"&gt;&lt;div style="position:absolute;top:41.64pt;left:221.35pt;z-index:1;"&gt;City of St. Petersburg, Florida&lt;/div&gt;&lt;/span&gt;&lt;span class="fmt-898" style="white-space:pre;"&gt;&lt;div style="position:absolute;top:55.595pt;left:134.55pt;z-index:2;letter-spacing:.002em;"&gt;Statement of Revenues, Expenditures and Changes in Fund Balances&lt;/div&gt;&lt;/span&gt;&lt;span class="fmt-898" style="white-space:pre;"&gt;&lt;div style="position:absolute;top:83.045pt;left:209.4pt;z-index:4;letter-spacing:.002em;"&gt;Fiscal Year Ended September 30, 2017&lt;/div&gt;&lt;/span&gt;&lt;span class="fmt-899" style="white-space:pre;"&gt;&lt;div style="position:absolute;top:612.41pt;left:61.2pt;z-index:193;letter-spacing:.004em;"&gt;Excess (Deficiency) of Revenues and Other Sources Over&lt;/div&gt;&lt;/span&gt;&lt;span class="fmt-901" style="white-space:pre;"&gt;&lt;div style="position:absolute;top:711.91pt;left:61.2pt;z-index:210;letter-spacing:.007em;"&gt;The accompanying notes are an integral part of these statements.&lt;/div&gt;&lt;/span&gt;&lt;span class="fmt-899" style="white-space:pre;"&gt;&lt;div style="position:absolute;top:150.41pt;left:61.2pt;z-index:16;letter-spacing:.001em;"&gt;Revenues&lt;/div&gt;&lt;/span&gt;&lt;span style="white-space:pre;"&gt;&lt;div style="position:absolute;top:159.26pt;left:66.2pt;z-index:17;letter-spacing:.001em;"&gt;Taxes&lt;/div&gt;&lt;/span&gt;&lt;span style="white-space:pre;"&gt;&lt;div style="position:absolute;top:168.11pt;left:66.2pt;z-index:21;letter-spacing:.006em;"&gt;Public Service Tax&lt;/div&gt;&lt;/span&gt;&lt;span style="white-space:pre;"&gt;&lt;div style="position:absolute;top:176.81pt;left:66.2pt;z-index:25;letter-spacing:.007em;"&gt;Licenses and Permits&lt;/div&gt;&lt;/span&gt;&lt;span style="white-space:pre;"&gt;&lt;div style="position:absolute;top:185.51pt;left:66.2pt;z-index:29;letter-spacing:.005em;"&gt;Fines and Forfeitures&lt;/div&gt;&lt;/span&gt;&lt;span style="white-space:pre;"&gt;&lt;div style="position:absolute;top:194.36pt;left:66.2pt;z-index:33;letter-spacing:.006em;"&gt;Charges for Services and User Fees&lt;/div&gt;&lt;/span&gt;&lt;span style="white-space:pre;"&gt;&lt;div style="position:absolute;top:203.06pt;left:66.2pt;z-index:37;letter-spacing:.005em;"&gt;Charges for General Administration&lt;/div&gt;&lt;/span&gt;&lt;span style="white-space:pre;"&gt;&lt;div style="position:absolute;top:211.76pt;left:66.2pt;z-index:41;letter-spacing:.007em;"&gt;Intergovernmental Revenue:&lt;/div&gt;&lt;/span&gt;&lt;span style="white-space:pre;"&gt;&lt;div style="position:absolute;top:220.61pt;left:71.2pt;z-index:42;letter-spacing:.006em;"&gt;Federal, State and Other Grants&lt;/div&gt;&lt;/span&gt;&lt;span style="white-space:pre;"&gt;&lt;div style="position:absolute;top:229.31pt;left:71.2pt;z-index:46;letter-spacing:.006em;"&gt;State - Sales Tax&lt;/div&gt;&lt;/span&gt;&lt;span style="white-space:pre;"&gt;&lt;div style="position:absolute;top:238.01pt;left:71.2pt;z-index:50;letter-spacing:.006em;"&gt;State - Revenue Sharing&lt;/div&gt;&lt;/span&gt;&lt;span style="white-space:pre;"&gt;&lt;div style="position:absolute;top:246.86pt;left:71.2pt;z-index:54;letter-spacing:.007em;"&gt;State - Communication Service Tax&lt;/div&gt;&lt;/span&gt;&lt;span style="white-space:pre;"&gt;&lt;div style="position:absolute;top:255.56pt;left:71.2pt;z-index:58;letter-spacing:.007em;"&gt;State - Other&lt;/div&gt;&lt;/span&gt;&lt;span style="white-space:pre;"&gt;&lt;div style="position:absolute;top:264.26pt;left:71.2pt;z-index:62;letter-spacing:.005em;"&gt;Pinellas County - Gasoline Tax&lt;/div&gt;&lt;/span&gt;&lt;span style="white-space:pre;"&gt;&lt;div style="position:absolute;top:273.11pt;left:71.2pt;z-index:66;letter-spacing:.005em;"&gt;Pinellas County - Sales Tax&lt;/div&gt;&lt;/span&gt;&lt;span style="white-space:pre;"&gt;&lt;div style="position:absolute;top:281.81pt;left:71.2pt;z-index:70;letter-spacing:.005em;"&gt;Pinellas County - Tax Increment&lt;/div&gt;&lt;/span&gt;&lt;span style="white-space:pre;"&gt;&lt;div style="position:absolute;top:290.51pt;left:71.2pt;z-index:74;letter-spacing:.005em;"&gt;Pinellas County - Other&lt;/div&gt;&lt;/span&gt;&lt;span style="white-space:pre;"&gt;&lt;div style="position:absolute;top:299.36pt;left:81.2pt;z-index:78;letter-spacing:.003em;"&gt;Total&lt;/div&gt;&lt;/span&gt;&lt;span style="white-space:pre;"&gt;&lt;div style="position:absolute;top:308.21pt;left:66.2pt;z-index:82;letter-spacing:.005em;"&gt;Use of Money and Property:&lt;/div&gt;&lt;/span&gt;&lt;span style="white-space:pre;"&gt;&lt;div style="position:absolute;top:316.91pt;left:71.2pt;z-index:83;letter-spacing:.008em;"&gt;Earnings on Investments&lt;/div&gt;&lt;/span&gt;&lt;span style="white-space:pre;"&gt;&lt;div style="position:absolute;top:325.61pt;left:71.2pt;z-index:87;letter-spacing:.004em;"&gt;Rentals&lt;/div&gt;&lt;/span&gt;&lt;span style="white-space:pre;"&gt;&lt;div style="position:absolute;top:334.46pt;left:81.2pt;z-index:91;letter-spacing:.003em;"&gt;Total&lt;/div&gt;&lt;/span&gt;&lt;span style="white-space:pre;"&gt;&lt;div style="position:absolute;top:343.31pt;left:66.2pt;z-index:95;letter-spacing:.006em;"&gt;Miscellaneous:&lt;/div&gt;&lt;/span&gt;&lt;span style="white-space:pre;"&gt;&lt;div style="position:absolute;top:352.01pt;left:71.2pt;z-index:96;letter-spacing:.004em;"&gt;Contributions&lt;/div&gt;&lt;/span&gt;&lt;span style="white-space:pre;"&gt;&lt;div style="position:absolute;top:360.71pt;left:71.2pt;z-index:100;letter-spacing:.008em;"&gt;Assessments&lt;/div&gt;&lt;/span&gt;&lt;span style="white-space:pre;"&gt;&lt;div style="position:absolute;top:369.56pt;left:71.2pt;z-index:104;letter-spacing:.006em;"&gt;Dispositions of Property&lt;/div&gt;&lt;/span&gt;&lt;span style="white-space:pre;"&gt;&lt;div style="position:absolute;top:378.26pt;left:71.2pt;z-index:108;letter-spacing:.007em;"&gt;Settlement Revenues&lt;/div&gt;&lt;/span&gt;&lt;span style="white-space:pre;"&gt;&lt;div style="position:absolute;top:386.96pt;left:71.2pt;z-index:112;letter-spacing:.006em;"&gt;Other&lt;/div&gt;&lt;/span&gt;&lt;span style="white-space:pre;"&gt;&lt;div style="position:absolute;top:395.81pt;left:81.2pt;z-index:116;letter-spacing:.003em;"&gt;Total&lt;/div&gt;&lt;/span&gt;&lt;span class="fmt-899" style="white-space:pre;"&gt;&lt;div style="position:absolute;top:407.21pt;left:81.2pt;z-index:120;letter-spacing:.003em;"&gt;Total Revenues&lt;/div&gt;&lt;/span&gt;&lt;span class="fmt-899" style="white-space:pre;"&gt;&lt;div style="position:absolute;top:417.41pt;left:61.2pt;z-index:124;letter-spacing:.003em;"&gt;Expenditures&lt;/div&gt;&lt;/span&gt;&lt;span style="white-space:pre;"&gt;&lt;div style="position:absolute;top:426.41pt;left:66.2pt;z-index:125;letter-spacing:.005em;"&gt;Current Operations:&lt;/div&gt;&lt;/span&gt;&lt;span style="white-space:pre;"&gt;&lt;div style="position:absolute;top:435.11pt;left:71.2pt;z-index:126;letter-spacing:.006em;"&gt;General Government&lt;/div&gt;&lt;/span&gt;&lt;span style="white-space:pre;"&gt;&lt;div style="position:absolute;top:443.81pt;left:71.2pt;z-index:130;letter-spacing:.006em;"&gt;Community and Economic Development&lt;/div&gt;&lt;/span&gt;&lt;span style="white-space:pre;"&gt;&lt;div style="position:absolute;top:452.66pt;left:71.2pt;z-index:134;letter-spacing:.009em;"&gt;Public Works&lt;/div&gt;&lt;/span&gt;&lt;span style="white-space:pre;"&gt;&lt;div style="position:absolute;top:461.36pt;left:71.2pt;z-index:138;letter-spacing:.005em;"&gt;Public Safety:&lt;/div&gt;&lt;/span&gt;&lt;span style="white-space:pre;"&gt;&lt;div style="position:absolute;top:470.06pt;left:78.35pt;z-index:139;letter-spacing:.005em;"&gt; Police&lt;/div&gt;&lt;/span&gt;&lt;span style="white-space:pre;"&gt;&lt;div style="position:absolute;top:478.91pt;left:78.35pt;z-index:143;letter-spacing:.006em;"&gt; Fire and EMS&lt;/div&gt;&lt;/span&gt;&lt;span style="white-space:pre;"&gt;&lt;div style="position:absolute;top:487.61pt;left:71.2pt;z-index:147;letter-spacing:.005em;"&gt;Recreation, Culture and Social&lt;/div&gt;&lt;/span&gt;&lt;span style="white-space:pre;"&gt;&lt;div style="position:absolute;top:496.31pt;left:66.2pt;z-index:151;letter-spacing:.007em;"&gt;Debt Service:&lt;/div&gt;&lt;/span&gt;&lt;span style="white-space:pre;"&gt;&lt;div style="position:absolute;top:505.16pt;left:71.2pt;z-index:152;letter-spacing:.005em;"&gt;Principal Payments&lt;/div&gt;&lt;/span&gt;&lt;span style="white-space:pre;"&gt;&lt;div style="position:absolute;top:513.86pt;left:71.2pt;z-index:156;letter-spacing:.007em;"&gt;Interest Payments&lt;/div&gt;&lt;/span&gt;&lt;span style="white-space:pre;"&gt;&lt;div style="position:absolute;top:522.56pt;left:71.2pt;z-index:160;letter-spacing:.005em;"&gt;Remarketing and Other Fees&lt;/div&gt;&lt;/span&gt;&lt;span style="white-space:pre;"&gt;&lt;div style="position:absolute;top:531.41pt;left:66.2pt;z-index:164;letter-spacing:.005em;"&gt;Capital Outlay&lt;/div&gt;&lt;/span&gt;&lt;span class="fmt-899" style="white-space:pre;"&gt;&lt;div style="position:absolute;top:542.66pt;left:81.2pt;z-index:168;letter-spacing:.003em;"&gt;Total Expenditures&lt;/div&gt;&lt;/span&gt;&lt;span class="fmt-899" style="white-space:pre;"&gt;&lt;div style="position:absolute;top:553.01pt;left:61.2pt;z-index:172;letter-spacing:.004em;"&gt;Excess (Deficiency) of Revenues Over Expenditures&lt;/div&gt;&lt;/span&gt;&lt;span class="fmt-899" style="white-space:pre;"&gt;&lt;div style="position:absolute;top:564.41pt;left:61.2pt;z-index:176;letter-spacing:.004em;"&gt;Other Financing Sources (Uses)&lt;/div&gt;&lt;/span&gt;&lt;span style="white-space:pre;"&gt;&lt;div style="position:absolute;top:573.41pt;left:66.2pt;z-index:177;letter-spacing:.006em;"&gt;Transfers In&lt;/div&gt;&lt;/span&gt;&lt;span style="white-space:pre;"&gt;&lt;div style="position:absolute;top:582.11pt;left:66.2pt;z-index:181;letter-spacing:.006em;"&gt;Transfers Out&lt;/div&gt;&lt;/span&gt;&lt;span style="white-space:pre;"&gt;&lt;div style="position:absolute;top:590.81pt;left:66.2pt;z-index:185;letter-spacing:.006em;"&gt;Issuance of Refunding Debt&lt;/div&gt;&lt;/span&gt;&lt;span class="fmt-899" style="white-space:pre;"&gt;&lt;div style="position:absolute;top:602.21pt;left:81.2pt;z-index:189;letter-spacing:.004em;"&gt;Total Other Financing Sources (Uses)&lt;/div&gt;&lt;/span&gt;&lt;span class="fmt-899" style="white-space:pre;"&gt;&lt;div style="position:absolute;top:621.41pt;left:61.2pt;z-index:194;letter-spacing:.004em;"&gt;Expenditures and Other Uses&lt;/div&gt;&lt;/span&gt;&lt;span class="fmt-899" style="white-space:pre;"&gt;&lt;div style="position:absolute;top:632.96pt;left:61.2pt;z-index:198;letter-spacing:.004em;"&gt;Fund Balances - October 1&lt;/div&gt;&lt;/span&gt;&lt;span class="fmt-899" style="white-space:pre;"&gt;&lt;div style="position:absolute;top:644.51pt;left:61.2pt;z-index:202;letter-spacing:.004em;"&gt;Fund Balances - September 30&lt;/div&gt;&lt;/span&gt;&lt;span class="fmt-898" style="white-space:pre;"&gt;&lt;div style="position:absolute;top:69.245pt;left:254.45pt;z-index:3;letter-spacing:.002em;"&gt;Governmental Funds&lt;/div&gt;&lt;/span&gt;&lt;span class="fmt-899" style="white-space:pre;"&gt;&lt;div style="position:absolute;top:140.06pt;left:308.15pt;z-index:9;letter-spacing:.004em;"&gt;General Fund&lt;/div&gt;&lt;/span&gt;&lt;img style="position:absolute;left:293.7pt;top:145.8pt;width:8pt;height:3pt;z-index:7;" src="http://govwiki.info/xbrl/Images/d0d7bcf45acd6d1016510dbbbc3a9db9.png" alt="__rendered_path__7"&gt;&lt;span style="white-space:pre;"&gt;&lt;div style="position:absolute;top:159.26pt;left:293.7pt;z-index:18;"&gt;$&lt;/div&gt;&lt;div style="position:absolute;top:159.26pt;left:317.6pt;z-index:18;letter-spacing:.005em;"&gt;125,835,183&lt;/div&gt;&lt;div style="position:absolute;top:159.26pt;left:371.21pt;z-index:18;"&gt;$&lt;/div&gt;&lt;/span&gt;&lt;img style="position:absolute;left:301.2pt;top:145.8pt;width:63pt;height:3pt;z-index:8;" src="http://govwiki.info/xbrl/Images/66ec5f24c17540e3b6a7bc8cfa04d868.png" alt="__rendered_path__8"&gt;&lt;span style="white-space:pre;"&gt;&lt;div style="position:absolute;top:168.11pt;left:321.8pt;z-index:22;letter-spacing:.005em;"&gt;27,645,800&lt;/div&gt;&lt;/span&gt;&lt;span style="white-space:pre;"&gt;&lt;div style="position:absolute;top:176.81pt;left:332.35pt;z-index:26;letter-spacing:.004em;"&gt;367,923&lt;/div&gt;&lt;/span&gt;&lt;span style="white-space:pre;"&gt;&lt;div style="position:absolute;top:185.51pt;left:326pt;z-index:30;letter-spacing:.005em;"&gt;2,607,673&lt;/div&gt;&lt;/span&gt;&lt;span style="white-space:pre;"&gt;&lt;div style="position:absolute;top:194.36pt;left:321.8pt;z-index:34;letter-spacing:.005em;"&gt;13,465,817&lt;/div&gt;&lt;/span&gt;&lt;span style="white-space:pre;"&gt;&lt;div style="position:absolute;top:203.06pt;left:326pt;z-index:38;letter-spacing:.005em;"&gt;7,052,832&lt;/div&gt;&lt;/span&gt;&lt;span style="white-space:pre;"&gt;&lt;div style="position:absolute;top:220.61pt;left:326pt;z-index:43;letter-spacing:.005em;"&gt;3,722,119&lt;/div&gt;&lt;/span&gt;&lt;span style="white-space:pre;"&gt;&lt;div style="position:absolute;top:229.31pt;left:321.8pt;z-index:47;letter-spacing:.005em;"&gt;16,172,686&lt;/div&gt;&lt;/span&gt;&lt;span style="white-space:pre;"&gt;&lt;div style="position:absolute;top:238.01pt;left:321.8pt;z-index:51;letter-spacing:.005em;"&gt;10,074,186&lt;/div&gt;&lt;/span&gt;&lt;span style="white-space:pre;"&gt;&lt;div style="position:absolute;top:246.86pt;left:326pt;z-index:55;letter-spacing:.005em;"&gt;9,620,042&lt;/div&gt;&lt;/span&gt;&lt;span style="white-space:pre;"&gt;&lt;div style="position:absolute;top:255.56pt;left:332.35pt;z-index:59;letter-spacing:.004em;"&gt;656,902&lt;/div&gt;&lt;/span&gt;&lt;span style="white-space:pre;"&gt;&lt;div style="position:absolute;top:264.26pt;left:326pt;z-index:63;letter-spacing:.005em;"&gt;3,544,665&lt;/div&gt;&lt;/span&gt;&lt;span style="white-space:pre;"&gt;&lt;div style="position:absolute;top:273.11pt;left:357.2pt;z-index:67;"&gt;-&lt;/div&gt;&lt;/span&gt;&lt;span style="white-space:pre;"&gt;&lt;div style="position:absolute;top:281.81pt;left:357.2pt;z-index:71;"&gt;-&lt;/div&gt;&lt;/span&gt;&lt;span style="white-space:pre;"&gt;&lt;div style="position:absolute;top:290.51pt;left:336.55pt;z-index:75;letter-spacing:.004em;"&gt;57,115&lt;/div&gt;&lt;/span&gt;&lt;img style="position:absolute;left:293.7pt;top:296.2pt;width:8pt;height:3pt;z-index:7;" src="http://govwiki.info/xbrl/Images/d0d7bcf45acd6d1016510dbbbc3a9db9.png" alt="__rendered_path__7"&gt;&lt;span style="white-space:pre;"&gt;&lt;div style="position:absolute;top:299.36pt;left:321.8pt;z-index:79;letter-spacing:.005em;"&gt;43,847,715&lt;/div&gt;&lt;/span&gt;&lt;img style="position:absolute;left:293.7pt;top:304.9pt;width:8pt;height:3pt;z-index:7;" src="http://govwiki.info/xbrl/Images/d0d7bcf45acd6d1016510dbbbc3a9db9.png" alt="__rendered_path__7"&gt;&lt;img style="position:absolute;left:301.2pt;top:296.2pt;width:63pt;height:3pt;z-index:8;" src="http://govwiki.info/xbrl/Images/66ec5f24c17540e3b6a7bc8cfa04d868.png" alt="__rendered_path__8"&gt;&lt;span style="white-space:pre;"&gt;&lt;div style="position:absolute;top:316.91pt;left:332.35pt;z-index:84;letter-spacing:.004em;"&gt;994,356&lt;/div&gt;&lt;/span&gt;&lt;img style="position:absolute;left:301.2pt;top:304.9pt;width:63pt;height:3pt;z-index:8;" src="http://govwiki.info/xbrl/Images/66ec5f24c17540e3b6a7bc8cfa04d868.png" alt="__rendered_path__8"&gt;&lt;span style="white-space:pre;"&gt;&lt;div style="position:absolute;top:325.61pt;left:332.35pt;z-index:88;letter-spacing:.004em;"&gt;771,778&lt;/div&gt;&lt;/span&gt;&lt;img style="position:absolute;left:293.7pt;top:331.35pt;width:8pt;height:3pt;z-index:7;" src="http://govwiki.info/xbrl/Images/d0d7bcf45acd6d1016510dbbbc3a9db9.png" alt="__rendered_path__7"&gt;&lt;span style="white-space:pre;"&gt;&lt;div style="position:absolute;top:334.46pt;left:326pt;z-index:92;letter-spacing:.005em;"&gt;1,766,134&lt;/div&gt;&lt;/span&gt;&lt;img style="position:absolute;left:293.7pt;top:340.1pt;width:8pt;height:3pt;z-index:7;" src="http://govwiki.info/xbrl/Images/d0d7bcf45acd6d1016510dbbbc3a9db9.png" alt="__rendered_path__7"&gt;&lt;img style="position:absolute;left:301.2pt;top:331.35pt;width:63pt;height:3pt;z-index:8;" src="http://govwiki.info/xbrl/Images/66ec5f24c17540e3b6a7bc8cfa04d868.png" alt="__rendered_path__8"&gt;&lt;span style="white-space:pre;"&gt;&lt;div style="position:absolute;top:352.01pt;left:332.35pt;z-index:97;letter-spacing:.004em;"&gt;505,159&lt;/div&gt;&lt;/span&gt;&lt;img style="position:absolute;left:301.2pt;top:340.1pt;width:63pt;height:3pt;z-index:8;" src="http://govwiki.info/xbrl/Images/66ec5f24c17540e3b6a7bc8cfa04d868.png" alt="__rendered_path__8"&gt;&lt;span style="white-space:pre;"&gt;&lt;div style="position:absolute;top:360.71pt;left:336.55pt;z-index:101;letter-spacing:.004em;"&gt;24,784&lt;/div&gt;&lt;/span&gt;&lt;span style="white-space:pre;"&gt;&lt;div style="position:absolute;top:369.56pt;left:336.55pt;z-index:105;letter-spacing:.004em;"&gt;98,202&lt;/div&gt;&lt;/span&gt;&lt;span style="white-space:pre;"&gt;&lt;div style="position:absolute;top:378.26pt;left:336.55pt;z-index:109;letter-spacing:.004em;"&gt;13,389&lt;/div&gt;&lt;/span&gt;&lt;span style="white-space:pre;"&gt;&lt;div style="position:absolute;top:386.96pt;left:332.35pt;z-index:113;letter-spacing:.004em;"&gt;366,099&lt;/div&gt;&lt;/span&gt;&lt;img style="position:absolute;left:293.7pt;top:392.65pt;width:8pt;height:3pt;z-index:7;" src="http://govwiki.info/xbrl/Images/d0d7bcf45acd6d1016510dbbbc3a9db9.png" alt="__rendered_path__7"&gt;&lt;span style="white-space:pre;"&gt;&lt;div style="position:absolute;top:395.81pt;left:326pt;z-index:117;letter-spacing:.005em;"&gt;1,007,633&lt;/div&gt;&lt;/span&gt;&lt;img style="position:absolute;left:301.2pt;top:392.65pt;width:63pt;height:3pt;z-index:8;" src="http://govwiki.info/xbrl/Images/66ec5f24c17540e3b6a7bc8cfa04d868.png" alt="__rendered_path__8"&gt;&lt;span style="white-space:pre;"&gt;&lt;div style="position:absolute;top:407.36pt;left:317.6pt;z-index:121;letter-spacing:.005em;"&gt;223,596,710&lt;/div&gt;&lt;/span&gt;&lt;img style="position:absolute;left:293.7pt;top:401.55pt;width:8pt;height:3pt;z-index:7;" src="http://govwiki.info/xbrl/Images/d0d7bcf45acd6d1016510dbbbc3a9db9.png" alt="__rendered_path__7"&gt;&lt;span style="white-space:pre;"&gt;&lt;div style="position:absolute;top:435.11pt;left:321.8pt;z-index:127;letter-spacing:.005em;"&gt;23,212,713&lt;/div&gt;&lt;/span&gt;&lt;img style="position:absolute;left:293.7pt;top:412.9pt;width:8pt;height:3pt;z-index:7;" src="http://govwiki.info/xbrl/Images/d0d7bcf45acd6d1016510dbbbc3a9db9.png" alt="__rendered_path__7"&gt;&lt;img style="position:absolute;left:301.2pt;top:401.55pt;width:63pt;height:3pt;z-index:8;" src="http://govwiki.info/xbrl/Images/66ec5f24c17540e3b6a7bc8cfa04d868.png" alt="__rendered_path__8"&gt;&lt;span style="white-space:pre;"&gt;&lt;div style="position:absolute;top:443.81pt;left:321.8pt;z-index:131;letter-spacing:.005em;"&gt;12,232,240&lt;/div&gt;&lt;/span&gt;&lt;img style="position:absolute;left:301.2pt;top:412.9pt;width:63pt;height:3pt;z-index:8;" src="http://govwiki.info/xbrl/Images/66ec5f24c17540e3b6a7bc8cfa04d868.png" alt="__rendered_path__8"&gt;&lt;span style="white-space:pre;"&gt;&lt;div style="position:absolute;top:452.66pt;left:321.8pt;z-index:135;letter-spacing:.005em;"&gt;11,033,049&lt;/div&gt;&lt;/span&gt;&lt;span style="white-space:pre;"&gt;&lt;div style="position:absolute;top:470.06pt;left:317.6pt;z-index:140;letter-spacing:.005em;"&gt;105,094,602&lt;/div&gt;&lt;/span&gt;&lt;span style="white-space:pre;"&gt;&lt;div style="position:absolute;top:478.91pt;left:321.8pt;z-index:144;letter-spacing:.005em;"&gt;31,838,391&lt;/div&gt;&lt;/span&gt;&lt;span style="white-space:pre;"&gt;&lt;div style="position:absolute;top:487.61pt;left:321.8pt;z-index:148;letter-spacing:.005em;"&gt;43,399,999&lt;/div&gt;&lt;/span&gt;&lt;span style="white-space:pre;"&gt;&lt;div style="position:absolute;top:505.16pt;left:357.2pt;z-index:153;"&gt;-&lt;/div&gt;&lt;/span&gt;&lt;span style="white-space:pre;"&gt;&lt;div style="position:absolute;top:513.86pt;left:357.2pt;z-index:157;"&gt;-&lt;/div&gt;&lt;/span&gt;&lt;span style="white-space:pre;"&gt;&lt;div style="position:absolute;top:522.56pt;left:357.2pt;z-index:161;"&gt;-&lt;/div&gt;&lt;/span&gt;&lt;span style="white-space:pre;"&gt;&lt;div style="position:absolute;top:531.41pt;left:326pt;z-index:165;letter-spacing:.005em;"&gt;2,298,859&lt;/div&gt;&lt;/span&gt;&lt;img style="position:absolute;left:293.7pt;top:537.05pt;width:8pt;height:3pt;z-index:7;" src="http://govwiki.info/xbrl/Images/d0d7bcf45acd6d1016510dbbbc3a9db9.png" alt="__rendered_path__7"&gt;&lt;span style="white-space:pre;"&gt;&lt;div style="position:absolute;top:542.81pt;left:317.6pt;z-index:169;letter-spacing:.005em;"&gt;229,109,853&lt;/div&gt;&lt;/span&gt;&lt;img style="position:absolute;left:293.7pt;top:548.4pt;width:8pt;height:3pt;z-index:7;" src="http://govwiki.info/xbrl/Images/d0d7bcf45acd6d1016510dbbbc3a9db9.png" alt="__rendered_path__7"&gt;&lt;img style="position:absolute;left:301.2pt;top:537.05pt;width:63pt;height:3pt;z-index:8;" src="http://govwiki.info/xbrl/Images/66ec5f24c17540e3b6a7bc8cfa04d868.png" alt="__rendered_path__8"&gt;&lt;span style="white-space:pre;"&gt;&lt;div style="position:absolute;top:553.01pt;left:323.15pt;z-index:173;letter-spacing:.005em;"&gt;(5,513,143)&lt;/div&gt;&lt;/span&gt;&lt;img style="position:absolute;left:301.2pt;top:548.4pt;width:63pt;height:3pt;z-index:8;" src="http://govwiki.info/xbrl/Images/66ec5f24c17540e3b6a7bc8cfa04d868.png" alt="__rendered_path__8"&gt;&lt;span style="white-space:pre;"&gt;&lt;div style="position:absolute;top:573.41pt;left:321.8pt;z-index:178;letter-spacing:.005em;"&gt;18,560,975&lt;/div&gt;&lt;/span&gt;&lt;img style="position:absolute;left:293.7pt;top:559.9pt;width:8pt;height:3pt;z-index:7;" src="http://govwiki.info/xbrl/Images/d0d7bcf45acd6d1016510dbbbc3a9db9.png" alt="__rendered_path__7"&gt;&lt;span style="white-space:pre;"&gt;&lt;div style="position:absolute;top:582.11pt;left:318.95pt;z-index:182;letter-spacing:.005em;"&gt;(11,160,954)&lt;/div&gt;&lt;/span&gt;&lt;img style="position:absolute;left:301.2pt;top:559.9pt;width:63pt;height:3pt;z-index:8;" src="http://govwiki.info/xbrl/Images/66ec5f24c17540e3b6a7bc8cfa04d868.png" alt="__rendered_path__8"&gt;&lt;span style="white-space:pre;"&gt;&lt;div style="position:absolute;top:590.81pt;left:357.2pt;z-index:186;"&gt;-&lt;/div&gt;&lt;/span&gt;&lt;img style="position:absolute;left:293.7pt;top:596.55pt;width:8pt;height:3pt;z-index:7;" src="http://govwiki.info/xbrl/Images/d0d7bcf45acd6d1016510dbbbc3a9db9.png" alt="__rendered_path__7"&gt;&lt;span style="white-space:pre;"&gt;&lt;div style="position:absolute;top:602.36pt;left:326pt;z-index:190;letter-spacing:.005em;"&gt;7,400,021&lt;/div&gt;&lt;/span&gt;&lt;img style="position:absolute;left:293.7pt;top:607.9pt;width:8pt;height:3pt;z-index:7;" src="http://govwiki.info/xbrl/Images/d0d7bcf45acd6d1016510dbbbc3a9db9.png" alt="__rendered_path__7"&gt;&lt;img style="position:absolute;left:301.2pt;top:596.55pt;width:63pt;height:3pt;z-index:8;" src="http://govwiki.info/xbrl/Images/66ec5f24c17540e3b6a7bc8cfa04d868.png" alt="__rendered_path__8"&gt;&lt;span style="white-space:pre;"&gt;&lt;div style="position:absolute;top:621.56pt;left:326pt;z-index:195;letter-spacing:.005em;"&gt;1,886,878&lt;/div&gt;&lt;/span&gt;&lt;img style="position:absolute;left:301.2pt;top:607.9pt;width:63pt;height:3pt;z-index:8;" src="http://govwiki.info/xbrl/Images/66ec5f24c17540e3b6a7bc8cfa04d868.png" alt="__rendered_path__8"&gt;&lt;span style="white-space:pre;"&gt;&lt;div style="position:absolute;top:633.11pt;left:321.8pt;z-index:199;letter-spacing:.005em;"&gt;62,414,658&lt;/div&gt;&lt;/span&gt;&lt;img style="position:absolute;left:293.7pt;top:638.8pt;width:8pt;height:3pt;z-index:7;" src="http://govwiki.info/xbrl/Images/d0d7bcf45acd6d1016510dbbbc3a9db9.png" alt="__rendered_path__7"&gt;&lt;span style="white-space:pre;"&gt;&lt;div style="position:absolute;top:644.66pt;left:293.7pt;z-index:205;"&gt;$&lt;/div&gt;&lt;div style="position:absolute;top:644.66pt;left:321.8pt;z-index:205;letter-spacing:.005em;"&gt;64,301,536&lt;/div&gt;&lt;div style="position:absolute;top:644.66pt;left:371.2pt;z-index:205;"&gt;$&lt;/div&gt;&lt;/span&gt;&lt;img style="position:absolute;left:301.2pt;top:638.8pt;width:63pt;height:3pt;z-index:8;" src="http://govwiki.info/xbrl/Images/66ec5f24c17540e3b6a7bc8cfa04d868.png" alt="__rendered_path__8"&gt;&lt;span class="fmt-902" style="white-space:pre;"&gt;&lt;div style="position:absolute;top:767.11pt;left:301.55pt;z-index:211;"&gt;56&lt;/div&gt;&lt;/span&gt;&lt;span class="fmt-899" style="white-space:pre;"&gt;&lt;div style="position:absolute;top:107.36pt;left:383.8pt;z-index:6;letter-spacing:.002em;"&gt;Major Funds&lt;/div&gt;&lt;/span&gt;&lt;img style="position:absolute;left:293.7pt;top:113.05pt;width:225pt;height:3pt;z-index:5;" src="http://govwiki.info/xbrl/Images/625dc82e4e58816e58b4dc3f69ef3011.png" alt="__rendered_path__5"&gt;&lt;span class="fmt-899" style="white-space:pre;"&gt;&lt;div style="position:absolute;top:122.06pt;left:389.3pt;z-index:10;letter-spacing:.002em;"&gt;Community&lt;/div&gt;&lt;/span&gt;&lt;span class="fmt-899" style="white-space:pre;"&gt;&lt;div style="position:absolute;top:131.06pt;left:381.9pt;z-index:11;letter-spacing:.002em;"&gt;Redevelopment&lt;/div&gt;&lt;/span&gt;&lt;span class="fmt-899" style="white-space:pre;"&gt;&lt;div style="position:absolute;top:140.06pt;left:394.75pt;z-index:12;letter-spacing:.005em;"&gt;Districts&lt;/div&gt;&lt;/span&gt;&lt;img style="position:absolute;left:371.2pt;top:145.8pt;width:8pt;height:3pt;z-index:7;" src="http://govwiki.info/xbrl/Images/d0d7bcf45acd6d1016510dbbbc3a9db9.png" alt="__rendered_path__7"&gt;&lt;span style="white-space:pre;"&gt;&lt;div style="position:absolute;top:159.26pt;left:434.7pt;z-index:19;"&gt;-&lt;/div&gt;&lt;div style="position:absolute;top:159.26pt;left:448.7pt;z-index:19;"&gt;$&lt;/div&gt;&lt;/span&gt;&lt;img style="position:absolute;left:378.7pt;top:145.8pt;width:63pt;height:3pt;z-index:8;" src="http://govwiki.info/xbrl/Images/66ec5f24c17540e3b6a7bc8cfa04d868.png" alt="__rendered_path__8"&gt;&lt;span style="white-space:pre;"&gt;&lt;div style="position:absolute;top:168.11pt;left:434.7pt;z-index:23;"&gt;-&lt;/div&gt;&lt;/span&gt;&lt;span style="white-space:pre;"&gt;&lt;div style="position:absolute;top:176.81pt;left:434.7pt;z-index:27;"&gt;-&lt;/div&gt;&lt;/span&gt;&lt;span style="white-space:pre;"&gt;&lt;div style="position:absolute;top:185.51pt;left:434.7pt;z-index:31;"&gt;-&lt;/div&gt;&lt;/span&gt;&lt;span style="white-space:pre;"&gt;&lt;div style="position:absolute;top:194.36pt;left:434.7pt;z-index:35;"&gt;-&lt;/div&gt;&lt;/span&gt;&lt;span style="white-space:pre;"&gt;&lt;div style="position:absolute;top:203.06pt;left:434.7pt;z-index:39;"&gt;-&lt;/div&gt;&lt;/span&gt;&lt;span style="white-space:pre;"&gt;&lt;div style="position:absolute;top:220.61pt;left:434.7pt;z-index:44;"&gt;-&lt;/div&gt;&lt;/span&gt;&lt;span style="white-space:pre;"&gt;&lt;div style="position:absolute;top:229.31pt;left:434.7pt;z-index:48;"&gt;-&lt;/div&gt;&lt;/span&gt;&lt;span style="white-space:pre;"&gt;&lt;div style="position:absolute;top:238.01pt;left:434.7pt;z-index:52;"&gt;-&lt;/div&gt;&lt;/span&gt;&lt;span style="white-space:pre;"&gt;&lt;div style="position:absolute;top:246.86pt;left:434.7pt;z-index:56;"&gt;-&lt;/div&gt;&lt;/span&gt;&lt;span style="white-space:pre;"&gt;&lt;div style="position:absolute;top:255.56pt;left:434.7pt;z-index:60;"&gt;-&lt;/div&gt;&lt;/span&gt;&lt;span style="white-space:pre;"&gt;&lt;div style="position:absolute;top:264.26pt;left:434.7pt;z-index:64;"&gt;-&lt;/div&gt;&lt;/span&gt;&lt;span style="white-space:pre;"&gt;&lt;div style="position:absolute;top:273.11pt;left:434.7pt;z-index:68;"&gt;-&lt;/div&gt;&lt;/span&gt;&lt;span style="white-space:pre;"&gt;&lt;div style="position:absolute;top:281.81pt;left:409.85pt;z-index:72;letter-spacing:.004em;"&gt;966,758&lt;/div&gt;&lt;/span&gt;&lt;span style="white-space:pre;"&gt;&lt;div style="position:absolute;top:290.51pt;left:434.7pt;z-index:76;"&gt;-&lt;/div&gt;&lt;/span&gt;&lt;img style="position:absolute;left:371.2pt;top:296.2pt;width:8pt;height:3pt;z-index:7;" src="http://govwiki.info/xbrl/Images/d0d7bcf45acd6d1016510dbbbc3a9db9.png" alt="__rendered_path__7"&gt;&lt;span style="white-space:pre;"&gt;&lt;div style="position:absolute;top:299.36pt;left:409.85pt;z-index:80;letter-spacing:.004em;"&gt;966,758&lt;/div&gt;&lt;/span&gt;&lt;img style="position:absolute;left:371.2pt;top:304.9pt;width:8pt;height:3pt;z-index:7;" src="http://govwiki.info/xbrl/Images/d0d7bcf45acd6d1016510dbbbc3a9db9.png" alt="__rendered_path__7"&gt;&lt;img style="position:absolute;left:378.7pt;top:296.2pt;width:63pt;height:3pt;z-index:8;" src="http://govwiki.info/xbrl/Images/66ec5f24c17540e3b6a7bc8cfa04d868.png" alt="__rendered_path__8"&gt;&lt;span style="white-space:pre;"&gt;&lt;div style="position:absolute;top:316.91pt;left:414.05pt;z-index:85;letter-spacing:.004em;"&gt;37,908&lt;/div&gt;&lt;/span&gt;&lt;img style="position:absolute;left:378.7pt;top:304.9pt;width:63pt;height:3pt;z-index:8;" src="http://govwiki.info/xbrl/Images/66ec5f24c17540e3b6a7bc8cfa04d868.png" alt="__rendered_path__8"&gt;&lt;span style="white-space:pre;"&gt;&lt;div style="position:absolute;top:325.61pt;left:434.7pt;z-index:89;"&gt;-&lt;/div&gt;&lt;/span&gt;&lt;img style="position:absolute;left:371.2pt;top:331.35pt;width:8pt;height:3pt;z-index:7;" src="http://govwiki.info/xbrl/Images/d0d7bcf45acd6d1016510dbbbc3a9db9.png" alt="__rendered_path__7"&gt;&lt;span style="white-space:pre;"&gt;&lt;div style="position:absolute;top:334.46pt;left:414.05pt;z-index:93;letter-spacing:.004em;"&gt;37,908&lt;/div&gt;&lt;/span&gt;&lt;img style="position:absolute;left:371.2pt;top:340.1pt;width:8pt;height:3pt;z-index:7;" src="http://govwiki.info/xbrl/Images/d0d7bcf45acd6d1016510dbbbc3a9db9.png" alt="__rendered_path__7"&gt;&lt;img style="position:absolute;left:378.7pt;top:331.35pt;width:63pt;height:3pt;z-index:8;" src="http://govwiki.info/xbrl/Images/66ec5f24c17540e3b6a7bc8cfa04d868.png" alt="__rendered_path__8"&gt;&lt;span style="white-space:pre;"&gt;&lt;div style="position:absolute;top:352.01pt;left:434.7pt;z-index:98;"&gt;-&lt;/div&gt;&lt;/span&gt;&lt;img style="position:absolute;left:378.7pt;top:340.1pt;width:63pt;height:3pt;z-index:8;" src="http://govwiki.info/xbrl/Images/66ec5f24c17540e3b6a7bc8cfa04d868.png" alt="__rendered_path__8"&gt;&lt;span style="white-space:pre;"&gt;&lt;div style="position:absolute;top:360.71pt;left:434.7pt;z-index:102;"&gt;-&lt;/div&gt;&lt;/span&gt;&lt;span style="white-space:pre;"&gt;&lt;div style="position:absolute;top:369.56pt;left:434.7pt;z-index:106;"&gt;-&lt;/div&gt;&lt;/span&gt;&lt;span style="white-space:pre;"&gt;&lt;div style="position:absolute;top:378.26pt;left:434.7pt;z-index:110;"&gt;-&lt;/div&gt;&lt;/span&gt;&lt;span style="white-space:pre;"&gt;&lt;div style="position:absolute;top:386.96pt;left:434.7pt;z-index:114;"&gt;-&lt;/div&gt;&lt;/span&gt;&lt;img style="position:absolute;left:371.2pt;top:392.65pt;width:8pt;height:3pt;z-index:7;" src="http://govwiki.info/xbrl/Images/d0d7bcf45acd6d1016510dbbbc3a9db9.png" alt="__rendered_path__7"&gt;&lt;span style="white-space:pre;"&gt;&lt;div style="position:absolute;top:395.81pt;left:434.7pt;z-index:118;"&gt;-&lt;/div&gt;&lt;/span&gt;&lt;img style="position:absolute;left:378.7pt;top:392.65pt;width:63pt;height:3pt;z-index:8;" src="http://govwiki.info/xbrl/Images/66ec5f24c17540e3b6a7bc8cfa04d868.png" alt="__rendered_path__8"&gt;&lt;span style="white-space:pre;"&gt;&lt;div style="position:absolute;top:407.36pt;left:403.5pt;z-index:122;letter-spacing:.005em;"&gt;1,004,666&lt;/div&gt;&lt;/span&gt;&lt;img style="position:absolute;left:371.2pt;top:401.55pt;width:8pt;height:3pt;z-index:7;" src="http://govwiki.info/xbrl/Images/d0d7bcf45acd6d1016510dbbbc3a9db9.png" alt="__rendered_path__7"&gt;&lt;span style="white-space:pre;"&gt;&lt;div style="position:absolute;top:435.11pt;left:434.7pt;z-index:128;"&gt;-&lt;/div&gt;&lt;/span&gt;&lt;img style="position:absolute;left:371.2pt;top:412.9pt;width:8pt;height:3pt;z-index:7;" src="http://govwiki.info/xbrl/Images/d0d7bcf45acd6d1016510dbbbc3a9db9.png" alt="__rendered_path__7"&gt;&lt;img style="position:absolute;left:378.7pt;top:401.55pt;width:63pt;height:3pt;z-index:8;" src="http://govwiki.info/xbrl/Images/66ec5f24c17540e3b6a7bc8cfa04d868.png" alt="__rendered_path__8"&gt;&lt;span style="white-space:pre;"&gt;&lt;div style="position:absolute;top:443.81pt;left:434.7pt;z-index:132;"&gt;-&lt;/div&gt;&lt;/span&gt;&lt;img style="position:absolute;left:378.7pt;top:412.9pt;width:63pt;height:3pt;z-index:8;" src="http://govwiki.info/xbrl/Images/66ec5f24c17540e3b6a7bc8cfa04d868.png" alt="__rendered_path__8"&gt;&lt;span style="white-space:pre;"&gt;&lt;div style="position:absolute;top:452.66pt;left:434.7pt;z-index:136;"&gt;-&lt;/div&gt;&lt;/span&gt;&lt;span style="white-space:pre;"&gt;&lt;div style="position:absolute;top:470.06pt;left:434.7pt;z-index:141;"&gt;-&lt;/div&gt;&lt;/span&gt;&lt;span style="white-space:pre;"&gt;&lt;div style="position:absolute;top:478.91pt;left:434.7pt;z-index:145;"&gt;-&lt;/div&gt;&lt;/span&gt;&lt;span style="white-space:pre;"&gt;&lt;div style="position:absolute;top:487.61pt;left:434.7pt;z-index:149;"&gt;-&lt;/div&gt;&lt;/span&gt;&lt;span style="white-space:pre;"&gt;&lt;div style="position:absolute;top:505.16pt;left:434.7pt;z-index:154;"&gt;-&lt;/div&gt;&lt;/span&gt;&lt;span style="white-space:pre;"&gt;&lt;div style="position:absolute;top:513.86pt;left:434.7pt;z-index:158;"&gt;-&lt;/div&gt;&lt;/span&gt;&lt;span style="white-space:pre;"&gt;&lt;div style="position:absolute;top:522.56pt;left:434.7pt;z-index:162;"&gt;-&lt;/div&gt;&lt;/span&gt;&lt;span style="white-space:pre;"&gt;&lt;div style="position:absolute;top:531.41pt;left:434.7pt;z-index:166;"&gt;-&lt;/div&gt;&lt;/span&gt;&lt;img style="position:absolute;left:371.2pt;top:537.05pt;width:8pt;height:3pt;z-index:7;" src="http://govwiki.info/xbrl/Images/d0d7bcf45acd6d1016510dbbbc3a9db9.png" alt="__rendered_path__7"&gt;&lt;span style="white-space:pre;"&gt;&lt;div style="position:absolute;top:542.81pt;left:434.7pt;z-index:170;"&gt;-&lt;/div&gt;&lt;/span&gt;&lt;img style="position:absolute;left:371.2pt;top:548.4pt;width:8pt;height:3pt;z-index:7;" src="http://govwiki.info/xbrl/Images/d0d7bcf45acd6d1016510dbbbc3a9db9.png" alt="__rendered_path__7"&gt;&lt;img style="position:absolute;left:378.7pt;top:537.05pt;width:63pt;height:3pt;z-index:8;" src="http://govwiki.info/xbrl/Images/66ec5f24c17540e3b6a7bc8cfa04d868.png" alt="__rendered_path__8"&gt;&lt;span style="white-space:pre;"&gt;&lt;div style="position:absolute;top:553.01pt;left:403.5pt;z-index:174;letter-spacing:.005em;"&gt;1,004,666&lt;/div&gt;&lt;/span&gt;&lt;img style="position:absolute;left:378.7pt;top:548.4pt;width:63pt;height:3pt;z-index:8;" src="http://govwiki.info/xbrl/Images/66ec5f24c17540e3b6a7bc8cfa04d868.png" alt="__rendered_path__8"&gt;&lt;span style="white-space:pre;"&gt;&lt;div style="position:absolute;top:573.41pt;left:403.5pt;z-index:179;letter-spacing:.005em;"&gt;1,302,555&lt;/div&gt;&lt;/span&gt;&lt;img style="position:absolute;left:371.2pt;top:559.9pt;width:8pt;height:3pt;z-index:7;" src="http://govwiki.info/xbrl/Images/d0d7bcf45acd6d1016510dbbbc3a9db9.png" alt="__rendered_path__7"&gt;&lt;span style="white-space:pre;"&gt;&lt;div style="position:absolute;top:582.11pt;left:400.65pt;z-index:183;letter-spacing:.005em;"&gt;(2,219,202)&lt;/div&gt;&lt;/span&gt;&lt;img style="position:absolute;left:378.7pt;top:559.9pt;width:63pt;height:3pt;z-index:8;" src="http://govwiki.info/xbrl/Images/66ec5f24c17540e3b6a7bc8cfa04d868.png" alt="__rendered_path__8"&gt;&lt;span style="white-space:pre;"&gt;&lt;div style="position:absolute;top:590.81pt;left:434.7pt;z-index:187;"&gt;-&lt;/div&gt;&lt;/span&gt;&lt;img style="position:absolute;left:371.2pt;top:596.55pt;width:8pt;height:3pt;z-index:7;" src="http://govwiki.info/xbrl/Images/d0d7bcf45acd6d1016510dbbbc3a9db9.png" alt="__rendered_path__7"&gt;&lt;span style="white-space:pre;"&gt;&lt;div style="position:absolute;top:602.36pt;left:407pt;z-index:191;letter-spacing:.004em;"&gt;(916,647)&lt;/div&gt;&lt;/span&gt;&lt;img style="position:absolute;left:371.2pt;top:607.9pt;width:8pt;height:3pt;z-index:7;" src="http://govwiki.info/xbrl/Images/d0d7bcf45acd6d1016510dbbbc3a9db9.png" alt="__rendered_path__7"&gt;&lt;img style="position:absolute;left:378.7pt;top:596.55pt;width:63pt;height:3pt;z-index:8;" src="http://govwiki.info/xbrl</t>
  </si>
  <si>
    <t>/Images/66ec5f24c17540e3b6a7bc8cfa04d868.png" alt="__rendered_path__8"&gt;&lt;span style="white-space:pre;"&gt;&lt;div style="position:absolute;top:621.56pt;left:414.05pt;z-index:196;letter-spacing:.004em;"&gt;88,019&lt;/div&gt;&lt;/span&gt;&lt;img style="position:absolute;left:378.7pt;top:607.9pt;width:63pt;height:3pt;z-index:8;" src="http://govwiki.info/xbrl/Images/66ec5f24c17540e3b6a7bc8cfa04d868.png" alt="__rendered_path__8"&gt;&lt;span style="white-space:pre;"&gt;&lt;div style="position:absolute;top:633.11pt;left:403.5pt;z-index:200;letter-spacing:.005em;"&gt;4,740,449&lt;/div&gt;&lt;/span&gt;&lt;img style="position:absolute;left:371.2pt;top:638.8pt;width:8pt;height:3pt;z-index:7;" src="http://govwiki.info/xbrl/Images/d0d7bcf45acd6d1016510dbbbc3a9db9.png" alt="__rendered_path__7"&gt;&lt;span style="white-space:pre;"&gt;&lt;div style="position:absolute;top:644.66pt;left:403.5pt;z-index:207;letter-spacing:.005em;"&gt;4,828,468&lt;/div&gt;&lt;div style="position:absolute;top:644.66pt;left:448.7pt;z-index:207;"&gt;$&lt;/div&gt;&lt;/span&gt;&lt;span class="fmt-899" style="white-space:pre;"&gt;&lt;div style="position:absolute;top:122.06pt;left:468.5pt;z-index:13;letter-spacing:.001em;"&gt;Downtown&lt;/div&gt;&lt;/span&gt;&lt;span class="fmt-899" style="white-space:pre;"&gt;&lt;div style="position:absolute;top:131.06pt;left:459.4pt;z-index:14;letter-spacing:.002em;"&gt;Redevelopment&lt;/div&gt;&lt;/span&gt;&lt;span class="fmt-899" style="white-space:pre;"&gt;&lt;div style="position:absolute;top:140.06pt;left:474.35pt;z-index:15;letter-spacing:.005em;"&gt;District&lt;/div&gt;&lt;/span&gt;&lt;img style="position:absolute;left:448.7pt;top:145.8pt;width:8pt;height:3pt;z-index:7;" src="http://govwiki.info/xbrl/Images/d0d7bcf45acd6d1016510dbbbc3a9db9.png" alt="__rendered_path__7"&gt;&lt;span style="white-space:pre;"&gt;&lt;div style="position:absolute;top:159.26pt;left:512.2pt;z-index:20;"&gt;-&lt;/div&gt;&lt;/span&gt;&lt;img style="position:absolute;left:456.2pt;top:145.8pt;width:63pt;height:3pt;z-index:8;" src="http://govwiki.info/xbrl/Images/66ec5f24c17540e3b6a7bc8cfa04d868.png" alt="__rendered_path__8"&gt;&lt;span style="white-space:pre;"&gt;&lt;div style="position:absolute;top:168.11pt;left:512.2pt;z-index:24;"&gt;-&lt;/div&gt;&lt;/span&gt;&lt;span style="white-space:pre;"&gt;&lt;div style="position:absolute;top:176.81pt;left:512.2pt;z-index:28;"&gt;-&lt;/div&gt;&lt;/span&gt;&lt;span style="white-space:pre;"&gt;&lt;div style="position:absolute;top:185.51pt;left:512.2pt;z-index:32;"&gt;-&lt;/div&gt;&lt;/span&gt;&lt;span style="white-space:pre;"&gt;&lt;div style="position:absolute;top:194.36pt;left:512.2pt;z-index:36;"&gt;-&lt;/div&gt;&lt;/span&gt;&lt;span style="white-space:pre;"&gt;&lt;div style="position:absolute;top:203.06pt;left:512.2pt;z-index:40;"&gt;-&lt;/div&gt;&lt;/span&gt;&lt;span style="white-space:pre;"&gt;&lt;div style="position:absolute;top:220.61pt;left:512.2pt;z-index:45;"&gt;-&lt;/div&gt;&lt;/span&gt;&lt;span style="white-space:pre;"&gt;&lt;div style="position:absolute;top:229.31pt;left:512.2pt;z-index:49;"&gt;-&lt;/div&gt;&lt;/span&gt;&lt;span style="white-space:pre;"&gt;&lt;div style="position:absolute;top:238.01pt;left:512.2pt;z-index:53;"&gt;-&lt;/div&gt;&lt;/span&gt;&lt;span style="white-space:pre;"&gt;&lt;div style="position:absolute;top:246.86pt;left:512.2pt;z-index:57;"&gt;-&lt;/div&gt;&lt;/span&gt;&lt;span style="white-space:pre;"&gt;&lt;div style="position:absolute;top:255.56pt;left:512.2pt;z-index:61;"&gt;-&lt;/div&gt;&lt;/span&gt;&lt;span style="white-space:pre;"&gt;&lt;div style="position:absolute;top:264.26pt;left:512.2pt;z-index:65;"&gt;-&lt;/div&gt;&lt;/span&gt;&lt;span style="white-space:pre;"&gt;&lt;div style="position:absolute;top:273.11pt;left:512.2pt;z-index:69;"&gt;-&lt;/div&gt;&lt;/span&gt;&lt;span style="white-space:pre;"&gt;&lt;div style="position:absolute;top:281.81pt;left:481pt;z-index:73;letter-spacing:.005em;"&gt;5,257,062&lt;/div&gt;&lt;/span&gt;&lt;span style="white-space:pre;"&gt;&lt;div style="position:absolute;top:290.51pt;left:512.2pt;z-index:77;"&gt;-&lt;/div&gt;&lt;/span&gt;&lt;img style="position:absolute;left:448.7pt;top:296.2pt;width:8pt;height:3pt;z-index:7;" src="http://govwiki.info/xbrl/Images/d0d7bcf45acd6d1016510dbbbc3a9db9.png" alt="__rendered_path__7"&gt;&lt;span style="white-space:pre;"&gt;&lt;div style="position:absolute;top:299.36pt;left:481pt;z-index:81;letter-spacing:.005em;"&gt;5,257,062&lt;/div&gt;&lt;/span&gt;&lt;img style="position:absolute;left:448.7pt;top:304.9pt;width:8pt;height:3pt;z-index:7;" src="http://govwiki.info/xbrl/Images/d0d7bcf45acd6d1016510dbbbc3a9db9.png" alt="__rendered_path__7"&gt;&lt;img style="position:absolute;left:456.2pt;top:296.2pt;width:63pt;height:3pt;z-index:8;" src="http://govwiki.info/xbrl/Images/66ec5f24c17540e3b6a7bc8cfa04d868.png" alt="__rendered_path__8"&gt;&lt;span style="white-space:pre;"&gt;&lt;div style="position:absolute;top:316.91pt;left:487.35pt;z-index:86;letter-spacing:.004em;"&gt;127,906&lt;/div&gt;&lt;/span&gt;&lt;img style="position:absolute;left:456.2pt;top:304.9pt;width:63pt;height:3pt;z-index:8;" src="http://govwiki.info/xbrl/Images/66ec5f24c17540e3b6a7bc8cfa04d868.png" alt="__rendered_path__8"&gt;&lt;span style="white-space:pre;"&gt;&lt;div style="position:absolute;top:325.61pt;left:512.2pt;z-index:90;"&gt;-&lt;/div&gt;&lt;/span&gt;&lt;img style="position:absolute;left:448.7pt;top:331.35pt;width:8pt;height:3pt;z-index:7;" src="http://govwiki.info/xbrl/Images/d0d7bcf45acd6d1016510dbbbc3a9db9.png" alt="__rendered_path__7"&gt;&lt;span style="white-space:pre;"&gt;&lt;div style="position:absolute;top:334.46pt;left:487.35pt;z-index:94;letter-spacing:.004em;"&gt;127,906&lt;/div&gt;&lt;/span&gt;&lt;img style="position:absolute;left:448.7pt;top:340.1pt;width:8pt;height:3pt;z-index:7;" src="http://govwiki.info/xbrl/Images/d0d7bcf45acd6d1016510dbbbc3a9db9.png" alt="__rendered_path__7"&gt;&lt;img style="position:absolute;left:456.2pt;top:331.35pt;width:63pt;height:3pt;z-index:8;" src="http://govwiki.info/xbrl/Images/66ec5f24c17540e3b6a7bc8cfa04d868.png" alt="__rendered_path__8"&gt;&lt;span style="white-space:pre;"&gt;&lt;div style="position:absolute;top:352.01pt;left:512.2pt;z-index:99;"&gt;-&lt;/div&gt;&lt;/span&gt;&lt;img style="position:absolute;left:456.2pt;top:340.1pt;width:63pt;height:3pt;z-index:8;" src="http://govwiki.info/xbrl/Images/66ec5f24c17540e3b6a7bc8cfa04d868.png" alt="__rendered_path__8"&gt;&lt;span style="white-space:pre;"&gt;&lt;div style="position:absolute;top:360.71pt;left:512.2pt;z-index:103;"&gt;-&lt;/div&gt;&lt;/span&gt;&lt;span style="white-space:pre;"&gt;&lt;div style="position:absolute;top:369.56pt;left:512.2pt;z-index:107;"&gt;-&lt;/div&gt;&lt;/span&gt;&lt;span style="white-space:pre;"&gt;&lt;div style="position:absolute;top:378.26pt;left:512.2pt;z-index:111;"&gt;-&lt;/div&gt;&lt;/span&gt;&lt;span style="white-space:pre;"&gt;&lt;div style="position:absolute;top:386.96pt;left:512.2pt;z-index:115;"&gt;-&lt;/div&gt;&lt;/span&gt;&lt;img style="position:absolute;left:448.7pt;top:392.65pt;width:8pt;height:3pt;z-index:7;" src="http://govwiki.info/xbrl/Images/d0d7bcf45acd6d1016510dbbbc3a9db9.png" alt="__rendered_path__7"&gt;&lt;span style="white-space:pre;"&gt;&lt;div style="position:absolute;top:395.81pt;left:512.2pt;z-index:119;"&gt;-&lt;/div&gt;&lt;/span&gt;&lt;img style="position:absolute;left:456.2pt;top:392.65pt;width:63pt;height:3pt;z-index:8;" src="http://govwiki.info/xbrl/Images/66ec5f24c17540e3b6a7bc8cfa04d868.png" alt="__rendered_path__8"&gt;&lt;span style="white-space:pre;"&gt;&lt;div style="position:absolute;top:407.36pt;left:481pt;z-index:123;letter-spacing:.005em;"&gt;5,384,968&lt;/div&gt;&lt;/span&gt;&lt;img style="position:absolute;left:448.7pt;top:401.55pt;width:8pt;height:3pt;z-index:7;" src="http://govwiki.info/xbrl/Images/d0d7bcf45acd6d1016510dbbbc3a9db9.png" alt="__rendered_path__7"&gt;&lt;span style="white-space:pre;"&gt;&lt;div style="position:absolute;top:435.11pt;left:512.2pt;z-index:129;"&gt;-&lt;/div&gt;&lt;/span&gt;&lt;img style="position:absolute;left:448.7pt;top:412.9pt;width:8pt;height:3pt;z-index:7;" src="http://govwiki.info/xbrl/Images/d0d7bcf45acd6d1016510dbbbc3a9db9.png" alt="__rendered_path__7"&gt;&lt;img style="position:absolute;left:456.2pt;top:401.55pt;width:63pt;height:3pt;z-index:8;" src="http://govwiki.info/xbrl/Images/66ec5f24c17540e3b6a7bc8cfa04d868.png" alt="__rendered_path__8"&gt;&lt;span style="white-space:pre;"&gt;&lt;div style="position:absolute;top:443.81pt;left:512.2pt;z-index:133;"&gt;-&lt;/div&gt;&lt;/span&gt;&lt;img style="position:absolute;left:456.2pt;top:412.9pt;width:63pt;height:3pt;z-index:8;" src="http://govwiki.info/xbrl/Images/66ec5f24c17540e3b6a7bc8cfa04d868.png" alt="__rendered_path__8"&gt;&lt;span style="white-space:pre;"&gt;&lt;div style="position:absolute;top:452.66pt;left:512.2pt;z-index:137;"&gt;-&lt;/div&gt;&lt;/span&gt;&lt;span style="white-space:pre;"&gt;&lt;div style="position:absolute;top:470.06pt;left:512.2pt;z-index:142;"&gt;-&lt;/div&gt;&lt;/span&gt;&lt;span style="white-space:pre;"&gt;&lt;div style="position:absolute;top:478.91pt;left:512.2pt;z-index:146;"&gt;-&lt;/div&gt;&lt;/span&gt;&lt;span style="white-space:pre;"&gt;&lt;div style="position:absolute;top:487.61pt;left:512.2pt;z-index:150;"&gt;-&lt;/div&gt;&lt;/span&gt;&lt;span style="white-space:pre;"&gt;&lt;div style="position:absolute;top:505.16pt;left:512.2pt;z-index:155;"&gt;-&lt;/div&gt;&lt;/span&gt;&lt;span style="white-space:pre;"&gt;&lt;div style="position:absolute;top:513.86pt;left:512.2pt;z-index:159;"&gt;-&lt;/div&gt;&lt;/span&gt;&lt;span style="white-space:pre;"&gt;&lt;div style="position:absolute;top:522.56pt;left:512.2pt;z-index:163;"&gt;-&lt;/div&gt;&lt;/span&gt;&lt;span style="white-space:pre;"&gt;&lt;div style="position:absolute;top:531.41pt;left:512.2pt;z-index:167;"&gt;-&lt;/div&gt;&lt;/span&gt;&lt;img style="position:absolute;left:448.7pt;top:537.05pt;width:8pt;height:3pt;z-index:7;" src="http://govwiki.info/xbrl/Images/d0d7bcf45acd6d1016510dbbbc3a9db9.png" alt="__rendered_path__7"&gt;&lt;span style="white-space:pre;"&gt;&lt;div style="position:absolute;top:542.81pt;left:512.2pt;z-index:171;"&gt;-&lt;/div&gt;&lt;/span&gt;&lt;img style="position:absolute;left:448.7pt;top:548.4pt;width:8pt;height:3pt;z-index:7;" src="http://govwiki.info/xbrl/Images/d0d7bcf45acd6d1016510dbbbc3a9db9.png" alt="__rendered_path__7"&gt;&lt;img style="position:absolute;left:456.2pt;top:537.05pt;width:63pt;height:3pt;z-index:8;" src="http://govwiki.info/xbrl/Images/66ec5f24c17540e3b6a7bc8cfa04d868.png" alt="__rendered_path__8"&gt;&lt;span style="white-space:pre;"&gt;&lt;div style="position:absolute;top:553.01pt;left:481pt;z-index:175;letter-spacing:.005em;"&gt;5,384,968&lt;/div&gt;&lt;/span&gt;&lt;img style="position:absolute;left:456.2pt;top:548.4pt;width:63pt;height:3pt;z-index:8;" src="http://govwiki.info/xbrl/Images/66ec5f24c17540e3b6a7bc8cfa04d868.png" alt="__rendered_path__8"&gt;&lt;span style="white-space:pre;"&gt;&lt;div style="position:absolute;top:573.41pt;left:481pt;z-index:180;letter-spacing:.005em;"&gt;7,434,899&lt;/div&gt;&lt;/span&gt;&lt;img style="position:absolute;left:448.7pt;top:559.9pt;width:8pt;height:3pt;z-index:7;" src="http://govwiki.info/xbrl/Images/d0d7bcf45acd6d1016510dbbbc3a9db9.png" alt="__rendered_path__7"&gt;&lt;span style="white-space:pre;"&gt;&lt;div style="position:absolute;top:582.11pt;left:478.15pt;z-index:184;letter-spacing:.005em;"&gt;(5,988,906)&lt;/div&gt;&lt;/span&gt;&lt;img style="position:absolute;left:456.2pt;top:559.9pt;width:63pt;height:3pt;z-index:8;" src="http://govwiki.info/xbrl/Images/66ec5f24c17540e3b6a7bc8cfa04d868.png" alt="__rendered_path__8"&gt;&lt;span style="white-space:pre;"&gt;&lt;div style="position:absolute;top:590.81pt;left:512.2pt;z-index:188;"&gt;-&lt;/div&gt;&lt;/span&gt;&lt;img style="position:absolute;left:448.7pt;top:596.55pt;width:8pt;height:3pt;z-index:7;" src="http://govwiki.info/xbrl/Images/d0d7bcf45acd6d1016510dbbbc3a9db9.png" alt="__rendered_path__7"&gt;&lt;span style="white-space:pre;"&gt;&lt;div style="position:absolute;top:602.36pt;left:481pt;z-index:192;letter-spacing:.005em;"&gt;1,445,993&lt;/div&gt;&lt;/span&gt;&lt;img style="position:absolute;left:448.7pt;top:607.9pt;width:8pt;height:3pt;z-index:7;" src="http://govwiki.info/xbrl/Images/d0d7bcf45acd6d1016510dbbbc3a9db9.png" alt="__rendered_path__7"&gt;&lt;img style="position:absolute;left:456.2pt;top:596.55pt;width:63pt;height:3pt;z-index:8;" src="http://govwiki.info/xbrl/Images/66ec5f24c17540e3b6a7bc8cfa04d868.png" alt="__rendered_path__8"&gt;&lt;span style="white-space:pre;"&gt;&lt;div style="position:absolute;top:621.56pt;left:481pt;z-index:197;letter-spacing:.005em;"&gt;6,830,961&lt;/div&gt;&lt;/span&gt;&lt;img style="position:absolute;left:456.2pt;top:607.9pt;width:63pt;height:3pt;z-index:8;" src="http://govwiki.info/xbrl/Images/66ec5f24c17540e3b6a7bc8cfa04d868.png" alt="__rendered_path__8"&gt;&lt;span style="white-space:pre;"&gt;&lt;div style="position:absolute;top:633.11pt;left:476.8pt;z-index:201;letter-spacing:.005em;"&gt;15,524,365&lt;/div&gt;&lt;/span&gt;&lt;img style="position:absolute;left:378.7pt;top:638.8pt;width:63pt;height:3pt;z-index:8;" src="http://govwiki.info/xbrl/Images/66ec5f24c17540e3b6a7bc8cfa04d868.png" alt="__rendered_path__8"&gt;&lt;img style="position:absolute;left:448.7pt;top:638.8pt;width:8pt;height:3pt;z-index:7;" src="http://govwiki.info/xbrl/Images/d0d7bcf45acd6d1016510dbbbc3a9db9.png" alt="__rendered_path__7"&gt;&lt;img style="position:absolute;left:456.2pt;top:638.8pt;width:63pt;height:3pt;z-index:8;" src="http://govwiki.info/xbrl/Images/66ec5f24c17540e3b6a7bc8cfa04d868.png" alt="__rendered_path__8"&gt;&lt;img style="position:absolute;left:293.7pt;top:650.3pt;width:8pt;height:3pt;z-index:7;" src="http://govwiki.info/xbrl/Images/d0d7bcf45acd6d1016510dbbbc3a9db9.png" alt="__rendered_path__7"&gt;&lt;img style="position:absolute;left:293.7pt;top:651.85pt;width:8pt;height:3pt;z-index:7;" src="http://govwiki.info/xbrl/Images/d0d7bcf45acd6d1016510dbbbc3a9db9.png" alt="__rendered_path__7"&gt;&lt;img style="position:absolute;left:301.2pt;top:650.3pt;width:63pt;height:3pt;z-index:8;" src="http://govwiki.info/xbrl/Images/66ec5f24c17540e3b6a7bc8cfa04d868.png" alt="__rendered_path__8"&gt;&lt;img style="position:absolute;left:301.2pt;top:651.85pt;width:63pt;height:3pt;z-index:8;" src="http://govwiki.info/xbrl/Images/66ec5f24c17540e3b6a7bc8cfa04d868.png" alt="__rendered_path__8"&gt;&lt;img style="position:absolute;left:371.2pt;top:650.3pt;width:8pt;height:3pt;z-index:7;" src="http://govwiki.info/xbrl/Images/d0d7bcf45acd6d1016510dbbbc3a9db9.png" alt="__rendered_path__7"&gt;&lt;img style="position:absolute;left:371.2pt;top:651.85pt;width:8pt;height:3pt;z-index:7;" src="http://govwiki.info/xbrl/Images/d0d7bcf45acd6d1016510dbbbc3a9db9.png" alt="__rendered_path__7"&gt;&lt;img style="position:absolute;left:378.7pt;top:650.3pt;width:63pt;height:3pt;z-index:8;" src="http://govwiki.info/xbrl/Images/66ec5f24c17540e3b6a7bc8cfa04d868.png" alt="__rendered_path__8"&gt;&lt;img style="position:absolute;left:378.7pt;top:651.85pt;width:63pt;height:3pt;z-index:8;" src="http://govwiki.info/xbrl/Images/66ec5f24c17540e3b6a7bc8cfa04d868.png" alt="__rendered_path__8"&gt;&lt;img style="position:absolute;left:448.7pt;top:650.3pt;width:8pt;height:3pt;z-index:7;" src="http://govwiki.info/xbrl/Images/d0d7bcf45acd6d1016510dbbbc3a9db9.png" alt="__rendered_path__7"&gt;&lt;img style="position:absolute;left:448.7pt;top:651.85pt;width:8pt;height:3pt;z-index:7;" src="http://govwiki.info/xbrl/Images/d0d7bcf45acd6d1016510dbbbc3a9db9.png" alt="__rendered_path__7"&gt;&lt;img style="position:absolute;left:456.2pt;top:650.3pt;width:63pt;height:3pt;z-index:8;" src="http://govwiki.info/xbrl/Images/66ec5f24c17540e3b6a7bc8cfa04d868.png" alt="__rendered_path__8"&gt;&lt;img style="position:absolute;left:456.2pt;top:651.85pt;width:63pt;height:3pt;z-index:8;" src="http://govwiki.info/xbrl/Images/66ec5f24c17540e3b6a7bc8cfa04d868.png" alt="__rendered_path__8"&gt;&lt;img style="position:absolute;left:61.2pt;top:707.8pt;width:490pt;height:28pt;z-index:209;" src="http://govwiki.info/xbrl/Images/fedaaa156e88ea14aec61a2d1bf3020f.png" alt="__rendered_path__209"&gt;&lt;span style="white-space:pre;"&gt;&lt;div style="position:absolute;top:644.66pt;left:476.8pt;z-index:208;letter-spacing:.005em;"&gt;22,355,326&lt;/div&gt;&lt;/span&gt;&lt;/div&gt;</t>
  </si>
  <si>
    <t>&lt;div style='position:relative;width:612pt;height:792pt;'&gt;&lt;div style="position:absolute;left:0pt;top:0pt;width:100%;height:100%;clip:rect(0pt,612pt,792pt,0pt);" class="fmt-900"&gt;&lt;span style="white-space:pre;"&gt;&lt;div style="position:absolute;top:159.26pt;left:364.75pt;z-index:21;"&gt;-&lt;/div&gt;&lt;div style="position:absolute;top:159.26pt;left:378.75pt;z-index:21;"&gt;$&lt;/div&gt;&lt;div style="position:absolute;top:159.26pt;left:402.66pt;z-index:21;letter-spacing:.005em;"&gt;125,835,183&lt;/div&gt;&lt;/span&gt;&lt;span style="white-space:pre;"&gt;&lt;div style="position:absolute;top:470.06pt;left:339.9pt;z-index:165;letter-spacing:.004em;"&gt;434,291&lt;/div&gt;&lt;div style="position:absolute;top:470.06pt;left:402.65pt;z-index:165;letter-spacing:.005em;"&gt;105,528,893&lt;/div&gt;&lt;/span&gt;&lt;span style="white-space:pre;"&gt;&lt;div style="position:absolute;top:582.11pt;left:259.55pt;z-index:213;letter-spacing:.004em;"&gt;(303,460)&lt;/div&gt;&lt;div style="position:absolute;top:582.11pt;left:326.5pt;z-index:213;letter-spacing:.005em;"&gt;(51,646,237)&lt;/div&gt;&lt;div style="position:absolute;top:582.11pt;left:403.99pt;z-index:213;letter-spacing:.005em;"&gt;(72,687,369)&lt;/div&gt;&lt;/span&gt;&lt;span style="white-space:pre;"&gt;&lt;div style="position:absolute;top:628.91pt;left:329.35pt;z-index:232;letter-spacing:.005em;"&gt;53,110,970&lt;/div&gt;&lt;div style="position:absolute;top:628.91pt;left:402.66pt;z-index:232;letter-spacing:.005em;"&gt;265,391,969&lt;/div&gt;&lt;/span&gt;&lt;img style="position:absolute;left:68.7pt;top:113.05pt;width:226pt;height:3pt;z-index:1;" src="http://govwiki.info/xbrl/Images/b08353afeb9595c8e0da45011ddbf947.png" alt="__rendered_path__1"&gt;&lt;span class="fmt-899" style="white-space:pre;"&gt;&lt;div style="position:absolute;top:122.06pt;left:84.45pt;z-index:4;letter-spacing:.003em;"&gt;Local Option&lt;/div&gt;&lt;/span&gt;&lt;span class="fmt-899" style="white-space:pre;"&gt;&lt;div style="position:absolute;top:131.06pt;left:84.75pt;z-index:5;letter-spacing:.005em;"&gt;Sales Surtax&lt;/div&gt;&lt;/span&gt;&lt;span class="fmt-899" style="white-space:pre;"&gt;&lt;div style="position:absolute;top:140.06pt;left:83.8pt;z-index:7;letter-spacing:.004em;"&gt;Improvement&lt;/div&gt;&lt;/span&gt;&lt;img style="position:absolute;left:68.75pt;top:145.8pt;width:8pt;height:3pt;z-index:3;" src="http://govwiki.info/xbrl/Images/d0d7bcf45acd6d1016510dbbbc3a9db9.png" alt="__rendered_path__3"&gt;&lt;span style="white-space:pre;"&gt;&lt;div style="position:absolute;top:159.26pt;left:68.75pt;z-index:18;"&gt;$&lt;/div&gt;&lt;div style="position:absolute;top:159.26pt;left:132.25pt;z-index:18;"&gt;-&lt;/div&gt;&lt;div style="position:absolute;top:159.26pt;left:146.25pt;z-index:18;"&gt;$&lt;/div&gt;&lt;/span&gt;&lt;img style="position:absolute;left:76.25pt;top:145.8pt;width:63pt;height:3pt;z-index:6;" src="http://govwiki.info/xbrl/Images/66ec5f24c17540e3b6a7bc8cfa04d868.png" alt="__rendered_path__6"&gt;&lt;span style="white-space:pre;"&gt;&lt;div style="position:absolute;top:168.11pt;left:132.25pt;z-index:22;"&gt;-&lt;/div&gt;&lt;/span&gt;&lt;span style="white-space:pre;"&gt;&lt;div style="position:absolute;top:176.81pt;left:132.25pt;z-index:27;"&gt;-&lt;/div&gt;&lt;/span&gt;&lt;span style="white-space:pre;"&gt;&lt;div style="position:absolute;top:185.51pt;left:132.25pt;z-index:32;"&gt;-&lt;/div&gt;&lt;/span&gt;&lt;span style="white-space:pre;"&gt;&lt;div style="position:absolute;top:194.36pt;left:132.25pt;z-index:37;"&gt;-&lt;/div&gt;&lt;/span&gt;&lt;span style="white-space:pre;"&gt;&lt;div style="position:absolute;top:203.06pt;left:132.25pt;z-index:42;"&gt;-&lt;/div&gt;&lt;/span&gt;&lt;span style="white-space:pre;"&gt;&lt;div style="position:absolute;top:220.61pt;left:132.25pt;z-index:47;"&gt;-&lt;/div&gt;&lt;/span&gt;&lt;span style="white-space:pre;"&gt;&lt;div style="position:absolute;top:229.31pt;left:132.25pt;z-index:52;"&gt;-&lt;/div&gt;&lt;/span&gt;&lt;span style="white-space:pre;"&gt;&lt;div style="position:absolute;top:238.01pt;left:132.25pt;z-index:57;"&gt;-&lt;/div&gt;&lt;/span&gt;&lt;span style="white-space:pre;"&gt;&lt;div style="position:absolute;top:246.86pt;left:132.25pt;z-index:62;"&gt;-&lt;/div&gt;&lt;/span&gt;&lt;span style="white-space:pre;"&gt;&lt;div style="position:absolute;top:255.56pt;left:132.25pt;z-index:67;"&gt;-&lt;/div&gt;&lt;/span&gt;&lt;span style="white-space:pre;"&gt;&lt;div style="position:absolute;top:264.26pt;left:132.25pt;z-index:72;"&gt;-&lt;/div&gt;&lt;/span&gt;&lt;span style="white-space:pre;"&gt;&lt;div style="position:absolute;top:273.11pt;left:96.8499pt;z-index:77;letter-spacing:.005em;"&gt;25,257,535&lt;/div&gt;&lt;/span&gt;&lt;span style="white-space:pre;"&gt;&lt;div style="position:absolute;top:281.81pt;left:132.25pt;z-index:82;"&gt;-&lt;/div&gt;&lt;/span&gt;&lt;span style="white-space:pre;"&gt;&lt;div style="position:absolute;top:290.51pt;left:101.05pt;z-index:87;letter-spacing:.005em;"&gt;4,300,000&lt;/div&gt;&lt;/span&gt;&lt;img style="position:absolute;left:68.75pt;top:296.2pt;width:8pt;height:3pt;z-index:3;" src="http://govwiki.info/xbrl/Images/d0d7bcf45acd6d1016510dbbbc3a9db9.png" alt="__rendered_path__3"&gt;&lt;span style="white-space:pre;"&gt;&lt;div style="position:absolute;top:299.36pt;left:96.85pt;z-index:92;letter-spacing:.005em;"&gt;29,557,535&lt;/div&gt;&lt;/span&gt;&lt;img style="position:absolute;left:68.75pt;top:304.8pt;width:8pt;height:3pt;z-index:3;" src="http://govwiki.info/xbrl/Images/d0d7bcf45acd6d1016510dbbbc3a9db9.png" alt="__rendered_path__3"&gt;&lt;img style="position:absolute;left:76.25pt;top:296.2pt;width:63pt;height:3pt;z-index:6;" src="http://govwiki.info/xbrl/Images/66ec5f24c17540e3b6a7bc8cfa04d868.png" alt="__rendered_path__6"&gt;&lt;span style="white-space:pre;"&gt;&lt;div style="position:absolute;top:316.91pt;left:107.4pt;z-index:97;letter-spacing:.004em;"&gt;534,562&lt;/div&gt;&lt;/span&gt;&lt;img style="position:absolute;left:76.25pt;top:304.8pt;width:63pt;height:3pt;z-index:6;" src="http://govwiki.info/xbrl/Images/66ec5f24c17540e3b6a7bc8cfa04d868.png" alt="__rendered_path__6"&gt;&lt;span style="white-space:pre;"&gt;&lt;div style="position:absolute;top:325.61pt;left:132.25pt;z-index:102;"&gt;-&lt;/div&gt;&lt;/span&gt;&lt;img style="position:absolute;left:68.75pt;top:331.25pt;width:8pt;height:3pt;z-index:3;" src="http://govwiki.info/xbrl/Images/d0d7bcf45acd6d1016510dbbbc3a9db9.png" alt="__rendered_path__3"&gt;&lt;span style="white-space:pre;"&gt;&lt;div style="position:absolute;top:334.46pt;left:107.4pt;z-index:107;letter-spacing:.004em;"&gt;534,562&lt;/div&gt;&lt;/span&gt;&lt;img style="position:absolute;left:68.75pt;top:339.95pt;width:8pt;height:3pt;z-index:3;" src="http://govwiki.info/xbrl/Images/d0d7bcf45acd6d1016510dbbbc3a9db9.png" alt="__rendered_path__3"&gt;&lt;img style="position:absolute;left:76.25pt;top:331.25pt;width:63pt;height:3pt;z-index:6;" src="http://govwiki.info/xbrl/Images/66ec5f24c17540e3b6a7bc8cfa04d868.png" alt="__rendered_path__6"&gt;&lt;span style="white-space:pre;"&gt;&lt;div style="position:absolute;top:352.01pt;left:132.25pt;z-index:112;"&gt;-&lt;/div&gt;&lt;/span&gt;&lt;img style="position:absolute;left:76.25pt;top:339.95pt;width:63pt;height:3pt;z-index:6;" src="http://govwiki.info/xbrl/Images/66ec5f24c17540e3b6a7bc8cfa04d868.png" alt="__rendered_path__6"&gt;&lt;span style="white-space:pre;"&gt;&lt;div style="position:absolute;top:360.71pt;left:132.25pt;z-index:117;"&gt;-&lt;/div&gt;&lt;/span&gt;&lt;span style="white-space:pre;"&gt;&lt;div style="position:absolute;top:369.56pt;left:132.25pt;z-index:122;"&gt;-&lt;/div&gt;&lt;/span&gt;&lt;span style="white-space:pre;"&gt;&lt;div style="position:absolute;top:378.26pt;left:132.25pt;z-index:127;"&gt;-&lt;/div&gt;&lt;/span&gt;&lt;span style="white-space:pre;"&gt;&lt;div style="position:absolute;top:386.96pt;left:132.25pt;z-index:132;"&gt;-&lt;/div&gt;&lt;/span&gt;&lt;img style="position:absolute;left:68.75pt;top:392.55pt;width:8pt;height:3pt;z-index:3;" src="http://govwiki.info/xbrl/Images/d0d7bcf45acd6d1016510dbbbc3a9db9.png" alt="__rendered_path__3"&gt;&lt;span style="white-space:pre;"&gt;&lt;div style="position:absolute;top:395.81pt;left:132.25pt;z-index:137;"&gt;-&lt;/div&gt;&lt;/span&gt;&lt;img style="position:absolute;left:76.25pt;top:392.55pt;width:63pt;height:3pt;z-index:6;" src="http://govwiki.info/xbrl/Images/66ec5f24c17540e3b6a7bc8cfa04d868.png" alt="__rendered_path__6"&gt;&lt;span style="white-space:pre;"&gt;&lt;div style="position:absolute;top:407.36pt;left:96.85pt;z-index:142;letter-spacing:.005em;"&gt;30,092,097&lt;/div&gt;&lt;/span&gt;&lt;img style="position:absolute;left:68.75pt;top:401.45pt;width:8pt;height:3pt;z-index:3;" src="http://govwiki.info/xbrl/Images/d0d7bcf45acd6d1016510dbbbc3a9db9.png" alt="__rendered_path__3"&gt;&lt;span style="white-space:pre;"&gt;&lt;div style="position:absolute;top:435.11pt;left:132.25pt;z-index:147;"&gt;-&lt;/div&gt;&lt;/span&gt;&lt;img style="position:absolute;left:68.75pt;top:412.8pt;width:8pt;height:3pt;z-index:3;" src="http://govwiki.info/xbrl/Images/d0d7bcf45acd6d1016510dbbbc3a9db9.png" alt="__rendered_path__3"&gt;&lt;img style="position:absolute;left:76.25pt;top:401.45pt;width:63pt;height:3pt;z-index:6;" src="http://govwiki.info/xbrl/Images/66ec5f24c17540e3b6a7bc8cfa04d868.png" alt="__rendered_path__6"&gt;&lt;span style="white-space:pre;"&gt;&lt;div style="position:absolute;top:443.81pt;left:132.25pt;z-index:152;"&gt;-&lt;/div&gt;&lt;/span&gt;&lt;img style="position:absolute;left:76.25pt;top:412.8pt;width:63pt;height:3pt;z-index:6;" src="http://govwiki.info/xbrl/Images/66ec5f24c17540e3b6a7bc8cfa04d868.png" alt="__rendered_path__6"&gt;&lt;span style="white-space:pre;"&gt;&lt;div style="position:absolute;top:452.66pt;left:132.25pt;z-index:157;"&gt;-&lt;/div&gt;&lt;/span&gt;&lt;span style="white-space:pre;"&gt;&lt;div style="position:absolute;top:470.06pt;left:132.25pt;z-index:162;"&gt;-&lt;/div&gt;&lt;/span&gt;&lt;span style="white-space:pre;"&gt;&lt;div style="position:absolute;top:478.91pt;left:132.25pt;z-index:166;"&gt;-&lt;/div&gt;&lt;/span&gt;&lt;span style="white-space:pre;"&gt;&lt;div style="position:absolute;top:487.61pt;left:132.25pt;z-index:171;"&gt;-&lt;/div&gt;&lt;/span&gt;&lt;span style="white-space:pre;"&gt;&lt;div style="position:absolute;top:505.16pt;left:132.25pt;z-index:176;"&gt;-&lt;/div&gt;&lt;/span&gt;&lt;span style="white-space:pre;"&gt;&lt;div style="position:absolute;top:513.86pt;left:132.25pt;z-index:181;"&gt;-&lt;/div&gt;&lt;/span&gt;&lt;span style="white-space:pre;"&gt;&lt;div style="position:absolute;top:522.56pt;left:132.25pt;z-index:186;"&gt;-&lt;/div&gt;&lt;/span&gt;&lt;span style="white-space:pre;"&gt;&lt;div style="position:absolute;top:531.41pt;left:96.8499pt;z-index:191;letter-spacing:.005em;"&gt;26,751,980&lt;/div&gt;&lt;/span&gt;&lt;img style="position:absolute;left:68.75pt;top:536.9pt;width:8pt;height:3pt;z-index:3;" src="http://govwiki.info/xbrl/Images/d0d7bcf45acd6d1016510dbbbc3a9db9.png" alt="__rendered_path__3"&gt;&lt;span style="white-space:pre;"&gt;&lt;div style="position:absolute;top:542.81pt;left:96.85pt;z-index:196;letter-spacing:.005em;"&gt;26,751,980&lt;/div&gt;&lt;/span&gt;&lt;img style="position:absolute;left:68.75pt;top:548.3pt;width:8pt;height:3pt;z-index:3;" src="http://govwiki.info/xbrl/Images/d0d7bcf45acd6d1016510dbbbc3a9db9.png" alt="__rendered_path__3"&gt;&lt;img style="position:absolute;left:76.25pt;top:536.9pt;width:63pt;height:3pt;z-index:6;" src="http://govwiki.info/xbrl/Images/66ec5f24c17540e3b6a7bc8cfa04d868.png" alt="__rendered_path__6"&gt;&lt;span style="white-space:pre;"&gt;&lt;div style="position:absolute;top:553.01pt;left:101.05pt;z-index:201;letter-spacing:.005em;"&gt;3,340,117&lt;/div&gt;&lt;/span&gt;&lt;img style="position:absolute;left:76.25pt;top:548.3pt;width:63pt;height:3pt;z-index:6;" src="http://govwiki.info/xbrl/Images/66ec5f24c17540e3b6a7bc8cfa04d868.png" alt="__rendered_path__6"&gt;&lt;span style="white-space:pre;"&gt;&lt;div style="position:absolute;top:573.41pt;left:107.4pt;z-index:206;letter-spacing:.004em;"&gt;457,900&lt;/div&gt;&lt;/span&gt;&lt;img style="position:absolute;left:68.75pt;top:559.8pt;width:8pt;height:3pt;z-index:3;" src="http://govwiki.info/xbrl/Images/d0d7bcf45acd6d1016510dbbbc3a9db9.png" alt="__rendered_path__3"&gt;&lt;span style="white-space:pre;"&gt;&lt;div style="position:absolute;top:582.11pt;left:98.2pt;z-index:211;letter-spacing:.005em;"&gt;(1,163,229)&lt;/div&gt;&lt;/span&gt;&lt;img style="position:absolute;left:76.25pt;top:559.8pt;width:63pt;height:3pt;z-index:6;" src="http://govwiki.info/xbrl/Images/66ec5f24c17540e3b6a7bc8cfa04d868.png" alt="__rendered_path__6"&gt;&lt;span style="white-space:pre;"&gt;&lt;div style="position:absolute;top:590.81pt;left:132.25pt;z-index:214;"&gt;-&lt;/div&gt;&lt;/span&gt;&lt;img style="position:absolute;left:68.75pt;top:596.45pt;width:8pt;height:3pt;z-index:3;" src="http://govwiki.info/xbrl/Images/d0d7bcf45acd6d1016510dbbbc3a9db9.png" alt="__rendered_path__3"&gt;&lt;span style="white-space:pre;"&gt;&lt;div style="position:absolute;top:602.36pt;left:104.55pt;z-index:219;letter-spacing:.004em;"&gt;(705,329)&lt;/div&gt;&lt;/span&gt;&lt;img style="position:absolute;left:68.75pt;top:607.8pt;width:8pt;height:3pt;z-index:3;" src="http://govwiki.info/xbrl/Images/d0d7bcf45acd6d1016510dbbbc3a9db9.png" alt="__rendered_path__3"&gt;&lt;img style="position:absolute;left:76.25pt;top:596.45pt;width:63pt;height:3pt;z-index:6;" src="http://govwiki.info/xbrl/Images/66ec5f24c17540e3b6a7bc8cfa04d868.png" alt="__rendered_path__6"&gt;&lt;span style="white-space:pre;"&gt;&lt;div style="position:absolute;top:617.36pt;left:101.05pt;z-index:224;letter-spacing:.005em;"&gt;2,634,788&lt;/div&gt;&lt;/span&gt;&lt;img style="position:absolute;left:76.25pt;top:607.8pt;width:63pt;height:3pt;z-index:6;" src="http://govwiki.info/xbrl/Images/66ec5f24c17540e3b6a7bc8cfa04d868.png" alt="__rendered_path__6"&gt;&lt;span style="white-space:pre;"&gt;&lt;div style="position:absolute;top:628.91pt;left:96.85pt;z-index:229;letter-spacing:.005em;"&gt;63,397,527&lt;/div&gt;&lt;/span&gt;&lt;img style="position:absolute;left:68.75pt;top:634.45pt;width:8pt;height:3pt;z-index:3;" src="http://govwiki.info/xbrl/Images/d0d7bcf45acd6d1016510dbbbc3a9db9.png" alt="__rendered_path__3"&gt;&lt;span style="white-space:pre;"&gt;&lt;div style="position:absolute;top:640.31pt;left:68.75pt;z-index:235;"&gt;$&lt;/div&gt;&lt;div style="position:absolute;top:640.31pt;left:96.85pt;z-index:235;letter-spacing:.005em;"&gt;66,032,315&lt;/div&gt;&lt;div style="position:absolute;top:640.31pt;left:146.25pt;z-index:235;"&gt;$&lt;/div&gt;&lt;/span&gt;&lt;span class="fmt-899" style="white-space:pre;"&gt;&lt;div style="position:absolute;top:107.36pt;left:158.8pt;z-index:2;letter-spacing:.002em;"&gt;Major Funds&lt;/div&gt;&lt;/span&gt;&lt;span class="fmt-899" style="white-space:pre;"&gt;&lt;div style="position:absolute;top:131.06pt;left:157.2pt;z-index:8;letter-spacing:.005em;"&gt;General Capital&lt;/div&gt;&lt;/span&gt;&lt;span class="fmt-899" style="white-space:pre;"&gt;&lt;div style="position:absolute;top:140.06pt;left:159.2pt;z-index:9;letter-spacing:.004em;"&gt;Improvements&lt;/div&gt;&lt;/span&gt;&lt;img style="position:absolute;left:146.25pt;top:145.8pt;width:8pt;height:3pt;z-index:3;" src="http://govwiki.info/xbrl/Images/d0d7bcf45acd6d1016510dbbbc3a9db9.png" alt="__rendered_path__3"&gt;&lt;span style="white-space:pre;"&gt;&lt;div style="position:absolute;top:159.26pt;left:209.75pt;z-index:19;"&gt;-&lt;/div&gt;&lt;div style="position:absolute;top:159.26pt;left:223.75pt;z-index:19;"&gt;$&lt;/div&gt;&lt;/span&gt;&lt;img style="position:absolute;left:153.75pt;top:145.8pt;width:63pt;height:3pt;z-index:6;" src="http://govwiki.info/xbrl/Images/66ec5f24c17540e3b6a7bc8cfa04d868.png" alt="__rendered_path__6"&gt;&lt;span style="white-space:pre;"&gt;&lt;div style="position:absolute;top:168.11pt;left:209.75pt;z-index:23;"&gt;-&lt;/div&gt;&lt;/span&gt;&lt;span style="white-space:pre;"&gt;&lt;div style="position:absolute;top:176.81pt;left:209.75pt;z-index:28;"&gt;-&lt;/div&gt;&lt;/span&gt;&lt;span style="white-space:pre;"&gt;&lt;div style="position:absolute;top:185.51pt;left:209.75pt;z-index:33;"&gt;-&lt;/div&gt;&lt;/span&gt;&lt;span style="white-space:pre;"&gt;&lt;div style="position:absolute;top:194.36pt;left:209.75pt;z-index:38;"&gt;-&lt;/div&gt;&lt;/span&gt;&lt;span style="white-space:pre;"&gt;&lt;div style="position:absolute;top:203.06pt;left:209.75pt;z-index:43;"&gt;-&lt;/div&gt;&lt;/span&gt;&lt;span style="white-space:pre;"&gt;&lt;div style="position:absolute;top:220.61pt;left:178.55pt;z-index:48;letter-spacing:.005em;"&gt;3,399,969&lt;/div&gt;&lt;/span&gt;&lt;span style="white-space:pre;"&gt;&lt;div style="position:absolute;top:229.31pt;left:209.75pt;z-index:53;"&gt;-&lt;/div&gt;&lt;/span&gt;&lt;span style="white-space:pre;"&gt;&lt;div style="position:absolute;top:238.01pt;left:209.75pt;z-index:58;"&gt;-&lt;/div&gt;&lt;/span&gt;&lt;span style="white-space:pre;"&gt;&lt;div style="position:absolute;top:246.86pt;left:209.75pt;z-index:63;"&gt;-&lt;/div&gt;&lt;/span&gt;&lt;span style="white-space:pre;"&gt;&lt;div style="position:absolute;top:255.56pt;left:209.75pt;z-index:68;"&gt;-&lt;/div&gt;&lt;/span&gt;&lt;span style="white-space:pre;"&gt;&lt;div style="position:absolute;top:264.26pt;left:209.75pt;z-index:73;"&gt;-&lt;/div&gt;&lt;/span&gt;&lt;span style="white-space:pre;"&gt;&lt;div style="position:absolute;top:273.11pt;left:209.75pt;z-index:78;"&gt;-&lt;/div&gt;&lt;/span&gt;&lt;span style="white-space:pre;"&gt;&lt;div style="position:absolute;top:281.81pt;left:209.75pt;z-index:83;"&gt;-&lt;/div&gt;&lt;/span&gt;&lt;span style="white-space:pre;"&gt;&lt;div style="position:absolute;top:290.51pt;left:209.75pt;z-index:88;"&gt;-&lt;/div&gt;&lt;/span&gt;&lt;img style="position:absolute;left:146.25pt;top:296.2pt;width:8pt;height:3pt;z-index:3;" src="http://govwiki.info/xbrl/Images/d0d7bcf45acd6d1016510dbbbc3a9db9.png" alt="__rendered_path__3"&gt;&lt;span style="white-space:pre;"&gt;&lt;div style="position:absolute;top:299.36pt;left:178.55pt;z-index:93;letter-spacing:.005em;"&gt;3,399,969&lt;/div&gt;&lt;/span&gt;&lt;img style="position:absolute;left:146.25pt;top:304.8pt;width:8pt;height:3pt;z-index:3;" src="http://govwiki.info/xbrl/Images/d0d7bcf45acd6d1016510dbbbc3a9db9.png" alt="__rendered_path__3"&gt;&lt;img style="position:absolute;left:153.75pt;top:296.2pt;width:63pt;height:3pt;z-index:6;" src="http://govwiki.info/xbrl/Images/66ec5f24c17540e3b6a7bc8cfa04d868.png" alt="__rendered_path__6"&gt;&lt;span style="white-space:pre;"&gt;&lt;div style="position:absolute;top:316.91pt;left:184.9pt;z-index:98;letter-spacing:.004em;"&gt;670,852&lt;/div&gt;&lt;/span&gt;&lt;img style="position:absolute;left:153.75pt;top:304.8pt;width:63pt;height:3pt;z-index:6;" src="http://govwiki.info/xbrl/Images/66ec5f24c17540e3b6a7bc8cfa04d868.png" alt="__rendered_path__6"&gt;&lt;span style="white-space:pre;"&gt;&lt;div style="position:absolute;top:325.61pt;left:209.75pt;z-index:103;"&gt;-&lt;/div&gt;&lt;/span&gt;&lt;img style="position:absolute;left:146.25pt;top:331.25pt;width:8pt;height:3pt;z-index:3;" src="http://govwiki.info/xbrl/Images/d0d7bcf45acd6d1016510dbbbc3a9db9.png" alt="__rendered_path__3"&gt;&lt;span style="white-space:pre;"&gt;&lt;div style="position:absolute;top:334.46pt;left:184.9pt;z-index:108;letter-spacing:.004em;"&gt;670,852&lt;/div&gt;&lt;/span&gt;&lt;img style="position:absolute;left:146.25pt;top:339.95pt;width:8pt;height:3pt;z-index:3;" src="http://govwiki.info/xbrl/Images/d0d7bcf45acd6d1016510dbbbc3a9db9.png" alt="__rendered_path__3"&gt;&lt;img style="position:absolute;left:153.75pt;top:331.25pt;width:63pt;height:3pt;z-index:6;" src="http://govwiki.info/xbrl/Images/66ec5f24c17540e3b6a7bc8cfa04d868.png" alt="__rendered_path__6"&gt;&lt;span style="white-space:pre;"&gt;&lt;div style="position:absolute;top:352.01pt;left:209.75pt;z-index:113;"&gt;-&lt;/div&gt;&lt;/span&gt;&lt;img style="position:absolute;left:153.75pt;top:339.95pt;width:63pt;height:3pt;z-index:6;" src="http://govwiki.info/xbrl/Images/66ec5f24c17540e3b6a7bc8cfa04d868.png" alt="__rendered_path__6"&gt;&lt;span style="white-space:pre;"&gt;&lt;div style="position:absolute;top:360.71pt;left:209.75pt;z-index:118;"&gt;-&lt;/div&gt;&lt;/span&gt;&lt;span style="white-space:pre;"&gt;&lt;div style="position:absolute;top:369.56pt;left:209.75pt;z-index:123;"&gt;-&lt;/div&gt;&lt;/span&gt;&lt;span style="white-space:pre;"&gt;&lt;div style="position:absolute;top:378.26pt;left:209.75pt;z-index:128;"&gt;-&lt;/div&gt;&lt;/span&gt;&lt;span style="white-space:pre;"&gt;&lt;div style="position:absolute;top:386.96pt;left:209.75pt;z-index:133;"&gt;-&lt;/div&gt;&lt;/span&gt;&lt;img style="position:absolute;left:146.25pt;top:392.55pt;width:8pt;height:3pt;z-index:3;" src="http://govwiki.info/xbrl/Images/d0d7bcf45acd6d1016510dbbbc3a9db9.png" alt="__rendered_path__3"&gt;&lt;span style="white-space:pre;"&gt;&lt;div style="position:absolute;top:395.81pt;left:209.75pt;z-index:138;"&gt;-&lt;/div&gt;&lt;/span&gt;&lt;img style="position:absolute;left:153.75pt;top:392.55pt;width:63pt;height:3pt;z-index:6;" src="http://govwiki.info/xbrl/Images/66ec5f24c17540e3b6a7bc8cfa04d868.png" alt="__rendered_path__6"&gt;&lt;span style="white-space:pre;"&gt;&lt;div style="position:absolute;top:407.36pt;left:178.55pt;z-index:143;letter-spacing:.005em;"&gt;4,070,821&lt;/div&gt;&lt;/span&gt;&lt;img style="position:absolute;left:146.25pt;top:401.45pt;width:8pt;height:3pt;z-index:3;" src="http://govwiki.info/xbrl/Images/d0d7bcf45acd6d1016510dbbbc3a9db9.png" alt="__rendered_path__3"&gt;&lt;span style="white-space:pre;"&gt;&lt;div style="position:absolute;top:435.11pt;left:209.75pt;z-index:148;"&gt;-&lt;/div&gt;&lt;/span&gt;&lt;img style="position:absolute;left:146.25pt;top:412.8pt;width:8pt;height:3pt;z-index:3;" src="http://govwiki.info/xbrl/Images/d0d7bcf45acd6d1016510dbbbc3a9db9.png" alt="__rendered_path__3"&gt;&lt;img style="position:absolute;left:153.75pt;top:401.45pt;width:63pt;height:3pt;z-index:6;" src="http://govwiki.info/xbrl/Images/66ec5f24c17540e3b6a7bc8cfa04d868.png" alt="__rendered_path__6"&gt;&lt;span style="white-space:pre;"&gt;&lt;div style="position:absolute;top:443.81pt;left:209.75pt;z-index:153;"&gt;-&lt;/div&gt;&lt;/span&gt;&lt;img style="position:absolute;left:153.75pt;top:412.8pt;width:63pt;height:3pt;z-index:6;" src="http://govwiki.info/xbrl/Images/66ec5f24c17540e3b6a7bc8cfa04d868.png" alt="__rendered_path__6"&gt;&lt;span style="white-space:pre;"&gt;&lt;div style="position:absolute;top:452.66pt;left:209.75pt;z-index:158;"&gt;-&lt;/div&gt;&lt;/span&gt;&lt;span style="white-space:pre;"&gt;&lt;div style="position:absolute;top:470.06pt;left:209.75pt;z-index:163;"&gt;-&lt;/div&gt;&lt;/span&gt;&lt;span style="white-space:pre;"&gt;&lt;div style="position:absolute;top:478.91pt;left:209.75pt;z-index:167;"&gt;-&lt;/div&gt;&lt;/span&gt;&lt;span style="white-space:pre;"&gt;&lt;div style="position:absolute;top:487.61pt;left:209.75pt;z-index:172;"&gt;-&lt;/div&gt;&lt;/span&gt;&lt;span style="white-space:pre;"&gt;&lt;div style="position:absolute;top:505.16pt;left:209.75pt;z-index:177;"&gt;-&lt;/div&gt;&lt;/span&gt;&lt;span style="white-space:pre;"&gt;&lt;div style="position:absolute;top:513.86pt;left:209.75pt;z-index:182;"&gt;-&lt;/div&gt;&lt;/span&gt;&lt;span style="white-space:pre;"&gt;&lt;div style="position:absolute;top:522.56pt;left:209.75pt;z-index:187;"&gt;-&lt;/div&gt;&lt;/span&gt;&lt;span style="white-space:pre;"&gt;&lt;div style="position:absolute;top:531.41pt;left:174.35pt;z-index:192;letter-spacing:.005em;"&gt;12,952,100&lt;/div&gt;&lt;/span&gt;&lt;img style="position:absolute;left:146.25pt;top:536.9pt;width:8pt;height:3pt;z-index:3;" src="http://govwiki.info/xbrl/Images/d0d7bcf45acd6d1016510dbbbc3a9db9.png" alt="__rendered_path__3"&gt;&lt;span style="white-space:pre;"&gt;&lt;div style="position:absolute;top:542.81pt;left:174.35pt;z-index:197;letter-spacing:.005em;"&gt;12,952,100&lt;/div&gt;&lt;/span&gt;&lt;img style="position:absolute;left:146.25pt;top:548.3pt;width:8pt;height:3pt;z-index:3;" src="http://govwiki.info/xbrl/Images/d0d7bcf45acd6d1016510dbbbc3a9db9.png" alt="__rendered_path__3"&gt;&lt;img style="position:absolute;left:153.75pt;top:536.9pt;width:63pt;height:3pt;z-index:6;" src="http://govwiki.info/xbrl/Images/66ec5f24c17540e3b6a7bc8cfa04d868.png" alt="__rendered_path__6"&gt;&lt;span style="white-space:pre;"&gt;&lt;div style="position:absolute;top:553.01pt;left:175.7pt;z-index:202;letter-spacing:.005em;"&gt;(8,881,279)&lt;/div&gt;&lt;/span&gt;&lt;img style="position:absolute;left:153.75pt;top:548.3pt;width:63pt;height:3pt;z-index:6;" src="http://govwiki.info/xbrl/Images/66ec5f24c17540e3b6a7bc8cfa04d868.png" alt="__rendered_path__6"&gt;&lt;span style="white-space:pre;"&gt;&lt;div style="position:absolute;top:573.41pt;left:174.35pt;z-index:207;letter-spacing:.005em;"&gt;54,210,055&lt;/div&gt;&lt;/span&gt;&lt;img style="position:absolute;left:146.25pt;top:559.8pt;width:8pt;height:3pt;z-index:3;" src="http://govwiki.info/xbrl/Images/d0d7bcf45acd6d1016510dbbbc3a9db9.png" alt="__rendered_path__3"&gt;&lt;span style="white-space:pre;"&gt;&lt;div style="position:absolute;top:582.11pt;left:182.05pt;z-index:212;letter-spacing:.004em;"&gt;(205,381)&lt;/div&gt;&lt;/span&gt;&lt;img style="position:absolute;left:153.75pt;top:559.8pt;width:63pt;height:3pt;z-index:6;" src="http://govwiki.info/xbrl/Images/66ec5f24c17540e3b6a7bc8cfa04d868.png" alt="__rendered_path__6"&gt;&lt;span style="white-space:pre;"&gt;&lt;div style="position:absolute;top:590.81pt;left:209.75pt;z-index:215;"&gt;-&lt;/div&gt;&lt;/span&gt;&lt;img style="position:absolute;left:146.25pt;top:596.45pt;width:8pt;height:3pt;z-index:3;" src="http://govwiki.info/xbrl/Images/d0d7bcf45acd6d1016510dbbbc3a9db9.png" alt="__rendered_path__3"&gt;&lt;span style="white-space:pre;"&gt;&lt;div style="position:absolute;top:602.36pt;left:174.35pt;z-index:220;letter-spacing:.005em;"&gt;54,004,674&lt;/div&gt;&lt;/span&gt;&lt;img style="position:absolute;left:146.25pt;top:607.8pt;width:8pt;height:3pt;z-index:3;" src="http://govwiki.info/xbrl/Images/d0d7bcf45acd6d1016510dbbbc3a9db9.png" alt="__rendered_path__3"&gt;&lt;img style="position:absolute;left:153.75pt;top:596.45pt;width:63pt;height:3pt;z-index:6;" src="http://govwiki.info/xbrl/Images/66ec5f24c17540e3b6a7bc8cfa04d868.png" alt="__rendered_path__6"&gt;&lt;span style="white-space:pre;"&gt;&lt;div style="position:absolute;top:617.36pt;left:174.35pt;z-index:225;letter-spacing:.005em;"&gt;45,123,395&lt;/div&gt;&lt;/span&gt;&lt;img style="position:absolute;left:153.75pt;top:607.8pt;width:63pt;height:3pt;z-index:6;" src="http://govwiki.info/xbrl/Images/66ec5f24c17540e3b6a7bc8cfa04d868.png" alt="__rendered_path__6"&gt;&lt;span style="white-space:pre;"&gt;&lt;div style="position:absolute;top:628.91pt;left:174.35pt;z-index:230;letter-spacing:.005em;"&gt;64,728,386&lt;/div&gt;&lt;/span&gt;&lt;img style="position:absolute;left:146.25pt;top:634.45pt;width:8pt;height:3pt;z-index:3;" src="http://govwiki.info/xbrl/Images/d0d7bcf45acd6d1016510dbbbc3a9db9.png" alt="__rendered_path__3"&gt;&lt;span style="white-space:pre;"&gt;&lt;div style="position:absolute;top:640.31pt;left:170.15pt;z-index:237;letter-spacing:.005em;"&gt;109,851,781&lt;/div&gt;&lt;div style="position:absolute;top:640.31pt;left:223.75pt;z-index:237;"&gt;$&lt;/div&gt;&lt;/span&gt;&lt;span class="fmt-899" style="white-space:pre;"&gt;&lt;div style="position:absolute;top:140.06pt;left:250.3pt;z-index:10;letter-spacing:.004em;"&gt;Grants&lt;/div&gt;&lt;/span&gt;&lt;img style="position:absolute;left:223.75pt;top:145.8pt;width:8pt;height:3pt;z-index:3;" src="http://govwiki.info/xbrl/Images/d0d7bcf45acd6d1016510dbbbc3a9db9.png" alt="__rendered_path__3"&gt;&lt;span style="white-space:pre;"&gt;&lt;div style="position:absolute;top:159.26pt;left:287.25pt;z-index:20;"&gt;-&lt;/div&gt;&lt;div style="position:absolute;top:159.26pt;left:301.25pt;z-index:20;"&gt;$&lt;/div&gt;&lt;/span&gt;&lt;img style="position:absolute;left:231.25pt;top:145.8pt;width:63pt;height:3pt;z-index:6;" src="http://govwiki.info/xbrl/Images/66ec5f24c17540e3b6a7bc8cfa04d868.png" alt="__rendered_path__6"&gt;&lt;span style="white-space:pre;"&gt;&lt;div style="position:absolute;top:168.11pt;left:287.25pt;z-index:24;"&gt;-&lt;/div&gt;&lt;/span&gt;&lt;img style="position:absolute;left:301.25pt;top:145.8pt;width:8pt;height:3pt;z-index:3;" src="http://govwiki.info/xbrl/Images/d0d7bcf45acd6d1016510dbbbc3a9db9.png" alt="__rendered_path__3"&gt;&lt;span style="white-space:pre;"&gt;&lt;div style="position:absolute;top:176.81pt;left:287.25pt;z-index:29;"&gt;-&lt;/div&gt;&lt;/span&gt;&lt;span style="white-space:pre;"&gt;&lt;div style="position:absolute;top:185.51pt;left:287.25pt;z-index:34;"&gt;-&lt;/div&gt;&lt;/span&gt;&lt;span style="white-space:pre;"&gt;&lt;div style="position:absolute;top:194.36pt;left:287.25pt;z-index:39;"&gt;-&lt;/div&gt;&lt;/span&gt;&lt;span style="white-space:pre;"&gt;&lt;div style="position:absolute;top:203.06pt;left:287.25pt;z-index:44;"&gt;-&lt;/div&gt;&lt;/span&gt;&lt;span style="white-space:pre;"&gt;&lt;div style="position:absolute;top:220.61pt;left:256.05pt;z-index:49;letter-spacing:.005em;"&gt;2,803,262&lt;/div&gt;&lt;/span&gt;&lt;span style="white-space:pre;"&gt;&lt;div style="position:absolute;top:229.31pt;left:287.25pt;z-index:54;"&gt;-&lt;/div&gt;&lt;/span&gt;&lt;span style="white-space:pre;"&gt;&lt;div style="position:absolute;top:238.01pt;left:287.25pt;z-index:59;"&gt;-&lt;/div&gt;&lt;/span&gt;&lt;span style="white-space:pre;"&gt;&lt;div style="position:absolute;top:246.86pt;left:287.25pt;z-index:64;"&gt;-&lt;/div&gt;&lt;/span&gt;&lt;span style="white-space:pre;"&gt;&lt;div style="position:absolute;top:255.56pt;left:287.25pt;z-index:69;"&gt;-&lt;/div&gt;&lt;/span&gt;&lt;span style="white-space:pre;"&gt;&lt;div style="position:absolute;top:264.26pt;left:287.25pt;z-index:74;"&gt;-&lt;/div&gt;&lt;/span&gt;&lt;span style="white-space:pre;"&gt;&lt;div style="position:absolute;top:273.11pt;left:287.25pt;z-index:79;"&gt;-&lt;/div&gt;&lt;/span&gt;&lt;span style="white-space:pre;"&gt;&lt;div style="position:absolute;top:281.81pt;left:287.25pt;z-index:84;"&gt;-&lt;/div&gt;&lt;/span&gt;&lt;span style="white-space:pre;"&gt;&lt;div style="position:absolute;top:290.51pt;left:287.25pt;z-index:89;"&gt;-&lt;/div&gt;&lt;/span&gt;&lt;img style="position:absolute;left:223.75pt;top:296.2pt;width:8pt;height:3pt;z-index:3;" src="http://govwiki.info/xbrl/Images/d0d7bcf45acd6d1016510dbbbc3a9db9.png" alt="__rendered_path__3"&gt;&lt;span style="white-space:pre;"&gt;&lt;div style="position:absolute;top:299.36pt;left:256.05pt;z-index:94;letter-spacing:.005em;"&gt;2,803,262&lt;/div&gt;&lt;/span&gt;&lt;img style="position:absolute;left:223.75pt;top:304.8pt;width:8pt;height:3pt;z-index:3;" src="http://govwiki.info/xbrl/Images/d0d7bcf45acd6d1016510dbbbc3a9db9.png" alt="__rendered_path__3"&gt;&lt;img style="position:absolute;left:231.25pt;top:296.2pt;width:63pt;height:3pt;z-index:6;" src="http://govwiki.info/xbrl/Images/66ec5f24c17540e3b6a7bc8cfa04d868.png" alt="__rendered_path__6"&gt;&lt;span style="white-space:pre;"&gt;&lt;div style="position:absolute;top:316.91pt;left:266.6pt;z-index:99;letter-spacing:.004em;"&gt;48,055&lt;/div&gt;&lt;/span&gt;&lt;img style="position:absolute;left:231.25pt;top:304.8pt;width:63pt;height:3pt;z-index:6;" src="http://govwiki.info/xbrl/Images/66ec5f24c17540e3b6a7bc8cfa04d868.png" alt="__rendered_path__6"&gt;&lt;img style="position:absolute;left:301.25pt;top:296.2pt;width:8pt;height:3pt;z-index:3;" src="http://govwiki.info/xbrl/Images/d0d7bcf45acd6d1016510dbbbc3a9db9.png" alt="__rendered_path__3"&gt;&lt;span style="white-space:pre;"&gt;&lt;div style="position:absolute;top:325.61pt;left:266.6pt;z-index:104;letter-spacing:.004em;"&gt;29,157&lt;/div&gt;&lt;/span&gt;&lt;img style="position:absolute;left:301.25pt;top:304.8pt;width:8pt;height:3pt;z-index:3;" src="http://govwiki.info/xbrl/Images/d0d7bcf45acd6d1016510dbbbc3a9db9.png" alt="__rendered_path__3"&gt;&lt;span style="white-space:pre;"&gt;&lt;div style="position:absolute;top:334.46pt;left:266.6pt;z-index:109;letter-spacing:.004em;"&gt;77,212&lt;/div&gt;&lt;/span&gt;&lt;img style="position:absolute;left:223.75pt;top:331.25pt;width:8pt;height:3pt;z-index:3;" src="http://govwiki.info/xbrl/Images/d0d7bcf45acd6d1016510dbbbc3a9db9.png" alt="__rendered_path__3"&gt;&lt;span style="white-space:pre;"&gt;&lt;div style="position:absolute;top:352.01pt;left:287.25pt;z-index:114;"&gt;-&lt;/div&gt;&lt;/span&gt;&lt;img style="position:absolute;left:223.75pt;top:339.95pt;width:8pt;height:3pt;z-index:3;" src="http://govwiki.info/xbrl/Images/d0d7bcf45acd6d1016510dbbbc3a9db9.png" alt="__rendered_path__3"&gt;&lt;img style="position:absolute;left:231.25pt;top:331.25pt;width:63pt;height:3pt;z-index:6;" src="http://govwiki.info/xbrl/Images/66ec5f24c17540e3b6a7bc8cfa04d868.png" alt="__rendered_path__6"&gt;&lt;span style="white-space:pre;"&gt;&lt;div style="position:absolute;top:360.71pt;left:287.25pt;z-index:119;"&gt;-&lt;/div&gt;&lt;/span&gt;&lt;img style="position:absolute;left:231.25pt;top:339.95pt;width:63pt;height:3pt;z-index:6;" src="http://govwiki.info/xbrl/Images/66ec5f24c17540e3b6a7bc8cfa04d868.png" alt="__rendered_path__6"&gt;&lt;img style="position:absolute;left:301.25pt;top:331.25pt;width:8pt;height:3pt;z-index:3;" src="http://govwiki.info/xbrl/Images/d0d7bcf45acd6d1016510dbbbc3a9db9.png" alt="__rendered_path__3"&gt;&lt;span style="white-space:pre;"&gt;&lt;div style="position:absolute;top:369.56pt;left:266.6pt;z-index:124;letter-spacing:.004em;"&gt;76,914&lt;/div&gt;&lt;/span&gt;&lt;img style="position:absolute;left:301.25pt;top:339.95pt;width:8pt;height:3pt;z-index:3;" src="http://govwiki.info/xbrl/Images/d0d7bcf45acd6d1016510dbbbc3a9db9.png" alt="__rendered_path__3"&gt;&lt;span style="white-space:pre;"&gt;&lt;div style="position:absolute;top:378.26pt;left:287.25pt;z-index:129;"&gt;-&lt;/div&gt;&lt;/span&gt;&lt;span style="white-space:pre;"&gt;&lt;div style="position:absolute;top:386.96pt;left:262.4pt;z-index:134;letter-spacing:.004em;"&gt;281,214&lt;/div&gt;&lt;/span&gt;&lt;img style="position:absolute;left:223.75pt;top:392.55pt;width:8pt;height:3pt;z-index:3;" src="http://govwiki.info/xbrl/Images/d0d7bcf45acd6d1016510dbbbc3a9db9.png" alt="__rendered_path__3"&gt;&lt;span style="white-space:pre;"&gt;&lt;div style="position:absolute;top:395.81pt;left:262.4pt;z-index:139;letter-spacing:.004em;"&gt;358,128&lt;/div&gt;&lt;/span&gt;&lt;img style="position:absolute;left:231.25pt;top:392.55pt;width:63pt;height:3pt;z-index:6;" src="http://govwiki.info/xbrl/Images/66ec5f24c17540e3b6a7bc8cfa04d868.png" alt="__rendered_path__6"&gt;&lt;span style="white-space:pre;"&gt;&lt;div style="position:absolute;top:407.36pt;left:256.05pt;z-index:144;letter-spacing:.005em;"&gt;3,238,602&lt;/div&gt;&lt;/span&gt;&lt;img style="position:absolute;left:301.25pt;top:392.55pt;width:8pt;height:3pt;z-index:3;" src="http://govwiki.info/xbrl/Images/d0d7bcf45acd6d1016510dbbbc3a9db9.png" alt="__rendered_path__3"&gt;&lt;span style="white-space:pre;"&gt;&lt;div style="position:absolute;top:435.11pt;left:287.25pt;z-index:149;"&gt;-&lt;/div&gt;&lt;/span&gt;&lt;img style="position:absolute;left:223.75pt;top:401.45pt;width:8pt;height:3pt;z-index:3;" src="http://govwiki.info/xbrl/Images/d0d7bcf45acd6d1016510dbbbc3a9db9.png" alt="__rendered_path__3"&gt;&lt;span style="white-space:pre;"&gt;&lt;div style="position:absolute;top:443.81pt;left:277.15pt;z-index:154;letter-spacing:.003em;"&gt;127&lt;/div&gt;&lt;/span&gt;&lt;img style="position:absolute;left:223.75pt;top:412.8pt;width:8pt;height:3pt;z-index:3;" src="http://govwiki.info/xbrl/Images/d0d7bcf45acd6d1016510dbbbc3a9db9.png" alt="__rendered_path__3"&gt;&lt;img style="position:absolute;left:231.25pt;top:401.45pt;width:63pt;height:3pt;z-index:6;" src="http://govwiki.info/xbrl/Images/66ec5f24c17540e3b6a7bc8cfa04d868.png" alt="__rendered_path__6"&gt;&lt;span style="white-space:pre;"&gt;&lt;div style="position:absolute;top:452.66pt;left:270.8pt;z-index:159;letter-spacing:.004em;"&gt;2,453&lt;/div&gt;&lt;/span&gt;&lt;img style="position:absolute;left:231.25pt;top:412.8pt;width:63pt;height:3pt;z-index:6;" src="http://govwiki.info/xbrl/Images/66ec5f24c17540e3b6a7bc8cfa04d868.png" alt="__rendered_path__6"&gt;&lt;img style="position:absolute;left:301.25pt;top:401.45pt;width:8pt;height:3pt;z-index:3;" src="http://govwiki.info/xbrl/Images/d0d7bcf45acd6d10</t>
  </si>
  <si>
    <t>16510dbbbc3a9db9.png" alt="__rendered_path__3"&gt;&lt;span style="white-space:pre;"&gt;&lt;div style="position:absolute;top:470.06pt;left:287.25pt;z-index:164;"&gt;-&lt;/div&gt;&lt;/span&gt;&lt;img style="position:absolute;left:301.25pt;top:412.8pt;width:8pt;height:3pt;z-index:3;" src="http://govwiki.info/xbrl/Images/d0d7bcf45acd6d1016510dbbbc3a9db9.png" alt="__rendered_path__3"&gt;&lt;span style="white-space:pre;"&gt;&lt;div style="position:absolute;top:478.91pt;left:287.25pt;z-index:168;"&gt;-&lt;/div&gt;&lt;/span&gt;&lt;span style="white-space:pre;"&gt;&lt;div style="position:absolute;top:487.61pt;left:256.05pt;z-index:173;letter-spacing:.005em;"&gt;2,694,070&lt;/div&gt;&lt;/span&gt;&lt;span style="white-space:pre;"&gt;&lt;div style="position:absolute;top:505.16pt;left:287.25pt;z-index:178;"&gt;-&lt;/div&gt;&lt;/span&gt;&lt;span style="white-space:pre;"&gt;&lt;div style="position:absolute;top:513.86pt;left:287.25pt;z-index:183;"&gt;-&lt;/div&gt;&lt;/span&gt;&lt;span style="white-space:pre;"&gt;&lt;div style="position:absolute;top:522.56pt;left:287.25pt;z-index:188;"&gt;-&lt;/div&gt;&lt;/span&gt;&lt;span style="white-space:pre;"&gt;&lt;div style="position:absolute;top:531.41pt;left:287.25pt;z-index:193;"&gt;-&lt;/div&gt;&lt;/span&gt;&lt;img style="position:absolute;left:223.75pt;top:536.9pt;width:8pt;height:3pt;z-index:3;" src="http://govwiki.info/xbrl/Images/d0d7bcf45acd6d1016510dbbbc3a9db9.png" alt="__rendered_path__3"&gt;&lt;span style="white-space:pre;"&gt;&lt;div style="position:absolute;top:542.81pt;left:256.05pt;z-index:198;letter-spacing:.005em;"&gt;2,696,650&lt;/div&gt;&lt;/span&gt;&lt;img style="position:absolute;left:223.75pt;top:548.3pt;width:8pt;height:3pt;z-index:3;" src="http://govwiki.info/xbrl/Images/d0d7bcf45acd6d1016510dbbbc3a9db9.png" alt="__rendered_path__3"&gt;&lt;img style="position:absolute;left:231.25pt;top:536.9pt;width:63pt;height:3pt;z-index:6;" src="http://govwiki.info/xbrl/Images/66ec5f24c17540e3b6a7bc8cfa04d868.png" alt="__rendered_path__6"&gt;&lt;span style="white-space:pre;"&gt;&lt;div style="position:absolute;top:553.01pt;left:262.4pt;z-index:203;letter-spacing:.004em;"&gt;541,952&lt;/div&gt;&lt;/span&gt;&lt;img style="position:absolute;left:231.25pt;top:548.3pt;width:63pt;height:3pt;z-index:6;" src="http://govwiki.info/xbrl/Images/66ec5f24c17540e3b6a7bc8cfa04d868.png" alt="__rendered_path__6"&gt;&lt;img style="position:absolute;left:301.25pt;top:536.9pt;width:8pt;height:3pt;z-index:3;" src="http://govwiki.info/xbrl/Images/d0d7bcf45acd6d1016510dbbbc3a9db9.png" alt="__rendered_path__3"&gt;&lt;span style="white-space:pre;"&gt;&lt;div style="position:absolute;top:573.41pt;left:287.25pt;z-index:208;"&gt;-&lt;/div&gt;&lt;/span&gt;&lt;img style="position:absolute;left:301.25pt;top:548.3pt;width:8pt;height:3pt;z-index:3;" src="http://govwiki.info/xbrl/Images/d0d7bcf45acd6d1016510dbbbc3a9db9.png" alt="__rendered_path__3"&gt;&lt;span style="white-space:pre;"&gt;&lt;div style="position:absolute;top:590.81pt;left:287.25pt;z-index:216;"&gt;-&lt;/div&gt;&lt;/span&gt;&lt;img style="position:absolute;left:223.75pt;top:559.8pt;width:8pt;height:3pt;z-index:3;" src="http://govwiki.info/xbrl/Images/d0d7bcf45acd6d1016510dbbbc3a9db9.png" alt="__rendered_path__3"&gt;&lt;span style="white-space:pre;"&gt;&lt;div style="position:absolute;top:602.36pt;left:259.55pt;z-index:221;letter-spacing:.004em;"&gt;(303,460)&lt;/div&gt;&lt;/span&gt;&lt;img style="position:absolute;left:231.25pt;top:559.8pt;width:63pt;height:3pt;z-index:6;" src="http://govwiki.info/xbrl/Images/66ec5f24c17540e3b6a7bc8cfa04d868.png" alt="__rendered_path__6"&gt;&lt;span style="white-space:pre;"&gt;&lt;div style="position:absolute;top:617.36pt;left:262.4pt;z-index:226;letter-spacing:.004em;"&gt;238,492&lt;/div&gt;&lt;/span&gt;&lt;img style="position:absolute;left:301.25pt;top:559.8pt;width:8pt;height:3pt;z-index:3;" src="http://govwiki.info/xbrl/Images/d0d7bcf45acd6d1016510dbbbc3a9db9.png" alt="__rendered_path__3"&gt;&lt;span style="white-space:pre;"&gt;&lt;div style="position:absolute;top:628.91pt;left:256.05pt;z-index:231;letter-spacing:.005em;"&gt;1,475,614&lt;/div&gt;&lt;/span&gt;&lt;img style="position:absolute;left:223.75pt;top:596.45pt;width:8pt;height:3pt;z-index:3;" src="http://govwiki.info/xbrl/Images/d0d7bcf45acd6d1016510dbbbc3a9db9.png" alt="__rendered_path__3"&gt;&lt;span style="white-space:pre;"&gt;&lt;div style="position:absolute;top:640.31pt;left:256.05pt;z-index:239;letter-spacing:.005em;"&gt;1,714,106&lt;/div&gt;&lt;div style="position:absolute;top:640.31pt;left:301.25pt;z-index:239;"&gt;$&lt;/div&gt;&lt;/span&gt;&lt;img style="position:absolute;left:223.75pt;top:607.8pt;width:8pt;height:3pt;z-index:3;" src="http://govwiki.info/xbrl/Images/d0d7bcf45acd6d1016510dbbbc3a9db9.png" alt="__rendered_path__3"&gt;&lt;img style="position:absolute;left:231.25pt;top:596.45pt;width:63pt;height:3pt;z-index:6;" src="http://govwiki.info/xbrl/Images/66ec5f24c17540e3b6a7bc8cfa04d868.png" alt="__rendered_path__6"&gt;&lt;span class="fmt-903" style="white-space:pre;"&gt;&lt;div style="position:absolute;top:768.72pt;left:301.55pt;z-index:243;"&gt;57&lt;/div&gt;&lt;/span&gt;&lt;span class="fmt-899" style="white-space:pre;"&gt;&lt;div style="position:absolute;top:122.06pt;left:322.45pt;z-index:11;"&gt;Nonmajor&lt;/div&gt;&lt;/span&gt;&lt;span class="fmt-899" style="white-space:pre;"&gt;&lt;div style="position:absolute;top:131.06pt;left:314.6pt;z-index:12;letter-spacing:.003em;"&gt;Governmental&lt;/div&gt;&lt;/span&gt;&lt;span class="fmt-899" style="white-space:pre;"&gt;&lt;div style="position:absolute;top:140.06pt;left:328.75pt;z-index:13;letter-spacing:-.001em;"&gt;Funds&lt;/div&gt;&lt;/span&gt;&lt;img style="position:absolute;left:308.75pt;top:145.8pt;width:63pt;height:3pt;z-index:6;" src="http://govwiki.info/xbrl/Images/66ec5f24c17540e3b6a7bc8cfa04d868.png" alt="__rendered_path__6"&gt;&lt;span style="white-space:pre;"&gt;&lt;div style="position:absolute;top:168.11pt;left:364.75pt;z-index:25;"&gt;-&lt;/div&gt;&lt;/span&gt;&lt;span style="white-space:pre;"&gt;&lt;div style="position:absolute;top:176.81pt;left:333.55pt;z-index:30;letter-spacing:.005em;"&gt;6,452,050&lt;/div&gt;&lt;/span&gt;&lt;span style="white-space:pre;"&gt;&lt;div style="position:absolute;top:185.51pt;left:339.9pt;z-index:35;letter-spacing:.004em;"&gt;981,466&lt;/div&gt;&lt;/span&gt;&lt;span style="white-space:pre;"&gt;&lt;div style="position:absolute;top:194.36pt;left:329.35pt;z-index:40;letter-spacing:.005em;"&gt;13,377,771&lt;/div&gt;&lt;/span&gt;&lt;span style="white-space:pre;"&gt;&lt;div style="position:absolute;top:203.06pt;left:364.75pt;z-index:45;"&gt;-&lt;/div&gt;&lt;/span&gt;&lt;span style="white-space:pre;"&gt;&lt;div style="position:absolute;top:220.61pt;left:333.55pt;z-index:50;letter-spacing:.005em;"&gt;1,834,897&lt;/div&gt;&lt;/span&gt;&lt;span style="white-space:pre;"&gt;&lt;div style="position:absolute;top:229.31pt;left:333.55pt;z-index:55;letter-spacing:.005em;"&gt;2,000,004&lt;/div&gt;&lt;/span&gt;&lt;span style="white-space:pre;"&gt;&lt;div style="position:absolute;top:238.01pt;left:364.75pt;z-index:60;"&gt;-&lt;/div&gt;&lt;/span&gt;&lt;span style="white-space:pre;"&gt;&lt;div style="position:absolute;top:246.86pt;left:364.75pt;z-index:65;"&gt;-&lt;/div&gt;&lt;/span&gt;&lt;span style="white-space:pre;"&gt;&lt;div style="position:absolute;top:255.56pt;left:344.1pt;z-index:70;letter-spacing:.004em;"&gt;31,670&lt;/div&gt;&lt;/span&gt;&lt;span style="white-space:pre;"&gt;&lt;div style="position:absolute;top:264.26pt;left:364.75pt;z-index:75;"&gt;-&lt;/div&gt;&lt;/span&gt;&lt;span style="white-space:pre;"&gt;&lt;div style="position:absolute;top:273.11pt;left:364.75pt;z-index:80;"&gt;-&lt;/div&gt;&lt;/span&gt;&lt;span style="white-space:pre;"&gt;&lt;div style="position:absolute;top:281.81pt;left:364.75pt;z-index:85;"&gt;-&lt;/div&gt;&lt;/span&gt;&lt;span style="white-space:pre;"&gt;&lt;div style="position:absolute;top:290.51pt;left:344.1pt;z-index:90;letter-spacing:.004em;"&gt;95,463&lt;/div&gt;&lt;/span&gt;&lt;img style="position:absolute;left:308.75pt;top:296.2pt;width:63pt;height:3pt;z-index:6;" src="http://govwiki.info/xbrl/Images/66ec5f24c17540e3b6a7bc8cfa04d868.png" alt="__rendered_path__6"&gt;&lt;span style="white-space:pre;"&gt;&lt;div style="position:absolute;top:299.36pt;left:333.55pt;z-index:95;letter-spacing:.005em;"&gt;3,962,034&lt;/div&gt;&lt;/span&gt;&lt;img style="position:absolute;left:308.75pt;top:304.8pt;width:63pt;height:3pt;z-index:6;" src="http://govwiki.info/xbrl/Images/66ec5f24c17540e3b6a7bc8cfa04d868.png" alt="__rendered_path__6"&gt;&lt;span style="white-space:pre;"&gt;&lt;div style="position:absolute;top:316.91pt;left:333.55pt;z-index:100;letter-spacing:.005em;"&gt;2,324,839&lt;/div&gt;&lt;/span&gt;&lt;span style="white-space:pre;"&gt;&lt;div style="position:absolute;top:325.61pt;left:364.75pt;z-index:105;"&gt;-&lt;/div&gt;&lt;/span&gt;&lt;img style="position:absolute;left:308.75pt;top:331.25pt;width:63pt;height:3pt;z-index:6;" src="http://govwiki.info/xbrl/Images/66ec5f24c17540e3b6a7bc8cfa04d868.png" alt="__rendered_path__6"&gt;&lt;span style="white-space:pre;"&gt;&lt;div style="position:absolute;top:334.46pt;left:333.55pt;z-index:110;letter-spacing:.005em;"&gt;2,324,839&lt;/div&gt;&lt;/span&gt;&lt;img style="position:absolute;left:308.75pt;top:339.95pt;width:63pt;height:3pt;z-index:6;" src="http://govwiki.info/xbrl/Images/66ec5f24c17540e3b6a7bc8cfa04d868.png" alt="__rendered_path__6"&gt;&lt;span style="white-space:pre;"&gt;&lt;div style="position:absolute;top:352.01pt;left:339.9pt;z-index:115;letter-spacing:.004em;"&gt;235,972&lt;/div&gt;&lt;/span&gt;&lt;span style="white-space:pre;"&gt;&lt;div style="position:absolute;top:360.71pt;left:339.9pt;z-index:120;letter-spacing:.004em;"&gt;902,804&lt;/div&gt;&lt;/span&gt;&lt;span style="white-space:pre;"&gt;&lt;div style="position:absolute;top:369.56pt;left:348.3pt;z-index:125;letter-spacing:.004em;"&gt;9,165&lt;/div&gt;&lt;/span&gt;&lt;span style="white-space:pre;"&gt;&lt;div style="position:absolute;top:378.26pt;left:364.75pt;z-index:130;"&gt;-&lt;/div&gt;&lt;/span&gt;&lt;span style="white-space:pre;"&gt;&lt;div style="position:absolute;top:386.96pt;left:339.9pt;z-index:135;letter-spacing:.004em;"&gt;763,508&lt;/div&gt;&lt;/span&gt;&lt;img style="position:absolute;left:308.75pt;top:392.55pt;width:63pt;height:3pt;z-index:6;" src="http://govwiki.info/xbrl/Images/66ec5f24c17540e3b6a7bc8cfa04d868.png" alt="__rendered_path__6"&gt;&lt;span style="white-space:pre;"&gt;&lt;div style="position:absolute;top:395.81pt;left:333.55pt;z-index:140;letter-spacing:.005em;"&gt;1,911,449&lt;/div&gt;&lt;/span&gt;&lt;img style="position:absolute;left:308.75pt;top:401.45pt;width:63pt;height:3pt;z-index:6;" src="http://govwiki.info/xbrl/Images/66ec5f24c17540e3b6a7bc8cfa04d868.png" alt="__rendered_path__6"&gt;&lt;span style="white-space:pre;"&gt;&lt;div style="position:absolute;top:407.36pt;left:329.35pt;z-index:145;letter-spacing:.005em;"&gt;29,009,609&lt;/div&gt;&lt;/span&gt;&lt;img style="position:absolute;left:308.75pt;top:412.8pt;width:63pt;height:3pt;z-index:6;" src="http://govwiki.info/xbrl/Images/66ec5f24c17540e3b6a7bc8cfa04d868.png" alt="__rendered_path__6"&gt;&lt;span style="white-space:pre;"&gt;&lt;div style="position:absolute;top:435.11pt;left:344.1pt;z-index:150;letter-spacing:.004em;"&gt;55,384&lt;/div&gt;&lt;/span&gt;&lt;span style="white-space:pre;"&gt;&lt;div style="position:absolute;top:443.81pt;left:333.55pt;z-index:155;letter-spacing:.005em;"&gt;5,152,503&lt;/div&gt;&lt;/span&gt;&lt;span style="white-space:pre;"&gt;&lt;div style="position:absolute;top:452.66pt;left:348.3pt;z-index:160;letter-spacing:.004em;"&gt;1,020&lt;/div&gt;&lt;/span&gt;&lt;span style="white-space:pre;"&gt;&lt;div style="position:absolute;top:478.91pt;left:329.35pt;z-index:169;letter-spacing:.005em;"&gt;12,485,077&lt;/div&gt;&lt;/span&gt;&lt;span style="white-space:pre;"&gt;&lt;div style="position:absolute;top:487.61pt;left:333.55pt;z-index:174;letter-spacing:.005em;"&gt;2,304,738&lt;/div&gt;&lt;/span&gt;&lt;span style="white-space:pre;"&gt;&lt;div style="position:absolute;top:505.16pt;left:333.55pt;z-index:179;letter-spacing:.005em;"&gt;5,242,000&lt;/div&gt;&lt;/span&gt;&lt;span style="white-space:pre;"&gt;&lt;div style="position:absolute;top:513.86pt;left:333.55pt;z-index:184;letter-spacing:.005em;"&gt;2,692,537&lt;/div&gt;&lt;/span&gt;&lt;span style="white-space:pre;"&gt;&lt;div style="position:absolute;top:522.56pt;left:339.9pt;z-index:189;letter-spacing:.004em;"&gt;148,888&lt;/div&gt;&lt;/span&gt;&lt;span style="white-space:pre;"&gt;&lt;div style="position:absolute;top:531.41pt;left:333.55pt;z-index:194;letter-spacing:.005em;"&gt;3,660,816&lt;/div&gt;&lt;/span&gt;&lt;img style="position:absolute;left:308.75pt;top:536.9pt;width:63pt;height:3pt;z-index:6;" src="http://govwiki.info/xbrl/Images/66ec5f24c17540e3b6a7bc8cfa04d868.png" alt="__rendered_path__6"&gt;&lt;span style="white-space:pre;"&gt;&lt;div style="position:absolute;top:542.81pt;left:329.35pt;z-index:199;letter-spacing:.005em;"&gt;32,177,254&lt;/div&gt;&lt;/span&gt;&lt;img style="position:absolute;left:308.75pt;top:548.3pt;width:63pt;height:3pt;z-index:6;" src="http://govwiki.info/xbrl/Images/66ec5f24c17540e3b6a7bc8cfa04d868.png" alt="__rendered_path__6"&gt;&lt;span style="white-space:pre;"&gt;&lt;div style="position:absolute;top:553.01pt;left:330.7pt;z-index:204;letter-spacing:.005em;"&gt;(3,167,645)&lt;/div&gt;&lt;/span&gt;&lt;img style="position:absolute;left:308.75pt;top:559.8pt;width:63pt;height:3pt;z-index:6;" src="http://govwiki.info/xbrl/Images/66ec5f24c17540e3b6a7bc8cfa04d868.png" alt="__rendered_path__6"&gt;&lt;span style="white-space:pre;"&gt;&lt;div style="position:absolute;top:573.41pt;left:333.55pt;z-index:209;letter-spacing:.005em;"&gt;9,299,720&lt;/div&gt;&lt;/span&gt;&lt;span style="white-space:pre;"&gt;&lt;div style="position:absolute;top:590.81pt;left:329.35pt;z-index:217;letter-spacing:.005em;"&gt;55,180,000&lt;/div&gt;&lt;/span&gt;&lt;img style="position:absolute;left:308.75pt;top:596.45pt;width:63pt;height:3pt;z-index:6;" src="http://govwiki.info/xbrl/Images/66ec5f24c17540e3b6a7bc8cfa04d868.png" alt="__rendered_path__6"&gt;&lt;span style="white-space:pre;"&gt;&lt;div style="position:absolute;top:602.36pt;left:329.35pt;z-index:222;letter-spacing:.005em;"&gt;12,833,483&lt;/div&gt;&lt;/span&gt;&lt;img style="position:absolute;left:308.75pt;top:607.8pt;width:63pt;height:3pt;z-index:6;" src="http://govwiki.info/xbrl/Images/66ec5f24c17540e3b6a7bc8cfa04d868.png" alt="__rendered_path__6"&gt;&lt;span style="white-space:pre;"&gt;&lt;div style="position:absolute;top:617.36pt;left:333.55pt;z-index:227;letter-spacing:.005em;"&gt;9,665,838&lt;/div&gt;&lt;/span&gt;&lt;img style="position:absolute;left:308.75pt;top:634.45pt;width:63pt;height:3pt;z-index:6;" src="http://govwiki.info/xbrl/Images/66ec5f24c17540e3b6a7bc8cfa04d868.png" alt="__rendered_path__6"&gt;&lt;span style="white-space:pre;"&gt;&lt;div style="position:absolute;top:640.31pt;left:329.35pt;z-index:241;letter-spacing:.005em;"&gt;62,776,808&lt;/div&gt;&lt;div style="position:absolute;top:640.31pt;left:378.75pt;z-index:241;"&gt;$&lt;/div&gt;&lt;/span&gt;&lt;span class="fmt-899" style="white-space:pre;"&gt;&lt;div style="position:absolute;top:122.06pt;left:408.5pt;z-index:14;letter-spacing:.001em;"&gt;Total&lt;/div&gt;&lt;/span&gt;&lt;span class="fmt-899" style="white-space:pre;"&gt;&lt;div style="position:absolute;top:131.06pt;left:392.1pt;z-index:15;letter-spacing:.003em;"&gt;Governmental&lt;/div&gt;&lt;/span&gt;&lt;span class="fmt-899" style="white-space:pre;"&gt;&lt;div style="position:absolute;top:140.06pt;left:406.25pt;z-index:16;letter-spacing:-.001em;"&gt;Funds&lt;/div&gt;&lt;/span&gt;&lt;img style="position:absolute;left:378.75pt;top:145.8pt;width:8pt;height:3pt;z-index:3;" src="http://govwiki.info/xbrl/Images/d0d7bcf45acd6d1016510dbbbc3a9db9.png" alt="__rendered_path__3"&gt;&lt;span style="white-space:pre;"&gt;&lt;div style="position:absolute;top:168.11pt;left:406.85pt;z-index:26;letter-spacing:.005em;"&gt;27,645,800&lt;/div&gt;&lt;/span&gt;&lt;img style="position:absolute;left:386.25pt;top:145.8pt;width:63pt;height:3pt;z-index:6;" src="http://govwiki.info/xbrl/Images/66ec5f24c17540e3b6a7bc8cfa04d868.png" alt="__rendered_path__6"&gt;&lt;span style="white-space:pre;"&gt;&lt;div style="position:absolute;top:176.81pt;left:411.05pt;z-index:31;letter-spacing:.005em;"&gt;6,819,973&lt;/div&gt;&lt;/span&gt;&lt;span style="white-space:pre;"&gt;&lt;div style="position:absolute;top:185.51pt;left:411.05pt;z-index:36;letter-spacing:.005em;"&gt;3,589,139&lt;/div&gt;&lt;/span&gt;&lt;span style="white-space:pre;"&gt;&lt;div style="position:absolute;top:194.36pt;left:406.85pt;z-index:41;letter-spacing:.005em;"&gt;26,843,588&lt;/div&gt;&lt;/span&gt;&lt;span style="white-space:pre;"&gt;&lt;div style="position:absolute;top:203.06pt;left:411.05pt;z-index:46;letter-spacing:.005em;"&gt;7,052,832&lt;/div&gt;&lt;/span&gt;&lt;span style="white-space:pre;"&gt;&lt;div style="position:absolute;top:220.61pt;left:406.85pt;z-index:51;letter-spacing:.005em;"&gt;11,760,247&lt;/div&gt;&lt;/span&gt;&lt;span style="white-space:pre;"&gt;&lt;div style="position:absolute;top:229.31pt;left:406.85pt;z-index:56;letter-spacing:.005em;"&gt;18,172,690&lt;/div&gt;&lt;/span&gt;&lt;span style="white-space:pre;"&gt;&lt;div style="position:absolute;top:238.01pt;left:406.85pt;z-index:61;letter-spacing:.005em;"&gt;10,074,186&lt;/div&gt;&lt;/span&gt;&lt;span style="white-space:pre;"&gt;&lt;div style="position:absolute;top:246.86pt;left:411.05pt;z-index:66;letter-spacing:.005em;"&gt;9,620,042&lt;/div&gt;&lt;/span&gt;&lt;span style="white-space:pre;"&gt;&lt;div style="position:absolute;top:255.56pt;left:417.4pt;z-index:71;letter-spacing:.004em;"&gt;688,572&lt;/div&gt;&lt;/span&gt;&lt;span style="white-space:pre;"&gt;&lt;div style="position:absolute;top:264.26pt;left:411.05pt;z-index:76;letter-spacing:.005em;"&gt;3,544,665&lt;/div&gt;&lt;/span&gt;&lt;span style="white-space:pre;"&gt;&lt;div style="position:absolute;top:273.11pt;left:406.85pt;z-index:81;letter-spacing:.005em;"&gt;25,257,535&lt;/div&gt;&lt;/span&gt;&lt;span style="white-space:pre;"&gt;&lt;div style="position:absolute;top:281.81pt;left:411.05pt;z-index:86;letter-spacing:.005em;"&gt;6,223,820&lt;/div&gt;&lt;/span&gt;&lt;span style="white-space:pre;"&gt;&lt;div style="position:absolute;top:290.51pt;left:411.05pt;z-index:91;letter-spacing:.005em;"&gt;4,452,578&lt;/div&gt;&lt;/span&gt;&lt;img style="position:absolute;left:378.75pt;top:296.2pt;width:8pt;height:3pt;z-index:3;" src="http://govwiki.info/xbrl/Images/d0d7bcf45acd6d1016510dbbbc3a9db9.png" alt="__rendered_path__3"&gt;&lt;span style="white-space:pre;"&gt;&lt;div style="position:absolute;top:299.36pt;left:406.85pt;z-index:96;letter-spacing:.005em;"&gt;89,794,335&lt;/div&gt;&lt;/span&gt;&lt;img style="position:absolute;left:378.75pt;top:304.8pt;width:8pt;height:3pt;z-index:3;" src="http://govwiki.info/xbrl/Images/d0d7bcf45acd6d1016510dbbbc3a9db9.png" alt="__rendered_path__3"&gt;&lt;img style="position:absolute;left:386.25pt;top:296.2pt;width:63pt;height:3pt;z-index:6;" src="http://govwiki.info/xbrl/Images/66ec5f24c17540e3b6a7bc8cfa04d868.png" alt="__rendered_path__6"&gt;&lt;span style="white-space:pre;"&gt;&lt;div style="position:absolute;top:316.91pt;left:411.05pt;z-index:101;letter-spacing:.005em;"&gt;4,738,478&lt;/div&gt;&lt;/span&gt;&lt;img style="position:absolute;left:386.25pt;top:304.8pt;width:63pt;height:3pt;z-index:6;" src="http://govwiki.info/xbrl/Images/66ec5f24c17540e3b6a7bc8cfa04d868.png" alt="__rendered_path__6"&gt;&lt;span style="white-space:pre;"&gt;&lt;div style="position:absolute;top:325.61pt;left:417.4pt;z-index:106;letter-spacing:.004em;"&gt;800,935&lt;/div&gt;&lt;/span&gt;&lt;img style="position:absolute;left:378.75pt;top:331.25pt;width:8pt;height:3pt;z-index:3;" src="http://govwiki.info/xbrl/Images/d0d7bcf45acd6d1016510dbbbc3a9db9.png" alt="__rendered_path__3"&gt;&lt;span style="white-space:pre;"&gt;&lt;div style="position:absolute;top:334.46pt;left:411.05pt;z-index:111;letter-spacing:.005em;"&gt;5,539,413&lt;/div&gt;&lt;/span&gt;&lt;img style="position:absolute;left:378.75pt;top:339.95pt;width:8pt;height:3pt;z-index:3;" src="http://govwiki.info/xbrl/Images/d0d7bcf45acd6d1016510dbbbc3a9db9.png" alt="__rendered_path__3"&gt;&lt;img style="position:absolute;left:386.25pt;top:331.25pt;width:63pt;height:3pt;z-index:6;" src="http://govwiki.info/xbrl/Images/66ec5f24c17540e3b6a7bc8cfa04d868.png" alt="__rendered_path__6"&gt;&lt;span style="white-space:pre;"&gt;&lt;div style="position:absolute;top:352.01pt;left:417.4pt;z-index:116;letter-spacing:.004em;"&gt;741,131&lt;/div&gt;&lt;/span&gt;&lt;img style="position:absolute;left:386.25pt;top:339.95pt;width:63pt;height:3pt;z-index:6;" src="http://govwiki.info/xbrl/Images/66ec5f24c17540e3b6a7bc8cfa04d868.png" alt="__rendered_path__6"&gt;&lt;span style="white-space:pre;"&gt;&lt;div style="position:absolute;top:360.71pt;left:417.4pt;z-index:121;letter-spacing:.004em;"&gt;927,588&lt;/div&gt;&lt;/span&gt;&lt;span style="white-space:pre;"&gt;&lt;div style="position:absolute;top:369.56pt;left:417.4pt;z-index:126;letter-spacing:.004em;"&gt;184,281&lt;/div&gt;&lt;/span&gt;&lt;span style="white-space:pre;"&gt;&lt;div style="position:absolute;top:378.26pt;left:421.6pt;z-index:131;letter-spacing:.004em;"&gt;13,389&lt;/div&gt;&lt;/span&gt;&lt;span style="white-space:pre;"&gt;&lt;div style="position:absolute;top:386.96pt;left:411.05pt;z-index:136;letter-spacing:.005em;"&gt;1,410,821&lt;/div&gt;&lt;/span&gt;&lt;img style="position:absolute;left:378.75pt;top:392.55pt;width:8pt;height:3pt;z-index:3;" src="http://govwiki.info/xbrl/Images/d0d7bcf45acd6d1016510dbbbc3a9db9.png" alt="__rendered_path__3"&gt;&lt;span style="white-space:pre;"&gt;&lt;div style="position:absolute;top:395.81pt;left:411.05pt;z-index:141;letter-spacing:.005em;"&gt;3,277,210&lt;/div&gt;&lt;/span&gt;&lt;img style="position:absolute;left:386.25pt;top:392.55pt;width:63pt;height:3pt;z-index:6;" src="http://govwiki.info/xbrl/Images/66ec5f24c17540e3b6a7bc8cfa04d868.png" alt="__rendered_path__6"&gt;&lt;span style="white-space:pre;"&gt;&lt;div style="position:absolute;top:407.36pt;left:402.65pt;z-index:146;letter-spacing:.005em;"&gt;296,397,473&lt;/div&gt;&lt;/span&gt;&lt;img style="position:absolute;left:378.75pt;top:401.45pt;width:8pt;height:3pt;z-index:3;" src="http://govwiki.info/xbrl/Images/d0d7bcf45acd6d1016510dbbbc3a9db9.png" alt="__rendered_path__3"&gt;&lt;span style="white-space:pre;"&gt;&lt;div style="position:absolute;top:435.11pt;left:406.85pt;z-index:151;letter-spacing:.005em;"&gt;23,268,097&lt;/div&gt;&lt;/span&gt;&lt;img style="position:absolute;left:378.75pt;top:412.8pt;width:8pt;height:3pt;z-index:3;" src="http://govwiki.info/xbrl/Images/d0d7bcf45acd6d1016510dbbbc3a9db9.png" alt="__rendered_path__3"&gt;&lt;img style="position:absolute;left:386.25pt;top:401.45pt;width:63pt;height:3pt;z-index:6;" src="http://govwiki.info/xbrl/Images/66ec5f24c17540e3b6a7bc8cfa04d868.png" alt="__rendered_path__6"&gt;&lt;span style="white-space:pre;"&gt;&lt;div style="position:absolute;top:443.81pt;left:406.85pt;z-index:156;letter-spacing:.005em;"&gt;17,384,870&lt;/div&gt;&lt;/span&gt;&lt;img style="position:absolute;left:386.25pt;top:412.8pt;width:63pt;height:3pt;z-index:6;" src="http://govwiki.info/xbrl/Images/66ec5f24c17540e3b6a7bc8cfa04d868.png" alt="__rendered_path__6"&gt;&lt;span style="white-space:pre;"&gt;&lt;div style="position:absolute;top:452.66pt;left:406.85pt;z-index:161;letter-spacing:.005em;"&gt;11,036,522&lt;/div&gt;&lt;/span&gt;&lt;span style="white-space:pre;"&gt;&lt;div style="position:absolute;top:478.91pt;left:406.85pt;z-index:170;letter-spacing:.005em;"&gt;44,323,468&lt;/div&gt;&lt;/span&gt;&lt;span style="white-space:pre;"&gt;&lt;div style="position:absolute;top:487.61pt;left:406.85pt;z-index:175;letter-spacing:.005em;"&gt;48,398,807&lt;/div&gt;&lt;/span&gt;&lt;span style="white-space:pre;"&gt;&lt;div style="position:absolute;top:505.16pt;left:411.05pt;z-index:180;letter-spacing:.005em;"&gt;5,242,000&lt;/div&gt;&lt;/span&gt;&lt;span style="white-space:pre;"&gt;&lt;div style="position:absolute;top:513.86pt;left:411.05pt;z-index:185;letter-spacing:.005em;"&gt;2,692,537&lt;/div&gt;&lt;/span&gt;&lt;span style="white-space:pre;"&gt;&lt;div style="position:absolute;top:522.56pt;left:417.4pt;z-index:190;letter-spacing:.004em;"&gt;148,888&lt;/div&gt;&lt;/span&gt;&lt;span style="white-space:pre;"&gt;&lt;div style="position:absolute;top:531.41pt;left:406.85pt;z-index:195;letter-spacing:.005em;"&gt;45,663,755&lt;/div&gt;&lt;/span&gt;&lt;img style="position:absolute;left:378.75pt;top:536.9pt;width:8pt;height:3pt;z-index:3;" src="http://govwiki.info/xbrl/Images/d0d7bcf45acd6d1016510dbbbc3a9db9.png" alt="__rendered_path__3"&gt;&lt;span style="white-space:pre;"&gt;&lt;div style="position:absolute;top:542.81pt;left:402.65pt;z-index:200;letter-spacing:.005em;"&gt;303,687,837&lt;/div&gt;&lt;/span&gt;&lt;img style="position:absolute;left:378.75pt;top:548.3pt;width:8pt;height:3pt;z-index:3;" src="http://govwiki.info/xbrl/Images/d0d7bcf45acd6d1016510dbbbc3a9db9.png" alt="__rendered_path__3"&gt;&lt;img style="position:absolute;left:386.25pt;top:536.9pt;width:63pt;height:3pt;z-index:6;" src="http://govwiki.info/xbrl/Images/66ec5f24c17540e3b6a7bc8cfa04d868.png" alt="__rendered_path__6"&gt;&lt;span style="white-space:pre;"&gt;&lt;div style="position:absolute;top:553.01pt;left:408.2pt;z-index:205;letter-spacing:.005em;"&gt;(7,290,364)&lt;/div&gt;&lt;/span&gt;&lt;img style="position:absolute;left:386.25pt;top:548.3pt;width:63pt;height:3pt;z-index:6;" src="http://govwiki.info/xbrl/Images/66ec5f24c17540e3b6a7bc8cfa04d868.png" alt="__rendered_path__6"&gt;&lt;span style="white-space:pre;"&gt;&lt;div style="position:absolute;top:573.41pt;left:406.85pt;z-index:210;letter-spacing:.005em;"&gt;91,266,104&lt;/div&gt;&lt;/span&gt;&lt;img style="position:absolute;left:378.75pt;top:559.8pt;width:8pt;height:3pt;z-index:3;" src="http://govwiki.info/xbrl/Images/d0d7bcf45acd6d1016510dbbbc3a9db9.png" alt="__rendered_path__3"&gt;&lt;span style="white-space:pre;"&gt;&lt;div style="position:absolute;top:590.81pt;left:406.85pt;z-index:218;letter-spacing:.005em;"&gt;55,180,000&lt;/div&gt;&lt;/span&gt;&lt;img style="position:absolute;left:386.25pt;top:559.8pt;width:63pt;height:3pt;z-index:6;" src="http://govwiki.info/xbrl/Images/66ec5f24c17540e3b6a7bc8cfa04d868.png" alt="__rendered_path__6"&gt;&lt;span style="white-space:pre;"&gt;&lt;div style="position:absolute;top:602.36pt;left:406.85pt;z-index:223;letter-spacing:.005em;"&gt;73,758,735&lt;/div&gt;&lt;/span&gt;&lt;img style="position:absolute;left:378.75pt;top:596.45pt;width:8pt;height:3pt;z-index:3;" src="http://govwiki.info/xbrl/Images/d0d7bcf45acd6d1016510dbbbc3a9db9.png" alt="__rendered_path__3"&gt;&lt;span style="white-space:pre;"&gt;&lt;div style="position:absolute;top:617.36pt;left:406.85pt;z-index:228;letter-spacing:.005em;"&gt;66,468,371&lt;/div&gt;&lt;/span&gt;&lt;img style="position:absolute;left:231.25pt;top:607.8pt;width:63pt;height:3pt;z-index:6;" src="http://govwiki.info/xbrl/Images/66ec5f24c17540e3b6a7bc8cfa04d868.png" alt="__rendered_path__6"&gt;&lt;img style="position:absolute;left:301.25pt;top:596.45pt;width:8pt;height:3pt;z-index:3;" src="http://govwiki.info/xbrl/Images/d0d7bcf45acd6d1016510dbbbc3a9db9.png" alt="__rendered_path__3"&gt;&lt;img style="position:absolute;left:301.25pt;top:607.8pt;width:8pt;height:3pt;z-index:3;" src="http://govwiki.info/xbrl/Images/d0d7bcf45acd6d1016510dbbbc3a9db9.png" alt="__rendered_path__3"&gt;&lt;img style="position:absolute;left:378.75pt;top:607.8pt;width:8pt;height:3pt;z-index:3;" src="http://govwiki.info/xbrl/Images/d0d7bcf45acd6d1016510dbbbc3a9db9.png" alt="__rendered_path__3"&gt;&lt;img style="position:absolute;left:386.25pt;top:596.45pt;width:63pt;height:3pt;z-index:6;" src="http://govwiki.info/xbrl/Images/66ec5f24c17540e3b6a7bc8cfa04d868.png" alt="__rendered_path__6"&gt;&lt;img style="position:absolute;left:386.25pt;top:607.8pt;width:63pt;height:3pt;z-index:6;" src="http://govwiki.info/xbrl/Images/66ec5f24c17540e3b6a7bc8cfa04d868.png" alt="__rendered_path__6"&gt;&lt;img style="position:absolute;left:76.25pt;top:634.45pt;width:63pt;height:3pt;z-index:6;" src="http://govwiki.info/xbrl/Images/66ec5f24c17540e3b6a7bc8cfa04d868.png" alt="__rendered_path__6"&gt;&lt;img style="position:absolute;left:153.75pt;top:634.45pt;width:63pt;height:3pt;z-index:6;" src="http://govwiki.info/xbrl/Images/66ec5f24c17540e3b6a7bc8cfa04d868.png" alt="__rendered_path__6"&gt;&lt;img style="position:absolute;left:223.75pt;top:634.45pt;width:8pt;height:3pt;z-index:3;" src="http://govwiki.info/xbrl/Images/d0d7bcf45acd6d1016510dbbbc3a9db9.png" alt="__rendered_path__3"&gt;&lt;img style="position:absolute;left:231.25pt;top:634.45pt;width:63pt;height:3pt;z-index:6;" src="http://govwiki.info/xbrl/Images/66ec5f24c17540e3b6a7bc8cfa04d868.png" alt="__rendered_path__6"&gt;&lt;img style="position:absolute;left:301.25pt;top:634.45pt;width:8pt;height:3pt;z-index:3;" src="http://govwiki.info/xbrl/Images/d0d7bcf45acd6d1016510dbbbc3a9db9.png" alt="__rendered_path__3"&gt;&lt;img style="position:absolute;left:378.75pt;top:634.45pt;width:8pt;height:3pt;z-index:3;" src="http://govwiki.info/xbrl/Images/d0d7bcf45acd6d1016510dbbbc3a9db9.png" alt="__rendered_path__3"&gt;&lt;img style="position:absolute;left:386.25pt;top:634.45pt;width:63pt;height:3pt;z-index:6;" src="http://govwiki.info/xbrl/Images/66ec5f24c17540e3b6a7bc8cfa04d868.png" alt="__rendered_path__6"&gt;&lt;img style="position:absolute;left:68.75pt;top:646pt;width:8pt;height:3pt;z-index:3;" src="http://govwiki.info/xbrl/Images/d0d7bcf45acd6d1016510dbbbc3a9db9.png" alt="__rendered_path__3"&gt;&lt;img style="position:absolute;left:68.75pt;top:647.5pt;width:8pt;height:3pt;z-index:3;" src="http://govwiki.info/xbrl/Images/d0d7bcf45acd6d1016510dbbbc3a9db9.png" alt="__rendered_path__3"&gt;&lt;img style="position:absolute;left:76.25pt;top:646pt;width:63pt;height:3pt;z-index:6;" src="http://govwiki.info/xbrl/Images/66ec5f24c17540e3b6a7bc8cfa04d868.png" alt="__rendered_path__6"&gt;&lt;img style="position:absolute;left:76.25pt;top:647.5pt;width:63pt;height:3pt;z-index:6;" src="http://govwiki.info/xbrl/Images/66ec5f24c17540e3b6a7bc8cfa04d868.png" alt="__rendered_path__6"&gt;&lt;img style="position:absolute;left:146.25pt;top:646pt;width:8pt;height:3pt;z-index:3;" src="http://govwiki.info/xbrl/Images/d0d7bcf45acd6d1016510dbbbc3a9db9.png" alt="__rendered_path__3"&gt;&lt;img style="position:absolute;left:146.25pt;top:647.5pt;width:8pt;height:3pt;z-index:3;" src="http://govwiki.info/xbrl/Images/d0d7bcf45acd6d1016510dbbbc3a9db9.png" alt="__rendered_path__3"&gt;&lt;img style="position:absolute;left:153.75pt;top:646pt;width:63pt;height:3pt;z-index:6;" src="http://govwiki.info/xbrl/Images/66ec5f24c17540e3b6a7bc8cfa04d868.png" alt="__rendered_path__6"&gt;&lt;img style="position:absolute;left:153.75pt;top:647.5pt;width:63pt;height:3pt;z-index:6;" src="http://govwiki.info/xbrl/Images/66ec5f24c17540e3b6a7bc8cfa04d868.png" alt="__rendered_path__6"&gt;&lt;img style="position:absolute;left:223.75pt;top:646pt;width:8pt;height:3pt;z-index:3;" src="http://govwiki.info/xbrl/Images/d0d7bcf45acd6d1016510dbbbc3a9db9.png" alt="__rendered_path__3"&gt;&lt;img style="position:absolute;left:223.75pt;top:647.5pt;width:8pt;height:3pt;z-index:3;" src="http://govwiki.info/xbrl/Images/d0d7bcf45acd6d1016510dbbbc3a9db9.png" alt="__rendered_path__3"&gt;&lt;img style="position:absolute;left:231.25pt;top:646pt;width:63pt;height:3pt;z-index:6;" src="http://govwiki.info/xbrl/Images/66ec5f24c17540e3b6a7bc8cfa04d868.png" alt="__rendered_path__6"&gt;&lt;img style="position:absolute;left:231.25pt;top:647.5pt;width:63pt;height:3pt;z-index:6;" src="http://govwiki.info/xbrl/Images/66ec5f24c17540e3b6a7bc8cfa04d868.png" alt="__rendered_path__6"&gt;&lt;img style="position:absolute;left:301.25pt;top:646pt;width:8pt;height:3pt;z-index:3;" src="http://govwiki.info/xbrl/Images/d0d7bcf45acd6d1016510dbbbc3a9db9.png" alt="__rendered_path__3"&gt;&lt;img style="position:absolute;left:301.25pt;top:647.5pt;width:8pt;height:3pt;z-index:3;" src="http://govwiki.info/xbrl/Images/d0d7bcf45acd6d1016510dbbbc3a9db9.png" alt="__rendered_path__3"&gt;&lt;img style="position:absolute;left:308.75pt;top:646pt;width:63pt;height:3pt;z-index:6;" src="http://govwiki.info/xbrl/Images/66ec5f24c17540e3b6a7bc8cfa04d868.png" alt="__rendered_path__6"&gt;&lt;img style="position:absolute;left:308.75pt;top:647.5pt;width:63pt;height:3pt;z-index:6;" src="http://govwiki.info/xbrl/Images/66ec5f24c17540e3b6a7bc8cfa04d868.png" alt="__rendered_path__6"&gt;&lt;img style="position:absolute;left:378.75pt;top:646pt;width:8pt;height:3pt;z-index:3;" src="http://govwiki.info/xbrl/Images/d0d7bcf45acd6d1016510dbbbc3a9db9.png" alt="__rendered_path__3"&gt;&lt;img style="position:absolute;left:378.75pt;top:647.5pt;width:8pt;height:3pt;z-index:3;" src="http://govwiki.info/xbrl/Images/d0d7bcf45acd6d1016510dbbbc3a9db9.png" alt="__rendered_path__3"&gt;&lt;img style="position:absolute;left:386.25pt;top:646pt;width:63pt;height:3pt;z-index:6;" src="http://govwiki.info/xbrl/Images/66ec5f24c17540e3b6a7bc8cfa04d868.png" alt="__rendered_path__6"&gt;&lt;img style="position:absolute;left:386.25pt;top:647.5pt;width:63pt;height:3pt;z-index:6;" src="http://govwiki.info/xbrl/Images/66ec5f24c17540e3b6a7bc8cfa04d868.png" alt="__rendered_path__6"&gt;&lt;span style="white-space:pre;"&gt;&lt;div style="position:absolute;top:640.31pt;left:402.65pt;z-index:242;letter-spacing:.005em;"&gt;331,860,340&lt;/div&gt;&lt;/span&gt;&lt;/div&gt;</t>
  </si>
  <si>
    <t>&lt;div style='position:relative;width:612pt;height:792pt;'&gt;_x000D_
        &lt;div style="position:absolute;left:0pt;top:0pt;width:100%;height:100%;clip:rect(0pt,612pt,792pt,0pt);" class="fmt-907"&gt;&lt;span class="fmt-905" style="white-space:pre;"&gt;&lt;div style="position:absolute;top:83.95pt;left:165.1pt;z-index:2;letter-spacing:-.002em;"&gt;Reconciliation of the Statement of Revenues, Expenditures, and&lt;/div&gt;&lt;/span&gt;&lt;span class="fmt-905" style="white-space:pre;"&gt;&lt;div style="position:absolute;top:95.5pt;left:165pt;z-index:3;letter-spacing:-.002em;"&gt;Changes in Fund Balances of the Governmental Activities to the&lt;/div&gt;&lt;/span&gt;&lt;span style="white-space:pre;"&gt;&lt;div style="position:absolute;top:141.56pt;left:376pt;z-index:33;letter-spacing:.003em;"&gt;of Activities:&lt;/div&gt;&lt;/span&gt;&lt;span style="white-space:pre;"&gt;&lt;div style="position:absolute;top:203.09pt;left:389.45pt;z-index:76;letter-spacing:.003em;"&gt;rom/to other &lt;/div&gt;&lt;/span&gt;&lt;span style="white-space:pre;"&gt;&lt;div style="position:absolute;top:213.33pt;left:382.12pt;z-index:87;letter-spacing:.001em;"&gt;Statement &lt;/div&gt;&lt;/span&gt;&lt;span style="white-space:pre;"&gt;&lt;div style="position:absolute;top:223.57pt;left:352.02pt;z-index:103;letter-spacing:.001em;"&gt;therefore are not&lt;/div&gt;&lt;/span&gt;&lt;span class="fmt-904" style="white-space:pre;"&gt;&lt;div style="position:absolute;top:72.55pt;left:235.7pt;z-index:1;letter-spacing:-.001em;"&gt;City of St. Petersburg, Florida&lt;/div&gt;&lt;/span&gt;&lt;span class="fmt-905" style="white-space:pre;"&gt;&lt;div style="position:absolute;top:107.05pt;left:256.85pt;z-index:4;letter-spacing:-.003em;"&gt;Statement of Activities&lt;/div&gt;&lt;/span&gt;&lt;span class="fmt-905" style="white-space:pre;"&gt;&lt;div style="position:absolute;top:118.45pt;left:219pt;z-index:5;letter-spacing:-.003em;"&gt;Fiscal Year Ended September 30, 2017&lt;/div&gt;&lt;/span&gt;&lt;span style="white-space:pre;"&gt;&lt;div style="position:absolute;top:141.56pt;left:72.7pt;z-index:32;letter-spacing:.003em;"&gt;Difference in amounts reported for governmental activities in the Statement &lt;/div&gt;&lt;/span&gt;&lt;span style="white-space:pre;"&gt;&lt;div style="position:absolute;top:172.31pt;left:72.7pt;z-index:44;letter-spacing:.004em;"&gt;Net change in fund balances - total governmental funds&lt;/div&gt;&lt;/span&gt;&lt;span style="white-space:pre;"&gt;&lt;div style="position:absolute;top:192.86pt;left:72.7pt;z-index:57;letter-spacing:.003em;"&gt;Capital outlay, reported as expenditures in governmental funds, are shown as &lt;/div&gt;&lt;/span&gt;&lt;span style="white-space:pre;"&gt;&lt;div style="position:absolute;top:203.09pt;left:72.7pt;z-index:75;letter-spacing:.004em;"&gt;capital assets in the Statement of Net Position,  and capital assets transferred f&lt;/div&gt;&lt;/span&gt;&lt;span style="white-space:pre;"&gt;&lt;div style="position:absolute;top:213.33pt;left:72.7001pt;z-index:86;letter-spacing:.001em;"&gt;funds and net book value of capital asset dispositions that are reported in the &lt;/div&gt;&lt;/span&gt;&lt;span style="white-space:pre;"&gt;&lt;div style="position:absolute;top:223.57pt;left:72.7pt;z-index:102;letter-spacing:.001em;"&gt;Acti&lt;span&gt;vities&lt;/span&gt;&lt;span&gt; &lt;/span&gt;&lt;span&gt;but &lt;/span&gt;&lt;span&gt;do &lt;/span&gt;&lt;span&gt;not &lt;/span&gt;&lt;span&gt;require &lt;/span&gt;&lt;span&gt;the use &lt;/span&gt;&lt;span&gt;of &lt;/span&gt;&lt;span&gt;current &lt;/span&gt;&lt;span&gt;financial&lt;/span&gt;&lt;span&gt; resources &lt;/span&gt;&lt;span&gt;and &lt;/span&gt;&lt;/div&gt;&lt;/span&gt;&lt;span style="white-space:pre;"&gt;&lt;div style="position:absolute;top:233.81pt;left:72.7pt;z-index:109;letter-spacing:.001em;"&gt;reported as expenditures in the governmental funds&lt;/div&gt;&lt;/span&gt;&lt;span style="white-space:pre;"&gt;&lt;div style="position:absolute;top:254.36pt;left:72.7pt;z-index:118;letter-spacing:.003em;"&gt;Property held for resale, reported as expenditures in governmental funds, is shown &lt;/div&gt;&lt;/span&gt;&lt;span style="white-space:pre;"&gt;&lt;div style="position:absolute;top:264.56pt;left:72.7pt;z-index:131;letter-spacing:.004em;"&gt;as an asset in the Statement of Net Position.&lt;/div&gt;&lt;/span&gt;&lt;span style="white-space:pre;"&gt;&lt;div style="position:absolute;top:285.11pt;left:72.7pt;z-index:143;letter-spacing:.003em;"&gt;Property held for resale, recorded at lower of cost or market&lt;/div&gt;&lt;/span&gt;&lt;span style="white-space:pre;"&gt;&lt;div style="position:absolute;top:305.51pt;left:72.6999pt;z-index:160;letter-spacing:.004em;"&gt;Depreciation expense on governmental capital assets included in the &lt;/div&gt;&lt;/span&gt;&lt;span style="white-space:pre;"&gt;&lt;div style="position:absolute;top:315.86pt;left:72.6999pt;z-index:169;letter-spacing:.003em;"&gt;governmental activities in the Statement of Net Position.&lt;/div&gt;&lt;/span&gt;&lt;span style="white-space:pre;"&gt;&lt;div style="position:absolute;top:336.26pt;left:72.6999pt;z-index:184;letter-spacing:.003em;"&gt;Repayment of long-term debt is reported as an expenditure in governmental &lt;/div&gt;&lt;/span&gt;&lt;span style="white-space:pre;"&gt;&lt;div style="position:absolute;top:346.61pt;left:72.6999pt;z-index:205;letter-spacing:.004em;"&gt;funds, but as a reduction of long-term liabilities in the Statement of Net Position.&lt;/div&gt;&lt;/span&gt;&lt;span style="white-space:pre;"&gt;&lt;div style="position:absolute;top:367.01pt;left:72.6999pt;z-index:220;letter-spacing:.004em;"&gt;Issuance of long-term debt is reported as an other financing source in governmental &lt;/div&gt;&lt;/span&gt;&lt;span style="white-space:pre;"&gt;&lt;div style="position:absolute;top:377.36pt;left:72.6999pt;z-index:239;letter-spacing:.004em;"&gt;funds, but as an increase of long-term liabilities in the Statement of Net Position.&lt;/div&gt;&lt;/span&gt;&lt;span style="white-space:pre;"&gt;&lt;div style="position:absolute;top:397.76pt;left:72.6999pt;z-index:250;letter-spacing:.001em;"&gt;The net revenues of the internal service funds (funds used to charge the costs of &lt;/div&gt;&lt;/span&gt;&lt;span style="white-space:pre;"&gt;&lt;div style="position:absolute;top:408.11pt;left:72.6999pt;z-index:258;letter-spacing:.001em;"&gt;certain activities to individual funds) are reported with governmental activities.&lt;/div&gt;&lt;/span&gt;&lt;span style="white-space:pre;"&gt;&lt;div style="position:absolute;top:428.51pt;left:72.6999pt;z-index:278;letter-spacing:.003em;"&gt;Some governmental revenues will not be collected for several months or years after &lt;/div&gt;&lt;/span&gt;&lt;span style="white-space:pre;"&gt;&lt;div style="position:absolute;top:438.86pt;left:72.6999pt;z-index:293;letter-spacing:.003em;"&gt;the fiscal year and are deferred in the governmental funds.&lt;/div&gt;&lt;/span&gt;&lt;span class="fmt-906" style="white-space:pre;"&gt;&lt;div style="position:absolute;top:449.06pt;left:90.7pt;z-index:294;letter-spacing:.004em;"&gt;Notes receivable principal collected&lt;/div&gt;&lt;/span&gt;&lt;span class="fmt-906" style="white-space:pre;"&gt;&lt;div style="position:absolute;top:459.26pt;left:90.7pt;z-index:296;letter-spacing:.003em;"&gt;Notes receivable deemed uncollectible, change in allowance and written off&lt;/div&gt;&lt;/span&gt;&lt;span class="fmt-906" style="white-space:pre;"&gt;&lt;div style="position:absolute;top:469.61pt;left:90.7pt;z-index:298;letter-spacing:.004em;"&gt;Assessments receivable principal&lt;/div&gt;&lt;/span&gt;&lt;span class="fmt-906" style="white-space:pre;"&gt;&lt;div style="position:absolute;top:479.81pt;left:90.7pt;z-index:300;letter-spacing:.004em;"&gt;Unbilled accrued interest on assessments&lt;/div&gt;&lt;/span&gt;&lt;span class="fmt-906" style="white-space:pre;"&gt;&lt;div style="position:absolute;top:490.01pt;left:90.7pt;z-index:302;letter-spacing:.003em;"&gt;Notes receivable from economic development activity&lt;/div&gt;&lt;/span&gt;&lt;span class="fmt-906" style="white-space:pre;"&gt;&lt;div style="position:absolute;top:500.36pt;left:90.7pt;z-index:304;letter-spacing:.003em;"&gt;Contribution amortization on contingent liability&lt;/div&gt;&lt;/span&gt;&lt;span class="fmt-906" style="white-space:pre;"&gt;&lt;div style="position:absolute;top:510.56pt;left:90.7pt;z-index:306;letter-spacing:.003em;"&gt;Accounts Receivable&lt;/div&gt;&lt;/span&gt;&lt;span class="fmt-906" style="white-space:pre;"&gt;&lt;div style="position:absolute;top:531.11pt;left:72.7pt;z-index:308;letter-spacing:.003em;"&gt;Certain items reported in the Statement of Activities do not require the use of &lt;/div&gt;&lt;/span&gt;&lt;span class="fmt-906" style="white-space:pre;"&gt;&lt;div style="position:absolute;top:541.31pt;left:72.7pt;z-index:309;letter-spacing:.003em;"&gt;current financial resources and therefore are not reported as expenditures in the &lt;/div&gt;&lt;/span&gt;&lt;span class="fmt-906" style="white-space:pre;"&gt;&lt;div style="position:absolute;top:551.51pt;left:72.7pt;z-index:310;letter-spacing:.003em;"&gt;governmental funds.&lt;/div&gt;&lt;/span&gt;&lt;span class="fmt-906" style="white-space:pre;"&gt;&lt;div style="position:absolute;top:561.86pt;left:90.7pt;z-index:311;letter-spacing:.004em;"&gt;Compensated absences&lt;/div&gt;&lt;/span&gt;&lt;span class="fmt-906" style="white-space:pre;"&gt;&lt;div style="position:absolute;top:572.06pt;left:90.7pt;z-index:313;"&gt;OPEB expense&lt;/div&gt;&lt;/span&gt;&lt;span class="fmt-906" style="white-space:pre;"&gt;&lt;div style="position:absolute;top:582.26pt;left:90.7pt;z-index:315;letter-spacing:.003em;"&gt;Interest expense on long-term debt&lt;/div&gt;&lt;/span&gt;&lt;span class="fmt-906" style="white-space:pre;"&gt;&lt;div style="position:absolute;top:592.61pt;left:90.7pt;z-index:317;letter-spacing:.003em;"&gt;Amortization of gain on debt refunding&lt;/div&gt;&lt;/span&gt;&lt;span class="fmt-906" style="white-space:pre;"&gt;&lt;div style="position:absolute;top:602.81pt;left:90.7pt;z-index:319;letter-spacing:.003em;"&gt;Amortization of unamortized bond discount&lt;/div&gt;&lt;/span&gt;&lt;span class="fmt-906" style="white-space:pre;"&gt;&lt;div style="position:absolute;top:613.01pt;left:90.7pt;z-index:321;letter-spacing:.004em;"&gt;Police Supplemental Payments Liability&lt;/div&gt;&lt;/span&gt;&lt;span class="fmt-906" style="white-space:pre;"&gt;&lt;div style="position:absolute;top:623.36pt;left:82.803pt;z-index:323;letter-spacing:.004em;"&gt;   Change in net pension liability/net pension asset&lt;/div&gt;&lt;/span&gt;&lt;span class="fmt-906" style="white-space:pre;"&gt;&lt;div style="position:absolute;top:633.56pt;left:82.803pt;z-index:325;letter-spacing:.003em;"&gt;   Deferred inflow of pension plan resources&lt;/div&gt;&lt;/span&gt;&lt;span class="fmt-906" style="white-space:pre;"&gt;&lt;div style="position:absolute;top:644.06pt;left:82.803pt;z-index:327;letter-spacing:.003em;"&gt;   Deferred outflow of pension plan resources&lt;/div&gt;&lt;/span&gt;&lt;span class="fmt-906" style="white-space:pre;"&gt;&lt;div style="position:absolute;top:664.6pt;left:72.7pt;z-index:331;letter-spacing:.003em;"&gt;Changes in net position of governmental activities&lt;/div&gt;&lt;/span&gt;&lt;span class="fmt-906" style="white-space:pre;"&gt;&lt;div style="position:absolute;top:700.61pt;left:72pt;z-index:333;letter-spacing:.004em;"&gt;The accompanying notes are an integral part of these statements.&lt;/div&gt;&lt;/span&gt;&lt;span class="fmt-21" style="white-space:pre;"&gt;&lt;div style="position:absolute;top:766.44pt;left:301.55pt;z-index:334;"&gt;58&lt;/div&gt;&lt;/span&gt;&lt;span class="fmt-906" style="white-space:pre;"&gt;&lt;div style="position:absolute;top:172.31pt;left:469pt;z-index:6;"&gt;$&lt;/div&gt;&lt;div style="position:absolute;top:172.31pt;left:492.4pt;z-index:6;letter-spacing:.003em;"&gt;  66,468,371 &lt;/div&gt;&lt;/span&gt;&lt;span style="white-space:pre;"&gt;&lt;div style="position:absolute;top:213.33pt;left:425.69pt;z-index:89;letter-spacing:.001em;"&gt;of &lt;/div&gt;&lt;/span&gt;&lt;span style="white-space:pre;"&gt;&lt;div style="position:absolute;top:223.57pt;left:418.66pt;z-index:104;letter-spacing:.001em;"&gt; &lt;/div&gt;&lt;/span&gt;&lt;span class="fmt-906" style="white-space:pre;"&gt;&lt;div style="position:absolute;top:233.81pt;left:492.4pt;z-index:7;letter-spacing:.003em;"&gt;  30,385,501 &lt;/div&gt;&lt;/span&gt;&lt;span class="fmt-906" style="white-space:pre;"&gt;&lt;div style="position:absolute;top:264.56pt;left:497.45pt;z-index:8;letter-spacing:.003em;"&gt;  3,617,916 &lt;/div&gt;&lt;/span&gt;&lt;span class="fmt-906" style="white-space:pre;"&gt;&lt;div style="position:absolute;top:285.11pt;left:496.45pt;z-index:9;letter-spacing:.003em;"&gt; (1,929,606)&lt;/div&gt;&lt;/span&gt;&lt;span class="fmt-906" style="white-space:pre;"&gt;&lt;div style="position:absolute;top:315.86pt;left:491.4pt;z-index:10;letter-spacing:.003em;"&gt; (18,988,108)&lt;/div&gt;&lt;/span&gt;&lt;span class="fmt-906" style="white-space:pre;"&gt;&lt;div style="position:absolute;top:346.61pt;left:497.45pt;z-index:11;letter-spacing:.003em;"&gt;  5,242,000 &lt;/div&gt;&lt;/span&gt;&lt;span class="fmt-906" style="white-space:pre;"&gt;&lt;div style="position:absolute;top:377.36pt;left:491.4pt;z-index:12;letter-spacing:.003em;"&gt; (55,180,000)&lt;/div&gt;&lt;/span&gt;&lt;span class="fmt-906" style="white-space:pre;"&gt;&lt;div style="position:absolute;top:408.11pt;left:491.4pt;z-index:13;letter-spacing:.003em;"&gt; (16,524,191)&lt;/div&gt;&lt;/span&gt;&lt;span class="fmt-906" style="white-space:pre;"&gt;&lt;div style="position:absolute;top:449.06pt;left:496.45pt;z-index:295;letter-spacing:.003em;"&gt; (1,171,967)&lt;/div&gt;&lt;/span&gt;&lt;span class="fmt-906" style="white-space:pre;"&gt;&lt;div style="position:absolute;top:459.26pt;left:496.45pt;z-index:297;letter-spacing:.003em;"&gt; (3,824,843)&lt;/div&gt;&lt;/span&gt;&lt;span class="fmt-906" style="white-space:pre;"&gt;&lt;div style="position:absolute;top:469.61pt;left:509.05pt;z-index:299;letter-spacing:.003em;"&gt; (26,303)&lt;/div&gt;&lt;/span&gt;&lt;span class="fmt-906" style="white-space:pre;"&gt;&lt;div style="position:absolute;top:479.81pt;left:521.65pt;z-index:301;letter-spacing:.003em;"&gt; (534)&lt;/div&gt;&lt;/span&gt;&lt;span class="fmt-906" style="white-space:pre;"&gt;&lt;div style="position:absolute;top:490.01pt;left:497.45pt;z-index:303;letter-spacing:.003em;"&gt;  3,821,234 &lt;/div&gt;&lt;/span&gt;&lt;span class="fmt-906" style="white-space:pre;"&gt;&lt;div style="position:absolute;top:500.36pt;left:510.05pt;z-index:305;letter-spacing:.003em;"&gt;  37,218 &lt;/div&gt;&lt;/span&gt;&lt;span class="fmt-906" style="white-space:pre;"&gt;&lt;div style="position:absolute;top:510.56pt;left:509.05pt;z-index:307;letter-spacing:.003em;"&gt; (50,661)&lt;/div&gt;&lt;/span&gt;&lt;span class="fmt-906" style="white-space:pre;"&gt;&lt;div style="position:absolute;top:561.86pt;left:496.45pt;z-index:312;letter-spacing:.003em;"&gt; (1,630,576)&lt;/div&gt;&lt;/span&gt;&lt;span class="fmt-906" style="white-space:pre;"&gt;&lt;div style="position:absolute;top:572.06pt;left:496.45pt;z-index:314;letter-spacing:.003em;"&gt; (6,014,557)&lt;/div&gt;&lt;/span&gt;&lt;span class="fmt-906" style="white-space:pre;"&gt;&lt;div style="position:absolute;top:582.26pt;left:510.05pt;z-index:316;letter-spacing:.003em;"&gt;  32,600 &lt;/div&gt;&lt;/span&gt;&lt;span class="fmt-906" style="white-space:pre;"&gt;&lt;div style="position:absolute;top:592.61pt;left:504pt;z-index:318;letter-spacing:.003em;"&gt; (165,119)&lt;/div&gt;&lt;/span&gt;&lt;span class="fmt-906" style="white-space:pre;"&gt;&lt;div style="position:absolute;top:602.81pt;left:505pt;z-index:320;letter-spacing:.003em;"&gt;  472,876 &lt;/div&gt;&lt;/span&gt;&lt;span class="fmt-906" style="white-space:pre;"&gt;&lt;div style="position:absolute;top:613.01pt;left:509.05pt;z-index:322;letter-spacing:.003em;"&gt; (12,000)&lt;/div&gt;&lt;/span&gt;&lt;span class="fmt-906" style="white-space:pre;"&gt;&lt;div style="position:absolute;top:623.36pt;left:496.45pt;z-index:324;letter-spacing:.003em;"&gt; (4,663,309)&lt;/div&gt;&lt;/span&gt;&lt;span class="fmt-906" style="white-space:pre;"&gt;&lt;div style="position:absolute;top:633.56pt;left:497.45pt;z-index:326;letter-spacing:.003em;"&gt;  3,960,431 &lt;/div&gt;&lt;/span&gt;&lt;span class="fmt-906" style="white-space:pre;"&gt;&lt;div style="position:absolute;top:643.75pt;left:496.45pt;z-index:330;letter-spacing:.003em;"&gt; (2,510,494)&lt;/div&gt;&lt;/span&gt;&lt;img style="position:absolute;left:459.35pt;top:651.1pt;width:16pt;height:3pt;z-index:328;" src="http://govwiki.info/xbrl/Images/ce421455ec4d43d6d69db3ba8d17fa22.png" alt="__rendered_path__328"&gt;&lt;img style="position:absolute;left:474.75pt;top:651.1pt;width:72pt;height:3pt;z-index:329;" src="http://govwiki.info/xbrl/Images/efc75a78ca417c5a1bd5acf8ede12f79.png" alt="__rendered_path__329"&gt;&lt;img style="position:absolute;left:459.35pt;top:671.8pt;width:16pt;height:3pt;z-index:328;" src="http://govwiki.info/xbrl/Images/ce421455ec4d43d6d69db3ba8d17fa22.png" alt="__rendered_path__328"&gt;&lt;img style="position:absolute;left:459.35pt;top:674.4pt;width:16pt;height:3pt;z-index:328;" src="http://govwiki.info/xbrl/Images/ce421455ec4d43d6d69db3ba8d17fa22.png" alt="__rendered_path__328"&gt;&lt;img style="position:absolute;left:474.75pt;top:671.8pt;width:72pt;height:3pt;z-index:329;" src="http://govwiki.info/xbrl/Images/efc75a78ca417c5a1bd5acf8ede12f79.png" alt="__rendered_path__329"&gt;&lt;img style="position:absolute;left:474.75pt;top:674.4pt;width:72pt;height:3pt;z-index:329;" src="http://govwiki.info/xbrl/Images/efc75a78ca417c5a1bd5acf8ede12f79.png" alt="__rendered_path__329"&gt;&lt;span class="fmt-906" style="white-space:pre;"&gt;&lt;div style="position:absolute;top:664.6pt;left:469pt;z-index:332;"&gt;$&lt;/div&gt;&lt;div style="position:absolute;top:664.6pt;left:497.45pt;z-index:332;letter-spacing:.003em;"&gt;  1,345,879 &lt;/div&gt;&lt;/span&gt;&lt;/div&gt;_x000D_
      &lt;/div&gt;</t>
  </si>
  <si>
    <t>&lt;div style='position:relative;width:612pt;height:792pt;'&gt;&lt;div style="position:absolute;left:0pt;top:0pt;width:100%;height:100%;clip:rect(0pt,612pt,792pt,0pt);" class="fmt-916"&gt;&lt;span class="fmt-908" style="white-space:pre;"&gt;&lt;div style="position:absolute;top:36.18pt;left:221.28pt;z-index:1;letter-spacing:.001em;"&gt;City of St. Petersburg, Florida&lt;/div&gt;&lt;/span&gt;&lt;span class="fmt-909" style="white-space:pre;"&gt;&lt;div style="position:absolute;top:50.0088pt;left:87.96pt;z-index:3;letter-spacing:-.001em;"&gt;Statement of Revenues, Expenditures and Changes in Fund Balance &lt;/div&gt;&lt;/span&gt;&lt;span class="fmt-909" style="white-space:pre;"&gt;&lt;div style="position:absolute;top:50.0088pt;left:434.16pt;z-index:6;letter-spacing:-.001em;"&gt;Budget and Actual&lt;/div&gt;&lt;/span&gt;&lt;span class="fmt-910" style="white-space:pre;"&gt;&lt;div style="position:absolute;top:63.8088pt;left:272.28pt;z-index:8;"&gt;General Fund&lt;/div&gt;&lt;/span&gt;&lt;span class="fmt-911" style="white-space:pre;"&gt;&lt;div style="position:absolute;top:77.4888pt;left:209.64pt;z-index:10;letter-spacing:-.001em;"&gt;Fiscal Year Ended September 30, 2017&lt;/div&gt;&lt;/span&gt;&lt;span class="fmt-914" style="white-space:pre;"&gt;&lt;div style="position:absolute;top:118.97pt;left:482.9pt;z-index:16;letter-spacing:.004em;"&gt;Variance with Final &lt;/div&gt;&lt;/span&gt;&lt;span class="fmt-937" style="white-space:pre;"&gt;&lt;div style="position:absolute;top:710.37pt;left:61.2pt;z-index:515;letter-spacing:-.001em;"&gt;The accompanying notes are an integral part of these statements.&lt;/div&gt;&lt;/span&gt;&lt;span class="fmt-915" style="white-space:pre;"&gt;&lt;div style="position:absolute;top:144.56pt;left:65.996pt;z-index:19;letter-spacing:.001em;"&gt;Revenues&lt;/div&gt;&lt;/span&gt;&lt;span style="white-space:pre;"&gt;&lt;div style="position:absolute;top:153.54pt;left:76.2384pt;z-index:21;letter-spacing:.003em;"&gt; Taxes&lt;/div&gt;&lt;div style="position:absolute;top:153.54pt;left:249.06pt;z-index:21;"&gt;$&lt;/div&gt;&lt;/span&gt;&lt;span style="white-space:pre;"&gt;&lt;div style="position:absolute;top:162.51pt;left:76.2384pt;z-index:37;"&gt; Public Service Tax&lt;/div&gt;&lt;/span&gt;&lt;span style="white-space:pre;"&gt;&lt;div style="position:absolute;top:171.49pt;left:76.2384pt;z-index:49;letter-spacing:.001em;"&gt; Licenses and Permits&lt;/div&gt;&lt;/span&gt;&lt;span style="white-space:pre;"&gt;&lt;div style="position:absolute;top:180.46pt;left:76.2384pt;z-index:58;"&gt; Fines and Forfeitures&lt;/div&gt;&lt;/span&gt;&lt;span style="white-space:pre;"&gt;&lt;div style="position:absolute;top:189.44pt;left:76.2383pt;z-index:71;"&gt; Charges for Services and User Fees&lt;/div&gt;&lt;/span&gt;&lt;span style="white-space:pre;"&gt;&lt;div style="position:absolute;top:198.41pt;left:76.2384pt;z-index:83;letter-spacing:.001em;"&gt; Charges for General Administration&lt;/div&gt;&lt;/span&gt;&lt;span style="white-space:pre;"&gt;&lt;div style="position:absolute;top:207.39pt;left:76.2384pt;z-index:95;letter-spacing:-.001em;"&gt; Intergovernmental Revenues&lt;/div&gt;&lt;/span&gt;&lt;span style="white-space:pre;"&gt;&lt;div style="position:absolute;top:216.36pt;left:76.2384pt;z-index:96;"&gt;   Federal, State, Other Grants&lt;/div&gt;&lt;/span&gt;&lt;span style="white-space:pre;"&gt;&lt;div style="position:absolute;top:225.34pt;left:76.2383pt;z-index:109;"&gt;   State - Sales Tax&lt;/div&gt;&lt;/span&gt;&lt;span style="white-space:pre;"&gt;&lt;div style="position:absolute;top:234.31pt;left:76.2311pt;z-index:122;letter-spacing:-.001em;"&gt;   State - Revenue Sharing&lt;/div&gt;&lt;/span&gt;&lt;span style="white-space:pre;"&gt;&lt;div style="position:absolute;top:243.29pt;left:76.2311pt;z-index:135;letter-spacing:.001em;"&gt;   State - Communication Service Tax&lt;/div&gt;&lt;/span&gt;&lt;span style="white-space:pre;"&gt;&lt;div style="position:absolute;top:252.26pt;left:76.2384pt;z-index:147;"&gt;   State - Other&lt;/div&gt;&lt;/span&gt;&lt;span style="white-space:pre;"&gt;&lt;div style="position:absolute;top:261.24pt;left:76.2312pt;z-index:156;letter-spacing:-.001em;"&gt;   Pinellas County - Gasoline Tax&lt;/div&gt;&lt;/span&gt;&lt;span style="white-space:pre;"&gt;&lt;div style="position:absolute;top:270.21pt;left:76.2384pt;z-index:168;letter-spacing:-.002em;"&gt;   Pinellas County - Other&lt;/div&gt;&lt;/span&gt;&lt;span class="fmt-917" style="white-space:pre;"&gt;&lt;div style="position:absolute;top:279.18pt;left:76.231pt;z-index:223;letter-spacing:-.001em;"&gt; Use of Money and Property &lt;/div&gt;&lt;/span&gt;&lt;span class="fmt-917" style="white-space:pre;"&gt;&lt;div style="position:absolute;top:288.16pt;left:76.231pt;z-index:226;"&gt;  Earnings on Investments &lt;/div&gt;&lt;/span&gt;&lt;span class="fmt-917" style="white-space:pre;"&gt;&lt;div style="position:absolute;top:297.13pt;left:76.231pt;z-index:227;letter-spacing:-.001em;"&gt;  Rentals&lt;/div&gt;&lt;/span&gt;&lt;span class="fmt-917" style="white-space:pre;"&gt;&lt;div style="position:absolute;top:306.11pt;left:76.224pt;z-index:228;letter-spacing:-.001em;"&gt; Miscellaneous:   &lt;/div&gt;&lt;/span&gt;&lt;span class="fmt-917" style="white-space:pre;"&gt;&lt;div style="position:absolute;top:315.08pt;left:76.224pt;z-index:230;letter-spacing:-.001em;"&gt;Contributions   &lt;/div&gt;&lt;/span&gt;&lt;span class="fmt-917" style="white-space:pre;"&gt;&lt;div style="position:absolute;top:324.06pt;left:76.224pt;z-index:232;letter-spacing:.002em;"&gt;Assessments   Dispositions &lt;/div&gt;&lt;/span&gt;&lt;span class="fmt-917" style="white-space:pre;"&gt;&lt;div style="position:absolute;top:333.03pt;left:76.224pt;z-index:235;letter-spacing:-.001em;"&gt;of Property   Other&lt;/div&gt;&lt;/span&gt;&lt;span class="fmt-918" style="white-space:pre;"&gt;&lt;div style="position:absolute;top:350.98pt;left:86.4808pt;z-index:245;letter-spacing:.003em;"&gt;Total Revenues&lt;/div&gt;&lt;/span&gt;&lt;span class="fmt-920" style="white-space:pre;"&gt;&lt;div style="position:absolute;top:368.92pt;left:65.996pt;z-index:258;letter-spacing:.001em;"&gt;Expenditures&lt;/div&gt;&lt;/span&gt;&lt;span style="white-space:pre;"&gt;&lt;div style="position:absolute;top:377.9pt;left:76.2384pt;z-index:259;letter-spacing:.001em;"&gt;General Government Administration&lt;/div&gt;&lt;/span&gt;&lt;span style="white-space:pre;"&gt;&lt;div style="position:absolute;top:386.87pt;left:76.2312pt;z-index:272;letter-spacing:-.001em;"&gt;City Development Administration&lt;/div&gt;&lt;/span&gt;&lt;span style="white-space:pre;"&gt;&lt;div style="position:absolute;top:395.85pt;left:76.2312pt;z-index:285;letter-spacing:.003em;"&gt;Public Works Administration&lt;/div&gt;&lt;/span&gt;&lt;span style="white-space:pre;"&gt;&lt;div style="position:absolute;top:404.82pt;left:76.2312pt;z-index:297;letter-spacing:-.001em;"&gt;Public Safety Administration&lt;/div&gt;&lt;/span&gt;&lt;span style="white-space:pre;"&gt;&lt;div style="position:absolute;top:413.8pt;left:86.4759pt;z-index:298;letter-spacing:-.002em;"&gt;Police&lt;/div&gt;&lt;/span&gt;&lt;span style="white-space:pre;"&gt;&lt;div style="position:absolute;top:422.77pt;left:86.4687pt;z-index:310;letter-spacing:-.001em;"&gt;Fire and EMS&lt;/div&gt;&lt;/span&gt;&lt;span style="white-space:pre;"&gt;&lt;div style="position:absolute;top:431.75pt;left:76.224pt;z-index:322;"&gt;Leisure Services Administration&lt;/div&gt;&lt;/span&gt;&lt;span style="white-space:pre;"&gt;&lt;div style="position:absolute;top:440.72pt;left:76.224pt;z-index:334;"&gt;Neighborhood Affairs Administration&lt;/div&gt;&lt;/span&gt;&lt;span style="white-space:pre;"&gt;&lt;div style="position:absolute;top:449.7pt;left:76.224pt;z-index:347;letter-spacing:-.001em;"&gt;Contingency&lt;/div&gt;&lt;/span&gt;&lt;span class="fmt-921" style="white-space:pre;"&gt;&lt;div style="position:absolute;top:458.67pt;left:86.4808pt;z-index:356;letter-spacing:.002em;"&gt;Total Expenditures&lt;/div&gt;&lt;/span&gt;&lt;span class="fmt-923" style="white-space:pre;"&gt;&lt;div style="position:absolute;top:476.62pt;left:86.4808pt;z-index:369;"&gt;Excess (deficiency) of revenues over&lt;/div&gt;&lt;/span&gt;&lt;span class="fmt-925" style="white-space:pre;"&gt;&lt;div style="position:absolute;top:485.59pt;left:86.4808pt;z-index:382;letter-spacing:.001em;"&gt;expenditures&lt;/div&gt;&lt;/span&gt;&lt;span class="fmt-926" style="white-space:pre;"&gt;&lt;div style="position:absolute;top:503.54pt;left:65.996pt;z-index:383;letter-spacing:.001em;"&gt;Other Financing Sources (Uses)&lt;/div&gt;&lt;/span&gt;&lt;span style="white-space:pre;"&gt;&lt;div style="position:absolute;top:512.51pt;left:76.2384pt;z-index:384;letter-spacing:.003em;"&gt;Transfers In&lt;/div&gt;&lt;/span&gt;&lt;span style="white-space:pre;"&gt;&lt;div style="position:absolute;top:521.49pt;left:76.2312pt;z-index:397;letter-spacing:.004em;"&gt;Transfers Out&lt;/div&gt;&lt;/span&gt;&lt;span class="fmt-927" style="white-space:pre;"&gt;&lt;div style="position:absolute;top:530.46pt;left:86.4808pt;z-index:410;letter-spacing:.001em;"&gt;Total Other Financing Sources (Uses)&lt;/div&gt;&lt;/span&gt;&lt;span class="fmt-936" style="white-space:pre;"&gt;&lt;div style="position:absolute;top:547.71pt;left:86.4808pt;z-index:509;"&gt;Excess (deficiency) of revenues and other &lt;/div&gt;&lt;/span&gt;&lt;span class="fmt-936" style="white-space:pre;"&gt;&lt;div style="position:absolute;top:557.04pt;left:86.4808pt;z-index:510;letter-spacing:.001em;"&gt;financing sources over expenditures and &lt;/div&gt;&lt;/span&gt;&lt;span class="fmt-936" style="white-space:pre;"&gt;&lt;div style="position:absolute;top:566.36pt;left:86.4808pt;z-index:511;letter-spacing:.001em;"&gt;other financing uses&lt;/div&gt;&lt;/span&gt;&lt;span class="fmt-929" style="white-space:pre;"&gt;&lt;div style="position:absolute;top:584.31pt;left:65.996pt;z-index:435;letter-spacing:.001em;"&gt;Budgetary Fund Balances - October 1&lt;/div&gt;&lt;/span&gt;&lt;span style="white-space:pre;"&gt;&lt;div style="position:absolute;top:593.28pt;left:76.2384pt;z-index:446;letter-spacing:.001em;"&gt;Reserve for Encumbrances - October 1, 2016&lt;/div&gt;&lt;/span&gt;&lt;span style="white-space:pre;"&gt;&lt;div style="position:absolute;top:602.26pt;left:76.2312pt;z-index:454;"&gt;Change in Reserve for Prepaid Costs and Inventory&lt;/div&gt;&lt;/span&gt;&lt;span style="white-space:pre;"&gt;&lt;div style="position:absolute;top:611.23pt;left:76.224pt;z-index:463;letter-spacing:-.001em;"&gt;Change in Advances with other Funds&lt;/div&gt;&lt;/span&gt;&lt;span class="fmt-931" style="white-space:pre;"&gt;&lt;div style="position:absolute;top:620.03pt;left:65.996pt;z-index:473;"&gt;Budgetary Fund Balances - September 30&lt;/div&gt;&lt;div style="position:absolute;top:620.03pt;left:249.06pt;z-index:473;" class="fmt-932"&gt;$&lt;/div&gt;&lt;/span&gt;&lt;span class="fmt-933" style="white-space:pre;"&gt;&lt;div style="position:absolute;top:639.2pt;left:65.996pt;z-index:488;"&gt;Reconciliation of Budget to GAAP Reporting&lt;/div&gt;&lt;/span&gt;&lt;span style="white-space:pre;"&gt;&lt;div style="position:absolute;top:648.18pt;left:76.2384pt;z-index:489;letter-spacing:.001em;"&gt;Reserve for Encumbrances - September 30, 2017&lt;/div&gt;&lt;/span&gt;&lt;span style="white-space:pre;"&gt;&lt;div style="position:absolute;top:657.15pt;left:76.2384pt;z-index:493;letter-spacing:-.001em;"&gt;Current Year Advances with other Funds&lt;/div&gt;&lt;/span&gt;&lt;span style="white-space:pre;"&gt;&lt;div style="position:absolute;top:666.12pt;left:76.2384pt;z-index:497;"&gt;Reserve for Prepaid Costs and Inventory&lt;/div&gt;&lt;/span&gt;&lt;span style="white-space:pre;"&gt;&lt;div style="position:absolute;top:675.1pt;left:76.2384pt;z-index:501;"&gt;Net Change in Fair Value of Investments&lt;/div&gt;&lt;/span&gt;&lt;span class="fmt-934" style="white-space:pre;"&gt;&lt;div style="position:absolute;top:683.9pt;left:65.996pt;z-index:504;letter-spacing:.001em;"&gt;Fund Balance - September 30&lt;/div&gt;&lt;/span&gt;&lt;span class="fmt-912" style="white-space:pre;"&gt;&lt;div style="position:absolute;top:136.05pt;left:265.72pt;z-index:12;letter-spacing:.002em;"&gt;Original Budget&lt;/div&gt;&lt;/span&gt;&lt;img style="position:absolute;left:258.52pt;top:141.57pt;width:64pt;height:3pt;z-index:513;" src="http://govwiki.info/xbrl/Images/08229f179ae7fd82620c26beeb0230a8.png" alt="__rendered_path__513"&gt;&lt;span style="white-space:pre;"&gt;&lt;div style="position:absolute;top:153.54pt;left:264.07pt;z-index:23;"&gt;       &lt;/div&gt;&lt;/span&gt;&lt;span style="white-space:pre;"&gt;&lt;div style="position:absolute;top:153.54pt;left:278.05pt;z-index:22;letter-spacing:-.002em;"&gt;125,954,286&lt;/div&gt;&lt;/span&gt;&lt;span style="white-space:pre;"&gt;&lt;div style="position:absolute;top:153.54pt;left:278.05pt;z-index:24;letter-spacing:.001em;"&gt; &lt;/div&gt;&lt;/span&gt;&lt;span style="white-space:pre;"&gt;&lt;div style="position:absolute;top:153.54pt;left:323.18pt;z-index:25;"&gt;$&lt;/div&gt;&lt;/span&gt;&lt;span style="white-space:pre;"&gt;&lt;div style="position:absolute;top:162.51pt;left:264.07pt;z-index:39;"&gt;         &lt;/div&gt;&lt;/span&gt;&lt;span style="white-space:pre;"&gt;&lt;div style="position:absolute;top:162.51pt;left:282.04pt;z-index:38;letter-spacing:-.002em;"&gt;26,866,000&lt;/div&gt;&lt;/span&gt;&lt;span style="white-space:pre;"&gt;&lt;div style="position:absolute;top:162.51pt;left:282.04pt;z-index:40;letter-spacing:.001em;"&gt; &lt;/div&gt;&lt;/span&gt;&lt;span style="white-space:pre;"&gt;&lt;div style="position:absolute;top:171.49pt;left:292.02pt;z-index:50;letter-spacing:-.002em;"&gt;432,000&lt;/div&gt;&lt;/span&gt;&lt;span style="white-space:pre;"&gt;&lt;div style="position:absolute;top:171.49pt;left:292.02pt;z-index:51;letter-spacing:.001em;"&gt; &lt;/div&gt;&lt;/span&gt;&lt;span style="white-space:pre;"&gt;&lt;div style="position:absolute;top:180.46pt;left:264.08pt;z-index:60;"&gt;           &lt;/div&gt;&lt;/span&gt;&lt;span style="white-space:pre;"&gt;&lt;div style="position:absolute;top:180.46pt;left:286.04pt;z-index:59;letter-spacing:-.002em;"&gt;2,730,550&lt;/div&gt;&lt;/span&gt;&lt;span style="white-space:pre;"&gt;&lt;div style="position:absolute;top:180.46pt;left:286.04pt;z-index:61;letter-spacing:.001em;"&gt; &lt;/div&gt;&lt;/span&gt;&lt;span style="white-space:pre;"&gt;&lt;div style="position:absolute;top:189.44pt;left:264.07pt;z-index:73;"&gt;         &lt;/div&gt;&lt;/span&gt;&lt;span style="white-space:pre;"&gt;&lt;div style="position:absolute;top:189.44pt;left:282.04pt;z-index:72;letter-spacing:-.002em;"&gt;12,925,902&lt;/div&gt;&lt;/span&gt;&lt;span style="white-space:pre;"&gt;&lt;div style="position:absolute;top:189.44pt;left:282.04pt;z-index:74;letter-spacing:.001em;"&gt; &lt;/div&gt;&lt;/span&gt;&lt;span style="white-space:pre;"&gt;&lt;div style="position:absolute;top:198.41pt;left:264.08pt;z-index:85;"&gt;           &lt;/div&gt;&lt;/span&gt;&lt;span style="white-space:pre;"&gt;&lt;div style="position:absolute;top:198.41pt;left:286.04pt;z-index:84;letter-spacing:-.002em;"&gt;7,052,821&lt;/div&gt;&lt;/span&gt;&lt;span style="white-space:pre;"&gt;&lt;div style="position:absolute;top:198.41pt;left:286.04pt;z-index:86;letter-spacing:.001em;"&gt; &lt;/div&gt;&lt;/span&gt;&lt;span style="white-space:pre;"&gt;&lt;div style="position:absolute;top:216.36pt;left:264.08pt;z-index:98;"&gt;           &lt;/div&gt;&lt;/span&gt;&lt;span style="white-space:pre;"&gt;&lt;div style="position:absolute;top:216.36pt;left:286.04pt;z-index:97;letter-spacing:-.002em;"&gt;2,872,702&lt;/div&gt;&lt;/span&gt;&lt;span style="white-space:pre;"&gt;&lt;div style="position:absolute;top:216.36pt;left:286.04pt;z-index:99;letter-spacing:.001em;"&gt; &lt;/div&gt;&lt;/span&gt;&lt;span style="white-space:pre;"&gt;&lt;div style="position:absolute;top:225.34pt;left:264.07pt;z-index:111;"&gt;         &lt;/div&gt;&lt;/span&gt;&lt;span style="white-space:pre;"&gt;&lt;div style="position:absolute;top:225.34pt;left:282.04pt;z-index:110;letter-spacing:-.002em;"&gt;16,570,000&lt;/div&gt;&lt;/span&gt;&lt;span style="white-space:pre;"&gt;&lt;div style="position:absolute;top:225.34pt;left:282.04pt;z-index:112;letter-spacing:.001em;"&gt; &lt;/div&gt;&lt;/span&gt;&lt;span style="white-space:pre;"&gt;&lt;div style="position:absolute;top:234.31pt;left:264.07pt;z-index:124;"&gt;           &lt;/div&gt;&lt;/span&gt;&lt;span style="white-space:pre;"&gt;&lt;div style="position:absolute;top:234.31pt;left:286.03pt;z-index:123;letter-spacing:-.002em;"&gt;9,069,839&lt;/div&gt;&lt;/span&gt;&lt;span style="white-space:pre;"&gt;&lt;div style="position:absolute;top:234.31pt;left:286.03pt;z-index:125;letter-spacing:.001em;"&gt; &lt;/div&gt;&lt;/span&gt;&lt;span style="white-space:pre;"&gt;&lt;div style="position:absolute;top:243.29pt;left:264.07pt;z-index:137;"&gt;           &lt;/div&gt;&lt;/span&gt;&lt;span style="white-space:pre;"&gt;&lt;div style="position:absolute;top:243.29pt;left:286.03pt;z-index:136;letter-spacing:-.002em;"&gt;9,350,000&lt;/div&gt;&lt;/span&gt;&lt;span style="white-space:pre;"&gt;&lt;div style="position:absolute;top:243.29pt;left:286.03pt;z-index:138;letter-spacing:.001em;"&gt; &lt;/div&gt;&lt;/span&gt;&lt;span style="white-space:pre;"&gt;&lt;div style="position:absolute;top:252.26pt;left:292.02pt;z-index:148;letter-spacing:-.002em;"&gt;575,000&lt;/div&gt;&lt;/span&gt;&lt;span style="white-space:pre;"&gt;&lt;div style="position:absolute;top:252.26pt;left:292.02pt;z-index:149;letter-spacing:.001em;"&gt; &lt;/div&gt;&lt;/span&gt;&lt;span style="white-space:pre;"&gt;&lt;div style="position:absolute;top:261.24pt;left:264.07pt;z-index:158;"&gt;           &lt;/div&gt;&lt;/span&gt;&lt;span style="white-space:pre;"&gt;&lt;div style="position:absolute;top:261.24pt;left:286.03pt;z-index:157;letter-spacing:-.002em;"&gt;3,000,000&lt;/div&gt;&lt;/span&gt;&lt;span style="white-space:pre;"&gt;&lt;div style="position:absolute;top:261.24pt;left:286.03pt;z-index:159;letter-spacing:.001em;"&gt; &lt;/div&gt;&lt;/span&gt;&lt;span style="white-space:pre;"&gt;&lt;div style="position:absolute;top:270.21pt;left:307.56pt;z-index:169;letter-spacing:-.166em;"&gt;- &lt;/div&gt;&lt;/span&gt;&lt;span style="white-space:pre;"&gt;&lt;div style="position:absolute;top:288.16pt;left:264.07pt;z-index:177;"&gt;           &lt;/div&gt;&lt;/span&gt;&lt;span style="white-space:pre;"&gt;&lt;div style="position:absolute;top:288.16pt;left:286.03pt;z-index:176;letter-spacing:-.002em;"&gt;1,427,100&lt;/div&gt;&lt;/span&gt;&lt;span style="white-space:pre;"&gt;&lt;div style="position:absolute;top:288.16pt;left:286.03pt;z-index:178;letter-spacing:.001em;"&gt; &lt;/div&gt;&lt;/span&gt;&lt;span style="white-space:pre;"&gt;&lt;div style="position:absolute;top:297.13pt;left:292.02pt;z-index:187;letter-spacing:-.002em;"&gt;465,697&lt;/div&gt;&lt;/span&gt;&lt;span style="white-space:pre;"&gt;&lt;div style="position:absolute;top:297.13pt;left:292.02pt;z-index:188;letter-spacing:.001em;"&gt; &lt;/div&gt;&lt;/span&gt;&lt;span style="white-space:pre;"&gt;&lt;div style="position:absolute;top:315.08pt;left:296.01pt;z-index:196;letter-spacing:-.002em;"&gt;24,610&lt;/div&gt;&lt;/span&gt;&lt;span style="white-space:pre;"&gt;&lt;div style="position:absolute;top:315.08pt;left:296.01pt;z-index:197;letter-spacing:.001em;"&gt; &lt;/div&gt;&lt;/span&gt;&lt;span style="white-space:pre;"&gt;&lt;div style="position:absolute;top:324.06pt;left:296.01pt;z-index:204;letter-spacing:-.002em;"&gt;50,000&lt;/div&gt;&lt;/span&gt;&lt;span style="white-space:pre;"&gt;&lt;div style="position:absolute;top:324.06pt;left:296.01pt;z-index:205;letter-spacing:.001em;"&gt; &lt;/div&gt;&lt;/span&gt;&lt;span style="white-space:pre;"&gt;&lt;div style="position:absolute;top:333.03pt;left:296.01pt;z-index:212;letter-spacing:-.002em;"&gt;10,000&lt;/div&gt;&lt;/span&gt;&lt;span style="white-space:pre;"&gt;&lt;div style="position:absolute;top:333.03pt;left:296.01pt;z-index:213;letter-spacing:.001em;"&gt; &lt;/div&gt;&lt;/span&gt;&lt;span style="white-space:pre;"&gt;&lt;div style="position:absolute;top:342.01pt;left:292.01pt;z-index:236;letter-spacing:-.002em;"&gt;487,468&lt;/div&gt;&lt;/span&gt;&lt;span style="white-space:pre;"&gt;&lt;div style="position:absolute;top:342.01pt;left:292.01pt;z-index:237;letter-spacing:.001em;"&gt; &lt;/div&gt;&lt;/span&gt;&lt;span class="fmt-919" style="white-space:pre;"&gt;&lt;div style="position:absolute;top:350.98pt;left:264.07pt;z-index:247;"&gt;       &lt;/div&gt;&lt;/span&gt;&lt;span class="fmt-919" style="white-space:pre;"&gt;&lt;div style="position:absolute;top:350.98pt;left:278.05pt;z-index:246;letter-spacing:-.002em;"&gt;219,863,975&lt;/div&gt;&lt;/span&gt;&lt;span class="fmt-919" style="white-space:pre;"&gt;&lt;div style="position:absolute;top:350.98pt;left:278.05pt;z-index:248;letter-spacing:.001em;"&gt; &lt;/div&gt;&lt;/span&gt;&lt;img style="position:absolute;left:258.52pt;top:347.99pt;width:64pt;height:3pt;z-index:513;" src="http://govwiki.info/xbrl/Images/08229f179ae7fd82620c26beeb0230a8.png" alt="__rendered_path__513"&gt;&lt;span style="white-space:pre;"&gt;&lt;div style="position:absolute;top:377.9pt;left:264.07pt;z-index:261;"&gt;         &lt;/div&gt;&lt;/span&gt;&lt;span style="white-space:pre;"&gt;&lt;div style="position:absolute;top:377.9pt;left:282.04pt;z-index:260;letter-spacing:-.002em;"&gt;22,361,015&lt;/div&gt;&lt;/span&gt;&lt;span style="white-space:pre;"&gt;&lt;div style="position:absolute;top:377.9pt;left:282.04pt;z-index:262;letter-spacing:.001em;"&gt; &lt;/div&gt;&lt;/span&gt;&lt;img style="position:absolute;left:258.52pt;top:356.96pt;width:64pt;height:3pt;z-index:513;" src="http://govwiki.info/xbrl/Images/08229f179ae7fd82620c26beeb0230a8.png" alt="__rendered_path__513"&gt;&lt;span style="white-space:pre;"&gt;&lt;div style="position:absolute;top:386.87pt;left:264.07pt;z-index:274;"&gt;           &lt;/div&gt;&lt;/span&gt;&lt;span style="white-space:pre;"&gt;&lt;div style="position:absolute;top:386.87pt;left:286.03pt;z-index:273;letter-spacing:-.002em;"&gt;7,903,089&lt;/div&gt;&lt;/span&gt;&lt;span style="white-space:pre;"&gt;&lt;div style="position:absolute;top:386.87pt;left:286.03pt;z-index:275;letter-spacing:.001em;"&gt; &lt;/div&gt;&lt;/span&gt;&lt;span style="white-space:pre;"&gt;&lt;div style="position:absolute;top:395.85pt;left:264.06pt;z-index:287;"&gt;         &lt;/div&gt;&lt;/span&gt;&lt;span style="white-space:pre;"&gt;&lt;div style="position:absolute;top:395.85pt;left:282.03pt;z-index:286;letter-spacing:-.002em;"&gt;10,282,890&lt;/div&gt;&lt;/span&gt;&lt;span style="white-space:pre;"&gt;&lt;div style="position:absolute;top:395.85pt;left:282.03pt;z-index:288;letter-spacing:.001em;"&gt; &lt;/div&gt;&lt;/span&gt;&lt;span style="white-space:pre;"&gt;&lt;div style="position:absolute;top:413.8pt;left:264.06pt;z-index:300;"&gt;       &lt;/div&gt;&lt;/span&gt;&lt;span style="white-space:pre;"&gt;&lt;div style="position:absolute;top:413.8pt;left:278.04pt;z-index:299;letter-spacing:-.002em;"&gt;102,162,537&lt;/div&gt;&lt;/span&gt;&lt;span style="white-space:pre;"&gt;&lt;div style="position:absolute;top:413.8pt;left:278.04pt;z-index:301;letter-spacing:.001em;"&gt; &lt;/div&gt;&lt;/span&gt;&lt;span style="white-space:pre;"&gt;&lt;div style="position:absolute;top:422.77pt;left:264.06pt;z-index:312;"&gt;         &lt;/div&gt;&lt;/span&gt;&lt;span style="white-space:pre;"&gt;&lt;div style="position:absolute;top:422.77pt;left:282.03pt;z-index:311;letter-spacing:-.002em;"&gt;30,382,633&lt;/div&gt;&lt;/span&gt;&lt;span style="white-space:pre;"&gt;&lt;div style="position:absolute;top:422.77pt;left:282.03pt;z-index:313;letter-spacing:.001em;"&gt; &lt;/div&gt;&lt;/span&gt;&lt;span style="white-space:pre;"&gt;&lt;div style="position:absolute;top:431.75pt;left:264.06pt;z-index:324;"&gt;         &lt;/div&gt;&lt;/span&gt;&lt;span style="white-space:pre;"&gt;&lt;div style="position:absolute;top:431.75pt;left:282.02pt;z-index:323;letter-spacing:-.002em;"&gt;40,985,535&lt;/div&gt;&lt;/span&gt;&lt;span style="white-space:pre;"&gt;&lt;div style="position:absolute;top:431.75pt;left:282.02pt;z-index:325;letter-spacing:.001em;"&gt; &lt;/div&gt;&lt;/span&gt;&lt;span style="white-space:pre;"&gt;&lt;div style="position:absolute;top:440.72pt;left:264.06pt;z-index:336;"&gt;           &lt;/div&gt;&lt;/span&gt;&lt;span style="white-space:pre;"&gt;&lt;div style="position:absolute;top:440.72pt;left:286.02pt;z-index:335;letter-spacing:-.002em;"&gt;6,776,079&lt;/div&gt;&lt;/span&gt;&lt;span style="white-space:pre;"&gt;&lt;div style="position:absolute;top:440.72pt;left:286.02pt;z-index:337;letter-spacing:.001em;"&gt; &lt;/div&gt;&lt;/span&gt;&lt;span style="white-space:pre;"&gt;&lt;div style="position:absolute;top:449.7pt;left:264.06pt;z-index:349;"&gt;           &lt;/div&gt;&lt;/span&gt;&lt;span style="white-space:pre;"&gt;&lt;div style="position:absolute;top:449.7pt;left:286.02pt;z-index:348;letter-spacing:-.002em;"&gt;4,553,033&lt;/div&gt;&lt;/span&gt;&lt;span style="white-space:pre;"&gt;&lt;div style="position:absolute;top:449.7pt;left:286.02pt;z-index:350;letter-spacing:.001em;"&gt; &lt;/div&gt;&lt;/span&gt;&lt;span class="fmt-922" style="white-space:pre;"&gt;&lt;div style="position:absolute;top:458.67pt;left:264.07pt;z-index:358;"&gt;       &lt;/div&gt;&lt;/span&gt;&lt;span class="fmt-922" style="white-space:pre;"&gt;&lt;div style="position:absolute;top:458.67pt;left:278.05pt;z-index:357;letter-spacing:-.002em;"&gt;225,406,811&lt;/div&gt;&lt;/span&gt;&lt;span class="fmt-922" style="white-space:pre;"&gt;&lt;div style="position:absolute;top:458.67pt;left:278.05pt;z-index:359;letter-spacing:.001em;"&gt; &lt;/div&gt;&lt;/span&gt;&lt;img style="position:absolute;left:258.52pt;top:455.68pt;width:64pt;height:3pt;z-index:513;" src="http://govwiki.info/xbrl/Images/08229f179ae7fd82620c26beeb0230a8.png" alt="__rendered_path__513"&gt;&lt;span class="fmt-924" style="white-space:pre;"&gt;&lt;div style="position:absolute;top:476.62pt;left:263.64pt;z-index:371;"&gt;          &lt;/div&gt;&lt;/span&gt;&lt;span class="fmt-924" style="white-space:pre;"&gt;&lt;div style="position:absolute;top:476.62pt;left:283.6pt;z-index:370;letter-spacing:-.001em;"&gt;(5,542,836)&lt;/div&gt;&lt;/span&gt;&lt;span class="fmt-924" style="white-space:pre;"&gt;&lt;div style="position:absolute;top:476.62pt;left:283.6pt;z-index:372;letter-spacing:.001em;"&gt; &lt;/div&gt;&lt;/span&gt;&lt;img style="position:absolute;left:258.52pt;top:464.65pt;width:64pt;height:3pt;z-index:513;" src="http://govwiki.info/xbrl/Images/08229f179ae7fd82620c26beeb0230a8.png" alt="__rendered_path__513"&gt;&lt;span style="white-space:pre;"&gt;&lt;div style="position:absolute;top:512.51pt;left:264.07pt;z-index:386;"&gt;         &lt;/div&gt;&lt;/span&gt;&lt;span style="white-space:pre;"&gt;&lt;div style="position:absolute;top:512.51pt;left:282.04pt;z-index:385;letter-spacing:-.002em;"&gt;18,773,351&lt;/div&gt;&lt;/span&gt;&lt;span style="white-space:pre;"&gt;&lt;div style="position:absolute;top:512.51pt;left:282.04pt;z-index:387;letter-spacing:.001em;"&gt; &lt;/div&gt;&lt;/span&gt;&lt;img style="position:absolute;left:258.52pt;top:482.6pt;width:64pt;height:3pt;z-index:513;" src="http://govwiki.info/xbrl/Images/08229f179ae7fd82620c26beeb0230a8.png" alt="__rendered_path__513"&gt;&lt;span style="white-space:pre;"&gt;&lt;div style="position:absolute;top:521.49pt;left:263.63pt;z-index:399;"&gt;        &lt;/div&gt;&lt;/span&gt;&lt;span style="white-space:pre;"&gt;&lt;div style="position:absolute;top:521.49pt;left:279.6pt;z-index:398;letter-spacing:-.001em;"&gt;(11,468,233)&lt;/div&gt;&lt;/span&gt;&lt;span style="white-space:pre;"&gt;&lt;div style="position:absolute;top:521.49pt;left:279.6pt;z-index:400;letter-spacing:.001em;"&gt; &lt;/div&gt;&lt;/span&gt;&lt;span class="fmt-928" style="white-space:pre;"&gt;&lt;div style="position:absolute;top:530.46pt;left:264.08pt;z-index:412;"&gt;           &lt;/div&gt;&lt;/span&gt;&lt;span class="fmt-928" style="white-space:pre;"&gt;&lt;div style="position:absolute;top:530.46pt;left:286.04pt;z-index:411;letter-spacing:-.002em;"&gt;7,305,118&lt;/div&gt;&lt;/span&gt;&lt;span class="fmt-928" style="white-space:pre;"&gt;&lt;div style="position:absolute;top:530.46pt;left:286.03pt;z-index:413;letter-spacing:.001em;"&gt; &lt;/div&gt;&lt;/span&gt;&lt;img style="position:absolute;left:258.52pt;top:527.47pt;width:64pt;height:3pt;z-index:513;" src="http://govwiki.info/xbrl/Images/08229f179ae7fd82620c26beeb0230a8.png" alt="__rendered_path__513"&gt;&lt;span style="white-space:pre;"&gt;&lt;div style="position:absolute;top:566.36pt;left:264.08pt;z-index:424;"&gt;           &lt;/div&gt;&lt;/span&gt;&lt;span style="white-space:pre;"&gt;&lt;div style="position:absolute;top:566.36pt;left:286.03pt;z-index:423;letter-spacing:-.002em;"&gt;1,762,282&lt;/div&gt;&lt;/span&gt;&lt;span style="white-space:pre;"&gt;&lt;div style="position:absolute;top:566.36pt;left:286.03pt;z-index:425;letter-spacing:.001em;"&gt; &lt;/div&gt;&lt;/span&gt;&lt;img style="position:absolute;left:258.52pt;top:536.45pt;width:64pt;height:3pt;z-index:513;" src="http://govwiki.info/xbrl/Images/08229f179ae7fd82620c26beeb0230a8.png" alt="__rendered_path__513"&gt;&lt;span class="fmt-930" style="white-space:pre;"&gt;&lt;div style="position:absolute;top:584.31pt;left:264.07pt;z-index:437;"&gt;         &lt;/div&gt;&lt;/span&gt;&lt;span class="fmt-930" style="white-space:pre;"&gt;&lt;div style="position:absolute;top:584.31pt;left:282.04pt;z-index:436;letter-spacing:-.002em;"&gt;54,045,381&lt;/div&gt;&lt;/span&gt;&lt;span class="fmt-930" style="white-space:pre;"&gt;&lt;div style="position:absolute;top:584.31pt;left:282.04pt;z-index:438;letter-spacing:.001em;"&gt; &lt;/div&gt;&lt;/span&gt;&lt;img style="position:absolute;left:258.52pt;top:572.35pt;width:64pt;height:3pt;z-index:513;" src="http://govwiki.info/xbrl/Images/08229f179ae7fd82620c26beeb0230a8.png" alt="__rendered_path__513"&gt;&lt;span style="white-space:pre;"&gt;&lt;div style="position:absolute;top:593.28pt;left:307.56pt;z-index:447;letter-spacing:-.166em;"&gt;- &lt;/div&gt;&lt;/span&gt;&lt;span style="white-space:pre;"&gt;&lt;div style="position:absolute;top:602.26pt;left:307.55pt;z-index:455;letter-spacing:-.166em;"&gt;- &lt;/div&gt;&lt;/span&gt;&lt;span style="white-space:pre;"&gt;&lt;div style="position:absolute;top:611.23pt;left:307.54pt;z-index:464;letter-spacing:-.166em;"&gt;- &lt;/div&gt;&lt;/span&gt;&lt;span class="fmt-931" style="white-space:pre;"&gt;&lt;div style="position:absolute;top:620.03pt;left:264.07pt;z-index:475;"&gt;         &lt;/div&gt;&lt;/span&gt;&lt;span class="fmt-931" style="white-space:pre;"&gt;&lt;div style="position:absolute;top:620.03pt;left:282.04pt;z-index:474;letter-spacing:-.002em;"&gt;55,807,663&lt;/div&gt;&lt;/span&gt;&lt;span class="fmt-931" style="white-space:pre;"&gt;&lt;div style="position:absolute;top:620.03pt;left:282.04pt;z-index:476;letter-spacing:.001em;"&gt; &lt;/div&gt;&lt;/span&gt;&lt;span class="fmt-932" style="white-space:pre;"&gt;&lt;div style="position:absolute;top:620.03pt;left:324.84pt;z-index:477;"&gt;$&lt;/div&gt;&lt;/span&gt;&lt;img style="position:absolute;left:258.52pt;top:617.22pt;width:64pt;height:3pt;z-index:513;" src="http://govwiki.info/xbrl/Images/08229f179ae7fd82620c26beeb0230a8.png" alt="__rendered_path__513"&gt;&lt;span class="fmt-937" style="white-space:pre;"&gt;&lt;div style="position:absolute;top:710.37pt;left:308.76pt;z-index:516;letter-spacing:.001em;"&gt; &lt;/div&gt;&lt;/span&gt;&lt;img style="position:absolute;left:258.52pt;top:626.02pt;width:64pt;height:3pt;z-index:513;" src="http://govwiki.info/xbrl/Images/08229f179ae7fd82620c26beeb0230a8.png" alt="__rendered_path__513"&gt;&lt;span class="fmt-21" style="white-space:pre;"&gt;&lt;div style="position:absolute;top:766.44pt;left:301.55pt;z-index:517;"&gt;59&lt;/div&gt;&lt;/span&gt;&lt;span class="fmt-908" style="white-space:pre;"&gt;&lt;div style="position:absolute;top:36.18pt;left:390.6pt;z-index:2;letter-spacing:.001em;"&gt; &lt;/div&gt;&lt;/span&gt;&lt;span class="fmt-910" style="white-space:pre;"&gt;&lt;div style="position:absolute;top:63.8088pt;left:339.6pt;z-index:9;letter-spacing:.001em;"&gt; &lt;/div&gt;&lt;/span&gt;&lt;span class="fmt-911" style="white-space:pre;"&gt;&lt;div style="position:absolute;top:77.4888pt;left:402.24pt;z-index:11;letter-spacing:.001em;"&gt; &lt;/div&gt;&lt;/span&gt;&lt;span class="fmt-913" style="white-space:pre;"&gt;&lt;div style="position:absolute;top:127.51pt;left:340.63pt;z-index:13;letter-spacing:.001em;"&gt;Final Approved &lt;/div&gt;&lt;/span&gt;&lt;span class="fmt-913" style="white-space:pre;"&gt;&lt;div style="position:absolute;top:136.05pt;left:353.13pt;z-index:14;letter-spacing:.002em;"&gt;Budget&lt;/div&gt;&lt;/span&gt;&lt;img style="position:absolute;left:332.65pt;top:141.57pt;width:64pt;height:3pt;z-index:513;" src="http://govwiki.info/xbrl/Images/08229f179ae7fd82620c26beeb0230a8.png" alt="__rendered_path__513"&gt;&lt;span style="white-space:pre;"&gt;&lt;div style="position:absolute;top:153.54pt;left:338.2pt;z-index:27;"&gt;       &lt;/div&gt;&lt;/span&gt;&lt;span style="white-space:pre;"&gt;&lt;div style="position:absolute;top:153.54pt;left:352.17pt;z-index:26;letter-spacing:-.002em;"&gt;125,954,286&lt;/div&gt;&lt;/span&gt;&lt;span style="white-space:pre;"&gt;&lt;div style="position:absolute;top:153.54pt;left:352.17pt;z-index:28;letter-spacing:.001em;"&gt; &lt;/div&gt;&lt;/span&gt;&lt;span style="white-space:pre;"&gt;&lt;div style="position:absolute;top:153.54pt;left:398.96pt;z-index:29;"&gt;$&lt;/div&gt;&lt;/span&gt;&lt;span style="white-space:pre;"&gt;&lt;div style="position:absolute;top:162.51pt;left:338.2pt;z-index:42;"&gt;         &lt;/div&gt;&lt;/span&gt;&lt;span style="white-space:pre;"&gt;&lt;div style="position:absolute;top:162.51pt;left:356.17pt;z-index:41;letter-spacing:-.002em;"&gt;26,866,000&lt;/div&gt;&lt;/span&gt;&lt;span style="white-space:pre;"&gt;&lt;div style="position:absolute;top:162.51pt;left:356.16pt;z-index:43;letter-spacing:.001em;"&gt; &lt;/div&gt;&lt;/span&gt;&lt;span style="white-space:pre;"&gt;&lt;div style="position:absolute;top:171.49pt;left:366.15pt;z-index:52;letter-spacing:-.002em;"&gt;432,000&lt;/div&gt;&lt;/span&gt;&lt;span style="white-space:pre;"&gt;&lt;div style="position:absolute;top:171.49pt;left:366.15pt;z-index:53;letter-spacing:.001em;"&gt; &lt;/div&gt;&lt;/span&gt;&lt;span style="white-space:pre;"&gt;&lt;div style="position:absolute;top:180.46pt;left:338.2pt;z-index:63;"&gt;           &lt;/div&gt;&lt;/span&gt;&lt;span style="white-space:pre;"&gt;&lt;div style="position:absolute;top:180.46pt;left:360.16pt;z-index:62;letter-spacing:-.002em;"&gt;2,730,550&lt;/div&gt;&lt;/span&gt;&lt;span style="white-space:pre;"&gt;&lt;div style="position:absolute;top:180.46pt;left:360.16pt;z-index:64;letter-spacing:.001em;"&gt; &lt;/div&gt;&lt;/span&gt;&lt;span style="white-space:pre;"&gt;&lt;div style="position:absolute;top:189.44pt;left:338.2pt;z-index:76;"&gt;         &lt;/div&gt;&lt;/span&gt;&lt;span style="white-space:pre;"&gt;&lt;div style="position:absolute;top:189.44pt;left:356.17pt;z-index:75;letter-spacing:-.002em;"&gt;12,955,901&lt;/div&gt;&lt;/span&gt;&lt;span style="white-space:pre;"&gt;&lt;div style="position:absolute;top:189.44pt;left:356.16pt;z-index:77;letter-spacing:.001em;"&gt; &lt;/div&gt;&lt;/span&gt;&lt;span style="white-space:pre;"&gt;&lt;div style="position:absolute;top:198.41pt;left:338.2pt;z-index:88;"&gt;           &lt;/div&gt;&lt;/span&gt;&lt;span style="white-space:pre;"&gt;&lt;div style="position:absolute;top:198.41pt;left:360.16pt;z-index:87;letter-spacing:-.002em;"&gt;7,052,821&lt;/div&gt;&lt;/span&gt;&lt;span style="white-space:pre;"&gt;&lt;div style="position:absolute;top:198.41pt;left:360.16pt;z-index:89;letter-spacing:.001em;"&gt; &lt;/div&gt;&lt;/span&gt;&lt;span style="white-space:pre;"&gt;&lt;div style="position:absolute;top:216.36pt;left:338.2pt;z-index:101;"&gt;           &lt;/div&gt;&lt;/span&gt;&lt;span style="white-space:pre;"&gt;&lt;div style="position:absolute;top:216.36pt;left:360.16pt;z-index:100;letter-spacing:-.002em;"&gt;3,920,472&lt;/div&gt;&lt;/span&gt;&lt;span style="white-space:pre;"&gt;&lt;div style="position:absolute;top:216.36pt;left:360.16pt;z-index:102;letter-spacing:.001em;"&gt; &lt;/div&gt;&lt;/span&gt;&lt;span style="white-space:pre;"&gt;&lt;div style="position:absolute;top:225.34pt;left:338.2pt;z-index:114;"&gt;         &lt;/div&gt;&lt;/span&gt;&lt;span style="white-space:pre;"&gt;&lt;div style="position:absolute;top:225.34pt;left:356.17pt;z-index:113;letter-spacing:-.002em;"&gt;16,570,000&lt;/div&gt;&lt;/span&gt;&lt;span style="white-space:pre;"&gt;&lt;div style="position:absolute;top:225.34pt;left:356.16pt;z-index:115;letter-spacing:.001em;"&gt; &lt;/div&gt;&lt;/span&gt;&lt;span style="white-space:pre;"&gt;&lt;div style="position:absolute;top:234.31pt;left:338.2pt;z-index:127;"&gt;           &lt;/div&gt;&lt;/span&gt;&lt;span style="white-space:pre;"&gt;&lt;div style="position:absolute;top:234.31pt;left:360.16pt;z-index:126;letter-spacing:-.002em;"&gt;9,069,839&lt;/div&gt;&lt;/span&gt;&lt;span style="white-space:pre;"&gt;&lt;div style="position:absolute;top:234.31pt;left:360.16pt;z-index:128;letter-spacing:.001em;"&gt; &lt;/div&gt;&lt;/span&gt;&lt;span style="white-space:pre;"&gt;&lt;div style="position:absolute;top:243.29pt;left:338.2pt;z-index:140;"&gt;           &lt;/div&gt;&lt;/span&gt;&lt;span style="white-space:pre;"&gt;&lt;div style="position:absolute;top:243.29pt;left:360.16pt;z-index:139;letter-spacing:-.002em;"&gt;9,350,000&lt;/div&gt;&lt;/span&gt;&lt;span style="white-space:pre;"&gt;&lt;div style="position:absolute;top:243.29pt;left:360.16pt;z-index:141;letter-spacing:.001em;"&gt; &lt;/div&gt;&lt;/span&gt;&lt;span sty</t>
  </si>
  <si>
    <t>le="white-space:pre;"&gt;&lt;div style="position:absolute;top:252.26pt;left:366.15pt;z-index:150;letter-spacing:-.002em;"&gt;575,000&lt;/div&gt;&lt;/span&gt;&lt;span style="white-space:pre;"&gt;&lt;div style="position:absolute;top:252.26pt;left:366.15pt;z-index:151;letter-spacing:.001em;"&gt; &lt;/div&gt;&lt;/span&gt;&lt;span style="white-space:pre;"&gt;&lt;div style="position:absolute;top:261.24pt;left:338.2pt;z-index:161;"&gt;           &lt;/div&gt;&lt;/span&gt;&lt;span style="white-space:pre;"&gt;&lt;div style="position:absolute;top:261.24pt;left:360.16pt;z-index:160;letter-spacing:-.002em;"&gt;3,000,000&lt;/div&gt;&lt;/span&gt;&lt;span style="white-space:pre;"&gt;&lt;div style="position:absolute;top:261.24pt;left:360.16pt;z-index:162;letter-spacing:.001em;"&gt; &lt;/div&gt;&lt;/span&gt;&lt;span style="white-space:pre;"&gt;&lt;div style="position:absolute;top:270.21pt;left:381.68pt;z-index:170;letter-spacing:-.166em;"&gt;- &lt;/div&gt;&lt;/span&gt;&lt;span style="white-space:pre;"&gt;&lt;div style="position:absolute;top:288.16pt;left:338.2pt;z-index:180;"&gt;           &lt;/div&gt;&lt;/span&gt;&lt;span style="white-space:pre;"&gt;&lt;div style="position:absolute;top:288.16pt;left:360.16pt;z-index:179;letter-spacing:-.002em;"&gt;1,427,100&lt;/div&gt;&lt;/span&gt;&lt;span style="white-space:pre;"&gt;&lt;div style="position:absolute;top:288.16pt;left:360.16pt;z-index:181;letter-spacing:.001em;"&gt; &lt;/div&gt;&lt;/span&gt;&lt;span style="white-space:pre;"&gt;&lt;div style="position:absolute;top:297.13pt;left:366.14pt;z-index:189;letter-spacing:-.002em;"&gt;465,697&lt;/div&gt;&lt;/span&gt;&lt;span style="white-space:pre;"&gt;&lt;div style="position:absolute;top:297.13pt;left:366.14pt;z-index:190;letter-spacing:.001em;"&gt; &lt;/div&gt;&lt;/span&gt;&lt;span style="white-space:pre;"&gt;&lt;div style="position:absolute;top:315.08pt;left:366.14pt;z-index:198;letter-spacing:-.002em;"&gt;317,619&lt;/div&gt;&lt;/span&gt;&lt;span style="white-space:pre;"&gt;&lt;div style="position:absolute;top:315.08pt;left:366.14pt;z-index:199;letter-spacing:.001em;"&gt; &lt;/div&gt;&lt;/span&gt;&lt;span style="white-space:pre;"&gt;&lt;div style="position:absolute;top:324.06pt;left:370.13pt;z-index:206;letter-spacing:-.002em;"&gt;50,000&lt;/div&gt;&lt;/span&gt;&lt;span style="white-space:pre;"&gt;&lt;div style="position:absolute;top:324.06pt;left:370.13pt;z-index:207;letter-spacing:.001em;"&gt; &lt;/div&gt;&lt;/span&gt;&lt;span style="white-space:pre;"&gt;&lt;div style="position:absolute;top:333.03pt;left:370.13pt;z-index:214;letter-spacing:-.002em;"&gt;10,000&lt;/div&gt;&lt;/span&gt;&lt;span style="white-space:pre;"&gt;&lt;div style="position:absolute;top:333.03pt;left:370.13pt;z-index:215;letter-spacing:.001em;"&gt; &lt;/div&gt;&lt;/span&gt;&lt;span style="white-space:pre;"&gt;&lt;div style="position:absolute;top:342.01pt;left:366.14pt;z-index:238;letter-spacing:-.002em;"&gt;487,468&lt;/div&gt;&lt;/span&gt;&lt;span style="white-space:pre;"&gt;&lt;div style="position:absolute;top:342.01pt;left:366.14pt;z-index:239;letter-spacing:.001em;"&gt; &lt;/div&gt;&lt;/span&gt;&lt;span class="fmt-919" style="white-space:pre;"&gt;&lt;div style="position:absolute;top:350.98pt;left:338.2pt;z-index:250;"&gt;       &lt;/div&gt;&lt;/span&gt;&lt;span class="fmt-919" style="white-space:pre;"&gt;&lt;div style="position:absolute;top:350.98pt;left:352.17pt;z-index:249;letter-spacing:-.002em;"&gt;221,234,753&lt;/div&gt;&lt;/span&gt;&lt;span class="fmt-919" style="white-space:pre;"&gt;&lt;div style="position:absolute;top:350.98pt;left:352.17pt;z-index:251;letter-spacing:.001em;"&gt; &lt;/div&gt;&lt;/span&gt;&lt;img style="position:absolute;left:332.65pt;top:347.99pt;width:64pt;height:3pt;z-index:513;" src="http://govwiki.info/xbrl/Images/08229f179ae7fd82620c26beeb0230a8.png" alt="__rendered_path__513"&gt;&lt;span style="white-space:pre;"&gt;&lt;div style="position:absolute;top:377.9pt;left:338.2pt;z-index:264;"&gt;         &lt;/div&gt;&lt;/span&gt;&lt;span style="white-space:pre;"&gt;&lt;div style="position:absolute;top:377.9pt;left:356.17pt;z-index:263;letter-spacing:-.002em;"&gt;26,348,038&lt;/div&gt;&lt;/span&gt;&lt;span style="white-space:pre;"&gt;&lt;div style="position:absolute;top:377.9pt;left:356.16pt;z-index:265;letter-spacing:.001em;"&gt; &lt;/div&gt;&lt;/span&gt;&lt;img style="position:absolute;left:332.65pt;top:356.96pt;width:64pt;height:3pt;z-index:513;" src="http://govwiki.info/xbrl/Images/08229f179ae7fd82620c26beeb0230a8.png" alt="__rendered_path__513"&gt;&lt;span style="white-space:pre;"&gt;&lt;div style="position:absolute;top:386.87pt;left:338.2pt;z-index:277;"&gt;         &lt;/div&gt;&lt;/span&gt;&lt;span style="white-space:pre;"&gt;&lt;div style="position:absolute;top:386.87pt;left:356.17pt;z-index:276;letter-spacing:-.002em;"&gt;11,859,140&lt;/div&gt;&lt;/span&gt;&lt;span style="white-space:pre;"&gt;&lt;div style="position:absolute;top:386.87pt;left:356.16pt;z-index:278;letter-spacing:.001em;"&gt; &lt;/div&gt;&lt;/span&gt;&lt;span style="white-space:pre;"&gt;&lt;div style="position:absolute;top:395.85pt;left:338.19pt;z-index:290;"&gt;         &lt;/div&gt;&lt;/span&gt;&lt;span style="white-space:pre;"&gt;&lt;div style="position:absolute;top:395.85pt;left:356.16pt;z-index:289;letter-spacing:-.002em;"&gt;14,189,305&lt;/div&gt;&lt;/span&gt;&lt;span style="white-space:pre;"&gt;&lt;div style="position:absolute;top:395.85pt;left:356.16pt;z-index:291;letter-spacing:.001em;"&gt; &lt;/div&gt;&lt;/span&gt;&lt;span style="white-space:pre;"&gt;&lt;div style="position:absolute;top:413.8pt;left:338.19pt;z-index:303;"&gt;       &lt;/div&gt;&lt;/span&gt;&lt;span style="white-space:pre;"&gt;&lt;div style="position:absolute;top:413.8pt;left:352.17pt;z-index:302;letter-spacing:-.002em;"&gt;105,773,363&lt;/div&gt;&lt;/span&gt;&lt;span style="white-space:pre;"&gt;&lt;div style="position:absolute;top:413.8pt;left:352.17pt;z-index:304;letter-spacing:.001em;"&gt; &lt;/div&gt;&lt;/span&gt;&lt;span style="white-space:pre;"&gt;&lt;div style="position:absolute;top:422.77pt;left:338.19pt;z-index:315;"&gt;         &lt;/div&gt;&lt;/span&gt;&lt;span style="white-space:pre;"&gt;&lt;div style="position:absolute;top:422.77pt;left:356.16pt;z-index:314;letter-spacing:-.002em;"&gt;31,991,143&lt;/div&gt;&lt;/span&gt;&lt;span style="white-space:pre;"&gt;&lt;div style="position:absolute;top:422.77pt;left:356.16pt;z-index:316;letter-spacing:.001em;"&gt; &lt;/div&gt;&lt;/span&gt;&lt;span style="white-space:pre;"&gt;&lt;div style="position:absolute;top:431.75pt;left:338.18pt;z-index:327;"&gt;         &lt;/div&gt;&lt;/span&gt;&lt;span style="white-space:pre;"&gt;&lt;div style="position:absolute;top:431.75pt;left:356.15pt;z-index:326;letter-spacing:-.002em;"&gt;43,002,423&lt;/div&gt;&lt;/span&gt;&lt;span style="white-space:pre;"&gt;&lt;div style="position:absolute;top:431.75pt;left:356.15pt;z-index:328;letter-spacing:.001em;"&gt; &lt;/div&gt;&lt;/span&gt;&lt;span style="white-space:pre;"&gt;&lt;div style="position:absolute;top:440.72pt;left:338.19pt;z-index:339;"&gt;           &lt;/div&gt;&lt;/span&gt;&lt;span style="white-space:pre;"&gt;&lt;div style="position:absolute;top:440.72pt;left:360.15pt;z-index:338;letter-spacing:-.002em;"&gt;7,622,820&lt;/div&gt;&lt;/span&gt;&lt;span style="white-space:pre;"&gt;&lt;div style="position:absolute;top:440.72pt;left:360.15pt;z-index:340;letter-spacing:.001em;"&gt; &lt;/div&gt;&lt;/span&gt;&lt;span style="white-space:pre;"&gt;&lt;div style="position:absolute;top:449.7pt;left:380.11pt;z-index:351;letter-spacing:-.002em;"&gt;207&lt;/div&gt;&lt;/span&gt;&lt;span style="white-space:pre;"&gt;&lt;div style="position:absolute;top:449.7pt;left:380.11pt;z-index:352;letter-spacing:.001em;"&gt; &lt;/div&gt;&lt;/span&gt;&lt;span class="fmt-922" style="white-space:pre;"&gt;&lt;div style="position:absolute;top:458.67pt;left:338.2pt;z-index:361;"&gt;       &lt;/div&gt;&lt;/span&gt;&lt;span class="fmt-922" style="white-space:pre;"&gt;&lt;div style="position:absolute;top:458.67pt;left:352.17pt;z-index:360;letter-spacing:-.002em;"&gt;240,786,439&lt;/div&gt;&lt;/span&gt;&lt;span class="fmt-922" style="white-space:pre;"&gt;&lt;div style="position:absolute;top:458.67pt;left:352.17pt;z-index:362;letter-spacing:.001em;"&gt; &lt;/div&gt;&lt;/span&gt;&lt;img style="position:absolute;left:332.65pt;top:455.68pt;width:64pt;height:3pt;z-index:513;" src="http://govwiki.info/xbrl/Images/08229f179ae7fd82620c26beeb0230a8.png" alt="__rendered_path__513"&gt;&lt;span class="fmt-924" style="white-space:pre;"&gt;&lt;div style="position:absolute;top:476.62pt;left:337.76pt;z-index:374;"&gt;        &lt;/div&gt;&lt;/span&gt;&lt;span class="fmt-924" style="white-space:pre;"&gt;&lt;div style="position:absolute;top:476.62pt;left:353.74pt;z-index:373;letter-spacing:-.001em;"&gt;(19,551,686)&lt;/div&gt;&lt;/span&gt;&lt;span class="fmt-924" style="white-space:pre;"&gt;&lt;div style="position:absolute;top:476.62pt;left:353.74pt;z-index:375;letter-spacing:.001em;"&gt; &lt;/div&gt;&lt;/span&gt;&lt;img style="position:absolute;left:332.65pt;top:464.65pt;width:64pt;height:3pt;z-index:513;" src="http://govwiki.info/xbrl/Images/08229f179ae7fd82620c26beeb0230a8.png" alt="__rendered_path__513"&gt;&lt;span style="white-space:pre;"&gt;&lt;div style="position:absolute;top:512.51pt;left:338.2pt;z-index:389;"&gt;         &lt;/div&gt;&lt;/span&gt;&lt;span style="white-space:pre;"&gt;&lt;div style="position:absolute;top:512.51pt;left:356.17pt;z-index:388;letter-spacing:-.002em;"&gt;18,829,684&lt;/div&gt;&lt;/span&gt;&lt;span style="white-space:pre;"&gt;&lt;div style="position:absolute;top:512.51pt;left:356.16pt;z-index:390;letter-spacing:.001em;"&gt; &lt;/div&gt;&lt;/span&gt;&lt;img style="position:absolute;left:332.65pt;top:482.6pt;width:64pt;height:3pt;z-index:513;" src="http://govwiki.info/xbrl/Images/08229f179ae7fd82620c26beeb0230a8.png" alt="__rendered_path__513"&gt;&lt;span style="white-space:pre;"&gt;&lt;div style="position:absolute;top:521.49pt;left:337.76pt;z-index:402;"&gt;        &lt;/div&gt;&lt;/span&gt;&lt;span style="white-space:pre;"&gt;&lt;div style="position:absolute;top:521.49pt;left:353.73pt;z-index:401;letter-spacing:-.001em;"&gt;(15,955,733)&lt;/div&gt;&lt;/span&gt;&lt;span style="white-space:pre;"&gt;&lt;div style="position:absolute;top:521.49pt;left:353.73pt;z-index:403;letter-spacing:.001em;"&gt; &lt;/div&gt;&lt;/span&gt;&lt;span class="fmt-928" style="white-space:pre;"&gt;&lt;div style="position:absolute;top:530.46pt;left:338.2pt;z-index:415;"&gt;           &lt;/div&gt;&lt;/span&gt;&lt;span class="fmt-928" style="white-space:pre;"&gt;&lt;div style="position:absolute;top:530.46pt;left:360.16pt;z-index:414;letter-spacing:-.002em;"&gt;2,873,951&lt;/div&gt;&lt;/span&gt;&lt;span class="fmt-928" style="white-space:pre;"&gt;&lt;div style="position:absolute;top:530.46pt;left:360.16pt;z-index:416;letter-spacing:.001em;"&gt; &lt;/div&gt;&lt;/span&gt;&lt;img style="position:absolute;left:332.65pt;top:527.48pt;width:64pt;height:3pt;z-index:513;" src="http://govwiki.info/xbrl/Images/08229f179ae7fd82620c26beeb0230a8.png" alt="__rendered_path__513"&gt;&lt;span style="white-space:pre;"&gt;&lt;div style="position:absolute;top:566.36pt;left:337.77pt;z-index:427;"&gt;        &lt;/div&gt;&lt;/span&gt;&lt;span style="white-space:pre;"&gt;&lt;div style="position:absolute;top:566.36pt;left:353.74pt;z-index:426;letter-spacing:-.001em;"&gt;(16,677,735)&lt;/div&gt;&lt;/span&gt;&lt;span style="white-space:pre;"&gt;&lt;div style="position:absolute;top:566.36pt;left:353.74pt;z-index:428;letter-spacing:.001em;"&gt; &lt;/div&gt;&lt;/span&gt;&lt;img style="position:absolute;left:332.65pt;top:536.45pt;width:64pt;height:3pt;z-index:513;" src="http://govwiki.info/xbrl/Images/08229f179ae7fd82620c26beeb0230a8.png" alt="__rendered_path__513"&gt;&lt;span class="fmt-930" style="white-space:pre;"&gt;&lt;div style="position:absolute;top:584.31pt;left:338.2pt;z-index:440;"&gt;         &lt;/div&gt;&lt;/span&gt;&lt;span class="fmt-930" style="white-space:pre;"&gt;&lt;div style="position:absolute;top:584.31pt;left:356.17pt;z-index:439;letter-spacing:-.002em;"&gt;54,045,381&lt;/div&gt;&lt;/span&gt;&lt;span class="fmt-930" style="white-space:pre;"&gt;&lt;div style="position:absolute;top:584.31pt;left:356.17pt;z-index:441;letter-spacing:.001em;"&gt; &lt;/div&gt;&lt;/span&gt;&lt;img style="position:absolute;left:332.65pt;top:572.35pt;width:64pt;height:3pt;z-index:513;" src="http://govwiki.info/xbrl/Images/08229f179ae7fd82620c26beeb0230a8.png" alt="__rendered_path__513"&gt;&lt;span style="white-space:pre;"&gt;&lt;div style="position:absolute;top:593.28pt;left:360.16pt;z-index:448;letter-spacing:-.002em;"&gt;3,025,589&lt;/div&gt;&lt;/span&gt;&lt;span style="white-space:pre;"&gt;&lt;div style="position:absolute;top:593.28pt;left:360.16pt;z-index:449;letter-spacing:.001em;"&gt; &lt;/div&gt;&lt;/span&gt;&lt;span style="white-space:pre;"&gt;&lt;div style="position:absolute;top:602.26pt;left:381.68pt;z-index:456;"&gt;-&lt;/div&gt;&lt;/span&gt;&lt;span style="white-space:pre;"&gt;&lt;div style="position:absolute;top:611.23pt;left:381.67pt;z-index:465;"&gt;-&lt;/div&gt;&lt;/span&gt;&lt;span class="fmt-931" style="white-space:pre;"&gt;&lt;div style="position:absolute;top:620.03pt;left:338.2pt;z-index:479;"&gt;         &lt;/div&gt;&lt;/span&gt;&lt;span class="fmt-931" style="white-space:pre;"&gt;&lt;div style="position:absolute;top:620.03pt;left:356.17pt;z-index:478;letter-spacing:-.002em;"&gt;40,393,235&lt;/div&gt;&lt;/span&gt;&lt;span class="fmt-931" style="white-space:pre;"&gt;&lt;div style="position:absolute;top:620.03pt;left:356.17pt;z-index:480;letter-spacing:.001em;"&gt; &lt;/div&gt;&lt;/span&gt;&lt;img style="position:absolute;left:332.65pt;top:617.22pt;width:64pt;height:3pt;z-index:513;" src="http://govwiki.info/xbrl/Images/08229f179ae7fd82620c26beeb0230a8.png" alt="__rendered_path__513"&gt;&lt;span class="fmt-935" style="white-space:pre;"&gt;&lt;div style="position:absolute;top:683.9pt;left:398.96pt;z-index:505;"&gt;$&lt;/div&gt;&lt;/span&gt;&lt;span class="fmt-909" style="white-space:pre;"&gt;&lt;div style="position:absolute;top:50.0088pt;left:427.44pt;z-index:5;letter-spacing:-.003em;"&gt;- &lt;/div&gt;&lt;/span&gt;&lt;span class="fmt-912" style="white-space:pre;"&gt;&lt;div style="position:absolute;top:136.05pt;left:428.56pt;z-index:15;"&gt;Actual&lt;/div&gt;&lt;/span&gt;&lt;img style="position:absolute;left:406.77pt;top:141.58pt;width:64pt;height:3pt;z-index:513;" src="http://govwiki.info/xbrl/Images/08229f179ae7fd82620c26beeb0230a8.png" alt="__rendered_path__513"&gt;&lt;span style="white-space:pre;"&gt;&lt;div style="position:absolute;top:153.54pt;left:412.32pt;z-index:31;"&gt;       &lt;/div&gt;&lt;/span&gt;&lt;span style="white-space:pre;"&gt;&lt;div style="position:absolute;top:153.54pt;left:426.3pt;z-index:30;letter-spacing:-.002em;"&gt;125,835,183&lt;/div&gt;&lt;/span&gt;&lt;span style="white-space:pre;"&gt;&lt;div style="position:absolute;top:153.54pt;left:426.3pt;z-index:32;letter-spacing:.001em;"&gt; &lt;/div&gt;&lt;/span&gt;&lt;span style="white-space:pre;"&gt;&lt;div style="position:absolute;top:153.54pt;left:473.09pt;z-index:33;"&gt;$&lt;/div&gt;&lt;/span&gt;&lt;span style="white-space:pre;"&gt;&lt;div style="position:absolute;top:162.51pt;left:412.32pt;z-index:45;"&gt;         &lt;/div&gt;&lt;/span&gt;&lt;span style="white-space:pre;"&gt;&lt;div style="position:absolute;top:162.51pt;left:430.29pt;z-index:44;letter-spacing:-.002em;"&gt;27,645,800&lt;/div&gt;&lt;/span&gt;&lt;span style="white-space:pre;"&gt;&lt;div style="position:absolute;top:162.51pt;left:430.29pt;z-index:46;letter-spacing:.001em;"&gt; &lt;/div&gt;&lt;/span&gt;&lt;span style="white-space:pre;"&gt;&lt;div style="position:absolute;top:171.49pt;left:440.28pt;z-index:54;letter-spacing:-.002em;"&gt;367,923&lt;/div&gt;&lt;/span&gt;&lt;span style="white-space:pre;"&gt;&lt;div style="position:absolute;top:171.49pt;left:440.28pt;z-index:55;letter-spacing:.001em;"&gt; &lt;/div&gt;&lt;/span&gt;&lt;span style="white-space:pre;"&gt;&lt;div style="position:absolute;top:180.46pt;left:412.33pt;z-index:66;"&gt;           &lt;/div&gt;&lt;/span&gt;&lt;span style="white-space:pre;"&gt;&lt;div style="position:absolute;top:180.46pt;left:434.29pt;z-index:65;letter-spacing:-.002em;"&gt;2,607,673&lt;/div&gt;&lt;/span&gt;&lt;span style="white-space:pre;"&gt;&lt;div style="position:absolute;top:180.46pt;left:434.29pt;z-index:67;letter-spacing:.001em;"&gt; &lt;/div&gt;&lt;/span&gt;&lt;span style="white-space:pre;"&gt;&lt;div style="position:absolute;top:189.44pt;left:412.32pt;z-index:79;"&gt;         &lt;/div&gt;&lt;/span&gt;&lt;span style="white-space:pre;"&gt;&lt;div style="position:absolute;top:189.44pt;left:430.29pt;z-index:78;letter-spacing:-.002em;"&gt;13,465,817&lt;/div&gt;&lt;/span&gt;&lt;span style="white-space:pre;"&gt;&lt;div style="position:absolute;top:189.44pt;left:430.29pt;z-index:80;letter-spacing:.001em;"&gt; &lt;/div&gt;&lt;/span&gt;&lt;span style="white-space:pre;"&gt;&lt;div style="position:absolute;top:198.41pt;left:412.33pt;z-index:91;"&gt;           &lt;/div&gt;&lt;/span&gt;&lt;span style="white-space:pre;"&gt;&lt;div style="position:absolute;top:198.41pt;left:434.29pt;z-index:90;letter-spacing:-.002em;"&gt;7,052,832&lt;/div&gt;&lt;/span&gt;&lt;span style="white-space:pre;"&gt;&lt;div style="position:absolute;top:198.41pt;left:434.29pt;z-index:92;letter-spacing:.001em;"&gt; &lt;/div&gt;&lt;/span&gt;&lt;span style="white-space:pre;"&gt;&lt;div style="position:absolute;top:216.36pt;left:412.33pt;z-index:104;"&gt;           &lt;/div&gt;&lt;/span&gt;&lt;span style="white-space:pre;"&gt;&lt;div style="position:absolute;top:216.36pt;left:434.29pt;z-index:103;letter-spacing:-.002em;"&gt;3,722,119&lt;/div&gt;&lt;/span&gt;&lt;span style="white-space:pre;"&gt;&lt;div style="position:absolute;top:216.36pt;left:434.29pt;z-index:105;letter-spacing:.001em;"&gt; &lt;/div&gt;&lt;/span&gt;&lt;span style="white-space:pre;"&gt;&lt;div style="position:absolute;top:225.34pt;left:412.32pt;z-index:117;"&gt;         &lt;/div&gt;&lt;/span&gt;&lt;span style="white-space:pre;"&gt;&lt;div style="position:absolute;top:225.34pt;left:430.29pt;z-index:116;letter-spacing:-.002em;"&gt;16,172,686&lt;/div&gt;&lt;/span&gt;&lt;span style="white-space:pre;"&gt;&lt;div style="position:absolute;top:225.34pt;left:430.29pt;z-index:118;letter-spacing:.001em;"&gt; &lt;/div&gt;&lt;/span&gt;&lt;span style="white-space:pre;"&gt;&lt;div style="position:absolute;top:234.31pt;left:412.32pt;z-index:130;"&gt;         &lt;/div&gt;&lt;/span&gt;&lt;span style="white-space:pre;"&gt;&lt;div style="position:absolute;top:234.31pt;left:430.29pt;z-index:129;letter-spacing:-.002em;"&gt;10,074,186&lt;/div&gt;&lt;/span&gt;&lt;span style="white-space:pre;"&gt;&lt;div style="position:absolute;top:234.31pt;left:430.29pt;z-index:131;letter-spacing:.001em;"&gt; &lt;/div&gt;&lt;/span&gt;&lt;span style="white-space:pre;"&gt;&lt;div style="position:absolute;top:243.29pt;left:412.32pt;z-index:143;"&gt;           &lt;/div&gt;&lt;/span&gt;&lt;span style="white-space:pre;"&gt;&lt;div style="position:absolute;top:243.29pt;left:434.28pt;z-index:142;letter-spacing:-.002em;"&gt;9,620,042&lt;/div&gt;&lt;/span&gt;&lt;span style="white-space:pre;"&gt;&lt;div style="position:absolute;top:243.29pt;left:434.28pt;z-index:144;letter-spacing:.001em;"&gt; &lt;/div&gt;&lt;/span&gt;&lt;span style="white-space:pre;"&gt;&lt;div style="position:absolute;top:252.26pt;left:440.28pt;z-index:152;letter-spacing:-.002em;"&gt;656,902&lt;/div&gt;&lt;/span&gt;&lt;span style="white-space:pre;"&gt;&lt;div style="position:absolute;top:252.26pt;left:440.28pt;z-index:153;letter-spacing:.001em;"&gt; &lt;/div&gt;&lt;/span&gt;&lt;span style="white-space:pre;"&gt;&lt;div style="position:absolute;top:261.24pt;left:412.32pt;z-index:164;"&gt;           &lt;/div&gt;&lt;/span&gt;&lt;span style="white-space:pre;"&gt;&lt;div style="position:absolute;top:261.24pt;left:434.28pt;z-index:163;letter-spacing:-.002em;"&gt;3,544,665&lt;/div&gt;&lt;/span&gt;&lt;span style="white-space:pre;"&gt;&lt;div style="position:absolute;top:261.24pt;left:434.28pt;z-index:165;letter-spacing:.001em;"&gt; &lt;/div&gt;&lt;/span&gt;&lt;span style="white-space:pre;"&gt;&lt;div style="position:absolute;top:270.21pt;left:444.27pt;z-index:171;letter-spacing:-.002em;"&gt;57,115&lt;/div&gt;&lt;/span&gt;&lt;span style="white-space:pre;"&gt;&lt;div style="position:absolute;top:270.21pt;left:444.27pt;z-index:172;letter-spacing:.001em;"&gt; &lt;/div&gt;&lt;/span&gt;&lt;span style="white-space:pre;"&gt;&lt;div style="position:absolute;top:288.16pt;left:412.32pt;z-index:183;"&gt;           &lt;/div&gt;&lt;/span&gt;&lt;span style="white-space:pre;"&gt;&lt;div style="position:absolute;top:288.16pt;left:434.28pt;z-index:182;letter-spacing:-.002em;"&gt;1,655,038&lt;/div&gt;&lt;/span&gt;&lt;span style="white-space:pre;"&gt;&lt;div style="position:absolute;top:288.16pt;left:434.28pt;z-index:184;letter-spacing:.001em;"&gt; &lt;/div&gt;&lt;/span&gt;&lt;span style="white-space:pre;"&gt;&lt;div style="position:absolute;top:297.13pt;left:440.27pt;z-index:191;letter-spacing:-.002em;"&gt;771,778&lt;/div&gt;&lt;/span&gt;&lt;span style="white-space:pre;"&gt;&lt;div style="position:absolute;top:297.13pt;left:440.27pt;z-index:192;letter-spacing:.001em;"&gt; &lt;/div&gt;&lt;/span&gt;&lt;span style="white-space:pre;"&gt;&lt;div style="position:absolute;top:315.08pt;left:440.27pt;z-index:200;letter-spacing:-.002em;"&gt;505,159&lt;/div&gt;&lt;/span&gt;&lt;span style="white-space:pre;"&gt;&lt;div style="position:absolute;top:315.08pt;left:440.27pt;z-index:201;letter-spacing:.001em;"&gt; &lt;/div&gt;&lt;/span&gt;&lt;span style="white-space:pre;"&gt;&lt;div style="position:absolute;top:324.06pt;left:444.26pt;z-index:208;letter-spacing:-.002em;"&gt;24,784&lt;/div&gt;&lt;/span&gt;&lt;span style="white-space:pre;"&gt;&lt;div style="position:absolute;top:324.06pt;left:444.26pt;z-index:209;letter-spacing:.001em;"&gt; &lt;/div&gt;&lt;/span&gt;&lt;span style="white-space:pre;"&gt;&lt;div style="position:absolute;top:333.03pt;left:444.26pt;z-index:216;letter-spacing:-.002em;"&gt;98,202&lt;/div&gt;&lt;/span&gt;&lt;span style="white-space:pre;"&gt;&lt;div style="position:absolute;top:333.03pt;left:444.26pt;z-index:217;letter-spacing:.001em;"&gt; &lt;/div&gt;&lt;/span&gt;&lt;span style="white-space:pre;"&gt;&lt;div style="position:absolute;top:342.01pt;left:440.26pt;z-index:240;letter-spacing:-.002em;"&gt;379,488&lt;/div&gt;&lt;/span&gt;&lt;span style="white-space:pre;"&gt;&lt;div style="position:absolute;top:342.01pt;left:440.26pt;z-index:241;letter-spacing:.001em;"&gt; &lt;/div&gt;&lt;/span&gt;&lt;span class="fmt-919" style="white-space:pre;"&gt;&lt;div style="position:absolute;top:350.98pt;left:412.32pt;z-index:253;"&gt;       &lt;/div&gt;&lt;/span&gt;&lt;span class="fmt-919" style="white-space:pre;"&gt;&lt;div style="position:absolute;top:350.98pt;left:426.3pt;z-index:252;letter-spacing:-.002em;"&gt;224,257,392&lt;/div&gt;&lt;/span&gt;&lt;span class="fmt-919" style="white-space:pre;"&gt;&lt;div style="position:absolute;top:350.98pt;left:426.3pt;z-index:254;letter-spacing:.001em;"&gt; &lt;/div&gt;&lt;/span&gt;&lt;img style="position:absolute;left:406.77pt;top:347.99pt;width:64pt;height:3pt;z-index:513;" src="http://govwiki.info/xbrl/Images/08229f179ae7fd82620c26beeb0230a8.png" alt="__rendered_path__513"&gt;&lt;span style="white-space:pre;"&gt;&lt;div style="position:absolute;top:377.9pt;left:412.32pt;z-index:267;"&gt;         &lt;/div&gt;&lt;/span&gt;&lt;span style="white-space:pre;"&gt;&lt;div style="position:absolute;top:377.9pt;left:430.29pt;z-index:266;letter-spacing:-.002em;"&gt;23,025,902&lt;/div&gt;&lt;/span&gt;&lt;span style="white-space:pre;"&gt;&lt;div style="position:absolute;top:377.9pt;left:430.29pt;z-index:268;letter-spacing:.001em;"&gt; &lt;/div&gt;&lt;/span&gt;&lt;img style="position:absolute;left:406.77pt;top:356.96pt;width:64pt;height:3pt;z-index:513;" src="http://govwiki.info/xbrl/Images/08229f179ae7fd82620c26beeb0230a8.png" alt="__rendered_path__513"&gt;&lt;span style="white-space:pre;"&gt;&lt;div style="position:absolute;top:386.87pt;left:412.32pt;z-index:280;"&gt;           &lt;/div&gt;&lt;/span&gt;&lt;span style="white-space:pre;"&gt;&lt;div style="position:absolute;top:386.87pt;left:434.28pt;z-index:279;letter-spacing:-.002em;"&gt;9,906,669&lt;/div&gt;&lt;/span&gt;&lt;span style="white-space:pre;"&gt;&lt;div style="position:absolute;top:386.87pt;left:434.28pt;z-index:281;letter-spacing:.001em;"&gt; &lt;/div&gt;&lt;/span&gt;&lt;span style="white-space:pre;"&gt;&lt;div style="position:absolute;top:395.85pt;left:412.32pt;z-index:293;"&gt;         &lt;/div&gt;&lt;/span&gt;&lt;span style="white-space:pre;"&gt;&lt;div style="position:absolute;top:395.85pt;left:430.28pt;z-index:292;letter-spacing:-.002em;"&gt;14,288,329&lt;/div&gt;&lt;/span&gt;&lt;span style="white-space:pre;"&gt;&lt;div style="position:absolute;top:395.85pt;left:430.28pt;z-index:294;letter-spacing:.001em;"&gt; &lt;/div&gt;&lt;/span&gt;&lt;span style="white-space:pre;"&gt;&lt;div style="position:absolute;top:413.8pt;left:412.32pt;z-index:306;"&gt;       &lt;/div&gt;&lt;/span&gt;&lt;span style="white-space:pre;"&gt;&lt;div style="position:absolute;top:413.8pt;left:426.29pt;z-index:305;letter-spacing:-.002em;"&gt;105,624,061&lt;/div&gt;&lt;/span&gt;&lt;span style="white-space:pre;"&gt;&lt;div style="position:absolute;top:413.8pt;left:426.29pt;z-index:307;letter-spacing:.001em;"&gt; &lt;/div&gt;&lt;/span&gt;&lt;span style="white-space:pre;"&gt;&lt;div style="position:absolute;top:422.77pt;left:412.32pt;z-index:318;"&gt;         &lt;/div&gt;&lt;/span&gt;&lt;span style="white-space:pre;"&gt;&lt;div style="position:absolute;top:422.77pt;left:430.28pt;z-index:317;letter-spacing:-.002em;"&gt;31,983,675&lt;/div&gt;&lt;/span&gt;&lt;span style="white-space:pre;"&gt;&lt;div style="position:absolute;top:422.77pt;left:430.28pt;z-index:319;letter-spacing:.001em;"&gt; &lt;/div&gt;&lt;/span&gt;&lt;span style="white-space:pre;"&gt;&lt;div style="position:absolute;top:431.75pt;left:412.31pt;z-index:330;"&gt;         &lt;/div&gt;&lt;/span&gt;&lt;span style="white-space:pre;"&gt;&lt;div style="position:absolute;top:431.75pt;left:430.28pt;z-index:329;letter-spacing:-.002em;"&gt;43,046,164&lt;/div&gt;&lt;/span&gt;&lt;span style="white-space:pre;"&gt;&lt;div style="position:absolute;top:431.75pt;left:430.28pt;z-index:331;letter-spacing:.001em;"&gt; &lt;/div&gt;&lt;/span&gt;&lt;span style="white-space:pre;"&gt;&lt;div style="position:absolute;top:440.72pt;left:412.32pt;z-index:342;"&gt;           &lt;/div&gt;&lt;/span&gt;&lt;span style="white-space:pre;"&gt;&lt;div style="position:absolute;top:440.72pt;left:434.28pt;z-index:341;letter-spacing:-.002em;"&gt;6,269,825&lt;/div&gt;&lt;/span&gt;&lt;span style="white-space:pre;"&gt;&lt;div style="position:absolute;top:440.72pt;left:434.27pt;z-index:343;letter-spacing:.001em;"&gt; &lt;/div&gt;&lt;/span&gt;&lt;span style="white-space:pre;"&gt;&lt;div style="position:absolute;top:449.7pt;left:455.8pt;z-index:353;letter-spacing:-.166em;"&gt;- &lt;/div&gt;&lt;/span&gt;&lt;span class="fmt-922" style="white-space:pre;"&gt;&lt;div style="position:absolute;top:458.67pt;left:412.32pt;z-index:364;"&gt;       &lt;/div&gt;&lt;/span&gt;&lt;span class="fmt-922" style="white-space:pre;"&gt;&lt;div style="position:absolute;top:458.67pt;left:426.3pt;z-index:363;letter-spacing:-.002em;"&gt;234,144,625&lt;/div&gt;&lt;/span&gt;&lt;span class="fmt-922" style="white-space:pre;"&gt;&lt;div style="position:absolute;top:458.67pt;left:426.3pt;z-index:365;letter-spacing:.001em;"&gt; &lt;/div&gt;&lt;/span&gt;&lt;img style="position:absolute;left:406.77pt;top:455.68pt;width:64pt;height:3pt;z-index:513;" src="http://govwiki.info/xbrl/Images/08229f179ae7fd82620c26beeb0230a8.png" alt="__rendered_path__513"&gt;&lt;span class="fmt-924" style="white-space:pre;"&gt;&lt;div style="position:absolute;top:476.62pt;left:411.89pt;z-index:377;"&gt;          &lt;/div&gt;&lt;/span&gt;&lt;span class="fmt-924" style="white-space:pre;"&gt;&lt;div style="position:absolute;top:476.62pt;left:431.85pt;z-index:376;letter-spacing:-.001em;"&gt;(9,887,233)&lt;/div&gt;&lt;/span&gt;&lt;span class="fmt-924" style="white-space:pre;"&gt;&lt;div style="position:absolute;top:476.62pt;left:431.85pt;z-index:378;letter-spacing:.001em;"&gt; &lt;/div&gt;&lt;/span&gt;&lt;img style="position:absolute;left:406.77pt;top:464.65pt;width:64pt;height:3pt;z-index:513;" src="http://govwiki.info/xbrl/Images/08229f179ae7fd82620c26beeb0230a8.png" alt="__rendered_path__513"&gt;&lt;span style="white-space:pre;"&gt;&lt;div style="position:absolute;top:512.51pt;left:412.32pt;z-index:392;"&gt;         &lt;/div&gt;&lt;/span&gt;&lt;span style="white-space:pre;"&gt;&lt;div style="position:absolute;top:512.51pt;left:430.29pt;z-index:391;letter-spacing:-.002em;"&gt;18,560,975&lt;/div&gt;&lt;/span&gt;&lt;span style="white-space:pre;"&gt;&lt;div style="position:absolute;top:512.51pt;left:430.29pt;z-index:393;letter-spacing:.001em;"&gt; &lt;/div&gt;&lt;/span&gt;&lt;img style="position:absolute;left:406.77pt;top:482.6pt;width:64pt;height:3pt;z-index:513;" src="http://govwiki.info/xbrl/Images/08229f179ae7fd82620c26beeb0230a8.png" alt="__rendered_path__513"&gt;&lt;span style="white-space:pre;"&gt;&lt;div style="position:absolute;top:521.49pt;left:411.88pt;z-index:405;"&gt;        &lt;/div&gt;&lt;/span&gt;&lt;span style="white-space:pre;"&gt;&lt;div style="position:absolute;top:521.49pt;left:427.86pt;z-index:404;letter-spacing:-.001em;"&gt;(11,160,954)&lt;/div&gt;&lt;/span&gt;&lt;span style="white-space:pre;"&gt;&lt;div style="position:absolute;top:521.49pt;left:427.86pt;z-index:406;letter-spacing:.001em;"&gt; &lt;/div&gt;&lt;/span&gt;&lt;span class="fmt-928" style="white-space:pre;"&gt;&lt;div style="position:absolute;top:530.46pt;left:412.33pt;z-index:418;"&gt;           &lt;/div&gt;&lt;/span&gt;&lt;span class="fmt-928" style="white-space:pre;"&gt;&lt;div style="position:absolute;top:530.46pt;left:434.29pt;z-index:417;letter-spacing:-.002em;"&gt;7,400,021&lt;/div&gt;&lt;/span&gt;&lt;span class="fmt-928" style="white-space:pre;"&gt;&lt;div style="position:absolute;top:530.46pt;left:434.29pt;z-index:419;letter-spacing:.001em;"&gt; &lt;/div&gt;&lt;/span&gt;&lt;img style="position:absolute;left:406.77pt;top:527.48pt;width:64pt;height:3pt;z-index:513;" src="http://govwiki.info/xbrl/Images/08229f179ae7fd82620c26beeb0230a8.png" alt="__rendered_path__513"&gt;&lt;span style="white-space:pre;"&gt;&lt;div style="position:absolute;top:566.36pt;left:411.9pt;z-index:430;"&gt;          &lt;/div&gt;&lt;/span&gt;&lt;span style="white-space:pre;"&gt;&lt;div style="position:absolute;top:566.36pt;left:431.86pt;z-index:429;letter-spacing:-.001em;"&gt;(2,487,212)&lt;/div&gt;&lt;/span&gt;&lt;span style="white-space:pre;"&gt;&lt;div style="position:absolute;top:566.36pt;left:431.86pt;z-index:431;letter-spacing:.001em;"&gt; &lt;/div&gt;&lt;/span&gt;&lt;img style="position:absolute;left:406.77pt;top:536.45pt;width:64pt;height:3pt;z-index:513;" src="http://govwiki.info/xbrl/Images/08229f179ae7fd82620c26beeb0230a8.png" alt="__rendered_path__513"&gt;&lt;span class="fmt-930" style="white-space:pre;"&gt;&lt;div style="position:absolute;top:584.31pt;left:412.33pt;z-index:443;"&gt;         &lt;/div&gt;&lt;/span&gt;&lt;span class="fmt-930" style="white-space:pre;"&gt;&lt;div style="position:absolute;top:584.31pt;left:430.29pt;z-index:442;letter-spacing:-.002em;"&gt;54,045,381&lt;/div&gt;&lt;/span&gt;&lt;span class="fmt-930" style="white-space:pre;"&gt;&lt;div style="position:absolute;top:584.31pt;left:430.29pt;z-index:444;letter-spacing:.001em;"&gt; &lt;/div&gt;&lt;/span&gt;&lt;img style="position:absolute;left:406.77pt;top:572.35pt;width:64pt;height:3pt;z-index:513;" src="http://govwiki.info/xbrl/Images/08229f179ae7fd82620c26beeb0230a8.png" alt="__rendered_path__513"&gt;&lt;span style="white-space:pre;"&gt;&lt;div style="position:absolute;top:593.28pt;left:412.32pt;z-index:451;"&gt;           &lt;/div&gt;&lt;/span&gt;&lt;span style="white-space:pre;"&gt;&lt;div style="position:absolute;top:593.28pt;left:434.28pt;z-index:450;letter-spacing:-.002em;"&gt;3,025,589&lt;/div&gt;&lt;/span&gt;&lt;span style="white-space:pre;"&gt;&lt;div style="position:absolute;top:593.28pt;left:434.28pt;z-index:452;letter-spacing:.001em;"&gt; &lt;/div&gt;&lt;/span&gt;&lt;span style="white-space:pre;"&gt;&lt;div style="position:absolute;top:602.26pt;left:411.88pt;z-index:458;"&gt;             &lt;/div&gt;&lt;/span&gt;&lt;span style="white-space:pre;"&gt;&lt;div style="position:absolute;top:602.26pt;left:437.83pt;z-index:457;letter-spacing:-.001em;"&gt;(374,720)&lt;/div&gt;&lt;/span&gt;&lt;span style="white-space:pre;"&gt;&lt;div style="position:absolute;top:602.26pt;left:437.83pt;z-index:459;letter-spacing:.001em;"&gt; &lt;/div&gt;&lt;/span&gt;&lt;span style="white-space:pre;"&gt;&lt;div style="position:absolute;top:611.23pt;left:411.88pt;z-index:467;"&gt;          &lt;/div&gt;&lt;/span&gt;&lt;span style="white-space:pre;"&gt;&lt;div style="position:absolute;top:611.23pt;left:431.84pt;z-index:466;letter-spacing:-.001em;"&gt;(4,049,380)&lt;/div&gt;&lt;/span&gt;&lt;span style="white-space:pre;"&gt;&lt;div style="position:absolute;top:611.23pt;left:431.84pt;z-index:468;letter-spacing:.001em;"&gt; &lt;/div&gt;&lt;/span&gt;&lt;span class="fmt-932" style="white-space:pre;"&gt;&lt;div style="position:absolute;top:620.03pt;left:412.33pt;z-index:482;"&gt;         &lt;/div&gt;&lt;/span&gt;&lt;span class="fmt-932" style="white-space:pre;"&gt;&lt;div style="position:absolute;top:620.03pt;left:430.29pt;z-index:481;letter-spacing:-.002em;"&gt;50,159,658&lt;/div&gt;&lt;/span&gt;&lt;span class="fmt-932" style="white-space:pre;"&gt;&lt;div style="position:absolute;top:620.03pt;left:430.29pt;z-index:483;letter-spacing:.001em;"&gt; &lt;/div&gt;&lt;/span&gt;&lt;span class="fmt-932" style="white-space:pre;"&gt;&lt;div style="position:absolute;top:620.03pt;left:473.09pt;z-index:484;"&gt;$&lt;/div&gt;&lt;/span&gt;&lt;img style="position:absolute;left:406.77pt;top:617.22pt;width:64pt;height:3pt;z-index:513;" src="http://govwiki.info/xbrl/Images/08229f179ae7fd82620c26beeb0230a8.png" alt="__rendered_path__513"&gt;&lt;span style="white-space:pre;"&gt;&lt;div style="position:absolute;top:648.18pt;left:412.33pt;z-index:491;"&gt;           &lt;/div&gt;&lt;/span&gt;&lt;span style="white-space:pre;"&gt;&lt;div style="position:absolute;top:648.18pt;left:434.29pt;z-index:490;letter-spacing:-.002em;"&gt;5,034,306&lt;/div&gt;&lt;/span&gt;&lt;span style="white-space:pre;"&gt;&lt;div style="position:absolute;top:648.18pt;left:434.29pt;z-index:492;letter-spacing:.001em;"&gt; &lt;/div&gt;&lt;/span&gt;&lt;span style="white-space:pre;"&gt;&lt;div style="position:absolute;top:657.15pt;left:412.33pt;z-index:495;"&gt;           &lt;/div&gt;&lt;/span&gt;&lt;span style="white-space:pre;"&gt;&lt;div style="position:absolute;top:657.15pt;left:434.29pt;z-index:494;letter-spacing:-.002em;"&gt;7,819,613&lt;/div&gt;&lt;/span&gt;&lt;span style="white-space:pre;"&gt;&lt;div style="position:absolute;top:657.15pt;left:434.29pt;z-index:496;letter-spacing:.001em;"&gt; &lt;/div&gt;&lt;/span&gt;&lt;span style="white-space:pre;"&gt;&lt;div style="position:absolute;top:666.12pt;left:412.33pt;z-index:499;"&gt;           &lt;/div&gt;&lt;/span&gt;&lt;span style="white-space:pre;"&gt;&lt;div style="position:absolute;top:666.12pt;left:434.29pt;z-index:498;letter-spacing:-.002em;"&gt;1,222,972&lt;/div&gt;&lt;/span&gt;&lt;span style="white-space:pre;"&gt;&lt;div style="position:absolute;top:666.12pt;left:434.29pt;z-index:500;letter-spacing:.001em;"&gt; &lt;/div&gt;&lt;/span&gt;&lt;span style="white-space:pre;"&gt;&lt;div style="position:absolute;top:675.1pt;left:444.27pt;z-index:502;letter-spacing:-.002em;"&gt;64,987&lt;/div&gt;&lt;/span&gt;&lt;span style="white-space:pre;"&gt;&lt;div style="position:absolute;top:675.1pt;left:444.27pt;z-index:503;letter-spacing:.001em;"&gt; &lt;/div&gt;&lt;/span&gt;&lt;span class="fmt-934" style="white-space:pre;"&gt;&lt;div style="position:absolute;top:683.9pt;left:412.33pt;z-index:507;"&gt;         &lt;/div&gt;&lt;/span&gt;&lt;span class="fmt-934" style="white-space:pre;"&gt;&lt;div style="position:absolute;top:683.9pt;left:430.29pt;z-index:506;letter-spacing:-.002em;"&gt;64,301,536&lt;/div&gt;&lt;/span&gt;&lt;span class="fmt-934" style="white-space:pre;"&gt;&lt;div style="position:absolute;top:683.9pt;left:430.29pt;z-index:508;letter-spacing:.001em;"&gt; &lt;/div&gt;&lt;/span&gt;&lt;span class="fmt-909" style="white-space:pre;"&gt;&lt;div style="position:absolute;top:50.0088pt;left:523.92pt;z-index:7;letter-spacing:.001em;"&gt; &lt;/div&gt;&lt;/span&gt;&lt;span class="fmt-914" style="white-space:pre;"&gt;&lt;div style="position:absolute;top:127.51pt;left:492.19pt;z-index:17;letter-spacing:.001em;"&gt;Budget Over/ &lt;/div&gt;&lt;/span&gt;&lt;span class="fmt-914" style="white-space:pre;"&gt;&lt;div style="position:absolute;top:136.05pt;left:503.21pt;z-index:18;letter-spacing:.002em;"&gt;Under&lt;/div&gt;&lt;/span&gt;&lt;img style="position:absolute;left:480.9pt;top:141.58pt;width:64pt;height:3pt;z-index:513;" src="http://govwiki.info/xbrl/Images/08229f179ae7fd82620c26beeb0230a8.png" alt="__rendered_path__513"&gt;&lt;span style="white-space:pre;"&gt;&lt;div style="position:absolute;top:153.54pt;left:486.02pt;z-index:35;"&gt;             &lt;/div&gt;&lt;/span&gt;&lt;span style="white-space:pre;"&gt;&lt;div style="position:absolute;top:153.54pt;left:511.97pt;z-index:34;letter-spacing:-.001em;"&gt;(119,103)&lt;/div&gt;&lt;/span&gt;&lt;span style="white-space:pre;"&gt;&lt;div style="position:absolute;top:153.54pt;left:511.97pt;z</t>
  </si>
  <si>
    <t>index:36;letter-spacing:.001em;"&gt; &lt;/div&gt;&lt;/span&gt;&lt;span style="white-space:pre;"&gt;&lt;div style="position:absolute;top:162.51pt;left:514.4pt;z-index:47;letter-spacing:-.002em;"&gt;779,800&lt;/div&gt;&lt;/span&gt;&lt;span style="white-space:pre;"&gt;&lt;div style="position:absolute;top:162.51pt;left:514.4pt;z-index:48;letter-spacing:.001em;"&gt; &lt;/div&gt;&lt;/span&gt;&lt;span style="white-space:pre;"&gt;&lt;div style="position:absolute;top:171.49pt;left:515.97pt;z-index:56;letter-spacing:-.001em;"&gt;(64,077)&lt;/div&gt;&lt;/span&gt;&lt;span style="white-space:pre;"&gt;&lt;div style="position:absolute;top:171.49pt;left:515.97pt;z-index:57;letter-spacing:.001em;"&gt; &lt;/div&gt;&lt;/span&gt;&lt;span style="white-space:pre;"&gt;&lt;div style="position:absolute;top:180.46pt;left:486.02pt;z-index:69;"&gt;             &lt;/div&gt;&lt;/span&gt;&lt;span style="white-space:pre;"&gt;&lt;div style="position:absolute;top:180.46pt;left:511.97pt;z-index:68;letter-spacing:-.001em;"&gt;(122,877)&lt;/div&gt;&lt;/span&gt;&lt;span style="white-space:pre;"&gt;&lt;div style="position:absolute;top:180.46pt;left:511.97pt;z-index:70;letter-spacing:.001em;"&gt; &lt;/div&gt;&lt;/span&gt;&lt;span style="white-space:pre;"&gt;&lt;div style="position:absolute;top:189.44pt;left:514.4pt;z-index:81;letter-spacing:-.002em;"&gt;509,916&lt;/div&gt;&lt;/span&gt;&lt;span style="white-space:pre;"&gt;&lt;div style="position:absolute;top:189.44pt;left:514.4pt;z-index:82;letter-spacing:.001em;"&gt; &lt;/div&gt;&lt;/span&gt;&lt;span style="white-space:pre;"&gt;&lt;div style="position:absolute;top:198.41pt;left:532.37pt;z-index:93;letter-spacing:-.002em;"&gt;11&lt;/div&gt;&lt;/span&gt;&lt;span style="white-space:pre;"&gt;&lt;div style="position:absolute;top:198.41pt;left:532.37pt;z-index:94;letter-spacing:.001em;"&gt; &lt;/div&gt;&lt;/span&gt;&lt;span style="white-space:pre;"&gt;&lt;div style="position:absolute;top:216.36pt;left:486.02pt;z-index:107;"&gt;             &lt;/div&gt;&lt;/span&gt;&lt;span style="white-space:pre;"&gt;&lt;div style="position:absolute;top:216.36pt;left:511.97pt;z-index:106;letter-spacing:-.001em;"&gt;(198,353)&lt;/div&gt;&lt;/span&gt;&lt;span style="white-space:pre;"&gt;&lt;div style="position:absolute;top:216.36pt;left:511.97pt;z-index:108;letter-spacing:.001em;"&gt; &lt;/div&gt;&lt;/span&gt;&lt;span style="white-space:pre;"&gt;&lt;div style="position:absolute;top:225.34pt;left:486.02pt;z-index:120;"&gt;             &lt;/div&gt;&lt;/span&gt;&lt;span style="white-space:pre;"&gt;&lt;div style="position:absolute;top:225.34pt;left:511.97pt;z-index:119;letter-spacing:-.001em;"&gt;(397,314)&lt;/div&gt;&lt;/span&gt;&lt;span style="white-space:pre;"&gt;&lt;div style="position:absolute;top:225.34pt;left:511.97pt;z-index:121;letter-spacing:.001em;"&gt; &lt;/div&gt;&lt;/span&gt;&lt;span style="white-space:pre;"&gt;&lt;div style="position:absolute;top:234.31pt;left:486.45pt;z-index:133;"&gt;           &lt;/div&gt;&lt;/span&gt;&lt;span style="white-space:pre;"&gt;&lt;div style="position:absolute;top:234.31pt;left:508.41pt;z-index:132;letter-spacing:-.002em;"&gt;1,004,347&lt;/div&gt;&lt;/span&gt;&lt;span style="white-space:pre;"&gt;&lt;div style="position:absolute;top:234.31pt;left:508.41pt;z-index:134;letter-spacing:.001em;"&gt; &lt;/div&gt;&lt;/span&gt;&lt;span style="white-space:pre;"&gt;&lt;div style="position:absolute;top:243.29pt;left:514.4pt;z-index:145;letter-spacing:-.002em;"&gt;270,042&lt;/div&gt;&lt;/span&gt;&lt;span style="white-space:pre;"&gt;&lt;div style="position:absolute;top:243.29pt;left:514.4pt;z-index:146;letter-spacing:.001em;"&gt; &lt;/div&gt;&lt;/span&gt;&lt;span style="white-space:pre;"&gt;&lt;div style="position:absolute;top:252.26pt;left:518.39pt;z-index:154;letter-spacing:-.002em;"&gt;81,902&lt;/div&gt;&lt;/span&gt;&lt;span style="white-space:pre;"&gt;&lt;div style="position:absolute;top:252.26pt;left:518.39pt;z-index:155;letter-spacing:.001em;"&gt; &lt;/div&gt;&lt;/span&gt;&lt;span style="white-space:pre;"&gt;&lt;div style="position:absolute;top:261.24pt;left:514.4pt;z-index:166;letter-spacing:-.002em;"&gt;544,665&lt;/div&gt;&lt;/span&gt;&lt;span style="white-space:pre;"&gt;&lt;div style="position:absolute;top:261.24pt;left:514.4pt;z-index:167;letter-spacing:.001em;"&gt; &lt;/div&gt;&lt;/span&gt;&lt;span style="white-space:pre;"&gt;&lt;div style="position:absolute;top:270.21pt;left:518.39pt;z-index:173;letter-spacing:-.002em;"&gt;57,115&lt;/div&gt;&lt;/span&gt;&lt;span style="white-space:pre;"&gt;&lt;div style="position:absolute;top:270.21pt;left:518.39pt;z-index:174;letter-spacing:.001em;"&gt; &lt;/div&gt;&lt;/span&gt;&lt;span style="white-space:pre;"&gt;&lt;div style="position:absolute;top:279.18pt;left:529.94pt;z-index:175;letter-spacing:-.166em;"&gt;- &lt;/div&gt;&lt;/span&gt;&lt;span style="white-space:pre;"&gt;&lt;div style="position:absolute;top:288.16pt;left:514.4pt;z-index:185;letter-spacing:-.002em;"&gt;227,938&lt;/div&gt;&lt;/span&gt;&lt;span style="white-space:pre;"&gt;&lt;div style="position:absolute;top:288.16pt;left:514.4pt;z-index:186;letter-spacing:.001em;"&gt; &lt;/div&gt;&lt;/span&gt;&lt;span style="white-space:pre;"&gt;&lt;div style="position:absolute;top:297.13pt;left:514.4pt;z-index:193;letter-spacing:-.002em;"&gt;306,081&lt;/div&gt;&lt;/span&gt;&lt;span style="white-space:pre;"&gt;&lt;div style="position:absolute;top:297.13pt;left:514.4pt;z-index:194;letter-spacing:.001em;"&gt; &lt;/div&gt;&lt;/span&gt;&lt;span style="white-space:pre;"&gt;&lt;div style="position:absolute;top:306.11pt;left:529.94pt;z-index:195;letter-spacing:-.166em;"&gt;- &lt;/div&gt;&lt;/span&gt;&lt;span style="white-space:pre;"&gt;&lt;div style="position:absolute;top:315.08pt;left:514.4pt;z-index:202;letter-spacing:-.002em;"&gt;187,540&lt;/div&gt;&lt;/span&gt;&lt;span style="white-space:pre;"&gt;&lt;div style="position:absolute;top:315.08pt;left:514.4pt;z-index:203;letter-spacing:.001em;"&gt; &lt;/div&gt;&lt;/span&gt;&lt;span style="white-space:pre;"&gt;&lt;div style="position:absolute;top:324.06pt;left:515.96pt;z-index:210;letter-spacing:-.001em;"&gt;(25,216)&lt;/div&gt;&lt;/span&gt;&lt;span style="white-space:pre;"&gt;&lt;div style="position:absolute;top:324.06pt;left:515.96pt;z-index:211;letter-spacing:.001em;"&gt; &lt;/div&gt;&lt;/span&gt;&lt;span style="white-space:pre;"&gt;&lt;div style="position:absolute;top:333.03pt;left:518.39pt;z-index:218;letter-spacing:-.002em;"&gt;88,202&lt;/div&gt;&lt;/span&gt;&lt;span style="white-space:pre;"&gt;&lt;div style="position:absolute;top:333.03pt;left:518.39pt;z-index:219;letter-spacing:.001em;"&gt; &lt;/div&gt;&lt;/span&gt;&lt;span style="white-space:pre;"&gt;&lt;div style="position:absolute;top:342.01pt;left:486.01pt;z-index:243;"&gt;             &lt;/div&gt;&lt;/span&gt;&lt;span style="white-space:pre;"&gt;&lt;div style="position:absolute;top:342.01pt;left:511.96pt;z-index:242;letter-spacing:-.001em;"&gt;(107,980)&lt;/div&gt;&lt;/span&gt;&lt;span style="white-space:pre;"&gt;&lt;div style="position:absolute;top:342.01pt;left:511.96pt;z-index:244;letter-spacing:.001em;"&gt; &lt;/div&gt;&lt;/span&gt;&lt;span class="fmt-919" style="white-space:pre;"&gt;&lt;div style="position:absolute;top:350.98pt;left:486.45pt;z-index:256;"&gt;           &lt;/div&gt;&lt;/span&gt;&lt;span class="fmt-919" style="white-space:pre;"&gt;&lt;div style="position:absolute;top:350.98pt;left:508.41pt;z-index:255;letter-spacing:-.002em;"&gt;3,022,639&lt;/div&gt;&lt;/span&gt;&lt;span class="fmt-919" style="white-space:pre;"&gt;&lt;div style="position:absolute;top:350.98pt;left:508.41pt;z-index:257;letter-spacing:.001em;"&gt; &lt;/div&gt;&lt;/span&gt;&lt;img style="position:absolute;left:480.9pt;top:347.99pt;width:64pt;height:3pt;z-index:513;" src="http://govwiki.info/xbrl/Images/08229f179ae7fd82620c26beeb0230a8.png" alt="__rendered_path__513"&gt;&lt;span style="white-space:pre;"&gt;&lt;div style="position:absolute;top:377.9pt;left:486.45pt;z-index:270;"&gt;           &lt;/div&gt;&lt;/span&gt;&lt;span style="white-space:pre;"&gt;&lt;div style="position:absolute;top:377.9pt;left:508.41pt;z-index:269;letter-spacing:-.002em;"&gt;3,322,136&lt;/div&gt;&lt;/span&gt;&lt;span style="white-space:pre;"&gt;&lt;div style="position:absolute;top:377.9pt;left:508.41pt;z-index:271;letter-spacing:.001em;"&gt; &lt;/div&gt;&lt;/span&gt;&lt;img style="position:absolute;left:480.9pt;top:356.96pt;width:64pt;height:3pt;z-index:513;" src="http://govwiki.info/xbrl/Images/08229f179ae7fd82620c26beeb0230a8.png" alt="__rendered_path__513"&gt;&lt;span style="white-space:pre;"&gt;&lt;div style="position:absolute;top:386.87pt;left:486.45pt;z-index:283;"&gt;           &lt;/div&gt;&lt;/span&gt;&lt;span style="white-space:pre;"&gt;&lt;div style="position:absolute;top:386.87pt;left:508.41pt;z-index:282;letter-spacing:-.002em;"&gt;1,952,471&lt;/div&gt;&lt;/span&gt;&lt;span style="white-space:pre;"&gt;&lt;div style="position:absolute;top:386.87pt;left:508.41pt;z-index:284;letter-spacing:.001em;"&gt; &lt;/div&gt;&lt;/span&gt;&lt;span style="white-space:pre;"&gt;&lt;div style="position:absolute;top:395.85pt;left:515.96pt;z-index:295;letter-spacing:-.001em;"&gt;(99,024)&lt;/div&gt;&lt;/span&gt;&lt;span style="white-space:pre;"&gt;&lt;div style="position:absolute;top:395.85pt;left:515.96pt;z-index:296;letter-spacing:.001em;"&gt; &lt;/div&gt;&lt;/span&gt;&lt;span style="white-space:pre;"&gt;&lt;div style="position:absolute;top:413.8pt;left:514.4pt;z-index:308;letter-spacing:-.002em;"&gt;149,302&lt;/div&gt;&lt;/span&gt;&lt;span style="white-space:pre;"&gt;&lt;div style="position:absolute;top:413.8pt;left:514.4pt;z-index:309;letter-spacing:.001em;"&gt; &lt;/div&gt;&lt;/span&gt;&lt;span style="white-space:pre;"&gt;&lt;div style="position:absolute;top:422.77pt;left:522.38pt;z-index:320;letter-spacing:-.002em;"&gt;7,468&lt;/div&gt;&lt;/span&gt;&lt;span style="white-space:pre;"&gt;&lt;div style="position:absolute;top:422.77pt;left:522.38pt;z-index:321;letter-spacing:.001em;"&gt; &lt;/div&gt;&lt;/span&gt;&lt;span style="white-space:pre;"&gt;&lt;div style="position:absolute;top:431.75pt;left:515.95pt;z-index:332;letter-spacing:-.001em;"&gt;(43,741)&lt;/div&gt;&lt;/span&gt;&lt;span style="white-space:pre;"&gt;&lt;div style="position:absolute;top:431.75pt;left:515.95pt;z-index:333;letter-spacing:.001em;"&gt; &lt;/div&gt;&lt;/span&gt;&lt;span style="white-space:pre;"&gt;&lt;div style="position:absolute;top:440.72pt;left:486.44pt;z-index:345;"&gt;           &lt;/div&gt;&lt;/span&gt;&lt;span style="white-space:pre;"&gt;&lt;div style="position:absolute;top:440.72pt;left:508.4pt;z-index:344;letter-spacing:-.002em;"&gt;1,352,995&lt;/div&gt;&lt;/span&gt;&lt;span style="white-space:pre;"&gt;&lt;div style="position:absolute;top:440.72pt;left:508.4pt;z-index:346;letter-spacing:.001em;"&gt; &lt;/div&gt;&lt;/span&gt;&lt;span style="white-space:pre;"&gt;&lt;div style="position:absolute;top:449.7pt;left:528.36pt;z-index:354;letter-spacing:-.002em;"&gt;207&lt;/div&gt;&lt;/span&gt;&lt;span style="white-space:pre;"&gt;&lt;div style="position:absolute;top:449.7pt;left:528.36pt;z-index:355;letter-spacing:.001em;"&gt; &lt;/div&gt;&lt;/span&gt;&lt;span class="fmt-922" style="white-space:pre;"&gt;&lt;div style="position:absolute;top:458.67pt;left:486.45pt;z-index:367;"&gt;           &lt;/div&gt;&lt;/span&gt;&lt;span class="fmt-922" style="white-space:pre;"&gt;&lt;div style="position:absolute;top:458.67pt;left:508.41pt;z-index:366;letter-spacing:-.002em;"&gt;6,641,814&lt;/div&gt;&lt;/span&gt;&lt;span class="fmt-922" style="white-space:pre;"&gt;&lt;div style="position:absolute;top:458.67pt;left:508.41pt;z-index:368;letter-spacing:.001em;"&gt; &lt;/div&gt;&lt;/span&gt;&lt;img style="position:absolute;left:480.9pt;top:455.68pt;width:64pt;height:3pt;z-index:513;" src="http://govwiki.info/xbrl/Images/08229f179ae7fd82620c26beeb0230a8.png" alt="__rendered_path__513"&gt;&lt;span class="fmt-924" style="white-space:pre;"&gt;&lt;div style="position:absolute;top:476.62pt;left:486.45pt;z-index:380;"&gt;           &lt;/div&gt;&lt;/span&gt;&lt;span class="fmt-924" style="white-space:pre;"&gt;&lt;div style="position:absolute;top:476.62pt;left:508.41pt;z-index:379;letter-spacing:-.002em;"&gt;9,664,453&lt;/div&gt;&lt;/span&gt;&lt;span class="fmt-924" style="white-space:pre;"&gt;&lt;div style="position:absolute;top:476.62pt;left:508.41pt;z-index:381;letter-spacing:.001em;"&gt; &lt;/div&gt;&lt;/span&gt;&lt;img style="position:absolute;left:480.9pt;top:464.66pt;width:64pt;height:3pt;z-index:513;" src="http://govwiki.info/xbrl/Images/08229f179ae7fd82620c26beeb0230a8.png" alt="__rendered_path__513"&gt;&lt;span style="white-space:pre;"&gt;&lt;div style="position:absolute;top:512.51pt;left:486.02pt;z-index:395;"&gt;             &lt;/div&gt;&lt;/span&gt;&lt;span style="white-space:pre;"&gt;&lt;div style="position:absolute;top:512.51pt;left:511.97pt;z-index:394;letter-spacing:-.001em;"&gt;(268,709)&lt;/div&gt;&lt;/span&gt;&lt;span style="white-space:pre;"&gt;&lt;div style="position:absolute;top:512.51pt;left:511.97pt;z-index:396;letter-spacing:.001em;"&gt; &lt;/div&gt;&lt;/span&gt;&lt;img style="position:absolute;left:480.9pt;top:482.61pt;width:64pt;height:3pt;z-index:513;" src="http://govwiki.info/xbrl/Images/08229f179ae7fd82620c26beeb0230a8.png" alt="__rendered_path__513"&gt;&lt;span style="white-space:pre;"&gt;&lt;div style="position:absolute;top:521.49pt;left:486.45pt;z-index:408;"&gt;           &lt;/div&gt;&lt;/span&gt;&lt;span style="white-space:pre;"&gt;&lt;div style="position:absolute;top:521.49pt;left:508.41pt;z-index:407;letter-spacing:-.002em;"&gt;4,794,779&lt;/div&gt;&lt;/span&gt;&lt;span style="white-space:pre;"&gt;&lt;div style="position:absolute;top:521.49pt;left:508.41pt;z-index:409;letter-spacing:.001em;"&gt; &lt;/div&gt;&lt;/span&gt;&lt;span class="fmt-928" style="white-space:pre;"&gt;&lt;div style="position:absolute;top:530.46pt;left:486.45pt;z-index:421;"&gt;           &lt;/div&gt;&lt;/span&gt;&lt;span class="fmt-928" style="white-space:pre;"&gt;&lt;div style="position:absolute;top:530.46pt;left:508.41pt;z-index:420;letter-spacing:-.002em;"&gt;4,526,070&lt;/div&gt;&lt;/span&gt;&lt;span class="fmt-928" style="white-space:pre;"&gt;&lt;div style="position:absolute;top:530.46pt;left:508.41pt;z-index:422;letter-spacing:.001em;"&gt; &lt;/div&gt;&lt;/span&gt;&lt;img style="position:absolute;left:480.9pt;top:527.48pt;width:64pt;height:3pt;z-index:513;" src="http://govwiki.info/xbrl/Images/08229f179ae7fd82620c26beeb0230a8.png" alt="__rendered_path__513"&gt;&lt;span style="white-space:pre;"&gt;&lt;div style="position:absolute;top:566.36pt;left:486.45pt;z-index:433;"&gt;         &lt;/div&gt;&lt;/span&gt;&lt;span style="white-space:pre;"&gt;&lt;div style="position:absolute;top:566.36pt;left:504.42pt;z-index:432;letter-spacing:-.002em;"&gt;14,190,523&lt;/div&gt;&lt;/span&gt;&lt;span style="white-space:pre;"&gt;&lt;div style="position:absolute;top:566.36pt;left:504.42pt;z-index:434;letter-spacing:.001em;"&gt; &lt;/div&gt;&lt;/span&gt;&lt;img style="position:absolute;left:480.9pt;top:536.45pt;width:64pt;height:3pt;z-index:513;" src="http://govwiki.info/xbrl/Images/08229f179ae7fd82620c26beeb0230a8.png" alt="__rendered_path__513"&gt;&lt;span class="fmt-930" style="white-space:pre;"&gt;&lt;div style="position:absolute;top:584.31pt;left:529.94pt;z-index:445;letter-spacing:-.166em;"&gt;- &lt;/div&gt;&lt;/span&gt;&lt;img style="position:absolute;left:480.9pt;top:572.35pt;width:64pt;height:3pt;z-index:513;" src="http://govwiki.info/xbrl/Images/08229f179ae7fd82620c26beeb0230a8.png" alt="__rendered_path__513"&gt;&lt;span style="white-space:pre;"&gt;&lt;div style="position:absolute;top:593.28pt;left:529.94pt;z-index:453;letter-spacing:-.166em;"&gt;- &lt;/div&gt;&lt;/span&gt;&lt;span style="white-space:pre;"&gt;&lt;div style="position:absolute;top:602.26pt;left:486.01pt;z-index:461;"&gt;             &lt;/div&gt;&lt;/span&gt;&lt;span style="white-space:pre;"&gt;&lt;div style="position:absolute;top:602.26pt;left:511.96pt;z-index:460;letter-spacing:-.001em;"&gt;(374,720)&lt;/div&gt;&lt;/span&gt;&lt;span style="white-space:pre;"&gt;&lt;div style="position:absolute;top:602.26pt;left:511.96pt;z-index:462;letter-spacing:.001em;"&gt; &lt;/div&gt;&lt;/span&gt;&lt;span style="white-space:pre;"&gt;&lt;div style="position:absolute;top:611.23pt;left:486pt;z-index:470;"&gt;          &lt;/div&gt;&lt;/span&gt;&lt;span style="white-space:pre;"&gt;&lt;div style="position:absolute;top:611.23pt;left:505.97pt;z-index:469;letter-spacing:-.001em;"&gt;(4,049,380)&lt;/div&gt;&lt;/span&gt;&lt;span style="white-space:pre;"&gt;&lt;div style="position:absolute;top:611.23pt;left:505.97pt;z-index:471;letter-spacing:.001em;"&gt; &lt;/div&gt;&lt;/span&gt;&lt;img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style="position:absolute;left:258.52pt;top:627.41pt;width:64pt;height:3pt;z-index:513;" src="http://govwiki.info/xbrl/Images/08229f179ae7fd82620c26beeb0230a8.png" alt="__rendered_path__513"&gt;&lt;img style="position:absolute;left:332.65pt;top:626.02pt;width:64pt;height:3pt;z-index:513;" src="http://govwiki.info/xbrl/Images/08229f179ae7fd82620c26beeb0230a8.png" alt="__rendered_path__513"&gt;&lt;img style="position:absolute;left:332.65pt;top:627.41pt;width:64pt;height:3pt;z-index:513;" src="http://govwiki.info/xbrl/Images/08229f179ae7fd82620c26beeb0230a8.png" alt="__rendered_path__513"&gt;&lt;img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style="position:absolute;left:0pt;top:0pt;width:3pt;height:3pt;z-index:512;" src="http://govwiki.info/xbrl/Images/c17a831ba97194c77a801508d58f4bef.png" alt="__rendered_path__512"&gt;&lt;img style="position:absolute;left:480.9pt;top:617.22pt;width:64pt;height:3pt;z-index:513;" src="http://govwiki.info/xbrl/Images/08229f179ae7fd82620c26beeb0230a8.png" alt="__rendered_path__513"&gt;&lt;img style="position:absolute;left:480.9pt;top:626.02pt;width:64pt;height:3pt;z-index:513;" src="http://govwiki.info/xbrl/Images/08229f179ae7fd82620c26beeb0230a8.png" alt="__rendered_path__513"&gt;&lt;img style="position:absolute;left:480.9pt;top:627.42pt;width:64pt;height:3pt;z-index:513;" src="http://govwiki.info/xbrl/Images/08229f179ae7fd82620c26beeb0230a8.png" alt="__rendered_path__513"&gt;&lt;img style="position:absolute;left:0pt;top:0pt;width:3pt;height:3pt;z-index:512;" src="http://govwiki.info/xbrl/Images/c17a831ba97194c77a801508d58f4bef.png" alt="__rendered_path__512"&gt;&lt;img style="position:absolute;left:406.77pt;top:681.09pt;width:64pt;height:3pt;z-index:513;" src="http://govwiki.info/xbrl/Images/08229f179ae7fd82620c26beeb0230a8.png" alt="__rendered_path__513"&gt;&lt;img style="position:absolute;left:406.77pt;top:689.89pt;width:64pt;height:3pt;z-index:513;" src="http://govwiki.info/xbrl/Images/08229f179ae7fd82620c26beeb0230a8.png" alt="__rendered_path__513"&gt;&lt;img style="position:absolute;left:406.77pt;top:691.28pt;width:64pt;height:3pt;z-index:513;" src="http://govwiki.info/xbrl/Images/08229f179ae7fd82620c26beeb0230a8.png" alt="__rendered_path__513"&gt;&lt;img style="position:absolute;left:61.2pt;top:702.75pt;width:490pt;height:28pt;z-index:514;" src="http://govwiki.info/xbrl/Images/1d36db536cca1d652e1ded2ba9d8cf0b.png" alt="__rendered_path__514"&gt;&lt;span class="fmt-931" style="white-space:pre;"&gt;&lt;div style="position:absolute;top:620.03pt;left:486.46pt;z-index:486;"&gt;           &lt;/div&gt;&lt;/span&gt;&lt;span class="fmt-931" style="white-space:pre;"&gt;&lt;div style="position:absolute;top:620.03pt;left:508.42pt;z-index:485;letter-spacing:-.002em;"&gt;9,766,423&lt;/div&gt;&lt;/span&gt;&lt;span class="fmt-931" style="white-space:pre;"&gt;&lt;div style="position:absolute;top:620.03pt;left:508.42pt;z-index:487;letter-spacing:.001em;"&gt; &lt;/div&gt;&lt;/span&gt;&lt;/div&gt;</t>
  </si>
  <si>
    <t>&lt;div style='position:relative;width:612pt;height:792pt;'&gt;_x000D_
        &lt;div style="position:absolute;left:0pt;top:0pt;width:100%;height:100%;clip:rect(0pt,612pt,792pt,0pt);" class="fmt-940"&gt;&lt;span class="fmt-943" style="white-space:pre;"&gt;&lt;div style="position:absolute;top:50.4388pt;left:348.6pt;z-index:125;letter-spacing:-.001em;"&gt;n Fund Balance&lt;/div&gt;&lt;/span&gt;&lt;span class="fmt-943" style="white-space:pre;"&gt;&lt;div style="position:absolute;top:50.4388pt;left:502.35pt;z-index:131;letter-spacing:-.001em;"&gt;ctual &lt;/div&gt;&lt;/span&gt;&lt;span class="fmt-938" style="white-space:pre;"&gt;&lt;div style="position:absolute;top:139pt;left:493.08pt;z-index:5;letter-spacing:.001em;"&gt;Variance with Final &lt;/div&gt;&lt;/span&gt;&lt;span class="fmt-938" style="white-space:pre;"&gt;&lt;div style="position:absolute;top:147.76pt;left:492.84pt;z-index:6;"&gt;Budget Over/ Under&lt;/div&gt;&lt;/span&gt;&lt;span class="fmt-942" style="white-space:pre;"&gt;&lt;div style="position:absolute;top:36.18pt;left:221.28pt;z-index:115;"&gt;City of St. Petersburg, Florida &lt;/div&gt;&lt;/span&gt;&lt;span class="fmt-943" style="white-space:pre;"&gt;&lt;div style="position:absolute;top:50.4388pt;left:89.363pt;z-index:124;letter-spacing:-.001em;"&gt;Statement of Revenues, Expenditures and Changes i&lt;/div&gt;&lt;/span&gt;&lt;span class="fmt-944" style="white-space:pre;"&gt;&lt;div style="position:absolute;top:64.1788pt;left:233.72pt;z-index:132;letter-spacing:-.001em;"&gt;Major Special Revenue Funds&lt;/div&gt;&lt;/span&gt;&lt;span class="fmt-944" style="white-space:pre;"&gt;&lt;div style="position:absolute;top:77.9188pt;left:218.31pt;z-index:133;"&gt;Community Redevelopment Districts&lt;/div&gt;&lt;/span&gt;&lt;span class="fmt-943" style="white-space:pre;"&gt;&lt;div style="position:absolute;top:91.6588pt;left:211.04pt;z-index:140;letter-spacing:-.001em;"&gt;Fiscal Year Ended September 30, 2017 &lt;/div&gt;&lt;/span&gt;&lt;span class="fmt-938" style="white-space:pre;"&gt;&lt;div style="position:absolute;top:139pt;left:343.32pt;z-index:2;letter-spacing:.001em;"&gt;Final Approved &lt;/div&gt;&lt;/span&gt;&lt;span class="fmt-938" style="white-space:pre;"&gt;&lt;div style="position:absolute;top:147.76pt;left:265.32pt;z-index:3;letter-spacing:.001em;"&gt;Original Budget&lt;/div&gt;&lt;div style="position:absolute;top:147.76pt;left:357.12pt;z-index:3;"&gt;Budget&lt;/div&gt;&lt;/span&gt;&lt;img style="position:absolute;left:257.28pt;top:153.6pt;width:67pt;height:3pt;z-index:106;" src="http://govwiki.info/xbrl/Images/6013d14367de5c58876429c7d7f50a0f.png" alt="__rendered_path__106"&gt;&lt;span class="fmt-939" style="white-space:pre;"&gt;&lt;div style="position:absolute;top:156.72pt;left:54.72pt;z-index:7;"&gt;Revenues&lt;/div&gt;&lt;/span&gt;&lt;img style="position:absolute;left:335.28pt;top:153.6pt;width:67pt;height:3pt;z-index:106;" src="http://govwiki.info/xbrl/Images/6013d14367de5c58876429c7d7f50a0f.png" alt="__rendered_path__106"&gt;&lt;span style="white-space:pre;"&gt;&lt;div style="position:absolute;top:166.2pt;left:65.5232pt;z-index:11;"&gt;Pinellas County - Tax Increment&lt;/div&gt;&lt;div style="position:absolute;top:166.2pt;left:247.32pt;z-index:11;"&gt;$&lt;/div&gt;&lt;div style="position:absolute;top:166.2pt;left:292.56pt;z-index:11;letter-spacing:-.01em;"&gt;974,480 &lt;/div&gt;&lt;div style="position:absolute;top:166.2pt;left:327.86pt;z-index:11;"&gt;$&lt;/div&gt;&lt;div style="position:absolute;top:166.2pt;left:370.58pt;z-index:11;letter-spacing:-.01em;"&gt;974,480 &lt;/div&gt;&lt;div style="position:absolute;top:166.2pt;left:405.87pt;z-index:11;"&gt;$&lt;/div&gt;&lt;/span&gt;&lt;span style="white-space:pre;"&gt;&lt;div style="position:absolute;top:175.68pt;left:65.5232pt;z-index:16;"&gt;Earnings in Investments&lt;/div&gt;&lt;div style="position:absolute;top:175.68pt;left:296.75pt;z-index:16;letter-spacing:-.01em;"&gt;61,000 &lt;/div&gt;&lt;div style="position:absolute;top:175.68pt;left:374.78pt;z-index:16;letter-spacing:-.01em;"&gt;61,000 &lt;/div&gt;&lt;/span&gt;&lt;img style="position:absolute;left:257.28pt;top:182.04pt;width:67pt;height:3pt;z-index:106;" src="http://govwiki.info/xbrl/Images/6013d14367de5c58876429c7d7f50a0f.png" alt="__rendered_path__106"&gt;&lt;span style="white-space:pre;"&gt;&lt;div style="position:absolute;top:185.16pt;left:76.3114pt;z-index:23;" class="fmt-939"&gt;Total Revenues&lt;/div&gt;&lt;div style="position:absolute;top:185.16pt;left:262.43pt;z-index:23;letter-spacing:-.009em;"&gt;            1,035,480&lt;/div&gt;&lt;div style="position:absolute;top:185.16pt;left:340.43pt;z-index:23;letter-spacing:-.008em;"&gt;            1,035,480&lt;/div&gt;&lt;/span&gt;&lt;img style="position:absolute;left:335.28pt;top:182.04pt;width:67pt;height:3pt;z-index:106;" src="http://govwiki.info/xbrl/Images/6013d14367de5c58876429c7d7f50a0f.png" alt="__rendered_path__106"&gt;&lt;span class="fmt-939" style="white-space:pre;"&gt;&lt;div style="position:absolute;top:204.12pt;left:54.7048pt;z-index:27;"&gt;Other Financing Sources (Uses)&lt;/div&gt;&lt;/span&gt;&lt;img style="position:absolute;left:257.28pt;top:191.52pt;width:67pt;height:3pt;z-index:106;" src="http://govwiki.info/xbrl/Images/6013d14367de5c58876429c7d7f50a0f.png" alt="__rendered_path__106"&gt;&lt;span style="white-space:pre;"&gt;&lt;div style="position:absolute;top:213.6pt;left:65.508pt;z-index:32;"&gt;Transfers In&lt;/div&gt;&lt;div style="position:absolute;top:213.6pt;left:262.42pt;z-index:32;letter-spacing:-.009em;"&gt;            1,304,901&lt;/div&gt;&lt;div style="position:absolute;top:213.6pt;left:340.42pt;z-index:32;letter-spacing:-.008em;"&gt;            1,304,901&lt;/div&gt;&lt;/span&gt;&lt;img style="position:absolute;left:335.28pt;top:191.52pt;width:67pt;height:3pt;z-index:106;" src="http://govwiki.info/xbrl/Images/6013d14367de5c58876429c7d7f50a0f.png" alt="__rendered_path__106"&gt;&lt;span style="white-space:pre;"&gt;&lt;div style="position:absolute;top:223.08pt;left:65.4929pt;z-index:36;"&gt;Transfers Out&lt;/div&gt;&lt;/span&gt;&lt;span style="white-space:pre;"&gt;&lt;div style="position:absolute;top:223.08pt;left:308.98pt;z-index:37;letter-spacing:-.165em;"&gt;- &lt;/div&gt;&lt;/span&gt;&lt;span style="white-space:pre;"&gt;&lt;div style="position:absolute;top:223.08pt;left:361.69pt;z-index:38;"&gt;(2,223,422)&lt;/div&gt;&lt;/span&gt;&lt;span style="white-space:pre;"&gt;&lt;div style="position:absolute;top:223.08pt;left:361.67pt;z-index:39;letter-spacing:.001em;"&gt; &lt;/div&gt;&lt;/span&gt;&lt;img style="position:absolute;left:257.28pt;top:229.44pt;width:67pt;height:3pt;z-index:106;" src="http://govwiki.info/xbrl/Images/6013d14367de5c58876429c7d7f50a0f.png" alt="__rendered_path__106"&gt;&lt;span style="white-space:pre;"&gt;&lt;div style="position:absolute;top:232.56pt;left:76.3037pt;z-index:46;letter-spacing:.001em;" class="fmt-939"&gt;Total Other Financing Sources (Uses)&lt;/div&gt;&lt;div style="position:absolute;top:232.56pt;left:262.42pt;z-index:46;letter-spacing:-.009em;"&gt;            1,304,901&lt;/div&gt;&lt;div style="position:absolute;top:232.56pt;left:368.04pt;z-index:46;letter-spacing:-.01em;"&gt;(918,521) &lt;/div&gt;&lt;/span&gt;&lt;img style="position:absolute;left:335.28pt;top:229.44pt;width:67pt;height:3pt;z-index:106;" src="http://govwiki.info/xbrl/Images/6013d14367de5c58876429c7d7f50a0f.png" alt="__rendered_path__106"&gt;&lt;span class="fmt-939" style="white-space:pre;"&gt;&lt;div style="position:absolute;top:251.04pt;left:76.3204pt;z-index:103;"&gt;Excess (deficiency) of revenues and other &lt;/div&gt;&lt;/span&gt;&lt;img style="position:absolute;left:257.28pt;top:238.92pt;width:67pt;height:3pt;z-index:106;" src="http://govwiki.info/xbrl/Images/6013d14367de5c58876429c7d7f50a0f.png" alt="__rendered_path__106"&gt;&lt;span class="fmt-939" style="white-space:pre;"&gt;&lt;div style="position:absolute;top:260.76pt;left:76.3204pt;z-index:104;letter-spacing:.001em;"&gt;financing sources over expenditures and &lt;/div&gt;&lt;/span&gt;&lt;img style="position:absolute;left:335.28pt;top:238.92pt;width:67pt;height:3pt;z-index:106;" src="http://govwiki.info/xbrl/Images/6013d14367de5c58876429c7d7f50a0f.png" alt="__rendered_path__106"&gt;&lt;span style="white-space:pre;"&gt;&lt;div style="position:absolute;top:270.49pt;left:76.3204pt;z-index:105;letter-spacing:.001em;" class="fmt-939"&gt;other financing uses&lt;/div&gt;&lt;div style="position:absolute;top:270.49pt;left:262.42pt;z-index:105;letter-spacing:-.009em;"&gt;&lt;span&gt;            &lt;/span&gt;&lt;span&gt;2,340,381&lt;/span&gt;&lt;/div&gt;&lt;div style="position:absolute;top:270.48pt;left:370.56pt;z-index:105;letter-spacing:-.01em;"&gt;116,959 &lt;/div&gt;&lt;/span&gt;&lt;img style="position:absolute;left:257.28pt;top:276.84pt;width:67pt;height:3pt;z-index:106;" src="http://govwiki.info/xbrl/Images/6013d14367de5c58876429c7d7f50a0f.png" alt="__rendered_path__106"&gt;&lt;span style="white-space:pre;"&gt;&lt;div style="position:absolute;top:289.44pt;left:54.7123pt;z-index:58;" class="fmt-939"&gt;Budgetary Fund Balances - October 1&lt;/div&gt;&lt;div style="position:absolute;top:289.44pt;left:262.43pt;z-index:58;letter-spacing:-.009em;"&gt;            4,689,495&lt;/div&gt;&lt;div style="position:absolute;top:289.44pt;left:340.43pt;z-index:58;letter-spacing:-.008em;"&gt;            4,689,495&lt;/div&gt;&lt;/span&gt;&lt;img style="position:absolute;left:335.28pt;top:276.84pt;width:67pt;height:3pt;z-index:106;" src="http://govwiki.info/xbrl/Images/6013d14367de5c58876429c7d7f50a0f.png" alt="__rendered_path__106"&gt;&lt;span style="white-space:pre;"&gt;&lt;div style="position:absolute;top:298.92pt;left:65.5004pt;z-index:64;"&gt;Reserve for Encumbrances - October 1, 2016&lt;/div&gt;&lt;div style="position:absolute;top:298.92pt;left:308.97pt;z-index:64;letter-spacing:-.164em;"&gt;- &lt;/div&gt;&lt;div style="position:absolute;top:298.92pt;left:387pt;z-index:64;letter-spacing:-.166em;"&gt;- &lt;/div&gt;&lt;/span&gt;&lt;span style="white-space:pre;"&gt;&lt;div style="position:absolute;top:308.4pt;left:65.4853pt;z-index:69;"&gt;Change in Reserve for Prepaid Costs and Inventory&lt;/div&gt;&lt;div style="position:absolute;top:308.4pt;left:308.95pt;z-index:69;letter-spacing:-.163em;"&gt;- &lt;/div&gt;&lt;div style="position:absolute;top:308.4pt;left:387pt;z-index:69;letter-spacing:-.166em;"&gt;- &lt;/div&gt;&lt;/span&gt;&lt;span style="white-space:pre;"&gt;&lt;div style="position:absolute;top:317.88pt;left:65.4778pt;z-index:74;"&gt;Change in Advances with other Funds&lt;/div&gt;&lt;div style="position:absolute;top:317.88pt;left:308.94pt;z-index:74;letter-spacing:-.163em;"&gt;- &lt;/div&gt;&lt;div style="position:absolute;top:317.88pt;left:386.98pt;z-index:74;letter-spacing:-.166em;"&gt;- &lt;/div&gt;&lt;/span&gt;&lt;span class="fmt-939" style="white-space:pre;"&gt;&lt;div style="position:absolute;top:327.12pt;left:54.667pt;z-index:84;letter-spacing:.001em;"&gt;Budgetary Fund Balances - September 3&lt;span class="fmt-941"&gt;0&lt;/span&gt;&lt;/div&gt;&lt;div style="position:absolute;top:327.12pt;left:247.32pt;z-index:84;" class="fmt-940"&gt;$&lt;/div&gt;&lt;div style="position:absolute;top:327.12pt;left:262.44pt;z-index:84;letter-spacing:-.002em;"&gt;&lt;span&gt;            &lt;/span&gt;&lt;span&gt;7,029,876&lt;/span&gt;   &lt;span class="fmt-940"&gt;$&lt;/span&gt;&lt;/div&gt;&lt;div style="position:absolute;top:327.12pt;left:340.44pt;z-index:84;letter-spacing:-.009em;"&gt;&lt;span&gt;            &lt;/span&gt;&lt;span&gt;4,806,454&lt;/span&gt;&lt;/div&gt;&lt;/span&gt;&lt;img style="position:absolute;left:257.28pt;top:324.24pt;width:67pt;height:3pt;z-index:106;" src="http://govwiki.info/xbrl/Images/6013d14367de5c58876429c7d7f50a0f.png" alt="__rendered_path__106"&gt;&lt;span class="fmt-939" style="white-space:pre;"&gt;&lt;div style="position:absolute;top:347.28pt;left:54.7215pt;z-index:89;letter-spacing:.001em;"&gt;Reconciliation of Budget to GAAP Reporting&lt;/div&gt;&lt;/span&gt;&lt;img style="position:absolute;left:335.28pt;top:324.24pt;width:67pt;height:3pt;z-index:106;" src="http://govwiki.info/xbrl/Images/6013d14367de5c58876429c7d7f50a0f.png" alt="__rendered_path__106"&gt;&lt;span style="white-space:pre;"&gt;&lt;div style="position:absolute;top:356.76pt;left:65.5247pt;z-index:90;"&gt;Reserve for Encumbrances - September 30, 2017&lt;/div&gt;&lt;/span&gt;&lt;img style="position:absolute;left:257.28pt;top:333.48pt;width:67pt;height:3pt;z-index:106;" src="http://govwiki.info/xbrl/Images/6013d14367de5c58876429c7d7f50a0f.png" alt="__rendered_path__106"&gt;&lt;span style="white-space:pre;"&gt;&lt;div style="position:absolute;top:366.24pt;left:65.5247pt;z-index:92;"&gt;Current Year Advances with other Funds&lt;/div&gt;&lt;/span&gt;&lt;img style="position:absolute;left:257.28pt;top:334.92pt;width:67pt;height:3pt;z-index:106;" src="http://govwiki.info/xbrl/Images/6013d14367de5c58876429c7d7f50a0f.png" alt="__rendered_path__106"&gt;&lt;img style="position:absolute;left:335.28pt;top:333.48pt;width:67pt;height:3pt;z-index:106;" src="http://govwiki.info/xbrl/Images/6013d14367de5c58876429c7d7f50a0f.png" alt="__rendered_path__106"&gt;&lt;span style="white-space:pre;"&gt;&lt;div style="position:absolute;top:375.72pt;left:65.5247pt;z-index:94;"&gt;Reserve for Prepaid Costs and Inventory&lt;/div&gt;&lt;/span&gt;&lt;img style="position:absolute;left:335.28pt;top:334.92pt;width:67pt;height:3pt;z-index:106;" src="http://govwiki.info/xbrl/Images/6013d14367de5c58876429c7d7f50a0f.png" alt="__rendered_path__106"&gt;&lt;span style="white-space:pre;"&gt;&lt;div style="position:absolute;top:385.2pt;left:65.5247pt;z-index:96;"&gt;Net Change in Fair Value of Investments&lt;/div&gt;&lt;/span&gt;&lt;span class="fmt-939" style="white-space:pre;"&gt;&lt;div style="position:absolute;top:394.44pt;left:54.7215pt;z-index:99;"&gt;Fund Balance - September 30&lt;/div&gt;&lt;div style="position:absolute;top:394.44pt;left:405.12pt;z-index:99;" class="fmt-940"&gt;$&lt;/div&gt;&lt;/span&gt;&lt;span style="white-space:pre;"&gt;&lt;div style="position:absolute;top:424.08pt;left:54.721pt;z-index:102;"&gt;The accompanying notes are an integral part of these statements.&lt;/div&gt;&lt;/span&gt;&lt;span class="fmt-21" style="white-space:pre;"&gt;&lt;div style="position:absolute;top:766.44pt;left:301.55pt;z-index:141;"&gt;60&lt;/div&gt;&lt;/span&gt;&lt;span class="fmt-943" style="white-space:pre;"&gt;&lt;div style="position:absolute;top:50.4388pt;left:425.77pt;z-index:130;"&gt; - Budget and A&lt;/div&gt;&lt;/span&gt;&lt;span class="fmt-938" style="white-space:pre;"&gt;&lt;div style="position:absolute;top:147.76pt;left:436.44pt;z-index:4;"&gt;Actual&lt;/div&gt;&lt;/span&gt;&lt;img style="position:absolute;left:413.28pt;top:153.6pt;width:67pt;height:3pt;z-index:106;" src="http://govwiki.info/xbrl/Images/6013d14367de5c58876429c7d7f50a0f.png" alt="__rendered_path__106"&gt;&lt;span style="white-space:pre;"&gt;&lt;div style="position:absolute;top:166.2pt;left:448.58pt;z-index:12;letter-spacing:-.01em;"&gt;966,758 &lt;/div&gt;&lt;div style="position:absolute;top:166.2pt;left:483.86pt;z-index:12;"&gt;$&lt;/div&gt;&lt;/span&gt;&lt;span style="white-space:pre;"&gt;&lt;div style="position:absolute;top:175.68pt;left:452.78pt;z-index:17;letter-spacing:-.01em;"&gt;75,803 &lt;/div&gt;&lt;/span&gt;&lt;img style="position:absolute;left:413.28pt;top:182.04pt;width:67pt;height:3pt;z-index:106;" src="http://govwiki.info/xbrl/Images/6013d14367de5c58876429c7d7f50a0f.png" alt="__rendered_path__106"&gt;&lt;span style="white-space:pre;"&gt;&lt;div style="position:absolute;top:185.16pt;left:418.42pt;z-index:25;letter-spacing:-.008em;"&gt;            1,042,561&lt;/div&gt;&lt;/span&gt;&lt;img style="position:absolute;left:413.28pt;top:191.52pt;width:67pt;height:3pt;z-index:106;" src="http://govwiki.info/xbrl/Images/6013d14367de5c58876429c7d7f50a0f.png" alt="__rendered_path__106"&gt;&lt;span style="white-space:pre;"&gt;&lt;div style="position:absolute;top:213.6pt;left:418.42pt;z-index:34;letter-spacing:-.008em;"&gt;            1,302,555&lt;/div&gt;&lt;/span&gt;&lt;span style="white-space:pre;"&gt;&lt;div style="position:absolute;top:223.08pt;left:418.06pt;z-index:41;letter-spacing:-.008em;"&gt;           (2,219,202)&lt;/div&gt;&lt;/span&gt;&lt;img style="position:absolute;left:413.28pt;top:229.44pt;width:67pt;height:3pt;z-index:106;" src="http://govwiki.info/xbrl/Images/6013d14367de5c58876429c7d7f50a0f.png" alt="__rendered_path__106"&gt;&lt;span style="white-space:pre;"&gt;&lt;div style="position:absolute;top:232.56pt;left:446.04pt;z-index:47;letter-spacing:-.01em;"&gt;(916,647) &lt;/div&gt;&lt;/span&gt;&lt;img style="position:absolute;left:413.28pt;top:238.92pt;width:67pt;height:3pt;z-index:106;" src="http://govwiki.info/xbrl/Images/6013d14367de5c58876429c7d7f50a0f.png" alt="__rendered_path__106"&gt;&lt;span style="white-space:pre;"&gt;&lt;div style="position:absolute;top:270.48pt;left:448.57pt;z-index:52;letter-spacing:-.01em;"&gt;125,914 &lt;/div&gt;&lt;/span&gt;&lt;img style="position:absolute;left:413.28pt;top:276.84pt;width:67pt;height:3pt;z-index:106;" src="http://govwiki.info/xbrl/Images/6013d14367de5c58876429c7d7f50a0f.png" alt="__rendered_path__106"&gt;&lt;span style="white-space:pre;"&gt;&lt;div style="position:absolute;top:289.44pt;left:418.42pt;z-index:60;letter-spacing:-.008em;"&gt;            4,689,495&lt;/div&gt;&lt;/span&gt;&lt;span style="white-space:pre;"&gt;&lt;div style="position:absolute;top:298.92pt;left:465pt;z-index:65;letter-spacing:-.166em;"&gt;- &lt;/div&gt;&lt;/span&gt;&lt;span style="white-space:pre;"&gt;&lt;div style="position:absolute;top:308.4pt;left:464.99pt;z-index:70;letter-spacing:-.166em;"&gt;- &lt;/div&gt;&lt;/span&gt;&lt;span style="white-space:pre;"&gt;&lt;div style="position:absolute;top:317.88pt;left:464.98pt;z-index:75;letter-spacing:-.166em;"&gt;- &lt;/div&gt;&lt;/span&gt;&lt;span style="white-space:pre;"&gt;&lt;div style="position:absolute;top:327.12pt;left:418.44pt;z-index:87;letter-spacing:-.002em;"&gt;            4,815,409   $&lt;/div&gt;&lt;/span&gt;&lt;img style="position:absolute;left:413.28pt;top:324.24pt;width:67pt;height:3pt;z-index:106;" src="http://govwiki.info/xbrl/Images/6013d14367de5c58876429c7d7f50a0f.png" alt="__rendered_path__106"&gt;&lt;span style="white-space:pre;"&gt;&lt;div style="position:absolute;top:356.76pt;left:464.99pt;z-index:91;letter-spacing:-.163em;"&gt;- &lt;/div&gt;&lt;/span&gt;&lt;span style="white-space:pre;"&gt;&lt;div style="position:absolute;top:366.24pt;left:465pt;z-index:93;letter-spacing:-.164em;"&gt;- &lt;/div&gt;&lt;/span&gt;&lt;span style="white-space:pre;"&gt;&lt;div style="position:absolute;top:375.72pt;left:465pt;z-index:95;letter-spacing:-.164em;"&gt;- &lt;/div&gt;&lt;/span&gt;&lt;span style="white-space:pre;"&gt;&lt;div style="position:absolute;top:385.2pt;left:452.76pt;z-index:97;letter-spacing:-.01em;"&gt;13,059 &lt;/div&gt;&lt;/span&gt;&lt;span class="fmt-939" style="white-space:pre;"&gt;&lt;div style="position:absolute;top:394.44pt;left:418.44pt;z-index:101;letter-spacing:-.009em;"&gt;            4,828,468&lt;/div&gt;&lt;/span&gt;&lt;img style="position:absolute;left:491.28pt;top:153.6pt;width:67pt;height:3pt;z-index:106;" src="http://govwiki.info/xbrl/Images/6013d14367de5c58876429c7d7f50a0f.png" alt="__rendered_path__106"&gt;&lt;span style="white-space:pre;"&gt;&lt;div style="position:absolute;top:166.2pt;left:532.46pt;z-index:13;letter-spacing:-.01em;"&gt;(7,722) &lt;/div&gt;&lt;/span&gt;&lt;span style="white-space:pre;"&gt;&lt;div style="position:absolute;top:175.68pt;left:530.77pt;z-index:18;letter-spacing:-.01em;"&gt;14,803 &lt;/div&gt;&lt;/span&gt;&lt;img style="position:absolute;left:491.28pt;top:182.04pt;width:67pt;height:3pt;z-index:106;" src="http://govwiki.info/xbrl/Images/6013d14367de5c58876429c7d7f50a0f.png" alt="__rendered_path__106"&gt;&lt;span style="white-space:pre;"&gt;&lt;div style="position:absolute;top:185.16pt;left:534.96pt;z-index:26;letter-spacing:-.01em;"&gt;7,081 &lt;/div&gt;&lt;/span&gt;&lt;img style="position:absolute;left:491.28pt;top:191.52pt;width:67pt;height:3pt;z-index:106;" src="http://govwiki.info/xbrl/Images/6013d14367de5c58876429c7d7f50a0f.png" alt="__rendered_path__106"&gt;&lt;span style="white-space:pre;"&gt;&lt;div style="position:absolute;top:213.6pt;left:532.43pt;z-index:35;letter-spacing:-.01em;"&gt;(2,346) &lt;/div&gt;&lt;/span&gt;&lt;span style="white-space:pre;"&gt;&lt;div style="position:absolute;top:223.08pt;left:534.95pt;z-index:42;letter-spacing:-.01em;"&gt;4,220 &lt;/div&gt;&lt;/span&gt;&lt;img style="position:absolute;left:491.28pt;top:229.44pt;width:67pt;height:3pt;z-index:106;" src="http://govwiki.info/xbrl/Images/6013d14367de5c58876429c7d7f50a0f.png" alt="__rendered_path__106"&gt;&lt;span style="white-space:pre;"&gt;&lt;div style="position:absolute;top:232.56pt;left:534.96pt;z-index:48;letter-spacing:-.01em;"&gt;1,874 &lt;/div&gt;&lt;/span&gt;&lt;img style="position:absolute;left:491.28pt;top:238.92pt;width:67pt;height:3pt;z-index:106;" src="http://govwiki.info/xbrl/Images/6013d14367de5c58876429c7d7f50a0f.png" alt="__rendered_path__106"&gt;&lt;span style="white-space:pre;"&gt;&lt;div style="position:absolute;top:270.48pt;left:534.97pt;z-index:53;letter-spacing:-.01em;"&gt;8,955 &lt;/div&gt;&lt;/span&gt;&lt;img style="position:absolute;left:491.28pt;top:276.84pt;width:67pt;height:3pt;z-index:106;" src="http://govwiki.info/xbrl/Images/6013d14367de5c58876429c7d7f50a0f.png" alt="__rendered_path__106"&gt;&lt;span style="white-space:pre;"&gt;&lt;div style="position:absolute;top:289.44pt;left:543pt;z-index:61;letter-spacing:-.165em;"&gt;- &lt;/div&gt;&lt;/span&gt;&lt;span style="white-space:pre;"&gt;&lt;div style="position:absolute;top:298.92pt;left:543pt;z-index:66;letter-spacing:-.166em;"&gt;- &lt;/div&gt;&lt;/span&gt;&lt;span style="white-space:pre;"&gt;&lt;div style="position:absolute;top:308.4pt;left:542.99pt;z-index:71;letter-spacing:-.166em;"&gt;- &lt;/div&gt;&lt;/span&gt;&lt;span style="white-space:pre;"&gt;&lt;div style="position:absolute;top:317.88pt;left:542.97pt;z-index:76;letter-spacing:-.166em;"&gt;- &lt;/div&gt;&lt;/span&gt;&lt;img style="position:absolute;left:491.28pt;top:324.24pt;width:67pt;height:3pt;z-index:106;" src="http://govwiki.info/xbrl/Images/6013d14367de5c58876429c7d7f50a0f.png" alt="__rendered_path__106"&gt;&lt;img style="position:absolute;left:491.28pt;top:333.48pt;width:67pt;height:3pt;z-index:106;" src="http://govwiki.info/xbrl/Images/6013d14367de5c58876429c7d7f50a0f.png" alt="__rendered_path__106"&gt;&lt;img style="position:absolute;left:491.28pt;top:334.92pt;width:67pt;height:3pt;z-index:106;" src="http://govwiki.info/xbrl/Images/6013d14367de5c58876429c7d7f50a0f.png" alt="__rendered_path__106"&gt;&lt;img style="position:absolute;left:413.28pt;top:391.56pt;width:67pt;height:3pt;z-index:106;" src="http://govwiki.info/xbrl/Images/6013d14367de5c58876429c7d7f50a0f.png" alt="__rendered_path__106"&gt;&lt;img style="position:absolute;left:413.28pt;top:400.8pt;width:67pt;height:3pt;z-index:106;" src="http://govwiki.info/xbrl/Images/6013d14367de5c58876429c7d7f50a0f.png" alt="__rendered_path__106"&gt;&lt;img style="position:absolute;left:413.28pt;top:402.24pt;width:67pt;height:3pt;z-index:106;" src="http://govwiki.info/xbrl/Images/6013d14367de5c58876429c7d7f50a0f.png" alt="__rendered_path__106"&gt;&lt;span class="fmt-939" style="white-space:pre;"&gt;&lt;div style="position:absolute;top:327.12pt;left:534.96pt;z-index:88;letter-spacing:-.01em;"&gt;8,955 &lt;/div&gt;&lt;/span&gt;&lt;/div&gt;_x000D_
      &lt;/div&gt;</t>
  </si>
  <si>
    <t>&lt;div style='position:relative;width:612pt;height:792pt;'&gt;_x000D_
        &lt;div style="position:absolute;left:0pt;top:0pt;width:100%;height:100%;clip:rect(0pt,612pt,792pt,0pt);" class="fmt-940"&gt;&lt;span class="fmt-943" style="white-space:pre;"&gt;&lt;div style="position:absolute;top:50.4388pt;left:348.6pt;z-index:142;letter-spacing:-.001em;"&gt;n Fund Balance&lt;/div&gt;&lt;/span&gt;&lt;span class="fmt-943" style="white-space:pre;"&gt;&lt;div style="position:absolute;top:50.4388pt;left:502.35pt;z-index:148;letter-spacing:-.001em;"&gt;ctual &lt;/div&gt;&lt;/span&gt;&lt;span class="fmt-943" style="white-space:pre;"&gt;&lt;div style="position:absolute;top:91.6588pt;left:376.33pt;z-index:163;letter-spacing:-.001em;"&gt; 2017 &lt;/div&gt;&lt;/span&gt;&lt;span class="fmt-938" style="white-space:pre;"&gt;&lt;div style="position:absolute;top:139pt;left:493.08pt;z-index:5;letter-spacing:.001em;"&gt;Variance with Final &lt;/div&gt;&lt;/span&gt;&lt;span class="fmt-938" style="white-space:pre;"&gt;&lt;div style="position:absolute;top:147.76pt;left:492.84pt;z-index:6;"&gt;Budget Over/ Under&lt;/div&gt;&lt;/span&gt;&lt;span class="fmt-942" style="white-space:pre;"&gt;&lt;div style="position:absolute;top:36.18pt;left:221.28pt;z-index:132;"&gt;City of St. Petersburg, Florida &lt;/div&gt;&lt;/span&gt;&lt;span class="fmt-943" style="white-space:pre;"&gt;&lt;div style="position:absolute;top:50.4388pt;left:89.363pt;z-index:141;letter-spacing:-.001em;"&gt;Statement of Revenues, Expenditures and Changes i&lt;/div&gt;&lt;/span&gt;&lt;span class="fmt-944" style="white-space:pre;"&gt;&lt;div style="position:absolute;top:64.1788pt;left:235.26pt;z-index:152;letter-spacing:-.001em;"&gt;Major Special Revenue Funds&lt;/div&gt;&lt;/span&gt;&lt;span class="fmt-944" style="white-space:pre;"&gt;&lt;div style="position:absolute;top:77.9188pt;left:224.74pt;z-index:156;"&gt;&lt;span class="fmt-946"&gt;Downtown&lt;/span&gt; Redevelopment District&lt;/div&gt;&lt;/span&gt;&lt;span class="fmt-943" style="white-space:pre;"&gt;&lt;div style="position:absolute;top:91.6588pt;left:211.04pt;z-index:162;letter-spacing:-.001em;"&gt;Fiscal Year Ended September 30,&lt;/div&gt;&lt;/span&gt;&lt;span class="fmt-938" style="white-space:pre;"&gt;&lt;div style="position:absolute;top:139pt;left:343.32pt;z-index:2;letter-spacing:.001em;"&gt;Final Approved &lt;/div&gt;&lt;/span&gt;&lt;span class="fmt-938" style="white-space:pre;"&gt;&lt;div style="position:absolute;top:147.76pt;left:265.32pt;z-index:3;letter-spacing:.001em;"&gt;Original Budget&lt;/div&gt;&lt;div style="position:absolute;top:147.76pt;left:357.12pt;z-index:3;"&gt;Budget&lt;/div&gt;&lt;/span&gt;&lt;img style="position:absolute;left:257.28pt;top:153.6pt;width:67pt;height:3pt;z-index:123;" src="http://govwiki.info/xbrl/Images/6013d14367de5c58876429c7d7f50a0f.png" alt="__rendered_path__123"&gt;&lt;span class="fmt-939" style="white-space:pre;"&gt;&lt;div style="position:absolute;top:156.72pt;left:54.72pt;z-index:7;"&gt;Revenues&lt;/div&gt;&lt;/span&gt;&lt;span style="white-space:pre;"&gt;&lt;div style="position:absolute;top:166.36pt;left:65.47pt;z-index:16;"&gt;Pinellas County - Tax Increment &lt;/div&gt;&lt;/span&gt;&lt;span style="white-space:pre;"&gt;&lt;div style="position:absolute;top:166.2pt;left:247.31pt;z-index:8;"&gt;$&lt;/div&gt;&lt;div style="position:absolute;top:166.2pt;left:286.19pt;z-index:8;"&gt;5,274,337&lt;/div&gt;&lt;/span&gt;&lt;span style="white-space:pre;"&gt;&lt;div style="position:absolute;top:166.2pt;left:262.45pt;z-index:9;letter-spacing:.008em;"&gt;            &lt;/div&gt;&lt;/span&gt;&lt;span style="white-space:pre;"&gt;&lt;div style="position:absolute;top:166.2pt;left:327.86pt;z-index:10;"&gt;$&lt;/div&gt;&lt;div style="position:absolute;top:166.2pt;left:364.22pt;z-index:10;"&gt;5,274,337&lt;/div&gt;&lt;/span&gt;&lt;span style="white-space:pre;"&gt;&lt;div style="position:absolute;top:166.2pt;left:340.45pt;z-index:11;letter-spacing:.008em;"&gt;            &lt;/div&gt;&lt;/span&gt;&lt;span style="white-space:pre;"&gt;&lt;div style="position:absolute;top:175.84pt;left:65.485pt;z-index:19;"&gt;Earnings in Investments&lt;/div&gt;&lt;div style="position:absolute;top:175.68pt;left:292.57pt;z-index:19;letter-spacing:-.01em;"&gt;165,000 &lt;/div&gt;&lt;div style="position:absolute;top:175.68pt;left:370.6pt;z-index:19;letter-spacing:-.01em;"&gt;165,000 &lt;/div&gt;&lt;/span&gt;&lt;img style="position:absolute;left:257.28pt;top:182.04pt;width:67pt;height:3pt;z-index:123;" src="http://govwiki.info/xbrl/Images/6013d14367de5c58876429c7d7f50a0f.png" alt="__rendered_path__123"&gt;&lt;span style="white-space:pre;"&gt;&lt;div style="position:absolute;top:185.16pt;left:76.3341pt;z-index:26;" class="fmt-939"&gt;Total Revenues&lt;/div&gt;&lt;div style="position:absolute;top:185.16pt;left:262.45pt;z-index:26;letter-spacing:-.009em;"&gt;            5,439,337&lt;/div&gt;&lt;div style="position:absolute;top:185.16pt;left:340.45pt;z-index:26;letter-spacing:-.008em;"&gt;            5,439,337&lt;/div&gt;&lt;/span&gt;&lt;img style="position:absolute;left:257.28pt;top:191.52pt;width:67pt;height:3pt;z-index:123;" src="http://govwiki.info/xbrl/Images/6013d14367de5c58876429c7d7f50a0f.png" alt="__rendered_path__123"&gt;&lt;span style="white-space:pre;"&gt;&lt;div style="position:absolute;top:204.12pt;left:76.334pt;z-index:34;" class="fmt-939"&gt;Excess (deficiency) of revenues over&lt;/div&gt;&lt;div style="position:absolute;top:204.12pt;left:262.45pt;z-index:34;letter-spacing:-.009em;"&gt;            5,439,337&lt;/div&gt;&lt;div style="position:absolute;top:204.12pt;left:340.45pt;z-index:34;letter-spacing:-.008em;"&gt;            5,439,337&lt;/div&gt;&lt;/span&gt;&lt;img style="position:absolute;left:257.28pt;top:210.48pt;width:67pt;height:3pt;z-index:123;" src="http://govwiki.info/xbrl/Images/6013d14367de5c58876429c7d7f50a0f.png" alt="__rendered_path__123"&gt;&lt;span class="fmt-939" style="white-space:pre;"&gt;&lt;div style="position:absolute;top:213.6pt;left:76.3339pt;z-index:38;"&gt;expenditures&lt;/div&gt;&lt;/span&gt;&lt;span class="fmt-939" style="white-space:pre;"&gt;&lt;div style="position:absolute;top:232.56pt;left:54.735pt;z-index:39;"&gt;Other Financing Sources (Uses)&lt;/div&gt;&lt;/span&gt;&lt;span style="white-space:pre;"&gt;&lt;div style="position:absolute;top:242.04pt;left:65.5383pt;z-index:44;"&gt;Transfers In&lt;/div&gt;&lt;div style="position:absolute;top:242.04pt;left:262.45pt;z-index:44;letter-spacing:-.009em;"&gt;            7,459,332&lt;/div&gt;&lt;div style="position:absolute;top:242.04pt;left:340.45pt;z-index:44;letter-spacing:-.008em;"&gt;            7,459,332&lt;/div&gt;&lt;/span&gt;&lt;span style="white-space:pre;"&gt;&lt;div style="position:absolute;top:251.52pt;left:65.5306pt;z-index:52;"&gt;Transfers Out&lt;/div&gt;&lt;div style="position:absolute;top:251.52pt;left:262.09pt;z-index:52;letter-spacing:-.009em;"&gt;           (6,021,727)&lt;/div&gt;&lt;div style="position:absolute;top:251.52pt;left:340.09pt;z-index:52;letter-spacing:-.008em;"&gt;           (6,021,727)&lt;/div&gt;&lt;/span&gt;&lt;img style="position:absolute;left:257.28pt;top:257.88pt;width:67pt;height:3pt;z-index:123;" src="http://govwiki.info/xbrl/Images/6013d14367de5c58876429c7d7f50a0f.png" alt="__rendered_path__123"&gt;&lt;span style="white-space:pre;"&gt;&lt;div style="position:absolute;top:261pt;left:76.3264pt;z-index:60;letter-spacing:.001em;" class="fmt-939"&gt;Total Other Financing Sources (Uses)&lt;/div&gt;&lt;div style="position:absolute;top:261pt;left:262.45pt;z-index:60;letter-spacing:-.009em;"&gt;            1,437,605&lt;/div&gt;&lt;div style="position:absolute;top:261pt;left:340.44pt;z-index:60;letter-spacing:-.008em;"&gt;            1,437,605&lt;/div&gt;&lt;/span&gt;&lt;img style="position:absolute;left:257.28pt;top:267.36pt;width:67pt;height:3pt;z-index:123;" src="http://govwiki.info/xbrl/Images/6013d14367de5c58876429c7d7f50a0f.png" alt="__rendered_path__123"&gt;&lt;span class="fmt-939" style="white-space:pre;"&gt;&lt;div style="position:absolute;top:279.48pt;left:76.3279pt;z-index:120;"&gt;Excess (deficiency) of revenues and other &lt;/div&gt;&lt;/span&gt;&lt;span class="fmt-939" style="white-space:pre;"&gt;&lt;div style="position:absolute;top:289.2pt;left:76.3279pt;z-index:121;letter-spacing:.001em;"&gt;financing sources over expenditures and &lt;/div&gt;&lt;/span&gt;&lt;span style="white-space:pre;"&gt;&lt;div style="position:absolute;top:298.93pt;left:76.3279pt;z-index:122;letter-spacing:.001em;" class="fmt-939"&gt;other financing uses&lt;/div&gt;&lt;div style="position:absolute;top:298.93pt;left:262.44pt;z-index:122;letter-spacing:-.009em;"&gt;&lt;span&gt;            &lt;/span&gt;&lt;span&gt;6,876,942&lt;/span&gt;&lt;/div&gt;&lt;div style="position:absolute;top:298.93pt;left:340.43pt;z-index:122;letter-spacing:-.008em;"&gt;&lt;span&gt;            &lt;/span&gt;&lt;span&gt;6,876,942&lt;/span&gt;&lt;/div&gt;&lt;/span&gt;&lt;img style="position:absolute;left:257.28pt;top:305.28pt;width:67pt;height:3pt;z-index:123;" src="http://govwiki.info/xbrl/Images/6013d14367de5c58876429c7d7f50a0f.png" alt="__rendered_path__123"&gt;&lt;span style="white-space:pre;"&gt;&lt;div style="position:absolute;top:317.88pt;left:54.7122pt;z-index:75;" class="fmt-939"&gt;Budgetary Fund Balances - October 1&lt;/div&gt;&lt;div style="position:absolute;top:317.88pt;left:262.56pt;z-index:75;letter-spacing:-.01em;"&gt;          15,296,274&lt;/div&gt;&lt;div style="position:absolute;top:317.88pt;left:340.56pt;z-index:75;letter-spacing:-.01em;"&gt;          15,296,274&lt;/div&gt;&lt;/span&gt;&lt;span style="white-space:pre;"&gt;&lt;div style="position:absolute;top:327.36pt;left:65.5154pt;z-index:81;"&gt;Reserve for Encumbrances - October 1, 2016&lt;/div&gt;&lt;div style="position:absolute;top:327.36pt;left:308.99pt;z-index:81;letter-spacing:-.164em;"&gt;- &lt;/div&gt;&lt;div style="position:absolute;top:327.36pt;left:387.02pt;z-index:81;letter-spacing:-.166em;"&gt;- &lt;/div&gt;&lt;/span&gt;&lt;span style="white-space:pre;"&gt;&lt;div style="position:absolute;top:336.84pt;left:65.5003pt;z-index:86;"&gt;Change in Reserve for Prepaid Costs and Inventory&lt;/div&gt;&lt;div style="position:absolute;top:336.84pt;left:308.96pt;z-index:86;letter-spacing:-.163em;"&gt;- &lt;/div&gt;&lt;div style="position:absolute;top:336.84pt;left:387.01pt;z-index:86;letter-spacing:-.166em;"&gt;- &lt;/div&gt;&lt;/span&gt;&lt;span style="white-space:pre;"&gt;&lt;div style="position:absolute;top:346.32pt;left:65.4928pt;z-index:91;"&gt;Change in Advances with other Funds&lt;/div&gt;&lt;div style="position:absolute;top:346.32pt;left:308.96pt;z-index:91;letter-spacing:-.163em;"&gt;- &lt;/div&gt;&lt;div style="position:absolute;top:346.32pt;left:387pt;z-index:91;letter-spacing:-.166em;"&gt;- &lt;/div&gt;&lt;/span&gt;&lt;span class="fmt-939" style="white-space:pre;"&gt;&lt;div style="position:absolute;top:355.56pt;left:54.682pt;z-index:101;letter-spacing:.001em;"&gt;Budgetary Fund Balances - September 3&lt;span class="fmt-945"&gt;0&lt;/span&gt;&lt;/div&gt;&lt;div style="position:absolute;top:355.56pt;left:247.32pt;z-index:101;" class="fmt-940"&gt;$&lt;/div&gt;&lt;div style="position:absolute;top:355.56pt;left:262.56pt;z-index:101;letter-spacing:-.003em;"&gt;&lt;span&gt;          &lt;/span&gt;&lt;span&gt;22,173,216&lt;/span&gt;   &lt;span class="fmt-940"&gt;$&lt;/span&gt;&lt;/div&gt;&lt;div style="position:absolute;top:355.56pt;left:340.57pt;z-index:101;letter-spacing:-.01em;"&gt;&lt;span&gt;          &lt;/span&gt;&lt;span&gt;22,173,216&lt;/span&gt;&lt;/div&gt;&lt;/span&gt;&lt;img style="position:absolute;left:257.28pt;top:352.68pt;width:67pt;height:3pt;z-index:123;" src="http://govwiki.info/xbrl/Images/6013d14367de5c58876429c7d7f50a0f.png" alt="__rendered_path__123"&gt;&lt;span class="fmt-939" style="white-space:pre;"&gt;&lt;div style="position:absolute;top:375.72pt;left:54.729pt;z-index:106;letter-spacing:.001em;"&gt;Reconciliation of Budget to GAAP Reporting&lt;/div&gt;&lt;/span&gt;&lt;img style="position:absolute;left:257.28pt;top:361.92pt;width:67pt;height:3pt;z-index:123;" src="http://govwiki.info/xbrl/Images/6013d14367de5c58876429c7d7f50a0f.png" alt="__rendered_path__123"&gt;&lt;span style="white-space:pre;"&gt;&lt;div style="position:absolute;top:385.2pt;left:65.5323pt;z-index:107;"&gt;Reserve for Encumbrances - September 30, 2017&lt;/div&gt;&lt;/span&gt;&lt;img style="position:absolute;left:257.28pt;top:363.36pt;width:67pt;height:3pt;z-index:123;" src="http://govwiki.info/xbrl/Images/6013d14367de5c58876429c7d7f50a0f.png" alt="__rendered_path__123"&gt;&lt;span style="white-space:pre;"&gt;&lt;div style="position:absolute;top:394.68pt;left:65.5323pt;z-index:109;"&gt;Current Year Advances with other Funds&lt;/div&gt;&lt;/span&gt;&lt;span style="white-space:pre;"&gt;&lt;div style="position:absolute;top:404.16pt;left:65.5323pt;z-index:111;"&gt;Reserve for Prepaid Costs and Inventory&lt;/div&gt;&lt;/span&gt;&lt;span style="white-space:pre;"&gt;&lt;div style="position:absolute;top:413.64pt;left:65.5323pt;z-index:113;"&gt;Net Change in Fair Value of Investments&lt;/div&gt;&lt;/span&gt;&lt;span class="fmt-939" style="white-space:pre;"&gt;&lt;div style="position:absolute;top:422.88pt;left:54.729pt;z-index:115;"&gt;Fund Balance - September 30&lt;/div&gt;&lt;/span&gt;&lt;span style="white-space:pre;"&gt;&lt;div style="position:absolute;top:452.52pt;left:54.729pt;z-index:119;"&gt;The accompanying notes are an integral part of these statements.&lt;/div&gt;&lt;/span&gt;&lt;span class="fmt-21" style="white-space:pre;"&gt;&lt;div style="position:absolute;top:766.44pt;left:301.55pt;z-index:164;"&gt;61&lt;/div&gt;&lt;/span&gt;&lt;span class="fmt-943" style="white-space:pre;"&gt;&lt;div style="position:absolute;top:50.4388pt;left:425.77pt;z-index:147;"&gt; - Budget and A&lt;/div&gt;&lt;/span&gt;&lt;span class="fmt-938" style="white-space:pre;"&gt;&lt;div style="position:absolute;top:147.76pt;left:436.44pt;z-index:4;"&gt;Actual&lt;/div&gt;&lt;/span&gt;&lt;img style="position:absolute;left:335.28pt;top:153.6pt;width:67pt;height:3pt;z-index:123;" src="http://govwiki.info/xbrl/Images/6013d14367de5c58876429c7d7f50a0f.png" alt="__rendered_path__123"&gt;&lt;span style="white-space:pre;"&gt;&lt;div style="position:absolute;top:166.2pt;left:405.87pt;z-index:12;"&gt;$&lt;/div&gt;&lt;div style="position:absolute;top:166.2pt;left:442.22pt;z-index:12;"&gt;5,257,062&lt;/div&gt;&lt;/span&gt;&lt;span style="white-space:pre;"&gt;&lt;div style="position:absolute;top:166.2pt;left:418.45pt;z-index:13;letter-spacing:.008em;"&gt;            &lt;/div&gt;&lt;/span&gt;&lt;span style="white-space:pre;"&gt;&lt;div style="position:absolute;top:166.2pt;left:483.87pt;z-index:14;"&gt;$&lt;/div&gt;&lt;/span&gt;&lt;img style="position:absolute;left:413.28pt;top:153.6pt;width:67pt;height:3pt;z-index:123;" src="http://govwiki.info/xbrl/Images/6013d14367de5c58876429c7d7f50a0f.png" alt="__rendered_path__123"&gt;&lt;span style="white-space:pre;"&gt;&lt;div style="position:absolute;top:175.68pt;left:448.6pt;z-index:20;letter-spacing:-.01em;"&gt;288,425 &lt;/div&gt;&lt;/span&gt;&lt;img style="position:absolute;left:335.28pt;top:182.04pt;width:67pt;height:3pt;z-index:123;" src="http://govwiki.info/xbrl/Images/6013d14367de5c58876429c7d7f50a0f.png" alt="__rendered_path__123"&gt;&lt;span style="white-space:pre;"&gt;&lt;div style="position:absolute;top:185.16pt;left:418.45pt;z-index:28;letter-spacing:-.008em;"&gt;            5,545,487&lt;/div&gt;&lt;/span&gt;&lt;img style="position:absolute;left:413.28pt;top:182.04pt;width:67pt;height:3pt;z-index:123;" src="http://govwiki.info/xbrl/Images/6013d14367de5c58876429c7d7f50a0f.png" alt="__rendered_path__123"&gt;&lt;span style="white-space:pre;"&gt;&lt;div style="position:absolute;top:204.12pt;left:418.45pt;z-index:36;letter-spacing:-.008em;"&gt;            5,545,487&lt;/div&gt;&lt;/span&gt;&lt;img style="position:absolute;left:335.28pt;top:191.52pt;width:67pt;height:3pt;z-index:123;" src="http://govwiki.info/xbrl/Images/6013d14367de5c58876429c7d7f50a0f.png" alt="__rendered_path__123"&gt;&lt;span style="white-space:pre;"&gt;&lt;div style="position:absolute;top:242.04pt;left:418.45pt;z-index:46;letter-spacing:-.008em;"&gt;            7,434,899&lt;/div&gt;&lt;/span&gt;&lt;img style="position:absolute;left:413.28pt;top:191.52pt;width:67pt;height:3pt;z-index:123;" src="http://govwiki.info/xbrl/Images/6013d14367de5c58876429c7d7f50a0f.png" alt="__rendered_path__123"&gt;&lt;span style="white-space:pre;"&gt;&lt;div style="position:absolute;top:251.52pt;left:418.08pt;z-index:54;letter-spacing:-.008em;"&gt;           (5,988,906)&lt;/div&gt;&lt;/span&gt;&lt;img style="position:absolute;left:335.28pt;top:210.48pt;width:67pt;height:3pt;z-index:123;" src="http://govwiki.info/xbrl/Images/6013d14367de5c58876429c7d7f50a0f.png" alt="__rendered_path__123"&gt;&lt;span style="white-space:pre;"&gt;&lt;div style="position:absolute;top:261pt;left:418.44pt;z-index:62;letter-spacing:-.008em;"&gt;            1,445,993&lt;/div&gt;&lt;/span&gt;&lt;img style="position:absolute;left:413.28pt;top:210.48pt;width:67pt;height:3pt;z-index:123;" src="http://govwiki.info/xbrl/Images/6013d14367de5c58876429c7d7f50a0f.png" alt="__rendered_path__123"&gt;&lt;span style="white-space:pre;"&gt;&lt;div style="position:absolute;top:298.92pt;left:418.43pt;z-index:69;letter-spacing:-.008em;"&gt;            6,991,480&lt;/div&gt;&lt;/span&gt;&lt;img style="position:absolute;left:335.28pt;top:257.88pt;width:67pt;height:3pt;z-index:123;" src="http://govwiki.info/xbrl/Images/6013d14367de5c58876429c7d7f50a0f.png" alt="__rendered_path__123"&gt;&lt;span style="white-space:pre;"&gt;&lt;div style="position:absolute;top:317.88pt;left:418.55pt;z-index:77;letter-spacing:-.01em;"&gt;          15,296,274&lt;/div&gt;&lt;/span&gt;&lt;img style="position:absolute;left:413.28pt;top:257.88pt;width:67pt;height:3pt;z-index:123;" src="http://govwiki.info/xbrl/Images/6013d14367de5c58876429c7d7f50a0f.png" alt="__rendered_path__123"&gt;&lt;span style="white-space:pre;"&gt;&lt;div style="position:absolute;top:327.36pt;left:465.02pt;z-index:82;letter-spacing:-.166em;"&gt;- &lt;/div&gt;&lt;/span&gt;&lt;img style="position:absolute;left:335.28pt;top:267.36pt;width:67pt;height:3pt;z-index:123;" src="http://govwiki.info/xbrl/Images/6013d14367de5c58876429c7d7f50a0f.png" alt="__rendered_path__123"&gt;&lt;span style="white-space:pre;"&gt;&lt;div style="position:absolute;top:336.84pt;left:465.01pt;z-index:87;letter-spacing:-.166em;"&gt;- &lt;/div&gt;&lt;/span&gt;&lt;img style="position:absolute;left:413.28pt;top:267.36pt;width:67pt;height:3pt;z-index:123;" src="http://govwiki.info/xbrl/Images/6013d14367de5c58876429c7d7f50a0f.png" alt="__rendered_path__123"&gt;&lt;span style="white-space:pre;"&gt;&lt;div style="position:absolute;top:346.32pt;left:464.99pt;z-index:92;letter-spacing:-.166em;"&gt;- &lt;/div&gt;&lt;/span&gt;&lt;img style="position:absolute;left:335.28pt;top:305.28pt;width:67pt;height:3pt;z-index:123;" src="http://govwiki.info/xbrl/Images/6013d14367de5c58876429c7d7f50a0f.png" alt="__rendered_path__123"&gt;&lt;span style="white-space:pre;"&gt;&lt;div style="position:absolute;top:355.56pt;left:418.57pt;z-index:104;letter-spacing:-.003em;"&gt;          22,287,754   $&lt;/div&gt;&lt;/span&gt;&lt;img style="position:absolute;left:413.28pt;top:305.28pt;width:67pt;height:3pt;z-index:123;" src="http://govwiki.info/xbrl/Images/6013d14367de5c58876429c7d7f50a0f.png" alt="__rendered_path__123"&gt;&lt;span style="white-space:pre;"&gt;&lt;div style="position:absolute;top:385.2pt;left:465pt;z-index:108;letter-spacing:-.163em;"&gt;- &lt;/div&gt;&lt;/span&gt;&lt;img style="position:absolute;left:335.28pt;top:352.68pt;width:67pt;height:3pt;z-index:123;" src="http://govwiki.info/xbrl/Images/6013d14367de5c58876429c7d7f50a0f.png" alt="__rendered_path__123"&gt;&lt;span style="white-space:pre;"&gt;&lt;div style="position:absolute;top:394.68pt;left:465.01pt;z-index:110;letter-spacing:-.164em;"&gt;- &lt;/div&gt;&lt;/span&gt;&lt;img style="position:absolute;left:413.28pt;top:352.68pt;width:67pt;height:3pt;z-index:123;" src="http://govwiki.info/xbrl/Images/6013d14367de5c58876429c7d7f50a0f.png" alt="__rendered_path__123"&gt;&lt;span style="white-space:pre;"&gt;&lt;div style="position:absolute;top:404.16pt;left:465.01pt;z-index:112;letter-spacing:-.164em;"&gt;- &lt;/div&gt;&lt;/span&gt;&lt;img style="position:absolute;left:335.28pt;top:361.92pt;width:67pt;height:3pt;z-index:123;" src="http://govwiki.info/xbrl/Images/6013d14367de5c58876429c7d7f50a0f.png" alt="__rendered_path__123"&gt;&lt;span style="white-space:pre;"&gt;&lt;div style="position:absolute;top:413.64pt;left:452.77pt;z-index:114;letter-spacing:-.01em;"&gt;67,572 &lt;/div&gt;&lt;/span&gt;&lt;img style="position:absolute;left:335.28pt;top:363.36pt;width:67pt;height:3pt;z-index:123;" src="http://govwiki.info/xbrl/Images/6013d14367de5c58876429c7d7f50a0f.png" alt="__rendered_path__123"&gt;&lt;span class="fmt-939" style="white-space:pre;"&gt;&lt;div style="position:absolute;top:422.88pt;left:405.13pt;z-index:118;" class="fmt-940"&gt;$&lt;/div&gt;&lt;div style="position:absolute;top:422.88pt;left:418.57pt;z-index:118;letter-spacing:-.01em;"&gt;          22,355,326&lt;/div&gt;&lt;/span&gt;&lt;img style="position:absolute;left:491.28pt;top:153.6pt;width:67pt;height:3pt;z-index:123;" src="http://govwiki.info/xbrl/Images/6013d14367de5c58876429c7d7f50a0f.png" alt="__rendered_path__123"&gt;&lt;span style="white-space:pre;"&gt;&lt;div style="position:absolute;top:166.2pt;left:528.27pt;z-index:15;letter-spacing:-.01em;"&gt;(17,275) &lt;/div&gt;&lt;/span&gt;&lt;span style="white-space:pre;"&gt;&lt;div style="position:absolute;top:175.68pt;left:526.59pt;z-index:21;letter-spacing:-.01em;"&gt;123,425 &lt;/div&gt;&lt;/span&gt;&lt;img style="position:absolute;left:491.28pt;top:182.04pt;width:67pt;height:3pt;z-index:123;" src="http://govwiki.info/xbrl/Images/6013d14367de5c58876429c7d7f50a0f.png" alt="__rendered_path__123"&gt;&lt;span style="white-space:pre;"&gt;&lt;div style="position:absolute;top:185.16pt;left:526.58pt;z-index:29;letter-spacing:-.01em;"&gt;106,150 &lt;/div&gt;&lt;/span&gt;&lt;img style="position:absolute;left:491.28pt;top:191.52pt;width:67pt;height:3pt;z-index:123;" src="http://govwiki.info/xbrl/Images/6013d14367de5c58876429c7d7f50a0f.png" alt="__rendered_path__123"&gt;&lt;span style="white-space:pre;"&gt;&lt;div style="position:absolute;top:204.12pt;left:526.58pt;z-index:37;letter-spacing:-.01em;"&gt;106,150 &lt;/div&gt;&lt;/span&gt;&lt;img style="position:absolute;left:491.28pt;top:210.48pt;width:67pt;height:3pt;z-index:123;" src="http://govwiki.info/xbrl/Images/6013d14367de5c58876429c7d7f50a0f.png" alt="__rendered_path__123"&gt;&lt;span style="white-space:pre;"&gt;&lt;div style="position:absolute;top:242.04pt;left:528.26pt;z-index:47;letter-spacing:-.01em;"&gt;(24,433) &lt;/div&gt;&lt;/span&gt;&lt;span style="white-space:pre;"&gt;&lt;div style="position:absolute;top:251.52pt;left:530.78pt;z-index:55;letter-spacing:-.01em;"&gt;32,821 &lt;/div&gt;&lt;/span&gt;&lt;img style="position:absolute;left:491.28pt;top:257.88pt;width:67pt;height:3pt;z-index:123;" src="http://govwiki.info/xbrl/Images/6013d14367de5c58876429c7d7f50a0f.png" alt="__rendered_path__123"&gt;&lt;span style="white-space:pre;"&gt;&lt;div style="position:absolute;top:261pt;left:534.98pt;z-index:63;letter-spacing:-.01em;"&gt;8,388 &lt;/div&gt;&lt;/span&gt;&lt;img style="position:absolute;left:491.28pt;top:267.36pt;width:67pt;height:3pt;z-index:123;" src="http://govwiki.info/xbrl/Images/6013d14367de5c58876429c7d7f50a0f.png" alt="__rendered_path__123"&gt;&lt;span style="white-space:pre;"&gt;&lt;div style="position:absolute;top:298.92pt;left:526.57pt;z-index:70;letter-spacing:-.01em;"&gt;114,538 &lt;/div&gt;&lt;/span&gt;&lt;img style="position:absolute;left:491.28pt;top:305.28pt;width:67pt;height:3pt;z-index:123;" src="http://govwiki.info/xbrl/Images/6013d14367de5c58876429c7d7f50a0f.png" alt="__rendered_path__123"&gt;&lt;span style="white-space:pre;"&gt;&lt;div style="position:absolute;top:317.88pt;left:543.01pt;z-index:78;letter-spacing:-.165em;"&gt;- &lt;/div&gt;&lt;/span&gt;&lt;span style="white-space:pre;"&gt;&lt;div style="position:absolute;top:327.36pt;left:543.01pt;z-index:83;letter-spacing:-.166em;"&gt;- &lt;/div&gt;&lt;/span&gt;&lt;span style="white-space:pre;"&gt;&lt;div style="position:absolute;top:336.84pt;left:543.01pt;z-index:88;letter-spacing:-.166em;"&gt;- &lt;/div&gt;&lt;/span&gt;&lt;span style="white-space:pre;"&gt;&lt;div style="position:absolute;top:346.32pt;left:542.99pt;z-index:93;letter-spacing:-.166em;"&gt;- &lt;/div&gt;&lt;/span&gt;&lt;img style="position:absolute;left:491.28pt;top:352.68pt;width:67pt;height:3pt;z-index:123;" src="http://govwiki.info/xbrl/Images/6013d14367de5c58876429c7d7f50a0f.png" alt="__rendered_path__123"&gt;&lt;img style="position:absolute;left:491.28pt;top:361.92pt;width:67pt;height:3pt;z-index:123;" src="http://govwiki.info/xbrl/Images/6013d14367de5c58876429c7d7f50a0f.png" alt="__rendered_path__123"&gt;&lt;img style="position:absolute;left:491.28pt;top:363.36pt;width:67pt;height:3pt;z-index:123;" src="http://govwiki.info/xbrl/Images/6013d14367de5c58876429c7d7f50a0f.png" alt="__rendered_path__123"&gt;&lt;img style="position:absolute;left:413.28pt;top:420pt;width:67pt;height:3pt;z-index:123;" src="http://govwiki.info/xbrl/Images/6013d14367de5c58876429c7d7f50a0f.png" alt="__rendered_path__123"&gt;&lt;img style="position:absolute;left:413.28pt;top:429.24pt;width:67pt;height:3pt;z-index:123;" src="http://govwiki.info/xbrl/Images/6013d14367de5c58876429c7d7f50a0f.png" alt="__rendered_path__123"&gt;&lt;img style="position:absolute;left:413.28pt;top:430.68pt;width:67pt;height:3pt;z-index:123;" src="http://govwiki.info/xbrl/Images/6013d14367de5c58876429c7d7f50a0f.png" alt="__rendered_path__123"&gt;&lt;span class="fmt-939" style="white-space:pre;"&gt;&lt;div style="position:absolute;top:355.56pt;left:526.57pt;z-index:105;letter-spacing:-.01em;"&gt;114,538 &lt;/div&gt;&lt;/span&gt;&lt;/div&gt;_x000D_
      &lt;/div&gt;</t>
  </si>
  <si>
    <t>&lt;div style='position:relative;width:612pt;height:792pt;'&gt;_x000D_
        &lt;div style="position:absolute;left:0pt;top:0pt;width:100%;height:100%;clip:rect(0pt,612pt,792pt,0pt);" class="fmt-940"&gt;&lt;span class="fmt-942" style="white-space:pre;"&gt;&lt;div style="position:absolute;top:36.18pt;left:288.59pt;z-index:149;"&gt;etersburg,&lt;/div&gt;&lt;/span&gt;&lt;span class="fmt-943" style="white-space:pre;"&gt;&lt;div style="position:absolute;top:50.4388pt;left:306.95pt;z-index:160;letter-spacing:-.002em;"&gt;hanges&lt;/div&gt;&lt;/span&gt;&lt;span class="fmt-943" style="white-space:pre;"&gt;&lt;div style="position:absolute;top:50.4388pt;left:348.6pt;z-index:162;letter-spacing:-.001em;"&gt;n Fund Balance&lt;/div&gt;&lt;/span&gt;&lt;span class="fmt-943" style="white-space:pre;"&gt;&lt;div style="position:absolute;top:50.4388pt;left:470.45pt;z-index:166;letter-spacing:.002em;"&gt; and&lt;/div&gt;&lt;/span&gt;&lt;span class="fmt-944" style="white-space:pre;"&gt;&lt;div style="position:absolute;top:64.1788pt;left:304.96pt;z-index:171;"&gt;Revenue &lt;/div&gt;&lt;/span&gt;&lt;span class="fmt-943" style="white-space:pre;"&gt;&lt;div style="position:absolute;top:91.6588pt;left:276.59pt;z-index:178;letter-spacing:-.001em;"&gt;nded September&lt;/div&gt;&lt;/span&gt;&lt;span style="white-space:pre;"&gt;&lt;div style="position:absolute;top:166.2pt;left:247.32pt;z-index:9;"&gt;$&lt;/div&gt;&lt;div style="position:absolute;top:166.2pt;left:286.2pt;z-index:9;letter-spacing:-.008em;"&gt;2,421,382   $&lt;/div&gt;&lt;div style="position:absolute;top:166.2pt;left:364.2pt;z-index:9;letter-spacing:-.008em;"&gt;6,409,978   $&lt;/div&gt;&lt;div style="position:absolute;top:166.2pt;left:442.19pt;z-index:9;letter-spacing:-.008em;"&gt;2,803,262   $&lt;/div&gt;&lt;div style="position:absolute;top:166.2pt;left:520.19pt;z-index:9;"&gt;3,606,716&lt;/div&gt;&lt;/span&gt;&lt;span class="fmt-942" style="white-space:pre;"&gt;&lt;div style="position:absolute;top:36.18pt;left:221.28pt;z-index:148;"&gt;City of St. P&lt;/div&gt;&lt;/span&gt;&lt;span class="fmt-943" style="white-space:pre;"&gt;&lt;div style="position:absolute;top:50.4388pt;left:89.363pt;z-index:159;letter-spacing:-.002em;"&gt;Statement of Revenues, Expenditures and C&lt;/div&gt;&lt;/span&gt;&lt;span class="fmt-944" style="white-space:pre;"&gt;&lt;div style="position:absolute;top:64.1788pt;left:235.26pt;z-index:170;letter-spacing:-.001em;"&gt;Major Special &lt;/div&gt;&lt;/span&gt;&lt;span class="fmt-948" style="white-space:pre;"&gt;&lt;div style="position:absolute;top:77.9188pt;left:292.46pt;z-index:173;"&gt;Grants&lt;/div&gt;&lt;/span&gt;&lt;span class="fmt-943" style="white-space:pre;"&gt;&lt;div style="position:absolute;top:91.6588pt;left:211.04pt;z-index:177;"&gt;Fiscal Year E&lt;/div&gt;&lt;/span&gt;&lt;span class="fmt-938" style="white-space:pre;"&gt;&lt;div style="position:absolute;top:147.76pt;left:265.32pt;z-index:1;letter-spacing:.001em;"&gt;Original Budget&lt;/div&gt;&lt;/span&gt;&lt;img style="position:absolute;left:257.28pt;top:153.6pt;width:67pt;height:3pt;z-index:143;" src="http://govwiki.info/xbrl/Images/6013d14367de5c58876429c7d7f50a0f.png" alt="__rendered_path__143"&gt;&lt;span class="fmt-939" style="white-space:pre;"&gt;&lt;div style="position:absolute;top:156.72pt;left:54.72pt;z-index:7;"&gt;Revenues&lt;/div&gt;&lt;/span&gt;&lt;span style="white-space:pre;"&gt;&lt;div style="position:absolute;top:166.2pt;left:65.5232pt;z-index:8;"&gt;Federal, State and Other Grants&lt;/div&gt;&lt;/span&gt;&lt;span style="white-space:pre;"&gt;&lt;div style="position:absolute;top:175.68pt;left:65.5232pt;z-index:11;"&gt;Earnings in Investments&lt;/div&gt;&lt;div style="position:absolute;top:175.68pt;left:296.75pt;z-index:11;letter-spacing:-.01em;"&gt;78,000 &lt;/div&gt;&lt;/span&gt;&lt;span style="white-space:pre;"&gt;&lt;div style="position:absolute;top:185.16pt;left:65.5232pt;z-index:16;"&gt;Rentals&lt;/div&gt;&lt;div style="position:absolute;top:185.16pt;left:296.76pt;z-index:16;letter-spacing:-.01em;"&gt;20,000 &lt;/div&gt;&lt;/span&gt;&lt;span style="white-space:pre;"&gt;&lt;div style="position:absolute;top:194.64pt;left:65.5232pt;z-index:21;"&gt;Disposition of Property&lt;/div&gt;&lt;div style="position:absolute;top:194.64pt;left:292.56pt;z-index:21;letter-spacing:-.01em;"&gt;347,000 &lt;/div&gt;&lt;/span&gt;&lt;span style="white-space:pre;"&gt;&lt;div style="position:absolute;top:204.12pt;left:65.5232pt;z-index:26;"&gt;Other&lt;/div&gt;&lt;div style="position:absolute;top:204.12pt;left:292.57pt;z-index:26;letter-spacing:-.01em;"&gt;196,000 &lt;/div&gt;&lt;/span&gt;&lt;img style="position:absolute;left:257.28pt;top:210.48pt;width:67pt;height:3pt;z-index:143;" src="http://govwiki.info/xbrl/Images/6013d14367de5c58876429c7d7f50a0f.png" alt="__rendered_path__143"&gt;&lt;span style="white-space:pre;"&gt;&lt;div style="position:absolute;top:213.6pt;left:76.3265pt;z-index:32;" class="fmt-939"&gt;Total Revenues&lt;/div&gt;&lt;div style="position:absolute;top:213.6pt;left:262.45pt;z-index:32;letter-spacing:-.009em;"&gt;            3,062,382&lt;/div&gt;&lt;/span&gt;&lt;img style="position:absolute;left:257.28pt;top:219.96pt;width:67pt;height:3pt;z-index:143;" src="http://govwiki.info/xbrl/Images/6013d14367de5c58876429c7d7f50a0f.png" alt="__rendered_path__143"&gt;&lt;span class="fmt-939" style="white-space:pre;"&gt;&lt;div style="position:absolute;top:232.56pt;left:54.7123pt;z-index:39;"&gt;Expenditures&lt;/div&gt;&lt;/span&gt;&lt;span style="white-space:pre;"&gt;&lt;div style="position:absolute;top:242.04pt;left:54.7123pt;z-index:40;"&gt;Current Operations:&lt;/div&gt;&lt;/span&gt;&lt;span style="white-space:pre;"&gt;&lt;div style="position:absolute;top:251.52pt;left:65.5156pt;z-index:42;"&gt;Community and Economic Development&lt;/div&gt;&lt;div style="position:absolute;top:251.52pt;left:308.98pt;z-index:42;letter-spacing:-.163em;"&gt;- &lt;/div&gt;&lt;/span&gt;&lt;span style="white-space:pre;"&gt;&lt;div style="position:absolute;top:261pt;left:65.5156pt;z-index:47;"&gt;Public Works&lt;/div&gt;&lt;div style="position:absolute;top:261pt;left:308.99pt;z-index:47;letter-spacing:-.164em;"&gt;- &lt;/div&gt;&lt;/span&gt;&lt;span style="white-space:pre;"&gt;&lt;div style="position:absolute;top:270.48pt;left:65.5156pt;z-index:53;"&gt;Recreation, Culture and Social&lt;/div&gt;&lt;div style="position:absolute;top:270.48pt;left:262.43pt;z-index:53;letter-spacing:-.009em;"&gt;            2,802,916&lt;/div&gt;&lt;/span&gt;&lt;img style="position:absolute;left:257.28pt;top:276.84pt;width:67pt;height:3pt;z-index:143;" src="http://govwiki.info/xbrl/Images/6013d14367de5c58876429c7d7f50a0f.png" alt="__rendered_path__143"&gt;&lt;span style="white-space:pre;"&gt;&lt;div style="position:absolute;top:279.96pt;left:76.3036pt;z-index:62;letter-spacing:.001em;" class="fmt-939"&gt;Total Expenditures&lt;/div&gt;&lt;div style="position:absolute;top:279.96pt;left:262.42pt;z-index:62;letter-spacing:-.009em;"&gt;            2,802,916&lt;/div&gt;&lt;/span&gt;&lt;img style="position:absolute;left:257.28pt;top:286.32pt;width:67pt;height:3pt;z-index:143;" src="http://govwiki.info/xbrl/Images/6013d14367de5c58876429c7d7f50a0f.png" alt="__rendered_path__143"&gt;&lt;span class="fmt-939" style="white-space:pre;"&gt;&lt;div style="position:absolute;top:298.92pt;left:76.296pt;z-index:70;"&gt;Excess (deficiency) of revenues over&lt;/div&gt;&lt;div style="position:absolute;top:298.92pt;left:292.53pt;z-index:70;letter-spacing:-.01em;" class="fmt-940"&gt;259,466 &lt;/div&gt;&lt;/span&gt;&lt;img style="position:absolute;left:257.28pt;top:305.28pt;width:67pt;height:3pt;z-index:143;" src="http://govwiki.info/xbrl/Images/6013d14367de5c58876429c7d7f50a0f.png" alt="__rendered_path__143"&gt;&lt;span class="fmt-939" style="white-space:pre;"&gt;&lt;div style="position:absolute;top:308.4pt;left:76.296pt;z-index:74;"&gt;expenditures&lt;/div&gt;&lt;/span&gt;&lt;span class="fmt-939" style="white-space:pre;"&gt;&lt;div style="position:absolute;top:327.36pt;left:54.6971pt;z-index:75;"&gt;Other Financing Sources (Uses)&lt;/div&gt;&lt;/span&gt;&lt;span style="white-space:pre;"&gt;&lt;div style="position:absolute;top:336.84pt;left:65.5003pt;z-index:77;"&gt;Transfers In&lt;/div&gt;&lt;div style="position:absolute;top:336.84pt;left:308.98pt;z-index:77;letter-spacing:-.164em;"&gt;- &lt;/div&gt;&lt;/span&gt;&lt;span style="white-space:pre;"&gt;&lt;div style="position:absolute;top:346.32pt;left:65.4852pt;z-index:82;"&gt;Transfers Out&lt;/div&gt;&lt;div style="position:absolute;top:346.32pt;left:290.01pt;z-index:82;letter-spacing:-.01em;"&gt;(303,466) &lt;/div&gt;&lt;/span&gt;&lt;img style="position:absolute;left:257.28pt;top:352.68pt;width:67pt;height:3pt;z-index:143;" src="http://govwiki.info/xbrl/Images/6013d14367de5c58876429c7d7f50a0f.png" alt="__rendered_path__143"&gt;&lt;span class="fmt-939" style="white-space:pre;"&gt;&lt;div style="position:absolute;top:355.8pt;left:76.2885pt;z-index:87;letter-spacing:.001em;"&gt;Total Other Financing Sources (Uses)&lt;/div&gt;&lt;div style="position:absolute;top:355.8pt;left:290.01pt;z-index:87;letter-spacing:-.01em;" class="fmt-940"&gt;(303,466) &lt;/div&gt;&lt;/span&gt;&lt;img style="position:absolute;left:257.28pt;top:362.16pt;width:67pt;height:3pt;z-index:143;" src="http://govwiki.info/xbrl/Images/6013d14367de5c58876429c7d7f50a0f.png" alt="__rendered_path__143"&gt;&lt;span class="fmt-939" style="white-space:pre;"&gt;&lt;div style="position:absolute;top:374.28pt;left:76.3279pt;z-index:140;"&gt;Excess (deficiency) of revenues and other &lt;/div&gt;&lt;/span&gt;&lt;span class="fmt-939" style="white-space:pre;"&gt;&lt;div style="position:absolute;top:384pt;left:76.3279pt;z-index:141;letter-spacing:.001em;"&gt;financing sources over expenditures and &lt;/div&gt;&lt;/span&gt;&lt;span class="fmt-939" style="white-space:pre;"&gt;&lt;div style="position:absolute;top:393.73pt;left:76.3279pt;z-index:142;letter-spacing:.001em;"&gt;other financing uses&lt;/div&gt;&lt;div style="position:absolute;top:393.72pt;left:294.21pt;z-index:142;letter-spacing:-.01em;" class="fmt-940"&gt;(44,000) &lt;/div&gt;&lt;/span&gt;&lt;img style="position:absolute;left:257.28pt;top:400.08pt;width:67pt;height:3pt;z-index:143;" src="http://govwiki.info/xbrl/Images/6013d14367de5c58876429c7d7f50a0f.png" alt="__rendered_path__143"&gt;&lt;span class="fmt-939" style="white-space:pre;"&gt;&lt;div style="position:absolute;top:412.68pt;left:54.6895pt;z-index:96;"&gt;Budgetary Fund Balances - October 1&lt;/div&gt;&lt;div style="position:absolute;top:412.68pt;left:292.53pt;z-index:96;letter-spacing:-.01em;" class="fmt-940"&gt;982,067 &lt;/div&gt;&lt;/span&gt;&lt;span style="white-space:pre;"&gt;&lt;div style="position:absolute;top:422.16pt;left:65.4852pt;z-index:101;"&gt;Reserve for Encumbrances - October 1, 2016&lt;/div&gt;&lt;div style="position:absolute;top:422.16pt;left:308.96pt;z-index:101;letter-spacing:-.164em;"&gt;- &lt;/div&gt;&lt;/span&gt;&lt;span style="white-space:pre;"&gt;&lt;div style="position:absolute;top:431.64pt;left:65.4852pt;z-index:106;"&gt;Change in Reserve for Prepaid Costs and Inventory&lt;/div&gt;&lt;div style="position:absolute;top:431.64pt;left:308.95pt;z-index:106;letter-spacing:-.163em;"&gt;- &lt;/div&gt;&lt;/span&gt;&lt;span style="white-space:pre;"&gt;&lt;div style="position:absolute;top:441.13pt;left:65.4928pt;z-index:111;"&gt;Change in Advances with other Funds&lt;/div&gt;&lt;div style="position:absolute;top:441.13pt;left:308.95pt;z-index:111;letter-spacing:-.163em;"&gt;- &lt;/div&gt;&lt;/span&gt;&lt;span class="fmt-939" style="white-space:pre;"&gt;&lt;div style="position:absolute;top:450.36pt;left:54.6744pt;z-index:119;letter-spacing:.001em;"&gt;Budgetary Fund Balances - September 3&lt;span class="fmt-947"&gt;0&lt;/span&gt;&lt;/div&gt;&lt;div style="position:absolute;top:450.36pt;left:247.32pt;z-index:119;" class="fmt-940"&gt;$&lt;/div&gt;&lt;div style="position:absolute;top:450.36pt;left:292.56pt;z-index:119;letter-spacing:-.01em;"&gt;938,067 &lt;/div&gt;&lt;div style="position:absolute;top:450.36pt;left:327.12pt;z-index:119;" class="fmt-940"&gt;$&lt;/div&gt;&lt;/span&gt;&lt;img style="position:absolute;left:257.28pt;top:447.48pt;width:67pt;height:3pt;z-index:143;" src="http://govwiki.info/xbrl/Images/6013d14367de5c58876429c7d7f50a0f.png" alt="__rendered_path__143"&gt;&lt;span class="fmt-939" style="white-space:pre;"&gt;&lt;div style="position:absolute;top:470.52pt;left:54.7214pt;z-index:126;letter-spacing:.001em;"&gt;Reconciliation of Budget to GAAP Reporting&lt;/div&gt;&lt;/span&gt;&lt;img style="position:absolute;left:257.28pt;top:456.72pt;width:67pt;height:3pt;z-index:143;" src="http://govwiki.info/xbrl/Images/6013d14367de5c58876429c7d7f50a0f.png" alt="__rendered_path__143"&gt;&lt;span style="white-space:pre;"&gt;&lt;div style="position:absolute;top:480pt;left:65.5247pt;z-index:127;"&gt;Reserve for Encumbrances - September 30, 2017&lt;/div&gt;&lt;/span&gt;&lt;img style="position:absolute;left:257.28pt;top:458.16pt;width:67pt;height:3pt;z-index:143;" src="http://govwiki.info/xbrl/Images/6013d14367de5c58876429c7d7f50a0f.png" alt="__rendered_path__143"&gt;&lt;span style="white-space:pre;"&gt;&lt;div style="position:absolute;top:489.48pt;left:65.5247pt;z-index:129;"&gt;Current Year Advances with other Funds&lt;/div&gt;&lt;/span&gt;&lt;span style="white-space:pre;"&gt;&lt;div style="position:absolute;top:498.96pt;left:65.5247pt;z-index:131;"&gt;Reserve for Prepaid Costs and Inventory&lt;/div&gt;&lt;/span&gt;&lt;span style="white-space:pre;"&gt;&lt;div style="position:absolute;top:508.44pt;left:65.5247pt;z-index:133;"&gt;Net Change in Fair Value of Investments&lt;/div&gt;&lt;/span&gt;&lt;span class="fmt-939" style="white-space:pre;"&gt;&lt;div style="position:absolute;top:517.68pt;left:54.729pt;z-index:135;"&gt;Fund Balance - September 30&lt;/div&gt;&lt;/span&gt;&lt;span style="white-space:pre;"&gt;&lt;div style="position:absolute;top:547.32pt;left:54.729pt;z-index:139;"&gt;The accompanying notes are an integral part of these statements.&lt;/div&gt;&lt;/span&gt;&lt;span class="fmt-21" style="white-space:pre;"&gt;&lt;div style="position:absolute;top:766.44pt;left:301.55pt;z-index:181;"&gt;62&lt;/div&gt;&lt;/span&gt;&lt;span class="fmt-942" style="white-space:pre;"&gt;&lt;div style="position:absolute;top:36.18pt;left:347.24pt;z-index:152;letter-spacing:.001em;"&gt; Florida &lt;/div&gt;&lt;/span&gt;&lt;span class="fmt-943" style="white-space:pre;"&gt;&lt;div style="position:absolute;top:50.4388pt;left:343.03pt;z-index:161;letter-spacing:.003em;"&gt; i&lt;/div&gt;&lt;/span&gt;&lt;span class="fmt-944" style="white-space:pre;"&gt;&lt;div style="position:absolute;top:64.1788pt;left:352.1pt;z-index:172;"&gt;Funds&lt;/div&gt;&lt;/span&gt;&lt;span class="fmt-943" style="white-space:pre;"&gt;&lt;div style="position:absolute;top:91.6588pt;left:357.98pt;z-index:180;letter-spacing:-.001em;"&gt; 30, 2017 &lt;/div&gt;&lt;/span&gt;&lt;span class="fmt-938" style="white-space:pre;"&gt;&lt;div style="position:absolute;top:139pt;left:343.32pt;z-index:2;letter-spacing:.001em;"&gt;Final Approved &lt;/div&gt;&lt;/span&gt;&lt;span class="fmt-938" style="white-space:pre;"&gt;&lt;div style="position:absolute;top:147.76pt;left:357.12pt;z-index:3;"&gt;Budget&lt;/div&gt;&lt;/span&gt;&lt;img style="position:absolute;left:335.28pt;top:153.6pt;width:67pt;height:3pt;z-index:143;" src="http://govwiki.info/xbrl/Images/6013d14367de5c58876429c7d7f50a0f.png" alt="__rendered_path__143"&gt;&lt;span style="white-space:pre;"&gt;&lt;div style="position:absolute;top:175.68pt;left:374.79pt;z-index:12;letter-spacing:-.01em;"&gt;78,000 &lt;/div&gt;&lt;/span&gt;&lt;span style="white-space:pre;"&gt;&lt;div style="position:absolute;top:185.16pt;left:374.79pt;z-index:17;letter-spacing:-.01em;"&gt;20,000 &lt;/div&gt;&lt;/span&gt;&lt;span style="white-space:pre;"&gt;&lt;div style="position:absolute;top:194.64pt;left:370.58pt;z-index:22;letter-spacing:-.01em;"&gt;347,000 &lt;/div&gt;&lt;/span&gt;&lt;span style="white-space:pre;"&gt;&lt;div style="position:absolute;top:204.12pt;left:370.58pt;z-index:27;letter-spacing:-.01em;"&gt;196,000 &lt;/div&gt;&lt;/span&gt;&lt;img style="position:absolute;left:335.28pt;top:210.48pt;width:67pt;height:3pt;z-index:143;" src="http://govwiki.info/xbrl/Images/6013d14367de5c58876429c7d7f50a0f.png" alt="__rendered_path__143"&gt;&lt;span style="white-space:pre;"&gt;&lt;div style="position:absolute;top:213.6pt;left:340.44pt;z-index:34;letter-spacing:-.008em;"&gt;            7,050,978&lt;/div&gt;&lt;/span&gt;&lt;img style="position:absolute;left:335.28pt;top:219.96pt;width:67pt;height:3pt;z-index:143;" src="http://govwiki.info/xbrl/Images/6013d14367de5c58876429c7d7f50a0f.png" alt="__rendered_path__143"&gt;&lt;span style="white-space:pre;"&gt;&lt;div style="position:absolute;top:251.52pt;left:387.03pt;z-index:43;letter-spacing:-.166em;"&gt;- &lt;/div&gt;&lt;/span&gt;&lt;span style="white-space:pre;"&gt;&lt;div style="position:absolute;top:261pt;left:387.03pt;z-index:48;letter-spacing:-.166em;"&gt;- &lt;/div&gt;&lt;/span&gt;&lt;span style="white-space:pre;"&gt;&lt;div style="position:absolute;top:270.48pt;left:340.43pt;z-index:55;letter-spacing:-.008em;"&gt;            7,234,151&lt;/div&gt;&lt;/span&gt;&lt;img style="position:absolute;left:335.28pt;top:276.84pt;width:67pt;height:3pt;z-index:143;" src="http://govwiki.info/xbrl/Images/6013d14367de5c58876429c7d7f50a0f.png" alt="__rendered_path__143"&gt;&lt;span style="white-space:pre;"&gt;&lt;div style="position:absolute;top:279.96pt;left:340.42pt;z-index:64;letter-spacing:-.008em;"&gt;            7,234,151&lt;/div&gt;&lt;/span&gt;&lt;img style="position:absolute;left:335.28pt;top:286.32pt;width:67pt;height:3pt;z-index:143;" src="http://govwiki.info/xbrl/Images/6013d14367de5c58876429c7d7f50a0f.png" alt="__rendered_path__143"&gt;&lt;span style="white-space:pre;"&gt;&lt;div style="position:absolute;top:298.92pt;left:368.04pt;z-index:71;letter-spacing:-.01em;"&gt;(183,173) &lt;/div&gt;&lt;/span&gt;&lt;img style="position:absolute;left:335.28pt;top:305.28pt;width:67pt;height:3pt;z-index:143;" src="http://govwiki.info/xbrl/Images/6013d14367de5c58876429c7d7f50a0f.png" alt="__rendered_path__143"&gt;&lt;span style="white-space:pre;"&gt;&lt;div style="position:absolute;top:336.84pt;left:387pt;z-index:78;letter-spacing:-.166em;"&gt;- &lt;/div&gt;&lt;/span&gt;&lt;span style="white-space:pre;"&gt;&lt;div style="position:absolute;top:346.32pt;left:368.03pt;z-index:83;letter-spacing:-.01em;"&gt;(303,466) &lt;/div&gt;&lt;/span&gt;&lt;img style="position:absolute;left:335.28pt;top:352.68pt;width:67pt;height:3pt;z-index:143;" src="http://govwiki.info/xbrl/Images/6013d14367de5c58876429c7d7f50a0f.png" alt="__rendered_path__143"&gt;&lt;span style="white-space:pre;"&gt;&lt;div style="position:absolute;top:355.8pt;left:368.03pt;z-index:88;letter-spacing:-.01em;"&gt;(303,466) &lt;/div&gt;&lt;/span&gt;&lt;img style="position:absolute;left:335.28pt;top:362.16pt;width:67pt;height:3pt;z-index:143;" src="http://govwiki.info/xbrl/Images/6013d14367de5c58876429c7d7f50a0f.png" alt="__rendered_path__143"&gt;&lt;span style="white-space:pre;"&gt;&lt;div style="position:absolute;top:393.72pt;left:368.03pt;z-index:92;letter-spacing:-.01em;"&gt;(486,639) &lt;/div&gt;&lt;/span&gt;&lt;img style="position:absolute;left:335.28pt;top:400.08pt;width:67pt;height:3pt;z-index:143;" src="http://govwiki.info/xbrl/Images/6013d14367de5c58876429c7d7f50a0f.png" alt="__rendered_path__143"&gt;&lt;span style="white-space:pre;"&gt;&lt;div style="position:absolute;top:412.68pt;left:370.55pt;z-index:97;letter-spacing:-.01em;"&gt;982,067 &lt;/div&gt;&lt;/span&gt;&lt;span style="white-space:pre;"&gt;&lt;div style="position:absolute;top:422.16pt;left:370.55pt;z-index:102;letter-spacing:-.01em;"&gt;474,500 &lt;/div&gt;&lt;/span&gt;&lt;span style="white-space:pre;"&gt;&lt;div style="position:absolute;top:431.64pt;left:387pt;z-index:107;"&gt;-&lt;/div&gt;&lt;/span&gt;&lt;span style="white-space:pre;"&gt;&lt;div style="position:absolute;top:441.13pt;left:387pt;z-index:112;"&gt;-&lt;/div&gt;&lt;/span&gt;&lt;span class="fmt-939" style="white-space:pre;"&gt;&lt;div style="position:absolute;top:450.36pt;left:370.56pt;z-index:120;letter-spacing:-.01em;"&gt;969,928 &lt;/div&gt;&lt;/span&gt;&lt;img style="position:absolute;left:335.28pt;top:447.48pt;width:67pt;height:3pt;z-index:143;" src="http://govwiki.info/xbrl/Images/6013d14367de5c58876429c7d7f50a0f.png" alt="__rendered_path__143"&gt;&lt;span style="white-space:pre;"&gt;&lt;div style="position:absolute;top:517.68pt;left:405.13pt;z-index:136;"&gt;$&lt;/div&gt;&lt;/span&gt;&lt;span class="fmt-943" style="white-space:pre;"&gt;&lt;div style="position:absolute;top:50.4388pt;left:425.77pt;z-index:165;letter-spacing:-.001em;"&gt; - Budget&lt;/div&gt;&lt;/span&gt;&lt;span class="fmt-938" style="white-space:pre;"&gt;&lt;div style="position:absolute;top:147.76pt;left:436.44pt;z-index:4;"&gt;Actual&lt;/div&gt;&lt;/span&gt;&lt;img style="position:absolute;left:413.28pt;top:153.6pt;width:67pt;height:3pt;z-index:143;" src="http://govwiki.info/xbrl/Images/6013d14367de5c58876429c7d7f50a0f.png" alt="__rendered_path__143"&gt;&lt;span style="white-space:pre;"&gt;&lt;div style="position:absolute;top:175.68pt;left:452.78pt;z-index:13;letter-spacing:-.01em;"&gt;57,812 &lt;/div&gt;&lt;/span&gt;&lt;span style="white-space:pre;"&gt;&lt;div style="position:absolute;top:185.16pt;left:452.78pt;z-index:18;letter-spacing:-.01em;"&gt;29,157 &lt;/div&gt;&lt;/span&gt;&lt;span style="white-space:pre;"&gt;&lt;div style="position:absolute;top:194.64pt;left:452.78pt;z-index:23;letter-spacing:-.01em;"&gt;76,914 &lt;/div&gt;&lt;/span&gt;&lt;span style="white-space:pre;"&gt;&lt;div style="position:absolute;top:204.12pt;left:448.58pt;z-index:28;letter-spacing:-.01em;"&gt;281,214 &lt;/div&gt;&lt;/span&gt;&lt;img style="position:absolute;left:413.28pt;top:210.48pt;width:67pt;height:3pt;z-index:143;" src="http://govwiki.info/xbrl/Images/6013d14367de5c58876429c7d7f50a0f.png" alt="__rendered_path__143"&gt;&lt;span style="white-space:pre;"&gt;&lt;div style="position:absolute;top:213.6pt;left:418.44pt;z-index:36;letter-spacing:-.008em;"&gt;            3,248,359&lt;/div&gt;&lt;/span&gt;&lt;img style="position:absolute;left:413.28pt;top:219.96pt;width:67pt;height:3pt;z-index:143;" src="http://govwiki.info/xbrl/Images/6013d14367de5c58876429c7d7f50a0f.png" alt="__rendered_path__143"&gt;&lt;span style="white-space:pre;"&gt;&lt;div style="position:absolute;top:251.52pt;left:463.35pt;z-index:44;letter-spacing:-.01em;"&gt;127 &lt;/div&gt;&lt;/span&gt;&lt;span style="white-space:pre;"&gt;&lt;div style="position:absolute;top:261pt;left:456.99pt;z-index:49;letter-spacing:-.01em;"&gt;2,451 &lt;/div&gt;&lt;/span&gt;&lt;span style="white-space:pre;"&gt;&lt;div style="position:absolute;top:270.48pt;left:418.42pt;z-index:57;letter-spacing:-.008em;"&gt;            2,997,529&lt;/div&gt;&lt;/span&gt;&lt;img style="position:absolute;left:413.28pt;top:276.84pt;width:67pt;height:3pt;z-index:143;" src="http://govwiki.info/xbrl/Images/6013d14367de5c58876429c7d7f50a0f.png" alt="__rendered_path__143"&gt;&lt;span style="white-space:pre;"&gt;&lt;div style="position:absolute;top:279.96pt;left:418.42pt;z-index:66;letter-spacing:-.008em;"&gt;            3,000,107&lt;/div&gt;&lt;/span&gt;&lt;img style="position:absolute;left:413.28pt;top:286.32pt;width:67pt;height:3pt;z-index:143;" src="http://govwiki.info/xbrl/Images/6013d14367de5c58876429c7d7f50a0f.png" alt="__rendered_path__143"&gt;&lt;span style="white-space:pre;"&gt;&lt;div style="position:absolute;top:298.92pt;left:448.56pt;z-index:72;letter-spacing:-.01em;"&gt;248,252 &lt;/div&gt;&lt;/span&gt;&lt;img style="position:absolute;left:413.28pt;top:305.28pt;width:67pt;height:3pt;z-index:143;" src="http://govwiki.info/xbrl/Images/6013d14367de5c58876429c7d7f50a0f.png" alt="__rendered_path__143"&gt;&lt;span style="white-space:pre;"&gt;&lt;div style="position:absolute;top:336.84pt;left:465pt;z-index:79;letter-spacing:-.166em;"&gt;- &lt;/div&gt;&lt;/span&gt;&lt;span style="white-space:pre;"&gt;&lt;div style="position:absolute;top:346.32pt;left:446.03pt;z-index:84;letter-spacing:-.01em;"&gt;(303,460) &lt;/div&gt;&lt;/span&gt;&lt;img style="position:absolute;left:413.28pt;top:352.68pt;width:67pt;height:3pt;z-index:143;" src="http://govwiki.info/xbrl/Images/6013d14367de5c58876429c7d7f50a0f.png" alt="__rendered_path__143"&gt;&lt;span style="white-space:pre;"&gt;&lt;div style="position:absolute;top:355.8pt;left:446.03pt;z-index:89;letter-spacing:-.01em;"&gt;(303,460) &lt;/div&gt;&lt;/span&gt;&lt;img style="position:absolute;left:413.28pt;top:362.16pt;width:67pt;height:3pt;z-index:143;" src="http://govwiki.info/xbrl/Images/6013d14367de5c58876429c7d7f50a0f.png" alt="__rendered_path__143"&gt;&lt;span style="white-space:pre;"&gt;&lt;div style="position:absolute;top:393.72pt;left:450.23pt;z-index:93;letter-spacing:-.01em;"&gt;(55,208) &lt;/div&gt;&lt;/span&gt;&lt;img style="position:absolute;left:413.28pt;top:400.08pt;width:67pt;height:3pt;z-index:143;" src="http://govwiki.info/xbrl/Images/6013d14367de5c58876429c7d7f50a0f.png" alt="__rendered_path__143"&gt;&lt;span style="white-space:pre;"&gt;&lt;div style="position:absolute;top:412.68pt;left:448.54pt;z-index:98;letter-spacing:-.01em;"&gt;982,067 &lt;/div&gt;&lt;/span&gt;&lt;span style="white-space:pre;"&gt;&lt;div style="position:absolute;top:422.16pt;left:448.54pt;z-index:103;letter-spacing:-.01em;"&gt;474,500 &lt;/div&gt;&lt;/span&gt;&lt;span style="white-space:pre;"&gt;&lt;div style="position:absolute;top:431.64pt;left:456.96pt;z-index:108;letter-spacing:-.01em;"&gt;5,312 &lt;/div&gt;&lt;/span&gt;&lt;span style="white-space:pre;"&gt;&lt;div style="position:absolute;top:441.13pt;left:464.99pt;z-index:113;letter-spacing:-.166em;"&gt;- &lt;/div&gt;&lt;/span&gt;&lt;span style="white-space:pre;"&gt;&lt;div style="position:absolute;top:450.36pt;left:418.43pt;z-index:123;letter-spacing:-.002em;"&gt;            1,406,671   $&lt;/div&gt;&lt;/span&gt;&lt;img style="position:absolute;left:413.28pt;top:447.48pt;width:67pt;height:3pt;z-index:143;" src="http://govwiki.info/xbrl/Images/6013d14367de5c58876429c7d7f50a0f.png" alt="__rendered_path__143"&gt;&lt;span style="white-space:pre;"&gt;&lt;div style="position:absolute;top:480pt;left:448.55pt;z-index:128;letter-spacing:-.01em;"&gt;303,458 &lt;/div&gt;&lt;/span&gt;&lt;span style="white-space:pre;"&gt;&lt;div style="position:absolute;top:489.48pt;left:473.4pt;z-index:130;letter-spacing:-.164em;"&gt;- &lt;/div&gt;&lt;/span&gt;&lt;span style="white-space:pre;"&gt;&lt;div style="position:absolute;top:498.96pt;left:456.97pt;z-index:132;letter-spacing:-.01em;"&gt;1,268 &lt;/div&gt;&lt;/span&gt;&lt;span style="white-space:pre;"&gt;&lt;div style="position:absolute;top:508.44pt;left:456.97pt;z-index:134;letter-spacing:-.01em;"&gt;2,709 &lt;/div&gt;&lt;/span&gt;&lt;span class="fmt-939" style="white-space:pre;"&gt;&lt;div style="position:absolute;top:517.68pt;left:418.45pt;z-index:138;letter-spacing:-.009em;"&gt;            1,714,106&lt;/div&gt;&lt;/span&gt;&lt;span class="fmt-943" style="white-space:pre;"&gt;&lt;div style="position:absolute;top:50.4388pt;left:492pt;z-index:168;letter-spacing:-.001em;"&gt; Actual &lt;/div&gt;&lt;/span&gt;&lt;span class="fmt-938" style="white-space:pre;"&gt;&lt;div style="position:absolute;top:139pt;left:493.08pt;z-index:5;letter-spacing:.001em;"&gt;Variance with Final &lt;/div&gt;&lt;/span&gt;&lt;span class="fmt-938" style="white-space:pre;"&gt;&lt;div style="position:absolute;top:147.76pt;left:492.84pt;z-index:6;"&gt;Budget Over/ Under&lt;/div&gt;&lt;/span&gt;&lt;img style="position:absolute;left:491.28pt;top:153.6pt;width:67pt;height:3pt;z-index:143;" src="http://govwiki.info/xbrl/Images/6013d14367de5c58876429c7d7f50a0f.png" alt="__rendered_path__143"&gt;&lt;span style="white-space:pre;"&gt;&lt;div style="position:absolute;top:166.2pt;left:496.44pt;z-index:10;letter-spacing:.008em;"&gt;            &lt;/div&gt;&lt;/span&gt;&lt;span style="white-space:pre;"&gt;&lt;div style="position:absolute;top:175.68pt;left:530.78pt;z-index:14;letter-spacing:-.01em;"&gt;20,188 &lt;/div&gt;&lt;/span&gt;&lt;span style="white-space:pre;"&gt;&lt;div style="position:absolute;top:185.16pt;left:532.47pt;z-index:19;letter-spacing:-.01em;"&gt;(9,157) &lt;/div&gt;&lt;/span&gt;&lt;span style="white-space:pre;"&gt;&lt;div style="position:absolute;top:194.64pt;left:526.58pt;z-index:24;letter-spacing:-.01em;"&gt;270,086 &lt;/div&gt;&lt;/span&gt;&lt;span style="white-space:pre;"&gt;&lt;div style="position:absolute;top:204.12pt;left:528.26pt;z-index:29;letter-spacing:-.01em;"&gt;(85,214) &lt;/div&gt;&lt;/span&gt;&lt;img style="position:absolute;left:491.28pt;top:210.48pt;width:67pt;height:3pt;z-index:143;" src="http://govwiki.info/xbrl/Images/6013d14367de5c58876429c7d7f50a0f.png" alt="__rendered_path__143"&gt;&lt;span style="white-space:pre;"&gt;&lt;div style="position:absolute;top:213.6pt;left:496.44pt;z-index:38;letter-spacing:-.008em;"&gt;            3,802,619&lt;/div&gt;&lt;/span&gt;&lt;img style="position:absolute;left:491.28pt;top:219.96pt;width:67pt;height:3pt;z-index:143;" src="http://govwiki.info/xbrl/Images/6013d14367de5c58876429c7d7f50a0f.png" alt="__rendered_path__143"&gt;&lt;span style="white-space:pre;"&gt;&lt;div style="position:absolute;top:251.52pt;left:538.82pt;z-index:45;letter-spacing:-.01em;"&gt;(127) &lt;/div&gt;&lt;/span&gt;&lt;span style="white-space:pre;"&gt;&lt;div style="position:absolute;top:261pt;left:532.46pt;z-index:50;letter-spacing:-.01em;"&gt;(2,451) &lt;/div&gt;&lt;/span&gt;&lt;span style="white-space:pre;"&gt;&lt;div style="position:absolute;top:270.48pt;left:496.42pt;z-index:59;letter-spacing:-.008em;"&gt;            4,236,622&lt;/div&gt;&lt;/span&gt;&lt;img style="position:absolute;left:491.28pt;top:276.84pt;width:67pt;height:3pt;z-index:143;" src="http://govwiki.info/xbrl/Images/6013d14367de5c58876429c7d7f50a0f.png" alt="__rendered_path__143"&gt;&lt;span style="white-space:pre;"&gt;&lt;div style="position:absolute;top:279.96pt;left:496.41pt;z-index:68;letter-spacing:-.008em;"&gt;            4,234,044&lt;/div&gt;&lt;/span&gt;&lt;img style="position:absolute;left:491.28pt;top:286.32pt;width:67pt;height:3pt;z-index:143;" src="http://govwiki.info/xbrl/Images/6013d14367de5c58876429c7d7f50a0f.png" alt="__rendered_path__143"&gt;&lt;span style="white-space:pre;"&gt;&lt;div style="position:absolute;top:298.92pt;left:524.04pt;z-index:73;letter-spacing:-.01em;"&gt;(431,425) &lt;/div&gt;&lt;/span&gt;&lt;img style="position:absolute;left:491.28pt;top:305.28pt;width:67pt;height:3pt;z-index:143;" src="http://govwiki.info/xbrl/Images/6013d14367de5c58876429c7d7f50a0f.png" alt="__rendered_path__143"&gt;&lt;span style="white-space:pre;"&gt;&lt;div style="position:absolute;top:336.84pt;left:543pt;z-index:80;letter-spacing:-.166em;"&gt;- &lt;/div&gt;&lt;/span&gt;&lt;span style="white-space:pre;"&gt;&lt;div style="position:absolute;top:346.32pt;left:547.19pt;z-index:85;letter-spacing:-.01em;"&gt;(6) &lt;/div&gt;&lt;/span&gt;&lt;img style="position:absolute;left:491.28pt;top:352.68pt;width:67pt;height:3pt;z-index:143;" src="http://govwiki.info/xbrl/Images/6013d14367de5c58876429c7d7f50a0f.png" alt="__rendered_path__143"&gt;&lt;span style="white-space:pre;"&gt;&lt;div style="position:absolute;top:355.8pt;left:547.19pt;z-index:90;letter-spacing:-.01em;"&gt;(6) &lt;/div&gt;&lt;/span&gt;&lt;img style="position:absolute;left:491.28pt;top:362.16pt;width:67pt;height:3pt;z-index:143;" src="http://govwiki.info/xbrl/Images/6013d14367de5c58876429c7d7f50a0f.png" alt="__rendered_path__143"&gt;&lt;span style="white-space:pre;"&gt;&lt;div style="position:absolute;top:393.72pt;left:524.03pt;z-index:94;letter-spacing:-.01em;"&gt;(431,431) &lt;/div&gt;&lt;/span&gt;&lt;img style="position:absolute;left:491.28pt;top:400.08pt;width:67pt;height:3pt;z-index:143;" src="http://govwiki.info/xbrl/Images/6013d14367de5c58876429c7d7f50a0f.png" alt="__rendered_path__143"&gt;&lt;span style="white-space:pre;"&gt;&lt;div style="position:absolute;top:412.68pt;left:542.98pt;z-index:99;letter-spacing:-.166em;"&gt;- &lt;/div&gt;&lt;/span&gt;&lt;span style="white-space:pre;"&gt;&lt;div style="position:absolute;top:422.16pt;left:542.98pt;z-index:104;letter-spacing:-.166em;"&gt;- &lt;/div&gt;&lt;/span&gt;&lt;span style="white-space:pre;"&gt;&lt;div style="position:absolute;top:431.64pt;left:532.44pt;z-index:109;letter-spacing:-.01em;"&gt;(5,312) &lt;/div&gt;&lt;/span&gt;&lt;span style="white-space:pre;"&gt;&lt;div style="position:absolute;top:441.13pt;left:542.99pt;z-index:114;letter-spacing:-.166em;"&gt;- &lt;/div&gt;&lt;/span&gt;&lt;img style="position:absolute;left:335.28pt;top:456.72pt;width:67pt;height:3pt;z-index:143;" src="http://govwiki.info/xbrl/Images/6013d14367de5c58876429c7d7f50a0f.png" alt="__rendered_path__143"&gt;&lt;img style="position:absolute;left:335.28pt;top:458.16pt;width:67pt;height:3pt;z-index:143;" src="http://govwiki.info/xbrl/Images/6013d14367de5c58876429c7d7f50a0f.png" alt="__rendered_path__143"&gt;&lt;img style="position:absolute;left:491.28pt;top:447.48pt;width:67pt;height:3pt;z-index:143;" src="http://govwiki.info/xbrl/Images/6013d14367de5c58876429c7d7f50a0f.png" alt="__rendered_path__143"&gt;&lt;img style="position:absolute;left:491.28pt;top:456.72pt;width:67pt;height:3pt;z-index:143;" src="http://govwiki.info/xbrl/Images/6013d14367de5c58876429c7d7f50a0f.png" alt="__rendered_path__143"&gt;&lt;img style="position:absolute;left:491.28pt;top:458.16pt;width:67pt;height:3pt;z-index:143;" src="http://govwiki.info/xbrl/Images/6013d14367de5c58876429c7d7f50a0f.png" alt="__rendered_path__143"&gt;&lt;img style="position:absolute;left:413.28pt;top:514.8pt;width:67pt;height:3pt;z-index:143;" src="http://govwiki.info/xbrl/Images/6013d14367de5c58876429c7d7f50a0f.png" alt="__rendered_path__143"&gt;&lt;img style="position:absolute;left:413.28pt;top:524.04pt;width:67pt;height:3pt;z-index:143;" src="http://govwiki.info/xbrl/Images/6013d14367de5c58876429c7d7f50a0f.png" alt="__rendered_path__143"&gt;&lt;img style="position:absolute;left:413.28pt;top:525.48pt;width:67pt;height:3pt;z-index:143;" src="http://govwiki.info/xbrl/Images/6013d14367de5c58876429c7d7f50a0f.png" alt="__rendered_path__143"&gt;&lt;span class="fmt-939" style="white-space:pre;"&gt;&lt;div style="position:absolute;top:450.36pt;left:495.96pt;z-index:125;letter-spacing:-.007em;"&gt;              (436,743)&lt;/div&gt;&lt;/span&gt;&lt;/div&gt;_x000D_
      &lt;/div&gt;</t>
  </si>
  <si>
    <t>&lt;div style='position:relative;width:612pt;height:792pt;'&gt;_x000D_
        &lt;div style="position:absolute;left:0pt;top:0pt;width:100%;height:100%;clip:rect(0pt,612pt,792pt,0pt);" class="fmt-21"&gt;_x000D_
          &lt;img style="position:absolute;left:204.45pt;top:199.3pt;width:288pt;height:167.05pt;z-index:1;" src="http://govwiki.info/xbrl/Images/54c8a8832a7ea1d80a842e92962c63f9.png" alt="Image_1523_0"&gt;&lt;span style="white-space:pre;"&gt;&lt;div style="position:absolute;top:766.44pt;left:301.55pt;z-index:2;"&gt;63&lt;/div&gt;&lt;/span&gt;&lt;/div&gt;_x000D_
      &lt;/div&gt;</t>
  </si>
  <si>
    <t>&lt;div style='position:relative;width:612pt;height:792pt;'&gt;_x000D_
        &lt;div style="position:absolute;left:0pt;top:0pt;width:100%;height:100%;clip:rect(0pt,612pt,792pt,0pt);" class="fmt-950"&gt;&lt;span style="white-space:pre;"&gt;&lt;div style="position:absolute;top:243.26pt;left:66.2pt;z-index:32;"&gt;Due from Other Governmental Agencies:&lt;/div&gt;&lt;/span&gt;&lt;span style="white-space:pre;"&gt;&lt;div style="position:absolute;top:352.31pt;left:66.2pt;z-index:67;"&gt;Contract Receivable from Other Governmental Agency&lt;/div&gt;&lt;/span&gt;&lt;span style="white-space:pre;"&gt;&lt;div style="position:absolute;top:493.76pt;left:66.2pt;z-index:109;"&gt;Deferred Outflows of Pension Resources&lt;/div&gt;&lt;/span&gt;&lt;span class="fmt-949" style="white-space:pre;"&gt;&lt;div style="position:absolute;top:503.81pt;left:81.2pt;z-index:111;"&gt;Total Deferred Outflows of Resources&lt;/div&gt;&lt;/span&gt;&lt;span class="fmt-951" style="white-space:pre;"&gt;&lt;div style="position:absolute;top:711.91pt;left:61.2pt;z-index:116;"&gt;The accompanying notes are an integral part of these statements.&lt;/div&gt;&lt;/span&gt;&lt;span class="fmt-949" style="white-space:pre;"&gt;&lt;div style="position:absolute;top:154.16pt;left:63pt;z-index:13;letter-spacing:-.007em;"&gt;Assets&lt;/div&gt;&lt;/span&gt;&lt;span style="white-space:pre;"&gt;&lt;div style="position:absolute;top:164.06pt;left:61.2pt;z-index:14;letter-spacing:.002em;"&gt;Current assets:&lt;/div&gt;&lt;/span&gt;&lt;span style="white-space:pre;"&gt;&lt;div style="position:absolute;top:173.96pt;left:66.2pt;z-index:15;letter-spacing:-.001em;"&gt;Cash and Cash Equivalents&lt;/div&gt;&lt;/span&gt;&lt;span style="white-space:pre;"&gt;&lt;div style="position:absolute;top:183.86pt;left:66.2pt;z-index:17;letter-spacing:-.001em;"&gt;Investments&lt;/div&gt;&lt;/span&gt;&lt;span style="white-space:pre;"&gt;&lt;div style="position:absolute;top:193.76pt;left:66.2pt;z-index:19;"&gt;Receivables (Net, where applicable, of&lt;/div&gt;&lt;/span&gt;&lt;span style="white-space:pre;"&gt;&lt;div style="position:absolute;top:203.66pt;left:68.6pt;z-index:20;letter-spacing:.001em;"&gt; Allowances for Uncollectibles):&lt;/div&gt;&lt;/span&gt;&lt;span style="white-space:pre;"&gt;&lt;div style="position:absolute;top:213.56pt;left:76.2pt;z-index:21;"&gt;Accounts&lt;/div&gt;&lt;/span&gt;&lt;span style="white-space:pre;"&gt;&lt;div style="position:absolute;top:223.46pt;left:76.2pt;z-index:24;letter-spacing:.001em;"&gt;Accrued Interest&lt;/div&gt;&lt;/span&gt;&lt;span style="white-space:pre;"&gt;&lt;div style="position:absolute;top:233.36pt;left:76.2pt;z-index:28;letter-spacing:-.003em;"&gt;Unbilled Revenues&lt;/div&gt;&lt;/span&gt;&lt;span style="white-space:pre;"&gt;&lt;div style="position:absolute;top:253.16pt;left:76.2pt;z-index:33;"&gt;Grants&lt;/div&gt;&lt;/span&gt;&lt;span style="white-space:pre;"&gt;&lt;div style="position:absolute;top:263.06pt;left:76.2pt;z-index:36;letter-spacing:-.001em;"&gt;Services&lt;/div&gt;&lt;/span&gt;&lt;span style="white-space:pre;"&gt;&lt;div style="position:absolute;top:272.96pt;left:76.2pt;z-index:40;letter-spacing:.001em;"&gt;Contracts&lt;/div&gt;&lt;/span&gt;&lt;span style="white-space:pre;"&gt;&lt;div style="position:absolute;top:282.86pt;left:66.2pt;z-index:44;letter-spacing:-.001em;"&gt;Inventories&lt;/div&gt;&lt;/span&gt;&lt;span style="white-space:pre;"&gt;&lt;div style="position:absolute;top:292.76pt;left:66.2pt;z-index:48;letter-spacing:-.001em;"&gt;Prepaid Expenses and Deposits&lt;/div&gt;&lt;/span&gt;&lt;span style="white-space:pre;"&gt;&lt;div style="position:absolute;top:302.81pt;left:81.2pt;z-index:52;letter-spacing:.001em;"&gt;Total Current Assets&lt;/div&gt;&lt;/span&gt;&lt;span style="white-space:pre;"&gt;&lt;div style="position:absolute;top:312.71pt;left:61.2pt;z-index:56;letter-spacing:.001em;"&gt;Noncurrent Assets:&lt;/div&gt;&lt;/span&gt;&lt;span style="white-space:pre;"&gt;&lt;div style="position:absolute;top:322.61pt;left:66.2pt;z-index:57;"&gt;Restricted Cash and Cash Equivalents&lt;/div&gt;&lt;/span&gt;&lt;span style="white-space:pre;"&gt;&lt;div style="position:absolute;top:332.51pt;left:66.2pt;z-index:60;letter-spacing:.001em;"&gt;Restricted Investments&lt;/div&gt;&lt;/span&gt;&lt;span style="white-space:pre;"&gt;&lt;div style="position:absolute;top:342.41pt;left:66.2pt;z-index:64;letter-spacing:.001em;"&gt;Assessments (Net of Uncollectible)&lt;/div&gt;&lt;/span&gt;&lt;span style="white-space:pre;"&gt;&lt;div style="position:absolute;top:362.21pt;left:66.2pt;z-index:71;letter-spacing:.002em;"&gt;Capital Assets:&lt;/div&gt;&lt;/span&gt;&lt;span style="white-space:pre;"&gt;&lt;div style="position:absolute;top:372.11pt;left:76.2pt;z-index:72;letter-spacing:-.004em;"&gt;Land&lt;/div&gt;&lt;/span&gt;&lt;span style="white-space:pre;"&gt;&lt;div style="position:absolute;top:382.01pt;left:76.2pt;z-index:75;letter-spacing:-.002em;"&gt;Buildings&lt;/div&gt;&lt;/span&gt;&lt;span style="white-space:pre;"&gt;&lt;div style="position:absolute;top:391.91pt;left:76.2pt;z-index:79;letter-spacing:-.001em;"&gt;Improvements&lt;/div&gt;&lt;/span&gt;&lt;span style="white-space:pre;"&gt;&lt;div style="position:absolute;top:401.81pt;left:76.2pt;z-index:82;letter-spacing:-.002em;"&gt;Machinery and Equipment&lt;/div&gt;&lt;/span&gt;&lt;span style="white-space:pre;"&gt;&lt;div style="position:absolute;top:411.71pt;left:76.2pt;z-index:84;letter-spacing:.001em;"&gt;Utility Systems&lt;/div&gt;&lt;/span&gt;&lt;span style="white-space:pre;"&gt;&lt;div style="position:absolute;top:421.61pt;left:76.2pt;z-index:87;letter-spacing:.001em;"&gt;Projects in Progress&lt;/div&gt;&lt;/span&gt;&lt;span style="white-space:pre;"&gt;&lt;div style="position:absolute;top:431.51pt;left:76.2pt;z-index:90;"&gt;Accumulated Depreciation&lt;/div&gt;&lt;/span&gt;&lt;span style="white-space:pre;"&gt;&lt;div style="position:absolute;top:441.41pt;left:81.2pt;z-index:92;letter-spacing:.001em;"&gt;Total Capital Assets&lt;/div&gt;&lt;/span&gt;&lt;span style="white-space:pre;"&gt;&lt;div style="position:absolute;top:451.46pt;left:81.2pt;z-index:96;letter-spacing:.001em;"&gt;Total Noncurrent Assets&lt;/div&gt;&lt;/span&gt;&lt;span class="fmt-949" style="white-space:pre;"&gt;&lt;div style="position:absolute;top:461.51pt;left:81.2pt;z-index:100;letter-spacing:-.002em;"&gt;Total Assets&lt;/div&gt;&lt;/span&gt;&lt;span class="fmt-949" style="white-space:pre;"&gt;&lt;div style="position:absolute;top:473.96pt;left:63pt;z-index:104;"&gt;Deferred Outflows of Resources&lt;/div&gt;&lt;/span&gt;&lt;span style="white-space:pre;"&gt;&lt;div style="position:absolute;top:483.86pt;left:66.2pt;z-index:105;letter-spacing:-.001em;"&gt;Deferred Amount on Debt Refunding&lt;/div&gt;&lt;/span&gt;&lt;span class="fmt-891" style="white-space:pre;"&gt;&lt;div style="position:absolute;top:41.64pt;left:221.35pt;z-index:1;"&gt;City of St. Petersburg, Florida&lt;/div&gt;&lt;/span&gt;&lt;span class="fmt-892" style="white-space:pre;"&gt;&lt;div style="position:absolute;top:55.595pt;left:243.35pt;z-index:2;letter-spacing:.002em;"&gt;Statement of Net Position&lt;/div&gt;&lt;/span&gt;&lt;span class="fmt-892" style="white-space:pre;"&gt;&lt;div style="position:absolute;top:69.245pt;left:262.15pt;z-index:3;letter-spacing:.002em;"&gt;Proprietary Funds&lt;/div&gt;&lt;/span&gt;&lt;span class="fmt-892" style="white-space:pre;"&gt;&lt;div style="position:absolute;top:83.045pt;left:255.95pt;z-index:4;letter-spacing:.002em;"&gt;September 30, 2017&lt;/div&gt;&lt;/span&gt;&lt;span class="fmt-949" style="white-space:pre;"&gt;&lt;div style="position:absolute;top:107.36pt;left:317.45pt;z-index:6;letter-spacing:-.001em;"&gt;Business-Type Activities - Enterprise Funds&lt;/div&gt;&lt;/span&gt;&lt;img style="position:absolute;left:293.7pt;top:114pt;width:225pt;height:3pt;z-index:5;" src="http://govwiki.info/xbrl/Images/625dc82e4e58816e58b4dc3f69ef3011.png" alt="__rendered_path__5"&gt;&lt;span class="fmt-949" style="white-space:pre;"&gt;&lt;div style="position:absolute;top:131.66pt;left:320.6pt;z-index:8;"&gt;Water&lt;/div&gt;&lt;/span&gt;&lt;span class="fmt-949" style="white-space:pre;"&gt;&lt;div style="position:absolute;top:141.56pt;left:310.85pt;z-index:12;letter-spacing:-.003em;"&gt;Resources&lt;/div&gt;&lt;div style="position:absolute;top:141.56pt;left:386.55pt;z-index:12;"&gt;Stormwater&lt;/div&gt;&lt;div style="position:absolute;top:141.56pt;left:466.9pt;z-index:12;letter-spacing:.001em;"&gt;Sanitation&lt;/div&gt;&lt;/span&gt;&lt;img style="position:absolute;left:293.7pt;top:148.3pt;width:8pt;height:3pt;z-index:7;" src="http://govwiki.info/xbrl/Images/d0d7bcf45acd6d1016510dbbbc3a9db9.png" alt="__rendered_path__7"&gt;&lt;span style="white-space:pre;"&gt;&lt;div style="position:absolute;top:173.96pt;left:293.7pt;z-index:16;"&gt;$&lt;/div&gt;&lt;div style="position:absolute;top:173.96pt;left:317.45pt;z-index:16;letter-spacing:-.003em;"&gt;15,676,854&lt;/div&gt;&lt;div style="position:absolute;top:173.96pt;left:371.19pt;z-index:16;"&gt;$&lt;/div&gt;&lt;div style="position:absolute;top:173.96pt;left:399.64pt;z-index:16;letter-spacing:-.002em;"&gt;1,849,449&lt;/div&gt;&lt;div style="position:absolute;top:173.96pt;left:448.69pt;z-index:16;"&gt;$&lt;/div&gt;&lt;div style="position:absolute;top:173.96pt;left:477.14pt;z-index:16;letter-spacing:-.002em;"&gt;1,383,973&lt;/div&gt;&lt;/span&gt;&lt;img style="position:absolute;left:301.2pt;top:148.3pt;width:63pt;height:3pt;z-index:9;" src="http://govwiki.info/xbrl/Images/66ec5f24c17540e3b6a7bc8cfa04d868.png" alt="__rendered_path__9"&gt;&lt;span style="white-space:pre;"&gt;&lt;div style="position:absolute;top:183.86pt;left:312.8pt;z-index:18;letter-spacing:-.003em;"&gt;114,705,204&lt;/div&gt;&lt;div style="position:absolute;top:183.86pt;left:399.64pt;z-index:18;letter-spacing:-.002em;"&gt;7,754,367&lt;/div&gt;&lt;div style="position:absolute;top:183.86pt;left:472.44pt;z-index:18;letter-spacing:-.003em;"&gt;15,149,896&lt;/div&gt;&lt;/span&gt;&lt;img style="position:absolute;left:371.2pt;top:148.3pt;width:8pt;height:3pt;z-index:7;" src="http://govwiki.info/xbrl/Images/d0d7bcf45acd6d1016510dbbbc3a9db9.png" alt="__rendered_path__7"&gt;&lt;span style="white-space:pre;"&gt;&lt;div style="position:absolute;top:213.56pt;left:322.15pt;z-index:23;letter-spacing:-.002em;"&gt;7,465,419&lt;/div&gt;&lt;div style="position:absolute;top:213.56pt;left:406.7pt;z-index:23;letter-spacing:-.003em;"&gt;873,537&lt;/div&gt;&lt;div style="position:absolute;top:213.56pt;left:477.15pt;z-index:23;letter-spacing:-.002em;"&gt;2,499,204&lt;/div&gt;&lt;/span&gt;&lt;img style="position:absolute;left:378.7pt;top:148.3pt;width:63pt;height:3pt;z-index:9;" src="http://govwiki.info/xbrl/Images/66ec5f24c17540e3b6a7bc8cfa04d868.png" alt="__rendered_path__9"&gt;&lt;span style="white-space:pre;"&gt;&lt;div style="position:absolute;top:223.46pt;left:322.15pt;z-index:27;letter-spacing:-.002em;"&gt;1,529,064&lt;/div&gt;&lt;div style="position:absolute;top:223.46pt;left:434.3pt;z-index:27;"&gt;-&lt;/div&gt;&lt;div style="position:absolute;top:223.46pt;left:511.8pt;z-index:27;"&gt;-&lt;/div&gt;&lt;/span&gt;&lt;img style="position:absolute;left:448.7pt;top:148.3pt;width:8pt;height:3pt;z-index:7;" src="http://govwiki.info/xbrl/Images/d0d7bcf45acd6d1016510dbbbc3a9db9.png" alt="__rendered_path__7"&gt;&lt;span style="white-space:pre;"&gt;&lt;div style="position:absolute;top:233.36pt;left:322.15pt;z-index:31;letter-spacing:-.002em;"&gt;4,088,820&lt;/div&gt;&lt;div style="position:absolute;top:233.36pt;left:434.3pt;z-index:31;"&gt;-&lt;/div&gt;&lt;div style="position:absolute;top:233.36pt;left:484.2pt;z-index:31;letter-spacing:-.003em;"&gt;119,183&lt;/div&gt;&lt;/span&gt;&lt;img style="position:absolute;left:456.2pt;top:148.3pt;width:63pt;height:3pt;z-index:9;" src="http://govwiki.info/xbrl/Images/66ec5f24c17540e3b6a7bc8cfa04d868.png" alt="__rendered_path__9"&gt;&lt;span style="white-space:pre;"&gt;&lt;div style="position:absolute;top:253.16pt;left:317.45pt;z-index:35;letter-spacing:-.003em;"&gt;10,155,820&lt;/div&gt;&lt;div style="position:absolute;top:253.16pt;left:399.65pt;z-index:35;letter-spacing:-.002em;"&gt;1,328,494&lt;/div&gt;&lt;div style="position:absolute;top:253.16pt;left:488.9pt;z-index:35;letter-spacing:-.003em;"&gt;33,828&lt;/div&gt;&lt;/span&gt;&lt;span style="white-space:pre;"&gt;&lt;div style="position:absolute;top:263.06pt;left:322.15pt;z-index:39;letter-spacing:-.002em;"&gt;3,367,321&lt;/div&gt;&lt;div style="position:absolute;top:263.06pt;left:434.3pt;z-index:39;"&gt;-&lt;/div&gt;&lt;div style="position:absolute;top:263.06pt;left:511.8pt;z-index:39;"&gt;-&lt;/div&gt;&lt;/span&gt;&lt;span style="white-space:pre;"&gt;&lt;div style="position:absolute;top:272.96pt;left:329.2pt;z-index:43;letter-spacing:-.003em;"&gt;976,294&lt;/div&gt;&lt;div style="position:absolute;top:272.96pt;left:434.3pt;z-index:43;"&gt;-&lt;/div&gt;&lt;div style="position:absolute;top:272.96pt;left:511.8pt;z-index:43;"&gt;-&lt;/div&gt;&lt;/span&gt;&lt;span style="white-space:pre;"&gt;&lt;div style="position:absolute;top:282.86pt;left:322.15pt;z-index:47;letter-spacing:-.002em;"&gt;1,028,886&lt;/div&gt;&lt;div style="position:absolute;top:282.86pt;left:411.4pt;z-index:47;letter-spacing:-.003em;"&gt;23,220&lt;/div&gt;&lt;div style="position:absolute;top:282.86pt;left:488.9pt;z-index:47;letter-spacing:-.003em;"&gt;57,145&lt;/div&gt;&lt;/span&gt;&lt;span style="white-space:pre;"&gt;&lt;div style="position:absolute;top:292.76pt;left:356.8pt;z-index:51;"&gt;-&lt;/div&gt;&lt;div style="position:absolute;top:292.76pt;left:434.3pt;z-index:51;"&gt;-&lt;/div&gt;&lt;div style="position:absolute;top:292.76pt;left:511.8pt;z-index:51;"&gt;-&lt;/div&gt;&lt;/span&gt;&lt;img style="position:absolute;left:293.7pt;top:299.55pt;width:8pt;height:3pt;z-index:7;" src="http://govwiki.info/xbrl/Images/d0d7bcf45acd6d1016510dbbbc3a9db9.png" alt="__rendered_path__7"&gt;&lt;span style="white-space:pre;"&gt;&lt;div style="position:absolute;top:302.66pt;left:312.8pt;z-index:55;letter-spacing:-.003em;"&gt;158,993,682&lt;/div&gt;&lt;div style="position:absolute;top:302.66pt;left:394.95pt;z-index:55;letter-spacing:-.003em;"&gt;11,829,067&lt;/div&gt;&lt;div style="position:absolute;top:302.66pt;left:472.45pt;z-index:55;letter-spacing:-.003em;"&gt;19,243,229&lt;/div&gt;&lt;/span&gt;&lt;img style="position:absolute;left:293.7pt;top:309.35pt;width:8pt;height:3pt;z-index:7;" src="http://govwiki.info/xbrl/Images/d0d7bcf45acd6d1016510dbbbc3a9db9.png" alt="__rendered_path__7"&gt;&lt;img style="position:absolute;left:301.2pt;top:299.55pt;width:63pt;height:3pt;z-index:9;" src="http://govwiki.info/xbrl/Images/66ec5f24c17540e3b6a7bc8cfa04d868.png" alt="__rendered_path__9"&gt;&lt;span style="white-space:pre;"&gt;&lt;div style="position:absolute;top:322.61pt;left:317.45pt;z-index:59;letter-spacing:-.003em;"&gt;20,417,051&lt;/div&gt;&lt;div style="position:absolute;top:322.61pt;left:406.7pt;z-index:59;letter-spacing:-.003em;"&gt;544,143&lt;/div&gt;&lt;div style="position:absolute;top:322.61pt;left:477.15pt;z-index:59;letter-spacing:-.002em;"&gt;1,055,404&lt;/div&gt;&lt;/span&gt;&lt;img style="position:absolute;left:301.2pt;top:309.35pt;width:63pt;height:3pt;z-index:9;" src="http://govwiki.info/xbrl/Images/66ec5f24c17540e3b6a7bc8cfa04d868.png" alt="__rendered_path__9"&gt;&lt;img style="position:absolute;left:371.2pt;top:299.55pt;width:8pt;height:3pt;z-index:7;" src="http://govwiki.info/xbrl/Images/d0d7bcf45acd6d1016510dbbbc3a9db9.png" alt="__rendered_path__7"&gt;&lt;span style="white-space:pre;"&gt;&lt;div style="position:absolute;top:332.51pt;left:317.45pt;z-index:63;letter-spacing:-.003em;"&gt;61,500,000&lt;/div&gt;&lt;div style="position:absolute;top:332.51pt;left:434.3pt;z-index:63;"&gt;-&lt;/div&gt;&lt;div style="position:absolute;top:332.51pt;left:484.2pt;z-index:63;letter-spacing:-.003em;"&gt;220,876&lt;/div&gt;&lt;/span&gt;&lt;img style="position:absolute;left:371.2pt;top:309.35pt;width:8pt;height:3pt;z-index:7;" src="http://govwiki.info/xbrl/Images/d0d7bcf45acd6d1016510dbbbc3a9db9.png" alt="__rendered_path__7"&gt;&lt;img style="position:absolute;left:378.7pt;top:299.55pt;width:63pt;height:3pt;z-index:9;" src="http://govwiki.info/xbrl/Images/66ec5f24c17540e3b6a7bc8cfa04d868.png" alt="__rendered_path__9"&gt;&lt;span style="white-space:pre;"&gt;&lt;div style="position:absolute;top:342.41pt;left:338.6pt;z-index:66;letter-spacing:-.002em;"&gt;3,320&lt;/div&gt;&lt;div style="position:absolute;top:342.41pt;left:434.3pt;z-index:66;"&gt;-&lt;/div&gt;&lt;div style="position:absolute;top:342.41pt;left:477.15pt;z-index:66;letter-spacing:-.002em;"&gt;3,176,396&lt;/div&gt;&lt;/span&gt;&lt;img style="position:absolute;left:378.7pt;top:309.35pt;width:63pt;height:3pt;z-index:9;" src="http://govwiki.info/xbrl/Images/66ec5f24c17540e3b6a7bc8cfa04d868.png" alt="__rendered_path__9"&gt;&lt;img style="position:absolute;left:448.7pt;top:299.55pt;width:8pt;height:3pt;z-index:7;" src="http://govwiki.info/xbrl/Images/d0d7bcf45acd6d1016510dbbbc3a9db9.png" alt="__rendered_path__7"&gt;&lt;span style="white-space:pre;"&gt;&lt;div style="position:absolute;top:352.31pt;left:317.45pt;z-index:70;letter-spacing:-.003em;"&gt;12,905,631&lt;/div&gt;&lt;div style="position:absolute;top:352.31pt;left:434.3pt;z-index:70;"&gt;-&lt;/div&gt;&lt;div style="position:absolute;top:352.31pt;left:511.8pt;z-index:70;"&gt;-&lt;/div&gt;&lt;/span&gt;&lt;img style="position:absolute;left:448.7pt;top:309.35pt;width:8pt;height:3pt;z-index:7;" src="http://govwiki.info/xbrl/Images/d0d7bcf45acd6d1016510dbbbc3a9db9.png" alt="__rendered_path__7"&gt;&lt;img style="position:absolute;left:456.2pt;top:299.55pt;width:63pt;height:3pt;z-index:9;" src="http://govwiki.info/xbrl/Images/66ec5f24c17540e3b6a7bc8cfa04d868.png" alt="__rendered_path__9"&gt;&lt;span style="white-space:pre;"&gt;&lt;div style="position:absolute;top:372.11pt;left:322.15pt;z-index:74;letter-spacing:-.002em;"&gt;4,332,342&lt;/div&gt;&lt;div style="position:absolute;top:372.11pt;left:399.64pt;z-index:74;letter-spacing:-.002em;"&gt;4,376,053&lt;/div&gt;&lt;div style="position:absolute;top:372.11pt;left:484.2pt;z-index:74;letter-spacing:-.003em;"&gt;213,944&lt;/div&gt;&lt;/span&gt;&lt;img style="position:absolute;left:456.2pt;top:309.35pt;width:63pt;height:3pt;z-index:9;" src="http://govwiki.info/xbrl/Images/66ec5f24c17540e3b6a7bc8cfa04d868.png" alt="__rendered_path__9"&gt;&lt;span style="white-space:pre;"&gt;&lt;div style="position:absolute;top:382.01pt;left:317.45pt;z-index:78;letter-spacing:-.003em;"&gt;14,246,973&lt;/div&gt;&lt;div style="position:absolute;top:382.01pt;left:434.3pt;z-index:78;"&gt;-&lt;/div&gt;&lt;div style="position:absolute;top:382.01pt;left:484.2pt;z-index:78;letter-spacing:-.003em;"&gt;618,198&lt;/div&gt;&lt;/span&gt;&lt;span style="white-space:pre;"&gt;&lt;div style="position:absolute;top:391.91pt;left:322.15pt;z-index:81;letter-spacing:-.002em;"&gt;2,953,538&lt;/div&gt;&lt;div style="position:absolute;top:391.91pt;left:394.94pt;z-index:81;letter-spacing:-.003em;"&gt;25,345,178&lt;/div&gt;&lt;div style="position:absolute;top:391.91pt;left:484.2pt;z-index:81;letter-spacing:-.003em;"&gt;115,372&lt;/div&gt;&lt;/span&gt;&lt;span style="white-space:pre;"&gt;&lt;div style="position:absolute;top:401.81pt;left:317.45pt;z-index:83;letter-spacing:-.003em;"&gt;16,898,017&lt;/div&gt;&lt;div style="position:absolute;top:401.81pt;left:394.94pt;z-index:83;letter-spacing:-.003em;"&gt;11,203,456&lt;/div&gt;&lt;div style="position:absolute;top:401.81pt;left:472.44pt;z-index:83;letter-spacing:-.003em;"&gt;26,199,196&lt;/div&gt;&lt;/span&gt;&lt;span style="white-space:pre;"&gt;&lt;div style="position:absolute;top:411.71pt;left:312.8pt;z-index:86;letter-spacing:-.003em;"&gt;852,774,694&lt;/div&gt;&lt;div style="position:absolute;top:411.71pt;left:390.29pt;z-index:86;letter-spacing:-.003em;"&gt;185,330,317&lt;/div&gt;&lt;div style="position:absolute;top:411.71pt;left:511.8pt;z-index:86;"&gt;-&lt;/div&gt;&lt;/span&gt;&lt;span style="white-space:pre;"&gt;&lt;div style="position:absolute;top:421.61pt;left:317.45pt;z-index:89;letter-spacing:-.003em;"&gt;70,496,468&lt;/div&gt;&lt;div style="position:absolute;top:421.61pt;left:399.64pt;z-index:89;letter-spacing:-.002em;"&gt;1,089,740&lt;/div&gt;&lt;div style="position:absolute;top:421.61pt;left:511.8pt;z-index:89;"&gt;-&lt;/div&gt;&lt;/span&gt;&lt;span style="white-space:pre;"&gt;&lt;div style="position:absolute;top:431.51pt;left:309.2pt;z-index:91;letter-spacing:-.003em;"&gt;(378,344,568)&lt;/div&gt;&lt;div style="position:absolute;top:431.51pt;left:386.69pt;z-index:91;letter-spacing:-.003em;"&gt;(100,706,499)&lt;/div&gt;&lt;div style="position:absolute;top:431.51pt;left:468.89pt;z-index:91;letter-spacing:-.003em;"&gt;(20,850,474)&lt;/div&gt;&lt;/span&gt;&lt;img style="position:absolute;left:293.7pt;top:438.25pt;width:8pt;height:3pt;z-index:7;" src="http://govwiki.info/xbrl/Images/d0d7bcf45acd6d1016510dbbbc3a9db9.png" alt="__rendered_path__7"&gt;&lt;span style="white-space:pre;"&gt;&lt;div style="position:absolute;top:441.41pt;left:312.8pt;z-index:95;letter-spacing:-.003em;"&gt;583,357,464&lt;/div&gt;&lt;div style="position:absolute;top:441.41pt;left:390.3pt;z-index:95;letter-spacing:-.003em;"&gt;126,638,245&lt;/div&gt;&lt;div style="position:absolute;top:441.41pt;left:477.15pt;z-index:95;letter-spacing:-.002em;"&gt;6,296,236&lt;/div&gt;&lt;/span&gt;&lt;img style="position:absolute;left:301.2pt;top:438.25pt;width:63pt;height:3pt;z-index:9;" src="http://govwiki.info/xbrl/Images/66ec5f24c17540e3b6a7bc8cfa04d868.png" alt="__rendered_path__9"&gt;&lt;span style="white-space:pre;"&gt;&lt;div style="position:absolute;top:451.46pt;left:312.8pt;z-index:99;letter-spacing:-.003em;"&gt;678,183,466&lt;/div&gt;&lt;div style="position:absolute;top:451.46pt;left:390.3pt;z-index:99;letter-spacing:-.003em;"&gt;127,182,388&lt;/div&gt;&lt;div style="position:absolute;top:451.46pt;left:472.45pt;z-index:99;letter-spacing:-.003em;"&gt;10,748,912&lt;/div&gt;&lt;/span&gt;&lt;img style="position:absolute;left:371.2pt;top:438.25pt;width:8pt;height:3pt;z-index:7;" src="http://govwiki.info/xbrl/Images/d0d7bcf45acd6d1016510dbbbc3a9db9.png" alt="__rendered_path__7"&gt;&lt;span style="white-space:pre;"&gt;&lt;div style="position:absolute;top:461.36pt;left:312.8pt;z-index:103;letter-spacing:-.003em;"&gt;837,177,148&lt;/div&gt;&lt;div style="position:absolute;top:461.36pt;left:390.3pt;z-index:103;letter-spacing:-.003em;"&gt;139,011,455&lt;/div&gt;&lt;div style="position:absolute;top:461.36pt;left:472.45pt;z-index:103;letter-spacing:-.003em;"&gt;29,992,141&lt;/div&gt;&lt;/span&gt;&lt;img style="position:absolute;left:378.7pt;top:438.25pt;width:63pt;height:3pt;z-index:9;" src="http://govwiki.info/xbrl/Images/66ec5f24c17540e3b6a7bc8cfa04d868.png" alt="__rendered_path__9"&gt;&lt;span style="white-space:pre;"&gt;&lt;div style="position:absolute;top:483.86pt;left:322.15pt;z-index:108;letter-spacing:-.002em;"&gt;7,893,331&lt;/div&gt;&lt;div style="position:absolute;top:483.86pt;left:406.7pt;z-index:108;letter-spacing:-.003em;"&gt;392,478&lt;/div&gt;&lt;div style="position:absolute;top:483.86pt;left:511.8pt;z-index:108;"&gt;-&lt;/div&gt;&lt;/span&gt;&lt;img style="position:absolute;left:448.7pt;top:438.25pt;width:8pt;height:3pt;z-index:7;" src="http://govwiki.info/xbrl/Images/d0d7bcf45acd6d1016510dbbbc3a9db9.png" alt="__rendered_path__7"&gt;&lt;span style="white-space:pre;"&gt;&lt;div style="position:absolute;top:493.76pt;left:322.15pt;z-index:110;letter-spacing:-.002em;"&gt;5,946,348&lt;/div&gt;&lt;div style="position:absolute;top:493.76pt;left:399.64pt;z-index:110;letter-spacing:-.002em;"&gt;1,226,660&lt;/div&gt;&lt;div style="position:absolute;top:493.76pt;left:477.14pt;z-index:110;letter-spacing:-.002em;"&gt;3,456,950&lt;/div&gt;&lt;/span&gt;&lt;img style="position:absolute;left:456.2pt;top:438.25pt;width:63pt;height:3pt;z-index:9;" src="http://govwiki.info/xbrl/Images/66ec5f24c17540e3b6a7bc8cfa04d868.png" alt="__rendered_path__9"&gt;&lt;span style="white-space:pre;"&gt;&lt;div style="position:absolute;top:503.66pt;left:317.45pt;z-index:114;letter-spacing:-.003em;"&gt;13,839,679&lt;/div&gt;&lt;div style="position:absolute;top:503.66pt;left:399.65pt;z-index:114;letter-spacing:-.002em;"&gt;1,619,138&lt;/div&gt;&lt;div style="position:absolute;top:503.66pt;left:477.15pt;z-index:114;letter-spacing:-.002em;"&gt;3,456,950&lt;/div&gt;&lt;/span&gt;&lt;img style="position:absolute;left:293.7pt;top:448.25pt;width:8pt;height:3pt;z-index:7;" src="http://govwiki.info/xbrl/Images/d0d7bcf45acd6d1016510dbbbc3a9db9.png" alt="__rendered_path__7"&gt;&lt;img style="position:absolute;left:301.2pt;top:448.25pt;width:63pt;height:3pt;z-index:9;" src="http://govwiki.info/xbrl/Images/66ec5f24c17540e3b6a7bc8cfa04d868.png" alt="__rendered_path__9"&gt;&lt;img style="position:absolute;left:371.2pt;top:448.25pt;width:8pt;height:3pt;z-index:7;" src="http://govwiki.info/xbrl/Images/d0d7bcf45acd6d1016510dbbbc3a9db9.png" alt="__rendered_path__7"&gt;&lt;img style="position:absolute;left:378.7pt;top:448.25pt;width:63pt;height:3pt;z-index:9;" src="http://govwiki.info/xbrl/Images/66ec5f24c17540e3b6a7bc8cfa04d868.png" alt="__rendered_path__9"&gt;&lt;img style="position:absolute;left:448.7pt;top:448.25pt;width:8pt;height:3pt;z-index:7;" src="http://govwiki.info/xbrl/Images/d0d7bcf45acd6d1016510dbbbc3a9db9.png" alt="__rendered_path__7"&gt;&lt;img style="position:absolute;left:456.2pt;top:448.25pt;width:63pt;height:3pt;z-index:9;" src="http://govwiki.info/xbrl/Images/66ec5f24c17540e3b6a7bc8cfa04d868.png" alt="__rendered_path__9"&gt;&lt;img style="position:absolute;left:293.7pt;top:458.3pt;width:8pt;height:3pt;z-index:7;" src="http://govwiki.info/xbrl/Images/d0d7bcf45acd6d1016510dbbbc3a9db9.png" alt="__rendered_path__7"&gt;&lt;img style="position:absolute;left:293.7pt;top:468.1pt;width:8pt;height:3pt;z-index:7;" src="http://govwiki.info/xbrl/Images/d0d7bcf45acd6d1016510dbbbc3a9db9.png" alt="__rendered_path__7"&gt;&lt;img style="position:absolute;left:301.2pt;top:458.3pt;width:63pt;height:3pt;z-index:9;" src="http://govwiki.info/xbrl/Images/66ec5f24c17540e3b6a7bc8cfa04d868.png" alt="__rendered_path__9"&gt;&lt;img style="position:absolute;left:301.2pt;top:468.1pt;width:63pt;height:3pt;z-index:9;" src="http://govwiki.info/xbrl/Images/66ec5f24c17540e3b6a7bc8cfa04d868.png" alt="__rendered_path__9"&gt;&lt;img style="position:absolute;left:371.2pt;top:458.3pt;width:8pt;height:3pt;z-index:7;" src="http://govwiki.info/xbrl/Images/d0d7bcf45acd6d1016510dbbbc3a9db9.png" alt="__rendered_path__7"&gt;&lt;img style="position:absolute;left:371.2pt;top:468.1pt;width:8pt;height:3pt;z-index:7;" src="http://govwiki.info/xbrl/Images/d0d7bcf45acd6d1016510dbbbc3a9db9.png" alt="__rendered_path__7"&gt;&lt;img style="position:absolute;left:378.7pt;top:458.3pt;width:63pt;height:3pt;z-index:9;" src="http://govwiki.info/xbrl/Images/66ec5f24c17540e3b6a7bc8cfa04d868.png" alt="__rendered_path__9"&gt;&lt;img style="position:absolute;left:378.7pt;top:468.1pt;width:63pt;height:3pt;z-index:9;" src="http://govwiki.info/xbrl/Images/66ec5f24c17540e3b6a7bc8cfa04d868.png" alt="__rendered_path__9"&gt;&lt;img style="position:absolute;left:448.7pt;top:458.3pt;width:8pt;height:3pt;z-index:7;" src="http://govwiki.info/xbrl/Images/d0d7bcf45acd6d1016510dbbbc3a9db9.png" alt="__rendered_path__7"&gt;&lt;img style="position:absolute;left:448.7pt;top:468.1pt;width:8pt;height:3pt;z-index:7;" src="http://govwiki.info/xbrl/Images/d0d7bcf45acd6d1016510dbbbc3a9db9.png" alt="__rendered_path__7"&gt;&lt;img style="position:absolute;left:456.2pt;top:458.3pt;width:63pt;height:3pt;z-index:9;" src="http://govwiki.info/xbrl/Images/66ec5f24c17540e3b6a7bc8cfa04d868.png" alt="__rendered_path__9"&gt;&lt;img style="position:absolute;left:456.2pt;top:468.1pt;width:63pt;height:3pt;z-index:9;" src="http://govwiki.info/xbrl/Images/66ec5f24c17540e3b6a7bc8cfa04d868.png" alt="__rendered_path__9"&gt;&lt;img style="position:absolute;left:293.7pt;top:500.55pt;width:8pt;height:3pt;z-index:7;" src="http://govwiki.info/xbrl/Images/d0d7bcf45acd6d1016510dbbbc3a9db9.png" alt="__rendered_path__7"&gt;&lt;img style="position:absolute;left:293.7pt;top:510.35pt;width:8pt;height:3pt;z-index:7;" src="http://govwiki.info/xbrl/Images/d0d7bcf45acd6d1016510dbbbc3a9db9.png" alt="__rendered_path__7"&gt;&lt;img style="position:absolute;left:301.2pt;top:500.55pt;width:63pt;height:3pt;z-index:9;" src="http://govwiki.info/xbrl/Images/66ec5f24c17540e3b6a7bc8cfa04d868.png" alt="__rendered_path__9"&gt;&lt;img style="position:absolute;left:301.2pt;top:510.35pt;width:63pt;height:3pt;z-index:9;" src="http://govwiki.info/xbrl/Images/66ec5f24c17540e3b6a7bc8cfa04d868.png" alt="__rendered_path__9"&gt;&lt;img style="position:absolute;left:371.2pt;top:500.55pt;width:8pt;height:3pt;z-index:7;" src="http://govwiki.info/xbrl/Images/d0d7bcf45acd6d1016510dbbbc3a9db9.png" alt="__rendered_path__7"&gt;&lt;img style="position:absolute;left:371.2pt;top:510.35pt;width:8pt;height:3pt;z-index:7;" src="http://govwiki.info/xbrl/Images/d0d7bcf45acd6d1016510dbbbc3a9db9.png" alt="__rendered_path__7"&gt;&lt;img style="position:absolute;left:378.7pt;top:500.55pt;width:63pt;height:3pt;z-index:9;" src="http://govwiki.info/xbrl/Images/66ec5f24c17540e3b6a7bc8cfa04d868.png" alt="__rendered_path__9"&gt;&lt;img style="position:absolute;left:378.7pt;top:510.35pt;width:63pt;height:3pt;z-index:9;" src="http://govwiki.info/xbrl/Images/66ec5f24c17540e3b6a7bc8cfa04d868.png" alt="__rendered_path__9"&gt;&lt;img style="position:absolute;left:448.7pt;top:500.55pt;width:8pt;height:3pt;z-index:7;" src="http://govwiki.info/xbrl/Images/d0d7bcf45acd6d1016510dbbbc3a9db9.png" alt="__rendered_path__7"&gt;&lt;img style="position:absolute;left:448.7pt;top:510.35pt;width:8pt;height:3pt;z-index:7;" src="http://govwiki.info/xbrl/Images/d0d7bcf45acd6d1016510dbbbc3a9db9.png" alt="__rendered_path__7"&gt;&lt;img style="position:absolute;left:456.2pt;top:500.55pt;width:63pt;height:3pt;z-index:9;" src="http://govwiki.info/xbrl/Images/66ec5f24c17540e3b6a7bc8cfa04d868.png" alt="__rendered_path__9"&gt;&lt;img style="position:absolute;left:456.2pt;top:510.35pt;width:63pt;height:3pt;z-index:9;" src="http://govwiki.info/xbrl/Images/66ec5f24c17540e3b6a7bc8cfa04d868.png" alt="__rendered_path__9"&gt;&lt;img style="position:absolute;left:61.2pt;top:707.8pt;width:490pt;height:28pt;z-index:115;" src="http://govwiki.info/xbrl/Images/fedaaa156e88ea14aec61a2d1bf3020f.png" alt="__rendered_path__115"&gt;&lt;span class="fmt-21" style="white-space:pre;"&gt;&lt;div style="position:absolute;top:766.44pt;left:301.55pt;z-index:117;"&gt;64&lt;/div&gt;&lt;/span&gt;&lt;/div&gt;_x000D_
      &lt;/div&gt;</t>
  </si>
  <si>
    <t>&lt;div style='position:relative;width:612pt;height:792pt;'&gt;_x000D_
        &lt;div style="position:absolute;left:0pt;top:0pt;width:100%;height:100%;clip:rect(0pt,612pt,792pt,0pt);" class="fmt-950"&gt;&lt;span class="fmt-949" style="white-space:pre;"&gt;&lt;div style="position:absolute;top:107.36pt;left:92.45pt;z-index:2;letter-spacing:-.001em;"&gt;Business-Type Activities - Enterprise Funds&lt;/div&gt;&lt;/span&gt;&lt;img style="position:absolute;left:68.7pt;top:114.1pt;width:226pt;height:3pt;z-index:1;" src="http://govwiki.info/xbrl/Images/b08353afeb9595c8e0da45011ddbf947.png" alt="__rendered_path__1"&gt;&lt;span class="fmt-949" style="white-space:pre;"&gt;&lt;div style="position:absolute;top:117.71pt;left:311.45pt;z-index:13;letter-spacing:-.002em;"&gt;Governmental&lt;/div&gt;&lt;/span&gt;&lt;span class="fmt-949" style="white-space:pre;"&gt;&lt;div style="position:absolute;top:127.61pt;left:165.15pt;z-index:14;letter-spacing:-.001em;"&gt;Nonmajor&lt;/div&gt;&lt;div style="position:absolute;top:127.61pt;left:252.25pt;z-index:14;letter-spacing:.002em;"&gt;Total&lt;/div&gt;&lt;div style="position:absolute;top:127.61pt;left:318.5pt;z-index:14;letter-spacing:-.002em;"&gt;Activities -&lt;/div&gt;&lt;/span&gt;&lt;span class="fmt-949" style="white-space:pre;"&gt;&lt;div style="position:absolute;top:137.66pt;left:87.15pt;z-index:15;letter-spacing:.001em;"&gt;Tropicana&lt;/div&gt;&lt;div style="position:absolute;top:137.66pt;left:163.95pt;z-index:15;"&gt;Enterprise&lt;/div&gt;&lt;div style="position:absolute;top:137.66pt;left:241.45pt;z-index:15;"&gt;Enterprise&lt;/div&gt;&lt;div style="position:absolute;top:137.66pt;left:324.6pt;z-index:15;"&gt;Internal&lt;/div&gt;&lt;/span&gt;&lt;span class="fmt-949" style="white-space:pre;"&gt;&lt;div style="position:absolute;top:147.71pt;left:97.55pt;z-index:16;letter-spacing:.001em;"&gt;Field&lt;/div&gt;&lt;div style="position:absolute;top:147.71pt;left:172.3pt;z-index:16;letter-spacing:-.002em;"&gt;Funds&lt;/div&gt;&lt;div style="position:absolute;top:147.71pt;left:249.8pt;z-index:16;letter-spacing:-.002em;"&gt;Funds&lt;/div&gt;&lt;div style="position:absolute;top:147.71pt;left:311.05pt;z-index:16;letter-spacing:-.002em;"&gt;Service Funds&lt;/div&gt;&lt;/span&gt;&lt;img style="position:absolute;left:68.7pt;top:154.45pt;width:8pt;height:3pt;z-index:3;" src="http://govwiki.info/xbrl/Images/d0d7bcf45acd6d1016510dbbbc3a9db9.png" alt="__rendered_path__3"&gt;&lt;span style="white-space:pre;"&gt;&lt;div style="position:absolute;top:179.96pt;left:68.7pt;z-index:17;"&gt;$&lt;/div&gt;&lt;div style="position:absolute;top:179.96pt;left:104.2pt;z-index:17;letter-spacing:-.003em;"&gt;663,965&lt;/div&gt;&lt;div style="position:absolute;top:179.96pt;left:146.19pt;z-index:17;"&gt;$&lt;/div&gt;&lt;div style="position:absolute;top:179.96pt;left:174.64pt;z-index:17;letter-spacing:-.002em;"&gt;2,885,781&lt;/div&gt;&lt;div style="position:absolute;top:179.96pt;left:223.69pt;z-index:17;"&gt;$&lt;/div&gt;&lt;div style="position:absolute;top:179.96pt;left:247.44pt;z-index:17;letter-spacing:-.003em;"&gt;22,460,022&lt;/div&gt;&lt;div style="position:absolute;top:179.96pt;left:301.18pt;z-index:17;"&gt;$&lt;/div&gt;&lt;div style="position:absolute;top:179.96pt;left:324.93pt;z-index:17;letter-spacing:-.003em;"&gt;14,535,690&lt;/div&gt;&lt;/span&gt;&lt;img style="position:absolute;left:76.2pt;top:154.45pt;width:63pt;height:3pt;z-index:5;" src="http://govwiki.info/xbrl/Images/66ec5f24c17540e3b6a7bc8cfa04d868.png" alt="__rendered_path__5"&gt;&lt;span style="white-space:pre;"&gt;&lt;div style="position:absolute;top:189.86pt;left:104.2pt;z-index:18;letter-spacing:-.003em;"&gt;179,988&lt;/div&gt;&lt;div style="position:absolute;top:189.86pt;left:174.65pt;z-index:18;letter-spacing:-.002em;"&gt;6,838,153&lt;/div&gt;&lt;div style="position:absolute;top:189.86pt;left:242.79pt;z-index:18;letter-spacing:-.003em;"&gt;144,627,608&lt;/div&gt;&lt;div style="position:absolute;top:189.86pt;left:324.94pt;z-index:18;letter-spacing:-.003em;"&gt;94,645,248&lt;/div&gt;&lt;/span&gt;&lt;img style="position:absolute;left:146.2pt;top:154.45pt;width:8pt;height:3pt;z-index:3;" src="http://govwiki.info/xbrl/Images/d0d7bcf45acd6d1016510dbbbc3a9db9.png" alt="__rendered_path__3"&gt;&lt;span style="white-space:pre;"&gt;&lt;div style="position:absolute;top:209.66pt;left:108.9pt;z-index:20;letter-spacing:-.003em;"&gt;88,443&lt;/div&gt;&lt;div style="position:absolute;top:209.66pt;left:181.7pt;z-index:20;letter-spacing:-.003em;"&gt;511,377&lt;/div&gt;&lt;div style="position:absolute;top:209.66pt;left:247.45pt;z-index:20;letter-spacing:-.003em;"&gt;11,437,980&lt;/div&gt;&lt;div style="position:absolute;top:209.66pt;left:329.64pt;z-index:20;letter-spacing:-.002em;"&gt;1,380,060&lt;/div&gt;&lt;/span&gt;&lt;img style="position:absolute;left:153.7pt;top:154.45pt;width:63pt;height:3pt;z-index:5;" src="http://govwiki.info/xbrl/Images/66ec5f24c17540e3b6a7bc8cfa04d868.png" alt="__rendered_path__5"&gt;&lt;span style="white-space:pre;"&gt;&lt;div style="position:absolute;top:219.56pt;left:131.8pt;z-index:23;"&gt;-&lt;/div&gt;&lt;div style="position:absolute;top:219.56pt;left:209.3pt;z-index:23;"&gt;-&lt;/div&gt;&lt;div style="position:absolute;top:219.56pt;left:252.15pt;z-index:23;letter-spacing:-.002em;"&gt;1,529,064&lt;/div&gt;&lt;div style="position:absolute;top:219.56pt;left:364.3pt;z-index:23;"&gt;-&lt;/div&gt;&lt;/span&gt;&lt;img style="position:absolute;left:223.7pt;top:154.45pt;width:8pt;height:3pt;z-index:3;" src="http://govwiki.info/xbrl/Images/d0d7bcf45acd6d1016510dbbbc3a9db9.png" alt="__rendered_path__3"&gt;&lt;span style="white-space:pre;"&gt;&lt;div style="position:absolute;top:229.46pt;left:131.8pt;z-index:26;"&gt;-&lt;/div&gt;&lt;div style="position:absolute;top:229.46pt;left:209.3pt;z-index:26;"&gt;-&lt;/div&gt;&lt;div style="position:absolute;top:229.46pt;left:252.15pt;z-index:26;letter-spacing:-.002em;"&gt;4,208,003&lt;/div&gt;&lt;div style="position:absolute;top:229.46pt;left:364.3pt;z-index:26;"&gt;-&lt;/div&gt;&lt;/span&gt;&lt;img style="position:absolute;left:231.2pt;top:154.45pt;width:63pt;height:3pt;z-index:5;" src="http://govwiki.info/xbrl/Images/66ec5f24c17540e3b6a7bc8cfa04d868.png" alt="__rendered_path__5"&gt;&lt;span style="white-space:pre;"&gt;&lt;div style="position:absolute;top:249.26pt;left:131.8pt;z-index:29;"&gt;-&lt;/div&gt;&lt;div style="position:absolute;top:249.26pt;left:186.4pt;z-index:29;letter-spacing:-.003em;"&gt;78,441&lt;/div&gt;&lt;div style="position:absolute;top:249.26pt;left:247.45pt;z-index:29;letter-spacing:-.003em;"&gt;11,596,583&lt;/div&gt;&lt;div style="position:absolute;top:249.26pt;left:364.3pt;z-index:29;"&gt;-&lt;/div&gt;&lt;/span&gt;&lt;img style="position:absolute;left:301.2pt;top:154.45pt;width:8pt;height:3pt;z-index:3;" src="http://govwiki.info/xbrl/Images/d0d7bcf45acd6d1016510dbbbc3a9db9.png" alt="__rendered_path__3"&gt;&lt;span style="white-space:pre;"&gt;&lt;div style="position:absolute;top:259.16pt;left:131.8pt;z-index:32;"&gt;-&lt;/div&gt;&lt;div style="position:absolute;top:259.16pt;left:209.3pt;z-index:32;"&gt;-&lt;/div&gt;&lt;div style="position:absolute;top:259.16pt;left:252.15pt;z-index:32;letter-spacing:-.002em;"&gt;3,367,321&lt;/div&gt;&lt;div style="position:absolute;top:259.16pt;left:341.4pt;z-index:32;letter-spacing:-.003em;"&gt;12,674&lt;/div&gt;&lt;/span&gt;&lt;img style="position:absolute;left:308.7pt;top:154.45pt;width:63pt;height:3pt;z-index:5;" src="http://govwiki.info/xbrl/Images/66ec5f24c17540e3b6a7bc8cfa04d868.png" alt="__rendered_path__5"&gt;&lt;span style="white-space:pre;"&gt;&lt;div style="position:absolute;top:269.06pt;left:131.8pt;z-index:36;"&gt;-&lt;/div&gt;&lt;div style="position:absolute;top:269.06pt;left:209.3pt;z-index:36;"&gt;-&lt;/div&gt;&lt;div style="position:absolute;top:269.06pt;left:259.2pt;z-index:36;letter-spacing:-.003em;"&gt;976,294&lt;/div&gt;&lt;div style="position:absolute;top:269.06pt;left:364.3pt;z-index:36;"&gt;-&lt;/div&gt;&lt;/span&gt;&lt;span style="white-space:pre;"&gt;&lt;div style="position:absolute;top:278.96pt;left:131.8pt;z-index:38;"&gt;-&lt;/div&gt;&lt;div style="position:absolute;top:278.96pt;left:181.7pt;z-index:38;letter-spacing:-.003em;"&gt;249,677&lt;/div&gt;&lt;div style="position:absolute;top:278.96pt;left:252.15pt;z-index:38;letter-spacing:-.002em;"&gt;1,358,928&lt;/div&gt;&lt;div style="position:absolute;top:278.96pt;left:329.64pt;z-index:38;letter-spacing:-.002em;"&gt;1,328,700&lt;/div&gt;&lt;/span&gt;&lt;span style="white-space:pre;"&gt;&lt;div style="position:absolute;top:288.86pt;left:131.8pt;z-index:41;"&gt;-&lt;/div&gt;&lt;div style="position:absolute;top:288.86pt;left:186.4pt;z-index:41;letter-spacing:-.003em;"&gt;21,263&lt;/div&gt;&lt;div style="position:absolute;top:288.86pt;left:263.9pt;z-index:41;letter-spacing:-.003em;"&gt;21,263&lt;/div&gt;&lt;div style="position:absolute;top:288.86pt;left:329.65pt;z-index:41;letter-spacing:-.002em;"&gt;2,360,065&lt;/div&gt;&lt;/span&gt;&lt;img style="position:absolute;left:68.7pt;top:295.6pt;width:8pt;height:3pt;z-index:3;" src="http://govwiki.info/xbrl/Images/d0d7bcf45acd6d1016510dbbbc3a9db9.png" alt="__rendered_path__3"&gt;&lt;span style="white-space:pre;"&gt;&lt;div style="position:absolute;top:298.76pt;left:104.2pt;z-index:45;letter-spacing:-.003em;"&gt;932,396&lt;/div&gt;&lt;div style="position:absolute;top:298.76pt;left:169.95pt;z-index:45;letter-spacing:-.003em;"&gt;10,584,692&lt;/div&gt;&lt;div style="position:absolute;top:298.76pt;left:242.8pt;z-index:45;letter-spacing:-.003em;"&gt;201,583,066&lt;/div&gt;&lt;div style="position:absolute;top:298.76pt;left:320.3pt;z-index:45;letter-spacing:-.003em;"&gt;114,262,437&lt;/div&gt;&lt;/span&gt;&lt;img style="position:absolute;left:68.7pt;top:305.5pt;width:8pt;height:3pt;z-index:3;" src="http://govwiki.info/xbrl/Images/d0d7bcf45acd6d1016510dbbbc3a9db9.png" alt="__rendered_path__3"&gt;&lt;img style="position:absolute;left:76.2pt;top:295.6pt;width:63pt;height:3pt;z-index:5;" src="http://govwiki.info/xbrl/Images/66ec5f24c17540e3b6a7bc8cfa04d868.png" alt="__rendered_path__5"&gt;&lt;span style="white-space:pre;"&gt;&lt;div style="position:absolute;top:318.56pt;left:131.8pt;z-index:48;"&gt;-&lt;/div&gt;&lt;div style="position:absolute;top:318.56pt;left:209.3pt;z-index:48;"&gt;-&lt;/div&gt;&lt;div style="position:absolute;top:318.56pt;left:247.45pt;z-index:48;letter-spacing:-.003em;"&gt;22,016,598&lt;/div&gt;&lt;div style="position:absolute;top:318.56pt;left:364.3pt;z-index:48;"&gt;-&lt;/div&gt;&lt;/span&gt;&lt;img style="position:absolute;left:76.2pt;top:305.5pt;width:63pt;height:3pt;z-index:5;" src="http://govwiki.info/xbrl/Images/66ec5f24c17540e3b6a7bc8cfa04d868.png" alt="__rendered_path__5"&gt;&lt;img style="position:absolute;left:146.2pt;top:295.6pt;width:8pt;height:3pt;z-index:3;" src="http://govwiki.info/xbrl/Images/d0d7bcf45acd6d1016510dbbbc3a9db9.png" alt="__rendered_path__3"&gt;&lt;span style="white-space:pre;"&gt;&lt;div style="position:absolute;top:328.46pt;left:131.8pt;z-index:50;"&gt;-&lt;/div&gt;&lt;div style="position:absolute;top:328.46pt;left:174.65pt;z-index:50;letter-spacing:-.002em;"&gt;2,407,808&lt;/div&gt;&lt;div style="position:absolute;top:328.46pt;left:247.44pt;z-index:50;letter-spacing:-.003em;"&gt;64,128,684&lt;/div&gt;&lt;div style="position:absolute;top:328.46pt;left:364.3pt;z-index:50;"&gt;-&lt;/div&gt;&lt;/span&gt;&lt;img style="position:absolute;left:146.2pt;top:305.5pt;width:8pt;height:3pt;z-index:3;" src="http://govwiki.info/xbrl/Images/d0d7bcf45acd6d1016510dbbbc3a9db9.png" alt="__rendered_path__3"&gt;&lt;img style="position:absolute;left:153.7pt;top:295.6pt;width:63pt;height:3pt;z-index:5;" src="http://govwiki.info/xbrl/Images/66ec5f24c17540e3b6a7bc8cfa04d868.png" alt="__rendered_path__5"&gt;&lt;span style="white-space:pre;"&gt;&lt;div style="position:absolute;top:338.36pt;left:131.8pt;z-index:53;"&gt;-&lt;/div&gt;&lt;div style="position:absolute;top:338.36pt;left:209.3pt;z-index:53;"&gt;-&lt;/div&gt;&lt;div style="position:absolute;top:338.36pt;left:252.15pt;z-index:53;letter-spacing:-.002em;"&gt;3,179,716&lt;/div&gt;&lt;div style="position:absolute;top:338.36pt;left:364.3pt;z-index:53;"&gt;-&lt;/div&gt;&lt;/span&gt;&lt;img style="position:absolute;left:153.7pt;top:305.5pt;width:63pt;height:3pt;z-index:5;" src="http://govwiki.info/xbrl/Images/66ec5f24c17540e3b6a7bc8cfa04d868.png" alt="__rendered_path__5"&gt;&lt;img style="position:absolute;left:223.7pt;top:295.6pt;width:8pt;height:3pt;z-index:3;" src="http://govwiki.info/xbrl/Images/d0d7bcf45acd6d1016510dbbbc3a9db9.png" alt="__rendered_path__3"&gt;&lt;span style="white-space:pre;"&gt;&lt;div style="position:absolute;top:348.26pt;left:131.8pt;z-index:56;"&gt;-&lt;/div&gt;&lt;div style="position:absolute;top:348.26pt;left:209.3pt;z-index:56;"&gt;-&lt;/div&gt;&lt;div style="position:absolute;top:348.26pt;left:247.45pt;z-index:56;letter-spacing:-.003em;"&gt;12,905,631&lt;/div&gt;&lt;div style="position:absolute;top:348.26pt;left:364.3pt;z-index:56;"&gt;-&lt;/div&gt;&lt;/span&gt;&lt;img style="position:absolute;left:223.7pt;top:305.5pt;width:8pt;height:3pt;z-index:3;" src="http://govwiki.info/xbrl/Images/d0d7bcf45acd6d1016510dbbbc3a9db9.png" alt="__rendered_path__3"&gt;&lt;img style="position:absolute;left:231.2pt;top:295.6pt;width:63pt;height:3pt;z-index:5;" src="http://govwiki.info/xbrl/Images/66ec5f24c17540e3b6a7bc8cfa04d868.png" alt="__rendered_path__5"&gt;&lt;span style="white-space:pre;"&gt;&lt;div style="position:absolute;top:368.06pt;left:97.15pt;z-index:57;letter-spacing:-.002em;"&gt;8,523,858&lt;/div&gt;&lt;div style="position:absolute;top:368.06pt;left:169.94pt;z-index:57;letter-spacing:-.003em;"&gt;12,342,884&lt;/div&gt;&lt;div style="position:absolute;top:368.06pt;left:247.44pt;z-index:57;letter-spacing:-.003em;"&gt;29,789,081&lt;/div&gt;&lt;div style="position:absolute;top:368.06pt;left:329.63pt;z-index:57;letter-spacing:-.002em;"&gt;1,846,640&lt;/div&gt;&lt;/span&gt;&lt;img style="position:absolute;left:231.2pt;top:305.5pt;width:63pt;height:3pt;z-index:5;" src="http://govwiki.info/xbrl/Images/66ec5f24c17540e3b6a7bc8cfa04d868.png" alt="__rendered_path__5"&gt;&lt;img style="position:absolute;left:301.2pt;top:295.6pt;width:8pt;height:3pt;z-index:3;" src="http://govwiki.info/xbrl/Images/d0d7bcf45acd6d1016510dbbbc3a9db9.png" alt="__rendered_path__3"&gt;&lt;span style="white-space:pre;"&gt;&lt;div style="position:absolute;top:377.96pt;left:87.8pt;z-index:58;letter-spacing:-.003em;"&gt;151,640,084&lt;/div&gt;&lt;div style="position:absolute;top:377.96pt;left:165.29pt;z-index:58;letter-spacing:-.003em;"&gt;103,776,412&lt;/div&gt;&lt;div style="position:absolute;top:377.96pt;left:242.79pt;z-index:58;letter-spacing:-.003em;"&gt;270,281,667&lt;/div&gt;&lt;div style="position:absolute;top:377.96pt;left:324.93pt;z-index:58;letter-spacing:-.003em;"&gt;15,123,620&lt;/div&gt;&lt;/span&gt;&lt;img style="position:absolute;left:301.2pt;top:305.5pt;width:8pt;height:3pt;z-index:3;" src="http://govwiki.info/xbrl/Images/d0d7bcf45acd6d1016510dbbbc3a9db9.png" alt="__rendered_path__3"&gt;&lt;img style="position:absolute;left:308.7pt;top:295.6pt;width:63pt;height:3pt;z-index:5;" src="http://govwiki.info/xbrl/Images/66ec5f24c17540e3b6a7bc8cfa04d868.png" alt="__rendered_path__5"&gt;&lt;span style="white-space:pre;"&gt;&lt;div style="position:absolute;top:387.86pt;left:97.15pt;z-index:59;letter-spacing:-.002em;"&gt;5,462,601&lt;/div&gt;&lt;div style="position:absolute;top:387.86pt;left:169.94pt;z-index:59;letter-spacing:-.003em;"&gt;54,774,334&lt;/div&gt;&lt;div style="position:absolute;top:387.86pt;left:247.44pt;z-index:59;letter-spacing:-.003em;"&gt;88,651,023&lt;/div&gt;&lt;div style="position:absolute;top:387.86pt;left:329.63pt;z-index:59;letter-spacing:-.002em;"&gt;3,093,519&lt;/div&gt;&lt;/span&gt;&lt;img style="position:absolute;left:308.7pt;top:305.5pt;width:63pt;height:3pt;z-index:5;" src="http://govwiki.info/xbrl/Images/66ec5f24c17540e3b6a7bc8cfa04d868.png" alt="__rendered_path__5"&gt;&lt;span style="white-space:pre;"&gt;&lt;div style="position:absolute;top:397.76pt;left:97.15pt;z-index:60;letter-spacing:-.002em;"&gt;8,657,721&lt;/div&gt;&lt;div style="position:absolute;top:397.76pt;left:174.64pt;z-index:60;letter-spacing:-.002em;"&gt;7,964,595&lt;/div&gt;&lt;div style="position:absolute;top:397.76pt;left:247.44pt;z-index:60;letter-spacing:-.003em;"&gt;70,922,985&lt;/div&gt;&lt;div style="position:absolute;top:397.76pt;left:324.93pt;z-index:60;letter-spacing:-.003em;"&gt;11,594,604&lt;/div&gt;&lt;/span&gt;&lt;span style="white-space:pre;"&gt;&lt;div style="position:absolute;top:407.66pt;left:131.8pt;z-index:63;"&gt;-&lt;/div&gt;&lt;div style="position:absolute;top:407.66pt;left:209.3pt;z-index:63;"&gt;-&lt;/div&gt;&lt;div style="position:absolute;top:407.66pt;left:235.7pt;z-index:63;letter-spacing:-.003em;"&gt;1,038,105,011&lt;/div&gt;&lt;div style="position:absolute;top:407.66pt;left:364.3pt;z-index:63;"&gt;-&lt;/div&gt;&lt;/span&gt;&lt;span style="white-space:pre;"&gt;&lt;div style="position:absolute;top:417.56pt;left:131.8pt;z-index:65;"&gt;-&lt;/div&gt;&lt;div style="position:absolute;top:417.56pt;left:169.95pt;z-index:65;letter-spacing:-.003em;"&gt;14,561,753&lt;/div&gt;&lt;div style="position:absolute;top:417.56pt;left:247.44pt;z-index:65;letter-spacing:-.003em;"&gt;86,147,961&lt;/div&gt;&lt;div style="position:absolute;top:417.56pt;left:336.7pt;z-index:65;letter-spacing:-.003em;"&gt;290,752&lt;/div&gt;&lt;/span&gt;&lt;span style="white-space:pre;"&gt;&lt;div style="position:absolute;top:427.46pt;left:88.9pt;z-index:66;letter-spacing:-.003em;"&gt;(91,080,424)&lt;/div&gt;&lt;div style="position:absolute;top:427.46pt;left:166.39pt;z-index:66;letter-spacing:-.003em;"&gt;(78,831,700)&lt;/div&gt;&lt;div style="position:absolute;top:427.46pt;left:239.19pt;z-index:66;letter-spacing:-.003em;"&gt;(669,813,665)&lt;/div&gt;&lt;div style="position:absolute;top:427.46pt;left:321.38pt;z-index:66;letter-spacing:-.003em;"&gt;(20,936,217)&lt;/div&gt;&lt;/span&gt;&lt;img style="position:absolute;left:68.7pt;top:434.3pt;width:8pt;height:3pt;z-index:3;" src="http://govwiki.info/xbrl/Images/d0d7bcf45acd6d1016510dbbbc3a9db9.png" alt="__rendered_path__3"&gt;&lt;span style="white-space:pre;"&gt;&lt;div style="position:absolute;top:437.51pt;left:92.45pt;z-index:70;letter-spacing:-.003em;"&gt;83,203,840&lt;/div&gt;&lt;div style="position:absolute;top:437.51pt;left:165.3pt;z-index:70;letter-spacing:-.003em;"&gt;114,588,278&lt;/div&gt;&lt;div style="position:absolute;top:437.51pt;left:242.8pt;z-index:70;letter-spacing:-.003em;"&gt;914,084,063&lt;/div&gt;&lt;div style="position:absolute;top:437.51pt;left:324.95pt;z-index:70;letter-spacing:-.003em;"&gt;11,012,918&lt;/div&gt;&lt;/span&gt;&lt;img style="position:absolute;left:76.2pt;top:434.3pt;width:63pt;height:3pt;z-index:5;" src="http://govwiki.info/xbrl/Images/66ec5f24c17540e3b6a7bc8cfa04d868.png" alt="__rendered_path__5"&gt;&lt;span style="white-space:pre;"&gt;&lt;div style="position:absolute;top:447.41pt;left:92.45pt;z-index:74;letter-spacing:-.003em;"&gt;83,203,840&lt;/div&gt;&lt;div style="position:absolute;top:447.41pt;left:165.3pt;z-index:74;letter-spacing:-.003em;"&gt;116,996,086&lt;/div&gt;&lt;div style="position:absolute;top:447.41pt;left:235.7pt;z-index:74;letter-spacing:-.003em;"&gt;1,016,314,692&lt;/div&gt;&lt;div style="position:absolute;top:447.41pt;left:324.95pt;z-index:74;letter-spacing:-.003em;"&gt;11,012,918&lt;/div&gt;&lt;/span&gt;&lt;img style="position:absolute;left:146.2pt;top:434.3pt;width:8pt;height:3pt;z-index:3;" src="http://govwiki.info/xbrl/Images/d0d7bcf45acd6d1016510dbbbc3a9db9.png" alt="__rendered_path__3"&gt;&lt;span style="white-space:pre;"&gt;&lt;div style="position:absolute;top:457.46pt;left:92.45pt;z-index:78;letter-spacing:-.003em;"&gt;84,136,236&lt;/div&gt;&lt;div style="position:absolute;top:457.46pt;left:165.3pt;z-index:78;letter-spacing:-.003em;"&gt;127,580,778&lt;/div&gt;&lt;div style="position:absolute;top:457.46pt;left:235.7pt;z-index:78;letter-spacing:-.003em;"&gt;1,217,897,758&lt;/div&gt;&lt;div style="position:absolute;top:457.46pt;left:320.3pt;z-index:78;letter-spacing:-.003em;"&gt;125,275,355&lt;/div&gt;&lt;/span&gt;&lt;img style="position:absolute;left:153.7pt;top:434.3pt;width:63pt;height:3pt;z-index:5;" src="http://govwiki.info/xbrl/Images/66ec5f24c17540e3b6a7bc8cfa04d868.png" alt="__rendered_path__5"&gt;&lt;span style="white-space:pre;"&gt;&lt;div style="position:absolute;top:479.81pt;left:131.8pt;z-index:81;"&gt;-&lt;/div&gt;&lt;div style="position:absolute;top:479.81pt;left:209.3pt;z-index:81;"&gt;-&lt;/div&gt;&lt;div style="position:absolute;top:479.81pt;left:252.15pt;z-index:81;letter-spacing:-.002em;"&gt;8,285,809&lt;/div&gt;&lt;div style="position:absolute;top:479.81pt;left:364.3pt;z-index:81;"&gt;-&lt;/div&gt;&lt;/span&gt;&lt;img style="position:absolute;left:223.7pt;top:434.3pt;width:8pt;height:3pt;z-index:3;" src="http://govwiki.info/xbrl/Images/d0d7bcf45acd6d1016510dbbbc3a9db9.png" alt="__rendered_path__3"&gt;&lt;span style="white-space:pre;"&gt;&lt;div style="position:absolute;top:489.71pt;left:131.8pt;z-index:83;"&gt;-&lt;/div&gt;&lt;div style="position:absolute;top:489.71pt;left:174.65pt;z-index:83;letter-spacing:-.002em;"&gt;1,016,751&lt;/div&gt;&lt;div style="position:absolute;top:489.71pt;left:247.44pt;z-index:83;letter-spacing:-.003em;"&gt;11,646,709&lt;/div&gt;&lt;div style="position:absolute;top:489.71pt;left:364.3pt;z-index:83;"&gt;-&lt;/div&gt;&lt;/span&gt;&lt;img style="position:absolute;left:231.2pt;top:434.3pt;width:63pt;height:3pt;z-index:5;" src="http://govwiki.info/xbrl/Images/66ec5f24c17540e3b6a7bc8cfa04d868.png" alt="__rendered_path__5"&gt;&lt;span style="white-space:pre;"&gt;&lt;div style="position:absolute;top:499.61pt;left:131.8pt;z-index:87;"&gt;-&lt;/div&gt;&lt;div style="position:absolute;top:499.61pt;left:174.65pt;z-index:87;letter-spacing:-.002em;"&gt;1,016,751&lt;/div&gt;&lt;div style="position:absolute;top:499.61pt;left:247.45pt;z-index:87;letter-spacing:-.003em;"&gt;19,932,518&lt;/div&gt;&lt;div style="position:absolute;top:499.61pt;left:364.3pt;z-index:87;"&gt;-&lt;/div&gt;&lt;/span&gt;&lt;img style="position:absolute;left:301.2pt;top:434.3pt;width:8pt;height:3pt;z-index:3;" src="http://govwiki.info/xbrl/Images/d0d7bcf45acd6d1016510dbbbc3a9db9.png" alt="__rendered_path__3"&gt;&lt;span class="fmt-61" style="white-space:pre;"&gt;&lt;div style="position:absolute;top:756.84pt;left:306pt;z-index:88;letter-spacing:.001em;"&gt; &lt;/div&gt;&lt;/span&gt;&lt;img style="position:absolute;left:308.7pt;top:434.3pt;width:63pt;height:3pt;z-index:5;" src="http://govwiki.info/xbrl/Images/66ec5f24c17540e3b6a7bc8cfa04d868.png" alt="__rendered_path__5"&gt;&lt;img style="position:absolute;left:68.7pt;top:444.4pt;width:8pt;height:3pt;z-index:3;" src="http://govwiki.info/xbrl/Images/d0d7bcf45acd6d1016510dbbbc3a9db9.png" alt="__rendered_path__3"&gt;&lt;img style="position:absolute;left:76.2pt;top:444.4pt;width:63pt;height:3pt;z-index:5;" src="http://govwiki.info/xbrl/Images/66ec5f24c17540e3b6a7bc8cfa04d868.png" alt="__rendered_path__5"&gt;&lt;img style="position:absolute;left:146.2pt;top:444.4pt;width:8pt;height:3pt;z-index:3;" src="http://govwiki.info/xbrl/Images/d0d7bcf45acd6d1016510dbbbc3a9db9.png" alt="__rendered_path__3"&gt;&lt;img style="position:absolute;left:153.7pt;top:444.4pt;width:63pt;height:3pt;z-index:5;" src="http://govwiki.info/xbrl/Images/66ec5f24c17540e3b6a7bc8cfa04d868.png" alt="__rendered_path__5"&gt;&lt;img style="position:absolute;left:223.7pt;top:444.4pt;width:8pt;height:3pt;z-index:3;" src="http://govwiki.info/xbrl/Images/d0d7bcf45acd6d1016510dbbbc3a9db9.png" alt="__rendered_path__3"&gt;&lt;img style="position:absolute;left:231.2pt;top:444.4pt;width:63pt;height:3pt;z-index:5;" src="http://govwiki.info/xbrl/Images/66ec5f24c17540e3b6a7bc8cfa04d868.png" alt="__rendered_path__5"&gt;&lt;img style="position:absolute;left:301.2pt;top:444.4pt;width:8pt;height:3pt;z-index:3;" src="http://govwiki.info/xbrl/Images/d0d7bcf45acd6d1016510dbbbc3a9db9.png" alt="__rendered_path__3"&gt;&lt;img style="position:absolute;left:308.7pt;top:444.4pt;width:63pt;height:3pt;z-index:5;" src="http://govwiki.info/xbrl/Images/66ec5f24c17540e3b6a7bc8cfa04d868.png" alt="__rendered_path__5"&gt;&lt;img style="position:absolute;left:68.7pt;top:454.35pt;width:8pt;height:3pt;z-index:3;" src="http://govwiki.info/xbrl/Images/d0d7bcf45acd6d1016510dbbbc3a9db9.png" alt="__rendered_path__3"&gt;&lt;img style="position:absolute;left:68.7pt;top:464.15pt;width:8pt;height:3pt;z-index:3;" src="http://govwiki.info/xbrl/Images/d0d7bcf45acd6d1016510dbbbc3a9db9.png" alt="__rendered_path__3"&gt;&lt;img style="position:absolute;left:76.2pt;top:454.35pt;width:63pt;height:3pt;z-index:5;" src="http://govwiki.info/xbrl/Images/66ec5f24c17540e3b6a7bc8cfa04d868.png" alt="__rendered_path__5"&gt;&lt;img style="position:absolute;left:76.2pt;top:464.15pt;width:63pt;height:3pt;z-index:5;" src="http://govwiki.info/xbrl/Images/66ec5f24c17540e3b6a7bc8cfa04d868.png" alt="__rendered_path__5"&gt;&lt;img style="position:absolute;left:146.2pt;top:454.35pt;width:8pt;height:3pt;z-index:3;" src="http://govwiki.info/xbrl/Images/d0d7bcf45acd6d1016510dbbbc3a9db9.png" alt="__rendered_path__3"&gt;&lt;img style="position:absolute;left:146.2pt;top:464.15pt;width:8pt;height:3pt;z-index:3;" src="http://govwiki.info/xbrl/Images/d0d7bcf45acd6d1016510dbbbc3a9db9.png" alt="__rendered_path__3"&gt;&lt;img style="position:absolute;left:153.7pt;top:454.35pt;width:63pt;height:3pt;z-index:5;" src="http://govwiki.info/xbrl/Images/66ec5f24c17540e3b6a7bc8cfa04d868.png" alt="__rendered_path__5"&gt;&lt;img style="position:absolute;left:153.7pt;top:464.15pt;width:63pt;height:3pt;z-index:5;" src="http://govwiki.info/xbrl/Images/66ec5f24c17540e3b6a7bc8cfa04d868.png" alt="__rendered_path__5"&gt;&lt;img style="position:absolute;left:223.7pt;top:454.35pt;width:8pt;height:3pt;z-index:3;" src="http://govwiki.info/xbrl/Images/d0d7bcf45acd6d1016510dbbbc3a9db9.png" alt="__rendered_path__3"&gt;&lt;img style="position:absolute;left:223.7pt;top:464.15pt;width:8pt;height:3pt;z-index:3;" src="http://govwiki.info/xbrl/Images/d0d7bcf45acd6d1016510dbbbc3a9db9.png" alt="__rendered_path__3"&gt;&lt;img style="position:absolute;left:231.2pt;top:454.35pt;width:63pt;height:3pt;z-index:5;" src="http://govwiki.info/xbrl/Images/66ec5f24c17540e3b6a7bc8cfa04d868.png" alt="__rendered_path__5"&gt;&lt;img style="position:absolute;left:231.2pt;top:464.15pt;width:63pt;height:3pt;z-index:5;" src="http://govwiki.info/xbrl/Images/66ec5f24c17540e3b6a7bc8cfa04d868.png" alt="__rendered_path__5"&gt;&lt;img style="position:absolute;left:301.2pt;top:454.35pt;width:8pt;height:3pt;z-index:3;" src="http://govwiki.info/xbrl/Images/d0d7bcf45acd6d1016510dbbbc3a9db9.png" alt="__rendered_path__3"&gt;&lt;img style="position:absolute;left:301.2pt;top:464.15pt;width:8pt;height:3pt;z-index:3;" src="http://govwiki.info/xbrl/Images/d0d7bcf45acd6d1016510dbbbc3a9db9.png" alt="__rendered_path__3"&gt;&lt;img style="position:absolute;left:308.7pt;top:454.35pt;width:63pt;height:3pt;z-index:5;" src="http://govwiki.info/xbrl/Images/66ec5f24c17540e3b6a7bc8cfa04d868.png" alt="__rendered_path__5"&gt;&lt;img style="position:absolute;left:308.7pt;top:464.15pt;width:63pt;height:3pt;z-index:5;" src="http://govwiki.info/xbrl/Images/66ec5f24c17540e3b6a7bc8cfa04d868.png" alt="__rendered_path__5"&gt;&lt;img style="position:absolute;left:68.7pt;top:496.6pt;width:8pt;height:3pt;z-index:3;" src="http://govwiki.info/xbrl/Images/d0d7bcf45acd6d1016510dbbbc3a9db9.png" alt="__rendered_path__3"&gt;&lt;img style="position:absolute;left:68.7pt;top:506.4pt;width:8pt;height:3pt;z-index:3;" src="http://govwiki.info/xbrl/Images/d0d7bcf45acd6d1016510dbbbc3a9db9.png" alt="__rendered_path__3"&gt;&lt;img style="position:absolute;left:76.2pt;top:496.6pt;width:63pt;height:3pt;z-index:5;" src="http://govwiki.info/xbrl/Images/66ec5f24c17540e3b6a7bc8cfa04d868.png" alt="__rendered_path__5"&gt;&lt;img style="position:absolute;left:76.2pt;top:506.4pt;width:63pt;height:3pt;z-index:5;" src="http://govwiki.info/xbrl/Images/66ec5f24c17540e3b6a7bc8cfa04d868.png" alt="__rendered_path__5"&gt;&lt;img style="position:absolute;left:146.2pt;top:496.6pt;width:8pt;height:3pt;z-index:3;" src="http://govwiki.info/xbrl/Images/d0d7bcf45acd6d1016510dbbbc3a9db9.png" alt="__rendered_path__3"&gt;&lt;img style="position:absolute;left:146.2pt;top:506.4pt;width:8pt;height:3pt;z-index:3;" src="http://govwiki.info/xbrl/Images/d0d7bcf45acd6d1016510dbbbc3a9db9.png" alt="__rendered_path__3"&gt;&lt;img style="position:absolute;left:153.7pt;top:496.6pt;width:63pt;height:3pt;z-index:5;" src="http://govwiki.info/xbrl/Images/66ec5f24c17540e3b6a7bc8cfa04d868.png" alt="__rendered_path__5"&gt;&lt;img style="position:absolute;left:153.7pt;top:506.4pt;width:63pt;height:3pt;z-index:5;" src="http://govwiki.info/xbrl/Images/66ec5f24c17540e3b6a7bc8cfa04d868.png" alt="__rendered_path__5"&gt;&lt;img style="position:absolute;left:223.7pt;top:496.6pt;width:8pt;height:3pt;z-index:3;" src="http://govwiki.info/xbrl/Images/d0d7bcf45acd6d1016510dbbbc3a9db9.png" alt="__rendered_path__3"&gt;&lt;img style="position:absolute;left:223.7pt;top:506.4pt;width:8pt;height:3pt;z-index:3;" src="http://govwiki.info/xbrl/Images/d0d7bcf45acd6d1016510dbbbc3a9db9.png" alt="__rendered_path__3"&gt;&lt;img style="position:absolute;left:231.2pt;top:496.6pt;width:63pt;height:3pt;z-index:5;" src="http://govwiki.info/xbrl/Images/66ec5f24c17540e3b6a7bc8cfa04d868.png" alt="__rendered_path__5"&gt;&lt;img style="position:absolute;left:231.2pt;top:506.4pt;width:63pt;height:3pt;z-index:5;" src="http://govwiki.info/xbrl/Images/66ec5f24c17540e3b6a7bc8cfa04d868.png" alt="__rendered_path__5"&gt;&lt;img style="position:absolute;left:301.2pt;top:496.6pt;width:8pt;height:3pt;z-index:3;" src="http://govwiki.info/xbrl/Images/d0d7bcf45acd6d1016510dbbbc3a9db9.png" alt="__rendered_path__3"&gt;&lt;img style="position:absolute;left:301.2pt;top:506.4pt;width:8pt;height:3pt;z-index:3;" src="http://govwiki.info/xbrl/Images/d0d7bcf45acd6d1016510dbbbc3a9db9.png" alt="__rendered_path__3"&gt;&lt;img style="position:absolute;left:308.7pt;top:496.6pt;width:63pt;height:3pt;z-index:5;" src="http://govwiki.info/xbrl/Images/66ec5f24c17540e3b6a7bc8cfa04d868.png" alt="__rendered_path__5"&gt;&lt;img style="position:absolute;left:308.7pt;top:506.4pt;width:63pt;height:3pt;z-index:5;" src="http://govwiki.info/xbrl/Images/66ec5f24c17540e3b6a7bc8cfa04d868.png" alt="__rendered_path__5"&gt;&lt;span class="fmt-61" style="white-space:pre;"&gt;&lt;div style="position:absolute;top:766.44pt;left:301.55pt;z-index:89;"&gt;65&lt;/div&gt;&lt;/span&gt;&lt;/div&gt;_x000D_
      &lt;/div&gt;</t>
  </si>
  <si>
    <t>&lt;div style='position:relative;width:612pt;height:792pt;'&gt;_x000D_
        &lt;div style="position:absolute;left:0pt;top:0pt;width:100%;height:100%;clip:rect(0pt,612pt,792pt,0pt);" class="fmt-950"&gt;&lt;span style="white-space:pre;"&gt;&lt;div style="position:absolute;top:261.86pt;left:76.2pt;z-index:46;"&gt;Bonds and Notes Payable - Current Portion&lt;/div&gt;&lt;/span&gt;&lt;span style="white-space:pre;"&gt;&lt;div style="position:absolute;top:341.06pt;left:66.2pt;z-index:74;"&gt;Accrued Annual Leave less Current Portion&lt;/div&gt;&lt;/span&gt;&lt;span class="fmt-949" style="white-space:pre;"&gt;&lt;div style="position:absolute;top:462.86pt;left:81.2pt;z-index:112;"&gt;Total Deferred Inflows of Resources&lt;/div&gt;&lt;/span&gt;&lt;span style="white-space:pre;"&gt;&lt;div style="position:absolute;top:550.31pt;left:61.2pt;z-index:133;letter-spacing:.001em;"&gt;Adjustment to reflect consolidation of Internal Service Funds Activities to Enterprise Funds.&lt;/div&gt;&lt;/span&gt;&lt;span class="fmt-951" style="white-space:pre;"&gt;&lt;div style="position:absolute;top:711.91pt;left:61.2pt;z-index:136;"&gt;The accompanying notes are an integral part of these statements.&lt;/div&gt;&lt;/span&gt;&lt;span class="fmt-949" style="white-space:pre;"&gt;&lt;div style="position:absolute;top:152.96pt;left:61.2pt;z-index:13;letter-spacing:.001em;"&gt;Liabilities&lt;/div&gt;&lt;/span&gt;&lt;span style="white-space:pre;"&gt;&lt;div style="position:absolute;top:162.86pt;left:61.2pt;z-index:14;letter-spacing:.001em;"&gt;Current Liabilities:&lt;/div&gt;&lt;/span&gt;&lt;span style="white-space:pre;"&gt;&lt;div style="position:absolute;top:172.76pt;left:66.2pt;z-index:15;"&gt;Vouchers and Accounts Payable&lt;/div&gt;&lt;/span&gt;&lt;span style="white-space:pre;"&gt;&lt;div style="position:absolute;top:182.66pt;left:66.2pt;z-index:17;"&gt;Accrued Salaries&lt;/div&gt;&lt;/span&gt;&lt;span style="white-space:pre;"&gt;&lt;div style="position:absolute;top:192.56pt;left:66.2pt;z-index:21;letter-spacing:-.002em;"&gt;Accrued Annual Leave&lt;/div&gt;&lt;/span&gt;&lt;span style="white-space:pre;"&gt;&lt;div style="position:absolute;top:202.46pt;left:66.2pt;z-index:25;letter-spacing:-.001em;"&gt;Retainage on Contracts&lt;/div&gt;&lt;/span&gt;&lt;span style="white-space:pre;"&gt;&lt;div style="position:absolute;top:212.36pt;left:66.2pt;z-index:29;letter-spacing:-.001em;"&gt;Due to Other Funds&lt;/div&gt;&lt;/span&gt;&lt;span style="white-space:pre;"&gt;&lt;div style="position:absolute;top:222.26pt;left:66.2pt;z-index:33;letter-spacing:-.001em;"&gt;Due to Other Governmental Agencies&lt;/div&gt;&lt;/span&gt;&lt;span style="white-space:pre;"&gt;&lt;div style="position:absolute;top:232.16pt;left:66.2pt;z-index:37;letter-spacing:.001em;"&gt;Claims - Current Portion&lt;/div&gt;&lt;/span&gt;&lt;span style="white-space:pre;"&gt;&lt;div style="position:absolute;top:242.06pt;left:66.2pt;z-index:41;"&gt;Notes Payable - Current Portion&lt;/div&gt;&lt;/span&gt;&lt;span style="white-space:pre;"&gt;&lt;div style="position:absolute;top:251.96pt;left:66.2pt;z-index:45;letter-spacing:.001em;"&gt;Payable from Restricted Assets:&lt;/div&gt;&lt;/span&gt;&lt;span style="white-space:pre;"&gt;&lt;div style="position:absolute;top:271.76pt;left:76.2pt;z-index:49;letter-spacing:.001em;"&gt;Accrued Interest&lt;/div&gt;&lt;/span&gt;&lt;span style="white-space:pre;"&gt;&lt;div style="position:absolute;top:281.66pt;left:66.2pt;z-index:53;"&gt;Other Current Liabilities&lt;/div&gt;&lt;/span&gt;&lt;span style="white-space:pre;"&gt;&lt;div style="position:absolute;top:291.56pt;left:66.2pt;z-index:57;"&gt;Deposits&lt;/div&gt;&lt;/span&gt;&lt;span style="white-space:pre;"&gt;&lt;div style="position:absolute;top:301.46pt;left:66.2pt;z-index:61;letter-spacing:-.003em;"&gt;Unearned Revenue&lt;/div&gt;&lt;/span&gt;&lt;span style="white-space:pre;"&gt;&lt;div style="position:absolute;top:311.36pt;left:81.2pt;z-index:65;"&gt;Total Current Liabilities&lt;/div&gt;&lt;/span&gt;&lt;span style="white-space:pre;"&gt;&lt;div style="position:absolute;top:321.26pt;left:61.2pt;z-index:69;"&gt;Long-term Liabilities:&lt;/div&gt;&lt;/span&gt;&lt;span style="white-space:pre;"&gt;&lt;div style="position:absolute;top:331.16pt;left:66.2pt;z-index:70;letter-spacing:-.001em;"&gt;Advance from Other Funds&lt;/div&gt;&lt;/span&gt;&lt;span style="white-space:pre;"&gt;&lt;div style="position:absolute;top:350.96pt;left:66.2pt;z-index:77;"&gt;Notes Payable - State&lt;/div&gt;&lt;/span&gt;&lt;span style="white-space:pre;"&gt;&lt;div style="position:absolute;top:360.86pt;left:66.2pt;z-index:81;letter-spacing:-.003em;"&gt;Revenue Bonds Payable&lt;/div&gt;&lt;/span&gt;&lt;span style="white-space:pre;"&gt;&lt;div style="position:absolute;top:370.76pt;left:66.2pt;z-index:84;letter-spacing:-.001em;"&gt;Claims&lt;/div&gt;&lt;/span&gt;&lt;span style="white-space:pre;"&gt;&lt;div style="position:absolute;top:380.66pt;left:66.2pt;z-index:88;"&gt;Net Pension Liability&lt;/div&gt;&lt;/span&gt;&lt;span style="white-space:pre;"&gt;&lt;div style="position:absolute;top:390.56pt;left:66.2pt;z-index:90;"&gt;Obligation for OPEB&lt;/div&gt;&lt;/span&gt;&lt;span style="white-space:pre;"&gt;&lt;div style="position:absolute;top:400.46pt;left:66.2pt;z-index:92;"&gt;Unamortized Discount (Premium)&lt;/div&gt;&lt;/span&gt;&lt;span style="white-space:pre;"&gt;&lt;div style="position:absolute;top:410.36pt;left:66.2pt;z-index:96;letter-spacing:-.001em;"&gt;Notes Payable&lt;/div&gt;&lt;/span&gt;&lt;span style="white-space:pre;"&gt;&lt;div style="position:absolute;top:420.41pt;left:81.2pt;z-index:99;"&gt;Total Long-term Liabilities&lt;/div&gt;&lt;/span&gt;&lt;span class="fmt-949" style="white-space:pre;"&gt;&lt;div style="position:absolute;top:430.46pt;left:81.2pt;z-index:103;letter-spacing:.002em;"&gt;Total Liabilities&lt;/div&gt;&lt;/span&gt;&lt;span class="fmt-949" style="white-space:pre;"&gt;&lt;div style="position:absolute;top:442.91pt;left:63pt;z-index:107;"&gt;Deferred Inflows of Resources&lt;/div&gt;&lt;/span&gt;&lt;span style="white-space:pre;"&gt;&lt;div style="position:absolute;top:452.81pt;left:66.2pt;z-index:108;"&gt;Deferred Inflows of Pension Resources&lt;/div&gt;&lt;/span&gt;&lt;span class="fmt-949" style="white-space:pre;"&gt;&lt;div style="position:absolute;top:476.51pt;left:61.2pt;z-index:116;letter-spacing:.001em;"&gt;Net Position&lt;/div&gt;&lt;/span&gt;&lt;span style="white-space:pre;"&gt;&lt;div style="position:absolute;top:486.41pt;left:66.2pt;z-index:117;letter-spacing:.001em;"&gt;Net Investment in Capital Assets&lt;/div&gt;&lt;/span&gt;&lt;span style="white-space:pre;"&gt;&lt;div style="position:absolute;top:496.31pt;left:66.2pt;z-index:119;letter-spacing:.002em;"&gt;Restricted&lt;/div&gt;&lt;/span&gt;&lt;span style="white-space:pre;"&gt;&lt;div style="position:absolute;top:506.21pt;left:76.2pt;z-index:120;"&gt;Debt Service&lt;/div&gt;&lt;/span&gt;&lt;span style="white-space:pre;"&gt;&lt;div style="position:absolute;top:516.11pt;left:66.2pt;z-index:124;letter-spacing:.002em;"&gt;Unrestricted&lt;/div&gt;&lt;/span&gt;&lt;span class="fmt-949" style="white-space:pre;"&gt;&lt;div style="position:absolute;top:528.71pt;left:81.2pt;z-index:126;letter-spacing:.001em;"&gt;Total Net Position&lt;/div&gt;&lt;/span&gt;&lt;span style="white-space:pre;"&gt;&lt;div style="position:absolute;top:570.11pt;left:61.2pt;z-index:134;letter-spacing:.001em;"&gt;Net Position of Business-Type Activities&lt;/div&gt;&lt;/span&gt;&lt;span class="fmt-891" style="white-space:pre;"&gt;&lt;div style="position:absolute;top:41.64pt;left:221.35pt;z-index:1;"&gt;City of St. Petersburg, Florida&lt;/div&gt;&lt;/span&gt;&lt;span class="fmt-892" style="white-space:pre;"&gt;&lt;div style="position:absolute;top:55.595pt;left:243.35pt;z-index:2;letter-spacing:.002em;"&gt;Statement of Net Position&lt;/div&gt;&lt;/span&gt;&lt;span class="fmt-892" style="white-space:pre;"&gt;&lt;div style="position:absolute;top:69.245pt;left:262.15pt;z-index:3;letter-spacing:.002em;"&gt;Proprietary Funds&lt;/div&gt;&lt;/span&gt;&lt;span class="fmt-892" style="white-space:pre;"&gt;&lt;div style="position:absolute;top:83.045pt;left:255.95pt;z-index:4;letter-spacing:.002em;"&gt;September 30, 2017&lt;/div&gt;&lt;/span&gt;&lt;span class="fmt-949" style="white-space:pre;"&gt;&lt;div style="position:absolute;top:107.36pt;left:317.45pt;z-index:6;letter-spacing:-.001em;"&gt;Business-Type Activities - Enterprise Funds&lt;/div&gt;&lt;/span&gt;&lt;img style="position:absolute;left:293.7pt;top:114pt;width:225pt;height:3pt;z-index:5;" src="http://govwiki.info/xbrl/Images/625dc82e4e58816e58b4dc3f69ef3011.png" alt="__rendered_path__5"&gt;&lt;span class="fmt-949" style="white-space:pre;"&gt;&lt;div style="position:absolute;top:131.66pt;left:320.6pt;z-index:8;"&gt;Water&lt;/div&gt;&lt;/span&gt;&lt;span class="fmt-949" style="white-space:pre;"&gt;&lt;div style="position:absolute;top:141.56pt;left:310.85pt;z-index:12;letter-spacing:-.003em;"&gt;Resources&lt;/div&gt;&lt;div style="position:absolute;top:141.56pt;left:386.55pt;z-index:12;"&gt;Stormwater&lt;/div&gt;&lt;div style="position:absolute;top:141.56pt;left:466.9pt;z-index:12;letter-spacing:.001em;"&gt;Sanitation&lt;/div&gt;&lt;/span&gt;&lt;img style="position:absolute;left:293.7pt;top:148.2pt;width:8pt;height:3pt;z-index:7;" src="http://govwiki.info/xbrl/Images/d0d7bcf45acd6d1016510dbbbc3a9db9.png" alt="__rendered_path__7"&gt;&lt;span style="white-space:pre;"&gt;&lt;div style="position:absolute;top:172.76pt;left:293.7pt;z-index:16;"&gt;$&lt;/div&gt;&lt;div style="position:absolute;top:172.76pt;left:317.45pt;z-index:16;letter-spacing:-.003em;"&gt;18,795,642&lt;/div&gt;&lt;div style="position:absolute;top:172.76pt;left:371.19pt;z-index:16;"&gt;$&lt;/div&gt;&lt;div style="position:absolute;top:172.76pt;left:406.69pt;z-index:16;letter-spacing:-.003em;"&gt;226,046&lt;/div&gt;&lt;div style="position:absolute;top:172.76pt;left:448.69pt;z-index:16;"&gt;$&lt;/div&gt;&lt;div style="position:absolute;top:172.76pt;left:484.18pt;z-index:16;letter-spacing:-.003em;"&gt;486,623&lt;/div&gt;&lt;/span&gt;&lt;img style="position:absolute;left:301.2pt;top:148.2pt;width:63pt;height:3pt;z-index:9;" src="http://govwiki.info/xbrl/Images/66ec5f24c17540e3b6a7bc8cfa04d868.png" alt="__rendered_path__9"&gt;&lt;span style="white-space:pre;"&gt;&lt;div style="position:absolute;top:182.66pt;left:322.15pt;z-index:20;letter-spacing:-.002em;"&gt;1,071,074&lt;/div&gt;&lt;div style="position:absolute;top:182.66pt;left:406.7pt;z-index:20;letter-spacing:-.003em;"&gt;246,245&lt;/div&gt;&lt;div style="position:absolute;top:182.66pt;left:484.2pt;z-index:20;letter-spacing:-.003em;"&gt;607,933&lt;/div&gt;&lt;/span&gt;&lt;img style="position:absolute;left:371.2pt;top:148.2pt;width:8pt;height:3pt;z-index:7;" src="http://govwiki.info/xbrl/Images/d0d7bcf45acd6d1016510dbbbc3a9db9.png" alt="__rendered_path__7"&gt;&lt;span style="white-space:pre;"&gt;&lt;div style="position:absolute;top:192.56pt;left:329.2pt;z-index:24;letter-spacing:-.003em;"&gt;109,651&lt;/div&gt;&lt;div style="position:absolute;top:192.56pt;left:416.1pt;z-index:24;letter-spacing:-.002em;"&gt;3,595&lt;/div&gt;&lt;div style="position:absolute;top:192.56pt;left:488.9pt;z-index:24;letter-spacing:-.003em;"&gt;50,770&lt;/div&gt;&lt;/span&gt;&lt;img style="position:absolute;left:378.7pt;top:148.2pt;width:63pt;height:3pt;z-index:9;" src="http://govwiki.info/xbrl/Images/66ec5f24c17540e3b6a7bc8cfa04d868.png" alt="__rendered_path__9"&gt;&lt;span style="white-space:pre;"&gt;&lt;div style="position:absolute;top:202.46pt;left:322.15pt;z-index:28;letter-spacing:-.002em;"&gt;3,650,777&lt;/div&gt;&lt;div style="position:absolute;top:202.46pt;left:406.7pt;z-index:28;letter-spacing:-.003em;"&gt;172,677&lt;/div&gt;&lt;div style="position:absolute;top:202.46pt;left:511.8pt;z-index:28;"&gt;-&lt;/div&gt;&lt;/span&gt;&lt;img style="position:absolute;left:448.7pt;top:148.2pt;width:8pt;height:3pt;z-index:7;" src="http://govwiki.info/xbrl/Images/d0d7bcf45acd6d1016510dbbbc3a9db9.png" alt="__rendered_path__7"&gt;&lt;span style="white-space:pre;"&gt;&lt;div style="position:absolute;top:212.36pt;left:356.8pt;z-index:32;"&gt;-&lt;/div&gt;&lt;div style="position:absolute;top:212.36pt;left:434.3pt;z-index:32;"&gt;-&lt;/div&gt;&lt;div style="position:absolute;top:212.36pt;left:511.8pt;z-index:32;"&gt;-&lt;/div&gt;&lt;/span&gt;&lt;img style="position:absolute;left:456.2pt;top:148.2pt;width:63pt;height:3pt;z-index:9;" src="http://govwiki.info/xbrl/Images/66ec5f24c17540e3b6a7bc8cfa04d868.png" alt="__rendered_path__9"&gt;&lt;span style="white-space:pre;"&gt;&lt;div style="position:absolute;top:222.26pt;left:322.15pt;z-index:36;letter-spacing:-.002em;"&gt;1,652,757&lt;/div&gt;&lt;div style="position:absolute;top:222.26pt;left:434.3pt;z-index:36;"&gt;-&lt;/div&gt;&lt;div style="position:absolute;top:222.26pt;left:484.2pt;z-index:36;letter-spacing:-.003em;"&gt;757,424&lt;/div&gt;&lt;/span&gt;&lt;span style="white-space:pre;"&gt;&lt;div style="position:absolute;top:232.16pt;left:356.8pt;z-index:40;"&gt;-&lt;/div&gt;&lt;div style="position:absolute;top:232.16pt;left:434.3pt;z-index:40;"&gt;-&lt;/div&gt;&lt;div style="position:absolute;top:232.16pt;left:511.8pt;z-index:40;"&gt;-&lt;/div&gt;&lt;/span&gt;&lt;span style="white-space:pre;"&gt;&lt;div style="position:absolute;top:242.06pt;left:322.15pt;z-index:44;letter-spacing:-.002em;"&gt;1,940,563&lt;/div&gt;&lt;div style="position:absolute;top:242.06pt;left:434.3pt;z-index:44;"&gt;-&lt;/div&gt;&lt;div style="position:absolute;top:242.06pt;left:511.8pt;z-index:44;"&gt;-&lt;/div&gt;&lt;/span&gt;&lt;span style="white-space:pre;"&gt;&lt;div style="position:absolute;top:261.86pt;left:322.15pt;z-index:48;letter-spacing:-.002em;"&gt;7,525,000&lt;/div&gt;&lt;div style="position:absolute;top:261.86pt;left:406.7pt;z-index:48;letter-spacing:-.003em;"&gt;370,000&lt;/div&gt;&lt;div style="position:absolute;top:261.86pt;left:477.15pt;z-index:48;letter-spacing:-.002em;"&gt;1,250,000&lt;/div&gt;&lt;/span&gt;&lt;span style="white-space:pre;"&gt;&lt;div style="position:absolute;top:271.76pt;left:322.15pt;z-index:52;letter-spacing:-.002em;"&gt;7,897,295&lt;/div&gt;&lt;div style="position:absolute;top:271.76pt;left:406.7pt;z-index:52;letter-spacing:-.003em;"&gt;174,143&lt;/div&gt;&lt;div style="position:absolute;top:271.76pt;left:488.9pt;z-index:52;letter-spacing:-.003em;"&gt;26,280&lt;/div&gt;&lt;/span&gt;&lt;span style="white-space:pre;"&gt;&lt;div style="position:absolute;top:281.66pt;left:356.8pt;z-index:56;"&gt;-&lt;/div&gt;&lt;div style="position:absolute;top:281.66pt;left:434.3pt;z-index:56;"&gt;-&lt;/div&gt;&lt;div style="position:absolute;top:281.66pt;left:511.8pt;z-index:56;"&gt;-&lt;/div&gt;&lt;/span&gt;&lt;span style="white-space:pre;"&gt;&lt;div style="position:absolute;top:291.56pt;left:322.15pt;z-index:60;letter-spacing:-.002em;"&gt;1,110,521&lt;/div&gt;&lt;div style="position:absolute;top:291.56pt;left:434.3pt;z-index:60;"&gt;-&lt;/div&gt;&lt;div style="position:absolute;top:291.56pt;left:493.6pt;z-index:60;letter-spacing:-.002em;"&gt;2,000&lt;/div&gt;&lt;/span&gt;&lt;span style="white-space:pre;"&gt;&lt;div style="position:absolute;top:301.46pt;left:356.8pt;z-index:64;"&gt;-&lt;/div&gt;&lt;div style="position:absolute;top:301.46pt;left:434.3pt;z-index:64;"&gt;-&lt;/div&gt;&lt;div style="position:absolute;top:301.46pt;left:511.8pt;z-index:64;"&gt;-&lt;/div&gt;&lt;/span&gt;&lt;img style="position:absolute;left:293.7pt;top:308.2pt;width:8pt;height:3pt;z-index:7;" src="http://govwiki.info/xbrl/Images/d0d7bcf45acd6d1016510dbbbc3a9db9.png" alt="__rendered_path__7"&gt;&lt;span style="white-space:pre;"&gt;&lt;div style="position:absolute;top:311.36pt;left:317.45pt;z-index:68;letter-spacing:-.003em;"&gt;43,753,280&lt;/div&gt;&lt;div style="position:absolute;top:311.36pt;left:399.65pt;z-index:68;letter-spacing:-.002em;"&gt;1,192,706&lt;/div&gt;&lt;div style="position:absolute;top:311.36pt;left:477.15pt;z-index:68;letter-spacing:-.002em;"&gt;3,181,030&lt;/div&gt;&lt;/span&gt;&lt;img style="position:absolute;left:293.7pt;top:318pt;width:8pt;height:3pt;z-index:7;" src="http://govwiki.info/xbrl/Images/d0d7bcf45acd6d1016510dbbbc3a9db9.png" alt="__rendered_path__7"&gt;&lt;img style="position:absolute;left:301.2pt;top:308.2pt;width:63pt;height:3pt;z-index:9;" src="http://govwiki.info/xbrl/Images/66ec5f24c17540e3b6a7bc8cfa04d868.png" alt="__rendered_path__9"&gt;&lt;span style="white-space:pre;"&gt;&lt;div style="position:absolute;top:331.16pt;left:322.15pt;z-index:73;letter-spacing:-.002em;"&gt;3,800,000&lt;/div&gt;&lt;div style="position:absolute;top:331.16pt;left:434.3pt;z-index:73;"&gt;-&lt;/div&gt;&lt;div style="position:absolute;top:331.16pt;left:511.8pt;z-index:73;"&gt;-&lt;/div&gt;&lt;/span&gt;&lt;img style="position:absolute;left:301.2pt;top:318pt;width:63pt;height:3pt;z-index:9;" src="http://govwiki.info/xbrl/Images/66ec5f24c17540e3b6a7bc8cfa04d868.png" alt="__rendered_path__9"&gt;&lt;img style="position:absolute;left:371.2pt;top:308.2pt;width:8pt;height:3pt;z-index:7;" src="http://govwiki.info/xbrl/Images/d0d7bcf45acd6d1016510dbbbc3a9db9.png" alt="__rendered_path__7"&gt;&lt;span style="white-space:pre;"&gt;&lt;div style="position:absolute;top:341.06pt;left:322.15pt;z-index:76;letter-spacing:-.002em;"&gt;2,006,087&lt;/div&gt;&lt;div style="position:absolute;top:341.06pt;left:406.7pt;z-index:76;letter-spacing:-.003em;"&gt;362,582&lt;/div&gt;&lt;div style="position:absolute;top:341.06pt;left:477.15pt;z-index:76;letter-spacing:-.002em;"&gt;1,199,283&lt;/div&gt;&lt;/span&gt;&lt;img style="position:absolute;left:371.2pt;top:318pt;width:8pt;height:3pt;z-index:7;" src="http://govwiki.info/xbrl/Images/d0d7bcf45acd6d1016510dbbbc3a9db9.png" alt="__rendered_path__7"&gt;&lt;img style="position:absolute;left:378.7pt;top:308.2pt;width:63pt;height:3pt;z-index:9;" src="http://govwiki.info/xbrl/Images/66ec5f24c17540e3b6a7bc8cfa04d868.png" alt="__rendered_path__9"&gt;&lt;span style="white-space:pre;"&gt;&lt;div style="position:absolute;top:350.96pt;left:317.45pt;z-index:80;letter-spacing:-.003em;"&gt;31,598,595&lt;/div&gt;&lt;div style="position:absolute;top:350.96pt;left:434.3pt;z-index:80;"&gt;-&lt;/div&gt;&lt;div style="position:absolute;top:350.96pt;left:511.8pt;z-index:80;"&gt;-&lt;/div&gt;&lt;/span&gt;&lt;img style="position:absolute;left:378.7pt;top:318pt;width:63pt;height:3pt;z-index:9;" src="http://govwiki.info/xbrl/Images/66ec5f24c17540e3b6a7bc8cfa04d868.png" alt="__rendered_path__9"&gt;&lt;img style="position:absolute;left:448.7pt;top:308.2pt;width:8pt;height:3pt;z-index:7;" src="http://govwiki.info/xbrl/Images/d0d7bcf45acd6d1016510dbbbc3a9db9.png" alt="__rendered_path__7"&gt;&lt;span style="white-space:pre;"&gt;&lt;div style="position:absolute;top:360.86pt;left:312.8pt;z-index:83;letter-spacing:-.003em;"&gt;387,468,000&lt;/div&gt;&lt;div style="position:absolute;top:360.86pt;left:394.94pt;z-index:83;letter-spacing:-.003em;"&gt;19,532,000&lt;/div&gt;&lt;div style="position:absolute;top:360.86pt;left:511.8pt;z-index:83;"&gt;-&lt;/div&gt;&lt;/span&gt;&lt;img style="position:absolute;left:448.7pt;top:318pt;width:8pt;height:3pt;z-index:7;" src="http://govwiki.info/xbrl/Images/d0d7bcf45acd6d1016510dbbbc3a9db9.png" alt="__rendered_path__7"&gt;&lt;img style="position:absolute;left:456.2pt;top:308.2pt;width:63pt;height:3pt;z-index:9;" src="http://govwiki.info/xbrl/Images/66ec5f24c17540e3b6a7bc8cfa04d868.png" alt="__rendered_path__9"&gt;&lt;span style="white-space:pre;"&gt;&lt;div style="position:absolute;top:370.76pt;left:356.8pt;z-index:87;"&gt;-&lt;/div&gt;&lt;div style="position:absolute;top:370.76pt;left:434.3pt;z-index:87;"&gt;-&lt;/div&gt;&lt;div style="position:absolute;top:370.76pt;left:511.8pt;z-index:87;"&gt;-&lt;/div&gt;&lt;/span&gt;&lt;img style="position:absolute;left:456.2pt;top:318pt;width:63pt;height:3pt;z-index:9;" src="http://govwiki.info/xbrl/Images/66ec5f24c17540e3b6a7bc8cfa04d868.png" alt="__rendered_path__9"&gt;&lt;span style="white-space:pre;"&gt;&lt;div style="position:absolute;top:380.66pt;left:322.15pt;z-index:89;letter-spacing:-.002em;"&gt;9,103,489&lt;/div&gt;&lt;div style="position:absolute;top:380.66pt;left:399.64pt;z-index:89;letter-spacing:-.002em;"&gt;1,877,940&lt;/div&gt;&lt;div style="position:absolute;top:380.66pt;left:477.14pt;z-index:89;letter-spacing:-.002em;"&gt;5,292,376&lt;/div&gt;&lt;/span&gt;&lt;span style="white-space:pre;"&gt;&lt;div style="position:absolute;top:390.56pt;left:322.15pt;z-index:91;letter-spacing:-.002em;"&gt;8,017,453&lt;/div&gt;&lt;div style="position:absolute;top:390.56pt;left:399.64pt;z-index:91;letter-spacing:-.002em;"&gt;1,490,000&lt;/div&gt;&lt;div style="position:absolute;top:390.56pt;left:477.14pt;z-index:91;letter-spacing:-.002em;"&gt;5,179,378&lt;/div&gt;&lt;/span&gt;&lt;span style="white-space:pre;"&gt;&lt;div style="position:absolute;top:400.46pt;left:317.45pt;z-index:95;letter-spacing:-.003em;"&gt;13,874,861&lt;/div&gt;&lt;div style="position:absolute;top:400.46pt;left:434.3pt;z-index:95;"&gt;-&lt;/div&gt;&lt;div style="position:absolute;top:400.46pt;left:511.8pt;z-index:95;"&gt;-&lt;/div&gt;&lt;/span&gt;&lt;span style="white-space:pre;"&gt;&lt;div style="position:absolute;top:410.36pt;left:356.8pt;z-index:98;"&gt;-&lt;/div&gt;&lt;div style="position:absolute;top:410.36pt;left:434.3pt;z-index:98;"&gt;-&lt;/div&gt;&lt;div style="position:absolute;top:410.36pt;left:477.15pt;z-index:98;letter-spacing:-.002em;"&gt;2,400,000&lt;/div&gt;&lt;/span&gt;&lt;img style="position:absolute;left:293.7pt;top:417.15pt;width:8pt;height:3pt;z-index:7;" src="http://govwiki.info/xbrl/Images/d0d7bcf45acd6d1016510dbbbc3a9db9.png" alt="__rendered_path__7"&gt;&lt;span style="white-space:pre;"&gt;&lt;div style="position:absolute;top:420.41pt;left:312.8pt;z-index:102;letter-spacing:-.003em;"&gt;455,868,485&lt;/div&gt;&lt;div style="position:absolute;top:420.41pt;left:394.95pt;z-index:102;letter-spacing:-.003em;"&gt;23,262,522&lt;/div&gt;&lt;div style="position:absolute;top:420.41pt;left:472.45pt;z-index:102;letter-spacing:-.003em;"&gt;14,071,037&lt;/div&gt;&lt;/span&gt;&lt;img style="position:absolute;left:301.2pt;top:417.15pt;width:63pt;height:3pt;z-index:9;" src="http://govwiki.info/xbrl/Images/66ec5f24c17540e3b6a7bc8cfa04d868.png" alt="__rendered_path__9"&gt;&lt;span style="white-space:pre;"&gt;&lt;div style="position:absolute;top:430.31pt;left:312.8pt;z-index:106;letter-spacing:-.003em;"&gt;499,621,765&lt;/div&gt;&lt;div style="position:absolute;top:430.31pt;left:394.95pt;z-index:106;letter-spacing:-.003em;"&gt;24,455,228&lt;/div&gt;&lt;div style="position:absolute;top:430.31pt;left:472.45pt;z-index:106;letter-spacing:-.003em;"&gt;17,252,067&lt;/div&gt;&lt;/span&gt;&lt;img style="position:absolute;left:371.2pt;top:417.15pt;width:8pt;height:3pt;z-index:7;" src="http://govwiki.info/xbrl/Images/d0d7bcf45acd6d1016510dbbbc3a9db9.png" alt="__rendered_path__7"&gt;&lt;span style="white-space:pre;"&gt;&lt;div style="position:absolute;top:452.81pt;left:322.15pt;z-index:111;letter-spacing:-.002em;"&gt;1,178,980&lt;/div&gt;&lt;div style="position:absolute;top:452.81pt;left:406.7pt;z-index:111;letter-spacing:-.003em;"&gt;243,209&lt;/div&gt;&lt;div style="position:absolute;top:452.81pt;left:484.2pt;z-index:111;letter-spacing:-.003em;"&gt;685,408&lt;/div&gt;&lt;/span&gt;&lt;img style="position:absolute;left:378.7pt;top:417.15pt;width:63pt;height:3pt;z-index:9;" src="http://govwiki.info/xbrl/Images/66ec5f24c17540e3b6a7bc8cfa04d868.png" alt="__rendered_path__9"&gt;&lt;span style="white-space:pre;"&gt;&lt;div style="position:absolute;top:462.71pt;left:322.15pt;z-index:115;letter-spacing:-.002em;"&gt;1,178,980&lt;/div&gt;&lt;div style="position:absolute;top:462.71pt;left:406.7pt;z-index:115;letter-spacing:-.003em;"&gt;243,209&lt;/div&gt;&lt;div style="position:absolute;top:462.71pt;left:484.2pt;z-index:115;letter-spacing:-.003em;"&gt;685,408&lt;/div&gt;&lt;/span&gt;&lt;img style="position:absolute;left:448.7pt;top:417.15pt;width:8pt;height:3pt;z-index:7;" src="http://govwiki.info/xbrl/Images/d0d7bcf45acd6d1016510dbbbc3a9db9.png" alt="__rendered_path__7"&gt;&lt;span style="white-space:pre;"&gt;&lt;div style="position:absolute;top:486.41pt;left:312.8pt;z-index:118;letter-spacing:-.003em;"&gt;200,130,161&lt;/div&gt;&lt;div style="position:absolute;top:486.41pt;left:390.29pt;z-index:118;letter-spacing:-.003em;"&gt;107,128,723&lt;/div&gt;&lt;div style="position:absolute;top:486.41pt;left:477.14pt;z-index:118;letter-spacing:-.002em;"&gt;2,646,236&lt;/div&gt;&lt;/span&gt;&lt;img style="position:absolute;left:456.2pt;top:417.15pt;width:63pt;height:3pt;z-index:9;" src="http://govwiki.info/xbrl/Images/66ec5f24c17540e3b6a7bc8cfa04d868.png" alt="__rendered_path__9"&gt;&lt;span style="white-space:pre;"&gt;&lt;div style="position:absolute;top:506.21pt;left:317.45pt;z-index:123;letter-spacing:-.003em;"&gt;14,750,889&lt;/div&gt;&lt;div style="position:absolute;top:506.21pt;left:434.3pt;z-index:123;"&gt;-&lt;/div&gt;&lt;div style="position:absolute;top:506.21pt;left:511.8pt;z-index:123;"&gt;-&lt;/div&gt;&lt;/span&gt;&lt;img style="position:absolute;left:293.7pt;top:427.1pt;width:8pt;height:3pt;z-index:7;" src="http://govwiki.info/xbrl/Images/d0d7bcf45acd6d1016510dbbbc3a9db9.png" alt="__rendered_path__7"&gt;&lt;span style="white-space:pre;"&gt;&lt;div style="position:absolute;top:516.11pt;left:312.8pt;z-index:125;letter-spacing:-.003em;"&gt;135,335,032&lt;/div&gt;&lt;div style="position:absolute;top:516.11pt;left:399.64pt;z-index:125;letter-spacing:-.002em;"&gt;8,803,433&lt;/div&gt;&lt;div style="position:absolute;top:516.11pt;left:472.44pt;z-index:125;letter-spacing:-.003em;"&gt;12,865,380&lt;/div&gt;&lt;/span&gt;&lt;img style="position:absolute;left:293.7pt;top:437.05pt;width:8pt;height:3pt;z-index:7;" src="http://govwiki.info/xbrl/Images/d0d7bcf45acd6d1016510dbbbc3a9db9.png" alt="__rendered_path__7"&gt;&lt;img style="position:absolute;left:301.2pt;top:427.1pt;width:63pt;height:3pt;z-index:9;" src="http://govwiki.info/xbrl/Images/66ec5f24c17540e3b6a7bc8cfa04d868.png" alt="__rendered_path__9"&gt;&lt;span style="white-space:pre;"&gt;&lt;div style="position:absolute;top:528.71pt;left:293.7pt;z-index:132;"&gt;$&lt;/div&gt;&lt;div style="position:absolute;top:528.71pt;left:312.8pt;z-index:132;letter-spacing:-.003em;"&gt;350,216,082&lt;/div&gt;&lt;div style="position:absolute;top:528.71pt;left:371.2pt;z-index:132;"&gt;$&lt;/div&gt;&lt;div style="position:absolute;top:528.71pt;left:390.3pt;z-index:132;letter-spacing:-.003em;"&gt;115,932,156&lt;/div&gt;&lt;div style="position:absolute;top:528.71pt;left:448.7pt;z-index:132;"&gt;$&lt;/div&gt;&lt;div style="position:absolute;top:528.71pt;left:472.45pt;z-index:132;letter-spacing:-.003em;"&gt;15,511,616&lt;/div&gt;&lt;/span&gt;&lt;img style="position:absolute;left:301.2pt;top:437.05pt;width:63pt;height:3pt;z-index:9;" src="http://govwiki.info/xbrl/Images/66ec5f24c17540e3b6a7bc8cfa04d868.png" alt="__rendered_path__9"&gt;&lt;img style="position:absolute;left:371.2pt;top:427.1pt;width:8pt;height:3pt;z-index:7;" src="http://govwiki.info/xbrl/Images/d0d7bcf45acd6d1016510dbbbc3a9db9.png" alt="__rendered_path__7"&gt;&lt;span class="fmt-61" style="white-space:pre;"&gt;&lt;div style="position:absolute;top:756.84pt;left:306pt;z-index:137;letter-spacing:.001em;"&gt; &lt;/div&gt;&lt;/span&gt;&lt;img style="position:absolute;left:371.2pt;top:437.05pt;width:8pt;height:3pt;z-index:7;" src="http://govwiki.info/xbrl/Images/d0d7bcf45acd6d1016510dbbbc3a9db9.png" alt="__rendered_path__7"&gt;&lt;img style="position:absolute;left:378.7pt;top:427.1pt;width:63pt;height:3pt;z-index:9;" src="http://govwiki.info/xbrl/Images/66ec5f24c17540e3b6a7bc8cfa04d868.png" alt="__rendered_path__9"&gt;&lt;img style="position:absolute;left:378.7pt;top:437.05pt;width:63pt;height:3pt;z-index:9;" src="http://govwiki.info/xbrl/Images/66ec5f24c17540e3b6a7bc8cfa04d868.png" alt="__rendered_path__9"&gt;&lt;img style="position:absolute;left:448.7pt;top:427.1pt;width:8pt;height:3pt;z-index:7;" src="http://govwiki.info/xbrl/Images/d0d7bcf45acd6d1016510dbbbc3a9db9.png" alt="__rendered_path__7"&gt;&lt;img style="position:absolute;left:448.7pt;top:437.05pt;width:8pt;height:3pt;z-index:7;" src="http://govwiki.info/xbrl/Images/d0d7bcf45acd6d1016510dbbbc3a9db9.png" alt="__rendered_path__7"&gt;&lt;img style="position:absolute;left:456.2pt;top:427.1pt;width:63pt;height:3pt;z-index:9;" src="http://govwiki.info/xbrl/Images/66ec5f24c17540e3b6a7bc8cfa04d868.png" alt="__rendered_path__9"&gt;&lt;img style="position:absolute;left:456.2pt;top:437.05pt;width:63pt;height:3pt;z-index:9;" src="http://govwiki.info/xbrl/Images/66ec5f24c17540e3b6a7bc8cfa04d868.png" alt="__rendered_path__9"&gt;&lt;img style="position:absolute;left:293.7pt;top:459.5pt;width:8pt;height:3pt;z-index:7;" src="http://govwiki.info/xbrl/Images/d0d7bcf45acd6d1016510dbbbc3a9db9.png" alt="__rendered_path__7"&gt;&lt;img style="position:absolute;left:293.7pt;top:469.45pt;width:8pt;height:3pt;z-index:7;" src="http://govwiki.info/xbrl/Images/d0d7bcf45acd6d1016510dbbbc3a9db9.png" alt="__rendered_path__7"&gt;&lt;img style="position:absolute;left:301.2pt;top:459.5pt;width:63pt;height:3pt;z-index:9;" src="http://govwiki.info/xbrl/Images/66ec5f24c17540e3b6a7bc8cfa04d868.png" alt="__rendered_path__9"&gt;&lt;img style="position:absolute;left:301.2pt;top:469.45pt;width:63pt;height:3pt;z-index:9;" src="http://govwiki.info/xbrl/Images/66ec5f24c17540e3b6a7bc8cfa04d868.png" alt="__rendered_path__9"&gt;&lt;img style="position:absolute;left:371.2pt;top:459.5pt;width:8pt;height:3pt;z-index:7;" src="http://govwiki.info/xbrl/Images/d0d7bcf45acd6d1016510dbbbc3a9db9.png" alt="__rendered_path__7"&gt;&lt;img style="position:absolute;left:371.2pt;top:469.45pt;width:8pt;height:3pt;z-index:7;" src="http://govwiki.info/xbrl/Images/d0d7bcf45acd6d1016510dbbbc3a9db9.png" alt="__rendered_path__7"&gt;&lt;img style="position:absolute;left:378.7pt;top:459.5pt;width:63pt;height:3pt;z-index:9;" src="http://govwiki.info/xbrl/Images/66ec5f24c17540e3b6a7bc8cfa04d868.png" alt="__rendered_path__9"&gt;&lt;img style="position:absolute;left:378.7pt;top:469.45pt;width:63pt;height:3pt;z-index:9;" src="http://govwiki.info/xbrl/Images/66ec5f24c17540e3b6a7bc8cfa04d868.png" alt="__rendered_path__9"&gt;&lt;img style="position:absolute;left:448.7pt;top:459.5pt;width:8pt;height:3pt;z-index:7;" src="http://govwiki.info/xbrl/Images/d0d7bcf45acd6d1016510dbbbc3a9db9.png" alt="__rendered_path__7"&gt;&lt;img style="position:absolute;left:448.7pt;top:469.45pt;width:8pt;height:3pt;z-index:7;" src="http://govwiki.info/xbrl/Images/d0d7bcf45acd6d1016510dbbbc3a9db9.png" alt="__rendered_path__7"&gt;&lt;img style="position:absolute;left:456.2pt;top:459.5pt;width:63pt;height:3pt;z-index:9;" src="http://govwiki.info/xbrl/Images/66ec5f24c17540e3b6a7bc8cfa04d868.png" alt="__rendered_path__9"&gt;&lt;img style="position:absolute;left:456.2pt;top:469.45pt;width:63pt;height:3pt;z-index:9;" src="http://govwiki.info/xbrl/Images/66ec5f24c17540e3b6a7bc8cfa04d868.png" alt="__rendered_path__9"&gt;&lt;img style="position:absolute;left:293.7pt;top:522.85pt;width:8pt;height:3pt;z-index:7;" src="http://govwiki.info/xbrl/Images/d0d7bcf45acd6d1016510dbbbc3a9db9.png" alt="__rendered_path__7"&gt;&lt;img style="position:absolute;left:301.2pt;top:522.85pt;width:63pt;height:3pt;z-index:9;" src="http://govwiki.info/xbrl/Images/66ec5f24c17540e3b6a7bc8cfa04d868.png" alt="__rendered_path__9"&gt;&lt;img style="position:absolute;left:371.2pt;top:522.85pt;width:8pt;height:3pt;z-index:7;" src="http://govwiki.info/xbrl/Images/d0d7bcf45acd6d1016510dbbbc3a9db9.png" alt="__rendered_path__7"&gt;&lt;img style="position:absolute;left:378.7pt;top:522.85pt;width:63pt;height:3pt;z-index:9;" src="http://govwiki.info/xbrl/Images/66ec5f24c17540e3b6a7bc8cfa04d868.png" alt="__rendered_path__9"&gt;&lt;img style="position:absolute;left:448.7pt;top:522.85pt;width:8pt;height:3pt;z-index:7;" src="http://govwiki.info/xbrl/Images/d0d7bcf45acd6d1016510dbbbc3a9db9.png" alt="__rendered_path__7"&gt;&lt;img style="position:absolute;left:456.2pt;top:522.85pt;width:63pt;height:3pt;z-index:9;" src="http://govwiki.info/xbrl/Images/66ec5f24c17540e3b6a7bc8cfa04d868.png" alt="__rendered_path__9"&gt;&lt;img style="position:absolute;left:293.7pt;top:535.35pt;width:8pt;height:3pt;z-index:7;" src="http://govwiki.info/xbrl/Images/d0d7bcf45acd6d1016510dbbbc3a9db9.png" alt="__rendered_path__7"&gt;&lt;img style="position:absolute;left:293.7pt;top:537pt;width:8pt;height:3pt;z-index:7;" src="http://govwiki.info/xbrl/Images/d0d7bcf45acd6d1016510dbbbc3a9db9.png" alt="__rendered_path__7"&gt;&lt;img style="position:absolute;left:301.2pt;top:535.35pt;width:63pt;height:3pt;z-index:9;" src="http://govwiki.info/xbrl/Images/66ec5f24c17540e3b6a7bc8cfa04d868.png" alt="__rendered_path__9"&gt;&lt;img style="position:absolute;left:301.2pt;top:537pt;width:63pt;height:3pt;z-index:9;" src="http://govwiki.info/xbrl/Images/66ec5f24c17540e3b6a7bc8cfa04d868.png" alt="__rendered_path__9"&gt;&lt;img style="position:absolute;left:371.2pt;top:535.35pt;width:8pt;height:3pt;z-index:7;" src="http://govwiki.info/xbrl/Images/d0d7bcf45acd6d1016510dbbbc3a9db9.png" alt="__rendered_path__7"&gt;&lt;img style="position:absolute;left:371.2pt;top:537pt;width:8pt;height:3pt;z-index:7;" src="http://govwiki.info/xbrl/Images/d0d7bcf45acd6d1016510dbbbc3a9db9.png" alt="__rendered_path__7"&gt;&lt;img style="position:absolute;left:378.7pt;top:535.35pt;width:63pt;height:3pt;z-index:9;" src="http://govwiki.info/xbrl/Images/66ec5f24c17540e3b6a7bc8cfa04d868.png" alt="__rendered_path__9"&gt;&lt;img style="position:absolute;left:378.7pt;top:537pt;width:63pt;height:3pt;z-index:9;" src="http://govwiki.info/xbrl/Images/66ec5f24c17540e3b6a7bc8cfa04d868.png" alt="__rendered_path__9"&gt;&lt;img style="position:absolute;left:448.7pt;top:535.35pt;width:8pt;height:3pt;z-index:7;" src="http://govwiki.info/xbrl/Images/d0d7bcf45acd6d1016510dbbbc3a9db9.png" alt="__rendered_path__7"&gt;&lt;img style="position:absolute;left:448.7pt;top:537pt;width:8pt;height:3pt;z-index:7;" src="http://govwiki.info/xbrl/Images/d0d7bcf45acd6d1016510dbbbc3a9db9.png" alt="__rendered_path__7"&gt;&lt;img style="position:absolute;left:456.2pt;top:535.35pt;width:63pt;height:3pt;z-index:9;" src="http://govwiki.info/xbrl/Images/66ec5f24c17540e3b6a7bc8cfa04d868.png" alt="__rendered_path__9"&gt;&lt;img style="position:absolute;left:456.2pt;top:537pt;width:63pt;height:3pt;z-index:9;" src="http://govwiki.info/xbrl/Images/66ec5f24c17540e3b6a7bc8cfa04d868.png" alt="__rendered_path__9"&gt;&lt;img style="position:absolute;left:61.2pt;top:707.8pt;width:490pt;height:28pt;z-index:135;" src="http://govwiki.info/xbrl/Images/fedaaa156e88ea14aec61a2d1bf3020f.png" alt="__rendered_path__135"&gt;&lt;span class="fmt-61" style="white-space:pre;"&gt;&lt;div style="position:absolute;top:766.44pt;left:301.55pt;z-index:138;"&gt;66&lt;/div&gt;&lt;/span&gt;&lt;/div&gt;_x000D_
      &lt;/div&gt;</t>
  </si>
  <si>
    <t>&lt;div style='position:relative;width:612pt;height:792pt;'&gt;&lt;div style="position:absolute;left:0pt;top:0pt;width:100%;height:100%;clip:rect(0pt,612pt,792pt,0pt);" class="fmt-950"&gt;&lt;span class="fmt-949" style="white-space:pre;"&gt;&lt;div style="position:absolute;top:107.36pt;left:92.45pt;z-index:2;letter-spacing:-.001em;"&gt;Business-Type Activities - Enterprise Funds&lt;/div&gt;&lt;/span&gt;&lt;img style="position:absolute;left:68.7pt;top:114pt;width:226pt;height:3pt;z-index:1;" src="http://govwiki.info/xbrl/Images/b08353afeb9595c8e0da45011ddbf947.png" alt="__rendered_path__1"&gt;&lt;span class="fmt-949" style="white-space:pre;"&gt;&lt;div style="position:absolute;top:117.71pt;left:311.45pt;z-index:13;letter-spacing:-.002em;"&gt;Governmental&lt;/div&gt;&lt;/span&gt;&lt;span class="fmt-949" style="white-space:pre;"&gt;&lt;div style="position:absolute;top:127.61pt;left:165.15pt;z-index:14;letter-spacing:-.001em;"&gt;Nonmajor&lt;/div&gt;&lt;div style="position:absolute;top:127.61pt;left:252.25pt;z-index:14;letter-spacing:.002em;"&gt;Total&lt;/div&gt;&lt;div style="position:absolute;top:127.61pt;left:318.5pt;z-index:14;letter-spacing:-.002em;"&gt;Activities -&lt;/div&gt;&lt;/span&gt;&lt;span class="fmt-949" style="white-space:pre;"&gt;&lt;div style="position:absolute;top:137.66pt;left:87.15pt;z-index:15;letter-spacing:.001em;"&gt;Tropicana&lt;/div&gt;&lt;div style="position:absolute;top:137.66pt;left:163.95pt;z-index:15;"&gt;Enterprise&lt;/div&gt;&lt;div style="position:absolute;top:137.66pt;left:241.45pt;z-index:15;"&gt;Enterprise&lt;/div&gt;&lt;div style="position:absolute;top:137.66pt;left:324.6pt;z-index:15;"&gt;Internal&lt;/div&gt;&lt;/span&gt;&lt;span class="fmt-949" style="white-space:pre;"&gt;&lt;div style="position:absolute;top:147.71pt;left:97.55pt;z-index:16;letter-spacing:.001em;"&gt;Field&lt;/div&gt;&lt;div style="position:absolute;top:147.71pt;left:172.3pt;z-index:16;letter-spacing:-.002em;"&gt;Funds&lt;/div&gt;&lt;div style="position:absolute;top:147.71pt;left:249.8pt;z-index:16;letter-spacing:-.002em;"&gt;Funds&lt;/div&gt;&lt;div style="position:absolute;top:147.71pt;left:311.05pt;z-index:16;letter-spacing:-.002em;"&gt;Service Funds&lt;/div&gt;&lt;/span&gt;&lt;img style="position:absolute;left:68.7pt;top:154.3pt;width:8pt;height:3pt;z-index:3;" src="http://govwiki.info/xbrl/Images/d0d7bcf45acd6d1016510dbbbc3a9db9.png" alt="__rendered_path__3"&gt;&lt;span style="white-space:pre;"&gt;&lt;div style="position:absolute;top:178.61pt;left:68.7pt;z-index:17;"&gt;$&lt;/div&gt;&lt;div style="position:absolute;top:178.61pt;left:108.9pt;z-index:17;letter-spacing:-.003em;"&gt;29,105&lt;/div&gt;&lt;div style="position:absolute;top:178.61pt;left:146.19pt;z-index:17;"&gt;$&lt;/div&gt;&lt;div style="position:absolute;top:178.61pt;left:181.69pt;z-index:17;letter-spacing:-.003em;"&gt;754,437&lt;/div&gt;&lt;div style="position:absolute;top:178.61pt;left:223.69pt;z-index:17;"&gt;$&lt;/div&gt;&lt;div style="position:absolute;top:178.61pt;left:247.44pt;z-index:17;letter-spacing:-.003em;"&gt;20,291,853&lt;/div&gt;&lt;div style="position:absolute;top:178.61pt;left:301.18pt;z-index:17;"&gt;$&lt;/div&gt;&lt;div style="position:absolute;top:178.61pt;left:329.63pt;z-index:17;letter-spacing:-.002em;"&gt;3,740,535&lt;/div&gt;&lt;/span&gt;&lt;img style="position:absolute;left:76.2pt;top:154.3pt;width:63pt;height:3pt;z-index:5;" src="http://govwiki.info/xbrl/Images/66ec5f24c17540e3b6a7bc8cfa04d868.png" alt="__rendered_path__5"&gt;&lt;span style="white-space:pre;"&gt;&lt;div style="position:absolute;top:188.51pt;left:131.8pt;z-index:20;"&gt;-&lt;/div&gt;&lt;div style="position:absolute;top:188.51pt;left:181.7pt;z-index:20;letter-spacing:-.003em;"&gt;254,947&lt;/div&gt;&lt;div style="position:absolute;top:188.51pt;left:252.15pt;z-index:20;letter-spacing:-.002em;"&gt;2,180,199&lt;/div&gt;&lt;div style="position:absolute;top:188.51pt;left:336.7pt;z-index:20;letter-spacing:-.003em;"&gt;794,995&lt;/div&gt;&lt;/span&gt;&lt;img style="position:absolute;left:146.2pt;top:154.3pt;width:8pt;height:3pt;z-index:3;" src="http://govwiki.info/xbrl/Images/d0d7bcf45acd6d1016510dbbbc3a9db9.png" alt="__rendered_path__3"&gt;&lt;span style="white-space:pre;"&gt;&lt;div style="position:absolute;top:198.41pt;left:131.8pt;z-index:24;"&gt;-&lt;/div&gt;&lt;div style="position:absolute;top:198.41pt;left:186.4pt;z-index:24;letter-spacing:-.003em;"&gt;16,244&lt;/div&gt;&lt;div style="position:absolute;top:198.41pt;left:259.2pt;z-index:24;letter-spacing:-.003em;"&gt;180,260&lt;/div&gt;&lt;div style="position:absolute;top:198.41pt;left:341.4pt;z-index:24;letter-spacing:-.003em;"&gt;53,536&lt;/div&gt;&lt;/span&gt;&lt;img style="position:absolute;left:153.7pt;top:154.3pt;width:63pt;height:3pt;z-index:5;" src="http://govwiki.info/xbrl/Images/66ec5f24c17540e3b6a7bc8cfa04d868.png" alt="__rendered_path__5"&gt;&lt;span style="white-space:pre;"&gt;&lt;div style="position:absolute;top:208.31pt;left:131.8pt;z-index:27;"&gt;-&lt;/div&gt;&lt;div style="position:absolute;top:208.31pt;left:191.1pt;z-index:27;letter-spacing:-.002em;"&gt;8,167&lt;/div&gt;&lt;div style="position:absolute;top:208.31pt;left:252.15pt;z-index:27;letter-spacing:-.002em;"&gt;3,831,621&lt;/div&gt;&lt;div style="position:absolute;top:208.31pt;left:364.3pt;z-index:27;"&gt;-&lt;/div&gt;&lt;/span&gt;&lt;img style="position:absolute;left:223.7pt;top:154.3pt;width:8pt;height:3pt;z-index:3;" src="http://govwiki.info/xbrl/Images/d0d7bcf45acd6d1016510dbbbc3a9db9.png" alt="__rendered_path__3"&gt;&lt;span style="white-space:pre;"&gt;&lt;div style="position:absolute;top:218.21pt;left:108.9pt;z-index:31;letter-spacing:-.003em;"&gt;86,221&lt;/div&gt;&lt;div style="position:absolute;top:218.21pt;left:181.7pt;z-index:31;letter-spacing:-.003em;"&gt;533,144&lt;/div&gt;&lt;div style="position:absolute;top:218.21pt;left:259.2pt;z-index:31;letter-spacing:-.003em;"&gt;619,365&lt;/div&gt;&lt;div style="position:absolute;top:218.21pt;left:364.3pt;z-index:31;"&gt;-&lt;/div&gt;&lt;/span&gt;&lt;img style="position:absolute;left:231.2pt;top:154.3pt;width:63pt;height:3pt;z-index:5;" src="http://govwiki.info/xbrl/Images/66ec5f24c17540e3b6a7bc8cfa04d868.png" alt="__rendered_path__5"&gt;&lt;span style="white-space:pre;"&gt;&lt;div style="position:absolute;top:228.11pt;left:131.8pt;z-index:34;"&gt;-&lt;/div&gt;&lt;div style="position:absolute;top:228.11pt;left:186.4pt;z-index:34;letter-spacing:-.003em;"&gt;57,783&lt;/div&gt;&lt;div style="position:absolute;top:228.11pt;left:252.15pt;z-index:34;letter-spacing:-.002em;"&gt;2,467,964&lt;/div&gt;&lt;div style="position:absolute;top:228.11pt;left:336.7pt;z-index:34;letter-spacing:-.003em;"&gt;985,423&lt;/div&gt;&lt;/span&gt;&lt;img style="position:absolute;left:301.2pt;top:154.3pt;width:8pt;height:3pt;z-index:3;" src="http://govwiki.info/xbrl/Images/d0d7bcf45acd6d1016510dbbbc3a9db9.png" alt="__rendered_path__3"&gt;&lt;span style="white-space:pre;"&gt;&lt;div style="position:absolute;top:238.01pt;left:131.8pt;z-index:37;"&gt;-&lt;/div&gt;&lt;div style="position:absolute;top:238.01pt;left:209.3pt;z-index:37;"&gt;-&lt;/div&gt;&lt;div style="position:absolute;top:238.01pt;left:286.8pt;z-index:37;"&gt;-&lt;/div&gt;&lt;div style="position:absolute;top:238.01pt;left:324.95pt;z-index:37;letter-spacing:-.003em;"&gt;12,594,978&lt;/div&gt;&lt;/span&gt;&lt;img style="position:absolute;left:308.7pt;top:154.3pt;width:63pt;height:3pt;z-index:5;" src="http://govwiki.info/xbrl/Images/66ec5f24c17540e3b6a7bc8cfa04d868.png" alt="__rendered_path__5"&gt;&lt;span style="white-space:pre;"&gt;&lt;div style="position:absolute;top:247.91pt;left:131.8pt;z-index:40;"&gt;-&lt;/div&gt;&lt;div style="position:absolute;top:247.91pt;left:209.3pt;z-index:40;"&gt;-&lt;/div&gt;&lt;div style="position:absolute;top:247.91pt;left:252.15pt;z-index:40;letter-spacing:-.002em;"&gt;1,940,563&lt;/div&gt;&lt;div style="position:absolute;top:247.91pt;left:364.3pt;z-index:40;"&gt;-&lt;/div&gt;&lt;/span&gt;&lt;span style="white-space:pre;"&gt;&lt;div style="position:absolute;top:267.71pt;left:131.8pt;z-index:43;"&gt;-&lt;/div&gt;&lt;div style="position:absolute;top:267.71pt;left:181.7pt;z-index:43;letter-spacing:-.003em;"&gt;580,000&lt;/div&gt;&lt;div style="position:absolute;top:267.71pt;left:252.15pt;z-index:43;letter-spacing:-.002em;"&gt;9,725,000&lt;/div&gt;&lt;div style="position:absolute;top:267.71pt;left:364.3pt;z-index:43;"&gt;-&lt;/div&gt;&lt;/span&gt;&lt;span style="white-space:pre;"&gt;&lt;div style="position:absolute;top:277.61pt;left:131.8pt;z-index:46;"&gt;-&lt;/div&gt;&lt;div style="position:absolute;top:277.61pt;left:186.4pt;z-index:46;letter-spacing:-.003em;"&gt;35,061&lt;/div&gt;&lt;div style="position:absolute;top:277.61pt;left:252.15pt;z-index:46;letter-spacing:-.002em;"&gt;8,132,779&lt;/div&gt;&lt;div style="position:absolute;top:277.61pt;left:364.3pt;z-index:46;"&gt;-&lt;/div&gt;&lt;/span&gt;&lt;span style="white-space:pre;"&gt;&lt;div style="position:absolute;top:287.51pt;left:131.8pt;z-index:50;"&gt;-&lt;/div&gt;&lt;div style="position:absolute;top:287.51pt;left:209.3pt;z-index:50;"&gt;-&lt;/div&gt;&lt;div style="position:absolute;top:287.51pt;left:286.8pt;z-index:50;"&gt;-&lt;/div&gt;&lt;div style="position:absolute;top:287.51pt;left:341.4pt;z-index:50;letter-spacing:-.003em;"&gt;11,000&lt;/div&gt;&lt;/span&gt;&lt;span style="white-space:pre;"&gt;&lt;div style="position:absolute;top:297.41pt;left:131.8pt;z-index:52;"&gt;-&lt;/div&gt;&lt;div style="position:absolute;top:297.41pt;left:181.7pt;z-index:52;letter-spacing:-.003em;"&gt;767,269&lt;/div&gt;&lt;div style="position:absolute;top:297.41pt;left:252.15pt;z-index:52;letter-spacing:-.002em;"&gt;1,879,790&lt;/div&gt;&lt;div style="position:absolute;top:297.41pt;left:329.64pt;z-index:52;letter-spacing:-.002em;"&gt;8,524,988&lt;/div&gt;&lt;/span&gt;&lt;span style="white-space:pre;"&gt;&lt;div style="position:absolute;top:307.31pt;left:131.8pt;z-index:56;"&gt;-&lt;/div&gt;&lt;div style="position:absolute;top:307.31pt;left:186.4pt;z-index:56;letter-spacing:-.003em;"&gt;32,545&lt;/div&gt;&lt;div style="position:absolute;top:307.31pt;left:263.9pt;z-index:56;letter-spacing:-.003em;"&gt;32,545&lt;/div&gt;&lt;div style="position:absolute;top:307.31pt;left:364.3pt;z-index:56;"&gt;-&lt;/div&gt;&lt;/span&gt;&lt;img style="position:absolute;left:68.7pt;top:314.05pt;width:8pt;height:3pt;z-index:3;" src="http://govwiki.info/xbrl/Images/d0d7bcf45acd6d1016510dbbbc3a9db9.png" alt="__rendered_path__3"&gt;&lt;span style="white-space:pre;"&gt;&lt;div style="position:absolute;top:317.36pt;left:104.2pt;z-index:60;letter-spacing:-.003em;"&gt;115,326&lt;/div&gt;&lt;div style="position:absolute;top:317.36pt;left:174.65pt;z-index:60;letter-spacing:-.002em;"&gt;3,039,597&lt;/div&gt;&lt;div style="position:absolute;top:317.36pt;left:247.45pt;z-index:60;letter-spacing:-.003em;"&gt;51,281,939&lt;/div&gt;&lt;div style="position:absolute;top:317.36pt;left:324.95pt;z-index:60;letter-spacing:-.003em;"&gt;26,705,455&lt;/div&gt;&lt;/span&gt;&lt;img style="position:absolute;left:68.7pt;top:324pt;width:8pt;height:3pt;z-index:3;" src="http://govwiki.info/xbrl/Images/d0d7bcf45acd6d1016510dbbbc3a9db9.png" alt="__rendered_path__3"&gt;&lt;img style="position:absolute;left:76.2pt;top:314.05pt;width:63pt;height:3pt;z-index:5;" src="http://govwiki.info/xbrl/Images/66ec5f24c17540e3b6a7bc8cfa04d868.png" alt="__rendered_path__5"&gt;&lt;span style="white-space:pre;"&gt;&lt;div style="position:absolute;top:337.16pt;left:131.8pt;z-index:62;"&gt;-&lt;/div&gt;&lt;div style="position:absolute;top:337.16pt;left:174.65pt;z-index:62;letter-spacing:-.002em;"&gt;4,019,613&lt;/div&gt;&lt;div style="position:absolute;top:337.16pt;left:252.14pt;z-index:62;letter-spacing:-.002em;"&gt;7,819,613&lt;/div&gt;&lt;div style="position:absolute;top:337.16pt;left:364.3pt;z-index:62;"&gt;-&lt;/div&gt;&lt;/span&gt;&lt;img style="position:absolute;left:76.2pt;top:324pt;width:63pt;height:3pt;z-index:5;" src="http://govwiki.info/xbrl/Images/66ec5f24c17540e3b6a7bc8cfa04d868.png" alt="__rendered_path__5"&gt;&lt;img style="position:absolute;left:146.2pt;top:314.05pt;width:8pt;height:3pt;z-index:3;" src="http://govwiki.info/xbrl/Images/d0d7bcf45acd6d1016510dbbbc3a9db9.png" alt="__rendered_path__3"&gt;&lt;span style="white-space:pre;"&gt;&lt;div style="position:absolute;top:347.06pt;left:131.8pt;z-index:64;"&gt;-&lt;/div&gt;&lt;div style="position:absolute;top:347.06pt;left:181.7pt;z-index:64;letter-spacing:-.003em;"&gt;466,355&lt;/div&gt;&lt;div style="position:absolute;top:347.06pt;left:252.15pt;z-index:64;letter-spacing:-.002em;"&gt;4,034,307&lt;/div&gt;&lt;div style="position:absolute;top:347.06pt;left:329.64pt;z-index:64;letter-spacing:-.002em;"&gt;1,419,845&lt;/div&gt;&lt;/span&gt;&lt;img style="position:absolute;left:146.2pt;top:324pt;width:8pt;height:3pt;z-index:3;" src="http://govwiki.info/xbrl/Images/d0d7bcf45acd6d1016510dbbbc3a9db9.png" alt="__rendered_path__3"&gt;&lt;img style="position:absolute;left:153.7pt;top:314.05pt;width:63pt;height:3pt;z-index:5;" src="http://govwiki.info/xbrl/Images/66ec5f24c17540e3b6a7bc8cfa04d868.png" alt="__rendered_path__5"&gt;&lt;span style="white-space:pre;"&gt;&lt;div style="position:absolute;top:356.96pt;left:131.8pt;z-index:67;"&gt;-&lt;/div&gt;&lt;div style="position:absolute;top:356.96pt;left:209.3pt;z-index:67;"&gt;-&lt;/div&gt;&lt;div style="position:absolute;top:356.96pt;left:247.45pt;z-index:67;letter-spacing:-.003em;"&gt;31,598,595&lt;/div&gt;&lt;div style="position:absolute;top:356.96pt;left:364.3pt;z-index:67;"&gt;-&lt;/div&gt;&lt;/span&gt;&lt;img style="position:absolute;left:153.7pt;top:324pt;width:63pt;height:3pt;z-index:5;" src="http://govwiki.info/xbrl/Images/66ec5f24c17540e3b6a7bc8cfa04d868.png" alt="__rendered_path__5"&gt;&lt;img style="position:absolute;left:223.7pt;top:314.05pt;width:8pt;height:3pt;z-index:3;" src="http://govwiki.info/xbrl/Images/d0d7bcf45acd6d1016510dbbbc3a9db9.png" alt="__rendered_path__3"&gt;&lt;span style="white-space:pre;"&gt;&lt;div style="position:absolute;top:366.86pt;left:131.8pt;z-index:70;"&gt;-&lt;/div&gt;&lt;div style="position:absolute;top:366.86pt;left:209.3pt;z-index:70;"&gt;-&lt;/div&gt;&lt;div style="position:absolute;top:366.86pt;left:242.8pt;z-index:70;letter-spacing:-.003em;"&gt;407,000,000&lt;/div&gt;&lt;div style="position:absolute;top:366.86pt;left:364.3pt;z-index:70;"&gt;-&lt;/div&gt;&lt;/span&gt;&lt;img style="position:absolute;left:223.7pt;top:324pt;width:8pt;height:3pt;z-index:3;" src="http://govwiki.info/xbrl/Images/d0d7bcf45acd6d1016510dbbbc3a9db9.png" alt="__rendered_path__3"&gt;&lt;img style="position:absolute;left:231.2pt;top:314.05pt;width:63pt;height:3pt;z-index:5;" src="http://govwiki.info/xbrl/Images/66ec5f24c17540e3b6a7bc8cfa04d868.png" alt="__rendered_path__5"&gt;&lt;span style="white-space:pre;"&gt;&lt;div style="position:absolute;top:376.76pt;left:131.8pt;z-index:73;"&gt;-&lt;/div&gt;&lt;div style="position:absolute;top:376.76pt;left:209.3pt;z-index:73;"&gt;-&lt;/div&gt;&lt;div style="position:absolute;top:376.76pt;left:286.8pt;z-index:73;"&gt;-&lt;/div&gt;&lt;div style="position:absolute;top:376.76pt;left:324.95pt;z-index:73;letter-spacing:-.003em;"&gt;43,474,000&lt;/div&gt;&lt;/span&gt;&lt;img style="position:absolute;left:231.2pt;top:324pt;width:63pt;height:3pt;z-index:5;" src="http://govwiki.info/xbrl/Images/66ec5f24c17540e3b6a7bc8cfa04d868.png" alt="__rendered_path__5"&gt;&lt;img style="position:absolute;left:301.2pt;top:314.05pt;width:8pt;height:3pt;z-index:3;" src="http://govwiki.info/xbrl/Images/d0d7bcf45acd6d1016510dbbbc3a9db9.png" alt="__rendered_path__3"&gt;&lt;span style="white-space:pre;"&gt;&lt;div style="position:absolute;top:386.66pt;left:131.8pt;z-index:75;"&gt;-&lt;/div&gt;&lt;div style="position:absolute;top:386.66pt;left:174.65pt;z-index:75;letter-spacing:-.002em;"&gt;1,556,581&lt;/div&gt;&lt;div style="position:absolute;top:386.66pt;left:247.44pt;z-index:75;letter-spacing:-.003em;"&gt;17,830,386&lt;/div&gt;&lt;div style="position:absolute;top:386.66pt;left:364.3pt;z-index:75;"&gt;-&lt;/div&gt;&lt;/span&gt;&lt;img style="position:absolute;left:301.2pt;top:324pt;width:8pt;height:3pt;z-index:3;" src="http://govwiki.info/xbrl/Images/d0d7bcf45acd6d1016510dbbbc3a9db9.png" alt="__rendered_path__3"&gt;&lt;img style="position:absolute;left:308.7pt;top:314.05pt;width:63pt;height:3pt;z-index:5;" src="http://govwiki.info/xbrl/Images/66ec5f24c17540e3b6a7bc8cfa04d868.png" alt="__rendered_path__5"&gt;&lt;span style="white-space:pre;"&gt;&lt;div style="position:absolute;top:396.56pt;left:131.8pt;z-index:76;"&gt;-&lt;/div&gt;&lt;div style="position:absolute;top:396.56pt;left:174.65pt;z-index:76;letter-spacing:-.002em;"&gt;2,417,242&lt;/div&gt;&lt;div style="position:absolute;top:396.56pt;left:247.44pt;z-index:76;letter-spacing:-.003em;"&gt;17,104,073&lt;/div&gt;&lt;div style="position:absolute;top:396.56pt;left:329.64pt;z-index:76;letter-spacing:-.002em;"&gt;5,469,598&lt;/div&gt;&lt;/span&gt;&lt;img style="position:absolute;left:308.7pt;top:324pt;width:63pt;height:3pt;z-index:5;" src="http://govwiki.info/xbrl/Images/66ec5f24c17540e3b6a7bc8cfa04d868.png" alt="__rendered_path__5"&gt;&lt;span style="white-space:pre;"&gt;&lt;div style="position:absolute;top:406.46pt;left:131.8pt;z-index:79;"&gt;-&lt;/div&gt;&lt;div style="position:absolute;top:406.46pt;left:209.3pt;z-index:79;"&gt;-&lt;/div&gt;&lt;div style="position:absolute;top:406.46pt;left:247.45pt;z-index:79;letter-spacing:-.003em;"&gt;13,874,861&lt;/div&gt;&lt;div style="position:absolute;top:406.46pt;left:364.3pt;z-index:79;"&gt;-&lt;/div&gt;&lt;/span&gt;&lt;span style="white-space:pre;"&gt;&lt;div style="position:absolute;top:416.36pt;left:131.8pt;z-index:81;"&gt;-&lt;/div&gt;&lt;div style="position:absolute;top:416.36pt;left:174.65pt;z-index:81;letter-spacing:-.002em;"&gt;4,960,000&lt;/div&gt;&lt;div style="position:absolute;top:416.36pt;left:252.14pt;z-index:81;letter-spacing:-.002em;"&gt;7,360,000&lt;/div&gt;&lt;div style="position:absolute;top:416.36pt;left:364.3pt;z-index:81;"&gt;-&lt;/div&gt;&lt;/span&gt;&lt;img style="position:absolute;left:68.7pt;top:423.15pt;width:8pt;height:3pt;z-index:3;" src="http://govwiki.info/xbrl/Images/d0d7bcf45acd6d1016510dbbbc3a9db9.png" alt="__rendered_path__3"&gt;&lt;span style="white-space:pre;"&gt;&lt;div style="position:absolute;top:426.26pt;left:131.8pt;z-index:85;"&gt;-&lt;/div&gt;&lt;div style="position:absolute;top:426.26pt;left:169.95pt;z-index:85;letter-spacing:-.003em;"&gt;13,419,791&lt;/div&gt;&lt;div style="position:absolute;top:426.26pt;left:242.8pt;z-index:85;letter-spacing:-.003em;"&gt;506,621,835&lt;/div&gt;&lt;div style="position:absolute;top:426.26pt;left:324.95pt;z-index:85;letter-spacing:-.003em;"&gt;50,363,443&lt;/div&gt;&lt;/span&gt;&lt;img style="position:absolute;left:76.2pt;top:423.15pt;width:63pt;height:3pt;z-index:5;" src="http://govwiki.info/xbrl/Images/66ec5f24c17540e3b6a7bc8cfa04d868.png" alt="__rendered_path__5"&gt;&lt;span style="white-space:pre;"&gt;&lt;div style="position:absolute;top:436.31pt;left:104.2pt;z-index:89;letter-spacing:-.003em;"&gt;115,326&lt;/div&gt;&lt;div style="position:absolute;top:436.31pt;left:169.95pt;z-index:89;letter-spacing:-.003em;"&gt;16,459,388&lt;/div&gt;&lt;div style="position:absolute;top:436.31pt;left:242.8pt;z-index:89;letter-spacing:-.003em;"&gt;557,903,774&lt;/div&gt;&lt;div style="position:absolute;top:436.31pt;left:324.95pt;z-index:89;letter-spacing:-.003em;"&gt;77,068,898&lt;/div&gt;&lt;/span&gt;&lt;img style="position:absolute;left:146.2pt;top:423.15pt;width:8pt;height:3pt;z-index:3;" src="http://govwiki.info/xbrl/Images/d0d7bcf45acd6d1016510dbbbc3a9db9.png" alt="__rendered_path__3"&gt;&lt;span style="white-space:pre;"&gt;&lt;div style="position:absolute;top:458.66pt;left:131.8pt;z-index:92;"&gt;-&lt;/div&gt;&lt;div style="position:absolute;top:458.66pt;left:181.7pt;z-index:92;letter-spacing:-.003em;"&gt;201,589&lt;/div&gt;&lt;div style="position:absolute;top:458.66pt;left:252.15pt;z-index:92;letter-spacing:-.002em;"&gt;2,309,186&lt;/div&gt;&lt;div style="position:absolute;top:458.66pt;left:364.3pt;z-index:92;"&gt;-&lt;/div&gt;&lt;/span&gt;&lt;img style="position:absolute;left:153.7pt;top:423.15pt;width:63pt;height:3pt;z-index:5;" src="http://govwiki.info/xbrl/Images/66ec5f24c17540e3b6a7bc8cfa04d868.png" alt="__rendered_path__5"&gt;&lt;span style="white-space:pre;"&gt;&lt;div style="position:absolute;top:468.56pt;left:131.8pt;z-index:96;"&gt;-&lt;/div&gt;&lt;div style="position:absolute;top:468.56pt;left:181.7pt;z-index:96;letter-spacing:-.003em;"&gt;201,589&lt;/div&gt;&lt;div style="position:absolute;top:468.56pt;left:252.15pt;z-index:96;letter-spacing:-.002em;"&gt;2,309,186&lt;/div&gt;&lt;div style="position:absolute;top:468.56pt;left:364.3pt;z-index:96;"&gt;-&lt;/div&gt;&lt;/span&gt;&lt;img style="position:absolute;left:223.7pt;top:423.15pt;width:8pt;height:3pt;z-index:3;" src="http://govwiki.info/xbrl/Images/d0d7bcf45acd6d1016510dbbbc3a9db9.png" alt="__rendered_path__3"&gt;&lt;span style="white-space:pre;"&gt;&lt;div style="position:absolute;top:492.26pt;left:92.45pt;z-index:97;letter-spacing:-.003em;"&gt;83,203,840&lt;/div&gt;&lt;div style="position:absolute;top:492.26pt;left:165.29pt;z-index:97;letter-spacing:-.003em;"&gt;111,456,086&lt;/div&gt;&lt;div style="position:absolute;top:492.26pt;left:242.79pt;z-index:97;letter-spacing:-.003em;"&gt;504,565,046&lt;/div&gt;&lt;div style="position:absolute;top:492.26pt;left:324.93pt;z-index:97;letter-spacing:-.003em;"&gt;11,012,918&lt;/div&gt;&lt;/span&gt;&lt;img style="position:absolute;left:231.2pt;top:423.15pt;width:63pt;height:3pt;z-index:5;" src="http://govwiki.info/xbrl/Images/66ec5f24c17540e3b6a7bc8cfa04d868.png" alt="__rendered_path__5"&gt;&lt;span style="white-space:pre;"&gt;&lt;div style="position:absolute;top:512.06pt;left:131.8pt;z-index:100;"&gt;-&lt;/div&gt;&lt;div style="position:absolute;top:512.06pt;left:209.3pt;z-index:100;"&gt;-&lt;/div&gt;&lt;div style="position:absolute;top:512.06pt;left:247.45pt;z-index:100;letter-spacing:-.003em;"&gt;14,750,889&lt;/div&gt;&lt;div style="position:absolute;top:512.06pt;left:364.3pt;z-index:100;"&gt;-&lt;/div&gt;&lt;/span&gt;&lt;img style="position:absolute;left:301.2pt;top:423.15pt;width:8pt;height:3pt;z-index:3;" src="http://govwiki.info/xbrl/Images/d0d7bcf45acd6d1016510dbbbc3a9db9.png" alt="__rendered_path__3"&gt;&lt;span style="white-space:pre;"&gt;&lt;div style="position:absolute;top:521.96pt;left:104.2pt;z-index:102;letter-spacing:-.003em;"&gt;817,070&lt;/div&gt;&lt;div style="position:absolute;top:521.96pt;left:181.7pt;z-index:102;letter-spacing:-.003em;"&gt;480,466&lt;/div&gt;&lt;div style="position:absolute;top:521.96pt;left:242.8pt;z-index:102;letter-spacing:-.003em;"&gt;158,301,381&lt;/div&gt;&lt;div style="position:absolute;top:521.96pt;left:324.94pt;z-index:102;letter-spacing:-.003em;"&gt;37,193,539&lt;/div&gt;&lt;/span&gt;&lt;img style="position:absolute;left:308.7pt;top:423.15pt;width:63pt;height:3pt;z-index:5;" src="http://govwiki.info/xbrl/Images/66ec5f24c17540e3b6a7bc8cfa04d868.png" alt="__rendered_path__5"&gt;&lt;span style="white-space:pre;"&gt;&lt;div style="position:absolute;top:534.41pt;left:68.7pt;z-index:109;"&gt;$&lt;/div&gt;&lt;div style="position:absolute;top:534.41pt;left:92.45pt;z-index:109;letter-spacing:-.003em;"&gt;84,020,910&lt;/div&gt;&lt;div style="position:absolute;top:534.41pt;left:146.2pt;z-index:109;"&gt;$&lt;/div&gt;&lt;div style="position:absolute;top:534.41pt;left:165.3pt;z-index:109;letter-spacing:-.003em;"&gt;111,936,552&lt;/div&gt;&lt;div style="position:absolute;top:534.41pt;left:242.8pt;z-index:109;letter-spacing:-.003em;"&gt;677,617,316&lt;/div&gt;&lt;div style="position:absolute;top:534.41pt;left:301.2pt;z-index:109;"&gt;$&lt;/div&gt;&lt;div style="position:absolute;top:534.41pt;left:324.95pt;z-index:109;letter-spacing:-.003em;"&gt;48,206,457&lt;/div&gt;&lt;/span&gt;&lt;img style="position:absolute;left:68.7pt;top:433.1pt;width:8pt;height:3pt;z-index:3;" src="http://govwiki.info/xbrl/Images/d0d7bcf45acd6d1016510dbbbc3a9db9.png" alt="__rendered_path__3"&gt;&lt;span style="white-space:pre;"&gt;&lt;div style="position:absolute;top:556.01pt;left:241.7pt;z-index:110;letter-spacing:-.003em;"&gt;(15,617,961)&lt;/div&gt;&lt;/span&gt;&lt;img style="position:absolute;left:68.7pt;top:442.9pt;width:8pt;height:3pt;z-index:3;" src="http://govwiki.info/xbrl/Images/d0d7bcf45acd6d1016510dbbbc3a9db9.png" alt="__rendered_path__3"&gt;&lt;img style="position:absolute;left:76.2pt;top:433.1pt;width:63pt;height:3pt;z-index:5;" src="http://govwiki.info/xbrl/Images/66ec5f24c17540e3b6a7bc8cfa04d868.png" alt="__rendered_path__5"&gt;&lt;span style="white-space:pre;"&gt;&lt;div style="position:absolute;top:575.96pt;left:240.3pt;z-index:111;letter-spacing:-.003em;"&gt;$661,999,355&lt;/div&gt;&lt;/span&gt;&lt;img style="position:absolute;left:76.2pt;top:442.9pt;width:63pt;height:3pt;z-index:5;" src="http://govwiki.info/xbrl/Images/66ec5f24c17540e3b6a7bc8cfa04d868.png" alt="__rendered_path__5"&gt;&lt;img style="position:absolute;left:146.2pt;top:433.1pt;width:8pt;height:3pt;z-index:3;" src="http://govwiki.info/xbrl/Images/d0d7bcf45acd6d1016510dbbbc3a9db9.png" alt="__rendered_path__3"&gt;&lt;span class="fmt-61" style="white-space:pre;"&gt;&lt;div style="position:absolute;top:756.84pt;left:306pt;z-index:112;letter-spacing:.001em;"&gt; &lt;/div&gt;&lt;/span&gt;&lt;img style="position:absolute;left:146.2pt;top:442.9pt;width:8pt;height:3pt;z-index:3;" src="http://govwiki.info/xbrl/Images/d0d7bcf45acd6d1016510dbbbc3a9db9.png" alt="__rendered_path__3"&gt;&lt;img style="position:absolute;left:153.7pt;top:433.1pt;width:63pt;height:3pt;z-index:5;" src="http://govwiki.info/xbrl/Images/66ec5f24c17540e3b6a7bc8cfa04d868.png" alt="__rendered_path__5"&gt;&lt;img style="position:absolute;left:153.7pt;top:442.9pt;width:63pt;height:3pt;z-index:5;" src="http://govwiki.info/xbrl/Images/66ec5f24c17540e3b6a7bc8cfa04d868.png" alt="__rendered_path__5"&gt;&lt;img style="position:absolute;left:223.7pt;top:433.1pt;width:8pt;height:3pt;z-index:3;" src="http://govwiki.info/xbrl/Images/d0d7bcf45acd6d1016510dbbbc3a9db9.png" alt="__rendered_path__3"&gt;&lt;img style="position:absolute;left:223.7pt;top:442.9pt;width:8pt;height:3pt;z-index:3;" src="http://govwiki.info/xbrl/Images/d0d7bcf45acd6d1016510dbbbc3a9db9.png" alt="__rendered_path__3"&gt;&lt;img style="position:absolute;left:231.2pt;top:433.1pt;width:63pt;height:3pt;z-index:5;" src="http://govwiki.info/xbrl/Images/66ec5f24c17540e3b6a7bc8cfa04d868.png" alt="__rendered_path__5"&gt;&lt;img style="position:absolute;left:231.2pt;top:442.9pt;width:63pt;height:3pt;z-index:5;" src="http://govwiki.info/xbrl/Images/66ec5f24c17540e3b6a7bc8cfa04d868.png" alt="__rendered_path__5"&gt;&lt;img style="position:absolute;left:301.2pt;top:433.1pt;width:8pt;height:3pt;z-index:3;" src="http://govwiki.info/xbrl/Images/d0d7bcf45acd6d1016510dbbbc3a9db9.png" alt="__rendered_path__3"&gt;&lt;img style="position:absolute;left:301.2pt;top:442.9pt;width:8pt;height:3pt;z-index:3;" src="http://govwiki.info/xbrl/Images/d0d7bcf45acd6d1016510dbbbc3a9db9.png" alt="__rendered_path__3"&gt;&lt;img style="position:absolute;left:308.7pt;top:433.1pt;width:63pt;height:3pt;z-index:5;" src="http://govwiki.info/xbrl/Images/66ec5f24c17540e3b6a7bc8cfa04d868.png" alt="__rendered_path__5"&gt;&lt;img style="position:absolute;left:308.7pt;top:442.9pt;width:63pt;height:3pt;z-index:5;" src="http://govwiki.info/xbrl/Images/66ec5f24c17540e3b6a7bc8cfa04d868.png" alt="__rendered_path__5"&gt;&lt;img style="position:absolute;left:68.7pt;top:465.4pt;width:8pt;height:3pt;z-index:3;" src="http://govwiki.info/xbrl/Images/d0d7bcf45acd6d1016510dbbbc3a9db9.png" alt="__rendered_path__3"&gt;&lt;img style="position:absolute;left:68.7pt;top:475.3pt;width:8pt;height:3pt;z-index:3;" src="http://govwiki.info/xbrl/Images/d0d7bcf45acd6d1016510dbbbc3a9db9.png" alt="__rendered_path__3"&gt;&lt;img style="position:absolute;left:76.2pt;top:465.4pt;width:63pt;height:3pt;z-index:5;" src="http://govwiki.info/xbrl/Images/66ec5f24c17540e3b6a7bc8cfa04d868.png" alt="__rendered_path__5"&gt;&lt;img style="position:absolute;left:76.2pt;top:475.3pt;width:63pt;height:3pt;z-index:5;" src="http://govwiki.info/xbrl/Images/66ec5f24c17540e3b6a7bc8cfa04d868.png" alt="__rendered_path__5"&gt;&lt;img style="position:absolute;left:146.2pt;top:465.4pt;width:8pt;height:3pt;z-index:3;" src="http://govwiki.info/xbrl/Images/d0d7bcf45acd6d1016510dbbbc3a9db9.png" alt="__rendered_path__3"&gt;&lt;img style="position:absolute;left:146.2pt;top:475.3pt;width:8pt;height:3pt;z-index:3;" src="http://govwiki.info/xbrl/Images/d0d7bcf45acd6d1016510dbbbc3a9db9.png" alt="__rendered_path__3"&gt;&lt;img style="position:absolute;left:153.7pt;top:465.4pt;width:63pt;height:3pt;z-index:5;" src="http://govwiki.info/xbrl/Images/66ec5f24c17540e3b6a7bc8cfa04d868.png" alt="__rendered_path__5"&gt;&lt;img style="position:absolute;left:153.7pt;top:475.3pt;width:63pt;height:3pt;z-index:5;" src="http://govwiki.info/xbrl/Images/66ec5f24c17540e3b6a7bc8cfa04d868.png" alt="__rendered_path__5"&gt;&lt;img style="position:absolute;left:223.7pt;top:465.4pt;width:8pt;height:3pt;z-index:3;" src="http://govwiki.info/xbrl/Images/d0d7bcf45acd6d1016510dbbbc3a9db9.png" alt="__rendered_path__3"&gt;&lt;img style="position:absolute;left:223.7pt;top:475.3pt;width:8pt;height:3pt;z-index:3;" src="http://govwiki.info/xbrl/Images/d0d7bcf45acd6d1016510dbbbc3a9db9.png" alt="__rendered_path__3"&gt;&lt;img style="position:absolute;left:231.2pt;top:465.4pt;width:63pt;height:3pt;z-index:5;" src="http://govwiki.info/xbrl/Images/66ec5f24c17540e3b6a7bc8cfa04d868.png" alt="__rendered_path__5"&gt;&lt;img style="position:absolute;left:231.2pt;top:475.3pt;width:63pt;height:3pt;z-index:5;" src="http://govwiki.info/xbrl/Images/66ec5f24c17540e3b6a7bc8cfa04d868.png" alt="__rendered_path__5"&gt;&lt;img style="position:absolute;left:301.2pt;top:465.4pt;width:8pt;height:3pt;z-index:3;" src="http://govwiki.info/xbrl/Images/d0d7bcf45acd6d1016510dbbbc3a9db9.png" alt="__rendered_path__3"&gt;&lt;img style="position:absolute;left:301.2pt;top:475.3pt;width:8pt;height:3pt;z-index:3;" src="http://govwiki.info/xbrl/Images/d0d7bcf45acd6d1016510dbbbc3a9db9.png" alt="__rendered_path__3"&gt;&lt;img style="position:absolute;left:308.7pt;top:465.4pt;width:63pt;height:3pt;z-index:5;" src="http://govwiki.info/xbrl/Images/66ec5f24c17540e3b6a7bc8cfa04d868.png" alt="__rendered_path__5"&gt;&lt;img style="position:absolute;left:308.7pt;top:475.3pt;width:63pt;height:3pt;z-index:5;" src="http://govwiki.info/xbrl/Images/66ec5f24c17540e3b6a7bc8cfa04d868.png" alt="__rendered_path__5"&gt;&lt;img style="position:absolute;left:68.7pt;top:528.65pt;width:8pt;height:3pt;z-index:3;" src="http://govwiki.info/xbrl/Images/d0d7bcf45acd6d1016510dbbbc3a9db9.png" alt="__rendered_path__3"&gt;&lt;img style="position:absolute;left:76.2pt;top:528.65pt;width:63pt;height:3pt;z-index:5;" src="http://govwiki.info/xbrl/Images/66ec5f24c17540e3b6a7bc8cfa04d868.png" alt="__rendered_path__5"&gt;&lt;img style="position:absolute;left:146.2pt;top:528.65pt;width:8pt;height:3pt;z-index:3;" src="http://govwiki.info/xbrl/Images/d0d7bcf45acd6d1016510dbbbc3a9db9.png" alt="__rendered_path__3"&gt;&lt;img style="position:absolute;left:153.7pt;top:528.65pt;width:63pt;height:3pt;z-index:5;" src="http://govwiki.info/xbrl/Images/66ec5f24c17540e3b6a7bc8cfa04d868.png" alt="__rendered_path__5"&gt;&lt;img style="position:absolute;left:223.7pt;top:528.65pt;width:8pt;height:3pt;z-index:3;" src="http://govwiki.info/xbrl/Images/d0d7bcf45acd6d1016510dbbbc3a9db9.png" alt="__rendered_path__3"&gt;&lt;img style="position:absolute;left:231.2pt;top:528.65pt;width:63pt;height:3pt;z-index:5;" src="http://govwiki.info/xbrl/Images/66ec5f24c17540e3b6a7bc8cfa04d868.png" alt="__rendered_path__5"&gt;&lt;img style="position:absolute;left:301.2pt;top:528.65pt;width:8pt;height:3pt;z-index:3;" src="http://govwiki.info/xbrl/Images/d0d7bcf45acd6d1016510dbbbc3a9db9.png" alt="__rendered_path__3"&gt;&lt;img style="position:absolute;left:308.7pt;top:528.65pt;width:63pt;height:3pt;z-index:5;" src="http://govwiki.info/xbrl/Images/66ec5f24c17540e3b6a7bc8cfa04d868.png" alt="__rendered_path__5"&gt;&lt;img style="position:absolute;left:68.7pt;top:541.25pt;width:8pt;height:3pt;z-index:3;" src="http://govwiki.info/xbrl/Images/d0d7bcf45acd6d1016510dbbbc3a9db9.png" alt="__rendered_path__3"&gt;&lt;img style="position:absolute;left:68.7pt;top:542.75pt;width:8pt;height:3pt;z-index:3;" src="http://govwiki.info/xbrl/Images/d0d7bcf45acd6d1016510dbbbc3a9db9.png" alt="__rendered_path__3"&gt;&lt;img style="position:absolute;left:76.2pt;top:541.25pt;width:63pt;height:3pt;z-index:5;" src="http://govwiki.info/xbrl/Images/66ec5f24c17540e3b6a7bc8cfa04d868.png" alt="__rendered_path__5"&gt;&lt;img style="position:absolute;left:76.2pt;top:542.75pt;width:63pt;height:3pt;z-index:5;" src="http://govwiki.info/xbrl/Images/66ec5f24c17540e3b6a7bc8cfa04d868.png" alt="__rendered_path__5"&gt;&lt;img style="position:absolute;left:146.2pt;top:541.25pt;width:8pt;height:3pt;z-index:3;" src="http://govwiki.info/xbrl/Images/d0d7bcf45acd6d1016510dbbbc3a9db9.png" alt="__rendered_path__3"&gt;&lt;img style="position:absolute;left:146.2pt;top:542.75pt;width:8pt;height:3pt;z-index:3;" src="http://govwiki.info/xbrl/Images/d0d7bcf45acd6d1016510dbbbc3a9db9.png" alt="__rendered_path__3"&gt;&lt;img style="position:absolute;left:153.7pt;top:541.25pt;width:63pt;height:3pt;z-index:5;" src="http://govwiki.info/xbrl/Images/66ec5f24c17540e3b6a7bc8cfa04d868.png" alt="__rendered_path__5"&gt;&lt;img style="position:absolute;left:153.7pt;top:542.75pt;width:63pt;height:3pt;z-index:5;" src="http://govwiki.info/xbrl/Images/66ec5f24c17540e3b6a7bc8cfa04d868.png" alt="__rendered_path__5"&gt;&lt;img style="position:absolute;left:301.2pt;top:541.25pt;width:8pt;height:3pt;z-index:3;" src="http://govwiki.info/xbrl/Images/d0d7bcf45acd6d1016510dbbbc3a9db9.png" alt="__rendered_path__3"&gt;&lt;img style="position:absolute;left:301.2pt;top:542.75pt;width:8pt;height:3pt;z-index:3;" src="http://govwiki.info/xbrl/Images/d0d7bcf45acd6d1016510dbbbc3a9db9.png" alt="__rendered_path__3"&gt;&lt;img style="position:absolute;left:308.7pt;top:541.25pt;width:63pt;height:3pt;z-index:5;" src="http://govwiki.info/xbrl/Images/66ec5f24c17540e3b6a7bc8cfa04d868.png" alt="__rendered_path__5"&gt;&lt;img style="position:absolute;left:308.7pt;top:542.75pt;width:63pt;height:3pt;z-index:5;" src="http://govwiki.info/xbrl/Images/66ec5f24c17540e3b6a7bc8cfa04d868.png" alt="__rendered_path__5"&gt;&lt;img style="position:absolute;left:223.7pt;top:562.7pt;width:8pt;height:3pt;z-index:3;" src="http://govwiki.info/xbrl/Images/d0d7bcf45acd6d1016510dbbbc3a9db9.png" alt="__rendered_path__3"&gt;&lt;img style="position:absolute;left:231.2pt;top:562.7pt;width:63pt;height:3pt;z-index:5;" src="http://govwiki.info/xbrl/Images/66ec5f24c17540e3b6a7bc8cfa04d868.png" alt="__rendered_path__5"&gt;&lt;img style="position:absolute;left:223.7pt;top:582.75pt;width:8pt;height:3pt;z-index:3;" src="http://govwiki.info/xbrl/Images/d0d7bcf45acd6d1016510dbbbc3a9db9.png" alt="__rendered_path__3"&gt;&lt;img style="position:absolute;left:223.7pt;top:584.3pt;width:8pt;height:3pt;z-index:3;" src="http://govwiki.info/xbrl/Images/d0d7bcf45acd6d1016510dbbbc3a9db9.png" alt="__rendered_path__3"&gt;&lt;img style="position:absolute;left:231.2pt;top:582.75pt;width:63pt;height:3pt;z-index:5;" src="http://govwiki.info/xbrl/Images/66ec5f24c17540e3b6a7bc8cfa04d868.png" alt="__rendered_path__5"&gt;&lt;img style="</t>
  </si>
  <si>
    <t>position:absolute;left:231.2pt;top:584.3pt;width:63pt;height:3pt;z-index:5;" src="http://govwiki.info/xbrl/Images/66ec5f24c17540e3b6a7bc8cfa04d868.png" alt="__rendered_path__5"&gt;&lt;span class="fmt-61" style="white-space:pre;"&gt;&lt;div style="position:absolute;top:766.44pt;left:301.55pt;z-index:113;"&gt;67&lt;/div&gt;&lt;/span&gt;&lt;/div&gt;</t>
  </si>
  <si>
    <t>&lt;div style='position:relative;width:612pt;height:792pt;'&gt;&lt;div style="position:absolute;left:0pt;top:0pt;width:100%;height:100%;clip:rect(0pt,612pt,792pt,0pt);" class="fmt-953"&gt;&lt;span class="fmt-879" style="white-space:pre;"&gt;&lt;div style="position:absolute;top:41.64pt;left:221.35pt;z-index:1;"&gt;City of St. Petersburg, Florida&lt;/div&gt;&lt;/span&gt;&lt;span class="fmt-880" style="white-space:pre;"&gt;&lt;div style="position:absolute;top:55.595pt;left:149.55pt;z-index:2;letter-spacing:.002em;"&gt;Statement of Revenues, Expenses and Changes in Net Position&lt;/div&gt;&lt;/span&gt;&lt;span class="fmt-880" style="white-space:pre;"&gt;&lt;div style="position:absolute;top:69.245pt;left:262.15pt;z-index:3;letter-spacing:.002em;"&gt;Proprietary Funds&lt;/div&gt;&lt;/span&gt;&lt;span class="fmt-880" style="white-space:pre;"&gt;&lt;div style="position:absolute;top:83.045pt;left:209.4pt;z-index:4;letter-spacing:.002em;"&gt;Fiscal Year Ended September 30, 2017&lt;/div&gt;&lt;/span&gt;&lt;span style="white-space:pre;"&gt;&lt;div style="position:absolute;top:158.81pt;left:308.7pt;z-index:15;"&gt;$&lt;/div&gt;&lt;div style="position:absolute;top:158.81pt;left:332.45pt;z-index:15;letter-spacing:-.003em;"&gt;56,238,132&lt;/div&gt;&lt;div style="position:absolute;top:158.81pt;left:386.19pt;z-index:15;"&gt;$&lt;/div&gt;&lt;/span&gt;&lt;span style="white-space:pre;"&gt;&lt;div style="position:absolute;top:572.06pt;left:61.2pt;z-index:129;"&gt;Adjustment to reflect the consolidation of Internal Service Fund Activities related to Enterprise Funds.&lt;/div&gt;&lt;/span&gt;&lt;span class="fmt-951" style="white-space:pre;"&gt;&lt;div style="position:absolute;top:736.51pt;left:61.2pt;z-index:132;"&gt;The accompanying notes are an integral part of these statements.&lt;/div&gt;&lt;/span&gt;&lt;span class="fmt-952" style="white-space:pre;"&gt;&lt;div style="position:absolute;top:148.91pt;left:61.2pt;z-index:13;letter-spacing:-.001em;"&gt;Operating Revenues&lt;/div&gt;&lt;/span&gt;&lt;span style="white-space:pre;"&gt;&lt;div style="position:absolute;top:158.81pt;left:66.2pt;z-index:14;letter-spacing:.004em;"&gt;Sales - Water&lt;/div&gt;&lt;/span&gt;&lt;span style="white-space:pre;"&gt;&lt;div style="position:absolute;top:168.71pt;left:66.2pt;z-index:18;letter-spacing:.003em;"&gt;Sales - Wastewater&lt;/div&gt;&lt;/span&gt;&lt;span style="white-space:pre;"&gt;&lt;div style="position:absolute;top:178.61pt;left:66.2pt;z-index:22;"&gt;Sales and Concessions&lt;/div&gt;&lt;/span&gt;&lt;span style="white-space:pre;"&gt;&lt;div style="position:absolute;top:188.51pt;left:66.2pt;z-index:26;letter-spacing:-.001em;"&gt;Service Charges and Fees&lt;/div&gt;&lt;/span&gt;&lt;span style="white-space:pre;"&gt;&lt;div style="position:absolute;top:198.41pt;left:66.2pt;z-index:28;"&gt;Fines and Forfeitures&lt;/div&gt;&lt;/span&gt;&lt;span style="white-space:pre;"&gt;&lt;div style="position:absolute;top:208.31pt;left:66.2pt;z-index:32;"&gt;Rentals and Parking&lt;/div&gt;&lt;/span&gt;&lt;span class="fmt-952" style="white-space:pre;"&gt;&lt;div style="position:absolute;top:218.36pt;left:81.2pt;z-index:36;"&gt;Total Operating Revenues&lt;/div&gt;&lt;/span&gt;&lt;span class="fmt-952" style="white-space:pre;"&gt;&lt;div style="position:absolute;top:232.01pt;left:61.2pt;z-index:40;letter-spacing:-.002em;"&gt;Operating Expenses&lt;/div&gt;&lt;/span&gt;&lt;span style="white-space:pre;"&gt;&lt;div style="position:absolute;top:241.91pt;left:66.2pt;z-index:41;"&gt;Personal Services and Benefits&lt;/div&gt;&lt;/span&gt;&lt;span style="white-space:pre;"&gt;&lt;div style="position:absolute;top:251.81pt;left:66.2pt;z-index:43;"&gt;Supplies, Services and Claims&lt;/div&gt;&lt;/span&gt;&lt;span style="white-space:pre;"&gt;&lt;div style="position:absolute;top:261.71pt;left:66.2pt;z-index:45;letter-spacing:-.001em;"&gt;General Administrative Charges&lt;/div&gt;&lt;/span&gt;&lt;span style="white-space:pre;"&gt;&lt;div style="position:absolute;top:271.61pt;left:66.2pt;z-index:48;"&gt;Depreciation&lt;/div&gt;&lt;/span&gt;&lt;span class="fmt-952" style="white-space:pre;"&gt;&lt;div style="position:absolute;top:281.66pt;left:81.2pt;z-index:50;"&gt;Total Operating Expenses&lt;/div&gt;&lt;/span&gt;&lt;span class="fmt-952" style="white-space:pre;"&gt;&lt;div style="position:absolute;top:295.46pt;left:81.2pt;z-index:54;letter-spacing:-.001em;"&gt;Operating Income (Loss)&lt;/div&gt;&lt;/span&gt;&lt;span class="fmt-952" style="white-space:pre;"&gt;&lt;div style="position:absolute;top:309.11pt;left:61.2pt;z-index:58;letter-spacing:-.002em;"&gt;Nonoperating Revenues (Expenses)&lt;/div&gt;&lt;/span&gt;&lt;span style="white-space:pre;"&gt;&lt;div style="position:absolute;top:319.01pt;left:66.2pt;z-index:59;letter-spacing:-.002em;"&gt;Intergovernmental Revenues&lt;/div&gt;&lt;/span&gt;&lt;span style="white-space:pre;"&gt;&lt;div style="position:absolute;top:328.91pt;left:66.2pt;z-index:63;letter-spacing:-.001em;"&gt;Earnings on Investments&lt;/div&gt;&lt;/span&gt;&lt;span style="white-space:pre;"&gt;&lt;div style="position:absolute;top:338.81pt;left:66.2pt;z-index:67;"&gt;Other Interest Revenue&lt;/div&gt;&lt;/span&gt;&lt;span style="white-space:pre;"&gt;&lt;div style="position:absolute;top:348.71pt;left:66.2pt;z-index:71;letter-spacing:-.001em;"&gt;Interest Expense&lt;/div&gt;&lt;/span&gt;&lt;span style="white-space:pre;"&gt;&lt;div style="position:absolute;top:358.61pt;left:66.2pt;z-index:74;"&gt;Issue Cost and Amortization of Bond Discount&lt;/div&gt;&lt;/span&gt;&lt;span style="white-space:pre;"&gt;&lt;div style="position:absolute;top:368.51pt;left:66.2pt;z-index:78;letter-spacing:.001em;"&gt;Gain (Loss) on Disposition of Capital Assets&lt;/div&gt;&lt;/span&gt;&lt;span style="white-space:pre;"&gt;&lt;div style="position:absolute;top:378.41pt;left:66.2pt;z-index:82;letter-spacing:-.001em;"&gt;Miscellaneous Revenue&lt;/div&gt;&lt;/span&gt;&lt;span class="fmt-952" style="white-space:pre;"&gt;&lt;div style="position:absolute;top:388.46pt;left:81.2001pt;z-index:86;letter-spacing:-.001em;"&gt;Total Nonoperating Revenues (Expenses)&lt;/div&gt;&lt;/span&gt;&lt;span class="fmt-952" style="white-space:pre;"&gt;&lt;div style="position:absolute;top:405.86pt;left:81.2pt;z-index:90;"&gt;Income (Loss) Before Contributions and Transfers&lt;/div&gt;&lt;/span&gt;&lt;span class="fmt-952" style="white-space:pre;"&gt;&lt;div style="position:absolute;top:423.41pt;left:61.2pt;z-index:94;"&gt;Transfers and Contributions&lt;/div&gt;&lt;/span&gt;&lt;span style="white-space:pre;"&gt;&lt;div style="position:absolute;top:433.31pt;left:66.2pt;z-index:95;letter-spacing:.001em;"&gt;Capital Assets from (to) Other Funds&lt;/div&gt;&lt;/span&gt;&lt;span style="white-space:pre;"&gt;&lt;div style="position:absolute;top:443.21pt;left:66.2pt;z-index:98;"&gt;Contributions from Citizens and Developers&lt;/div&gt;&lt;/span&gt;&lt;span style="white-space:pre;"&gt;&lt;div style="position:absolute;top:453.11pt;left:66.2pt;z-index:102;letter-spacing:-.001em;"&gt;Capital Contributions&lt;/div&gt;&lt;/span&gt;&lt;span style="white-space:pre;"&gt;&lt;div style="position:absolute;top:463.01pt;left:61.2pt;z-index:105;letter-spacing:.002em;"&gt;  Transfers In (Out):&lt;/div&gt;&lt;/span&gt;&lt;span style="white-space:pre;"&gt;&lt;div style="position:absolute;top:472.91pt;left:71.2pt;z-index:106;letter-spacing:.002em;"&gt;Transfers In&lt;/div&gt;&lt;/span&gt;&lt;span style="white-space:pre;"&gt;&lt;div style="position:absolute;top:482.81pt;left:71.2pt;z-index:109;letter-spacing:.001em;"&gt;Transfers Out&lt;/div&gt;&lt;/span&gt;&lt;span class="fmt-952" style="white-space:pre;"&gt;&lt;div style="position:absolute;top:492.86pt;left:81.2pt;z-index:111;letter-spacing:.001em;"&gt;Total Transfers and Contributions&lt;/div&gt;&lt;/span&gt;&lt;span class="fmt-952" style="white-space:pre;"&gt;&lt;div style="position:absolute;top:506.51pt;left:81.2pt;z-index:115;"&gt;Change in Net Position&lt;/div&gt;&lt;/span&gt;&lt;span class="fmt-952" style="white-space:pre;"&gt;&lt;div style="position:absolute;top:527.81pt;left:61.2pt;z-index:119;letter-spacing:.001em;"&gt;Net Position - October 1&lt;/div&gt;&lt;/span&gt;&lt;span class="fmt-952" style="white-space:pre;"&gt;&lt;div style="position:absolute;top:541.61pt;left:61.2pt;z-index:121;"&gt;Net Position - September 30&lt;/div&gt;&lt;/span&gt;&lt;span style="white-space:pre;"&gt;&lt;div style="position:absolute;top:562.16pt;left:61.2pt;z-index:128;letter-spacing:-.001em;"&gt;Change in Net Position (from above)&lt;/div&gt;&lt;/span&gt;&lt;span style="white-space:pre;"&gt;&lt;div style="position:absolute;top:582.11pt;left:61.2pt;z-index:130;"&gt;Change in Net Position of Business-Type Activities.&lt;/div&gt;&lt;/span&gt;&lt;span style="white-space:pre;"&gt;&lt;div style="position:absolute;top:541.61pt;left:308.7pt;z-index:122;"&gt;$&lt;/div&gt;&lt;/span&gt;&lt;span class="fmt-61" style="white-space:pre;"&gt;&lt;div style="position:absolute;top:756.84pt;left:306pt;z-index:133;letter-spacing:.001em;"&gt; &lt;/div&gt;&lt;/span&gt;&lt;img style="position:absolute;left:61.2pt;top:726pt;width:490pt;height:35pt;z-index:131;" src="http://govwiki.info/xbrl/Images/1c933ecabfb09a5ed9e08f8d5b160265.png" alt="__rendered_path__131"&gt;&lt;span class="fmt-61" style="white-space:pre;"&gt;&lt;div style="position:absolute;top:766.44pt;left:301.55pt;z-index:134;"&gt;68&lt;/div&gt;&lt;/span&gt;&lt;span class="fmt-952" style="white-space:pre;"&gt;&lt;div style="position:absolute;top:99.8575pt;left:332.45pt;z-index:6;letter-spacing:-.001em;"&gt;Business-Type Activities - Enterprise Funds&lt;/div&gt;&lt;/span&gt;&lt;img style="position:absolute;left:308.7pt;top:106.55pt;width:225pt;height:3pt;z-index:5;" src="http://govwiki.info/xbrl/Images/625dc82e4e58816e58b4dc3f69ef3011.png" alt="__rendered_path__5"&gt;&lt;span class="fmt-952" style="white-space:pre;"&gt;&lt;div style="position:absolute;top:125.06pt;left:335.6pt;z-index:8;"&gt;Water&lt;/div&gt;&lt;/span&gt;&lt;span class="fmt-952" style="white-space:pre;"&gt;&lt;div style="position:absolute;top:135.11pt;left:325.85pt;z-index:12;letter-spacing:-.003em;"&gt;Resources&lt;/div&gt;&lt;div style="position:absolute;top:135.11pt;left:401.55pt;z-index:12;"&gt;Stormwater&lt;/div&gt;&lt;div style="position:absolute;top:135.11pt;left:481.9pt;z-index:12;letter-spacing:.001em;"&gt;Sanitation&lt;/div&gt;&lt;/span&gt;&lt;img style="position:absolute;left:308.7pt;top:141.85pt;width:8pt;height:3pt;z-index:7;" src="http://govwiki.info/xbrl/Images/d0d7bcf45acd6d1016510dbbbc3a9db9.png" alt="__rendered_path__7"&gt;&lt;span style="white-space:pre;"&gt;&lt;div style="position:absolute;top:158.81pt;left:449.3pt;z-index:17;"&gt;-&lt;/div&gt;&lt;div style="position:absolute;top:158.81pt;left:463.7pt;z-index:17;"&gt;$&lt;/div&gt;&lt;div style="position:absolute;top:158.81pt;left:526.8pt;z-index:17;"&gt;-&lt;/div&gt;&lt;/span&gt;&lt;img style="position:absolute;left:316.2pt;top:141.85pt;width:63pt;height:3pt;z-index:9;" src="http://govwiki.info/xbrl/Images/66ec5f24c17540e3b6a7bc8cfa04d868.png" alt="__rendered_path__9"&gt;&lt;span style="white-space:pre;"&gt;&lt;div style="position:absolute;top:168.71pt;left:332.45pt;z-index:21;letter-spacing:-.003em;"&gt;65,346,817&lt;/div&gt;&lt;div style="position:absolute;top:168.71pt;left:449.3pt;z-index:21;"&gt;-&lt;/div&gt;&lt;div style="position:absolute;top:168.71pt;left:526.8pt;z-index:21;"&gt;-&lt;/div&gt;&lt;/span&gt;&lt;img style="position:absolute;left:386.2pt;top:141.85pt;width:8pt;height:3pt;z-index:7;" src="http://govwiki.info/xbrl/Images/d0d7bcf45acd6d1016510dbbbc3a9db9.png" alt="__rendered_path__7"&gt;&lt;span style="white-space:pre;"&gt;&lt;div style="position:absolute;top:178.61pt;left:371.8pt;z-index:25;"&gt;-&lt;/div&gt;&lt;div style="position:absolute;top:178.61pt;left:449.3pt;z-index:25;"&gt;-&lt;/div&gt;&lt;div style="position:absolute;top:178.61pt;left:526.8pt;z-index:25;"&gt;-&lt;/div&gt;&lt;/span&gt;&lt;img style="position:absolute;left:393.7pt;top:141.85pt;width:63pt;height:3pt;z-index:9;" src="http://govwiki.info/xbrl/Images/66ec5f24c17540e3b6a7bc8cfa04d868.png" alt="__rendered_path__9"&gt;&lt;span style="white-space:pre;"&gt;&lt;div style="position:absolute;top:188.51pt;left:344.2pt;z-index:27;letter-spacing:-.003em;"&gt;891,556&lt;/div&gt;&lt;div style="position:absolute;top:188.51pt;left:409.95pt;z-index:27;letter-spacing:-.003em;"&gt;15,654,513&lt;/div&gt;&lt;div style="position:absolute;top:188.51pt;left:487.44pt;z-index:27;letter-spacing:-.003em;"&gt;43,760,762&lt;/div&gt;&lt;/span&gt;&lt;img style="position:absolute;left:463.7pt;top:141.85pt;width:8pt;height:3pt;z-index:7;" src="http://govwiki.info/xbrl/Images/d0d7bcf45acd6d1016510dbbbc3a9db9.png" alt="__rendered_path__7"&gt;&lt;span style="white-space:pre;"&gt;&lt;div style="position:absolute;top:198.41pt;left:371.8pt;z-index:31;"&gt;-&lt;/div&gt;&lt;div style="position:absolute;top:198.41pt;left:449.3pt;z-index:31;"&gt;-&lt;/div&gt;&lt;div style="position:absolute;top:198.41pt;left:526.8pt;z-index:31;"&gt;-&lt;/div&gt;&lt;/span&gt;&lt;img style="position:absolute;left:471.2pt;top:141.85pt;width:63pt;height:3pt;z-index:9;" src="http://govwiki.info/xbrl/Images/66ec5f24c17540e3b6a7bc8cfa04d868.png" alt="__rendered_path__9"&gt;&lt;span style="white-space:pre;"&gt;&lt;div style="position:absolute;top:208.31pt;left:348.9pt;z-index:35;letter-spacing:-.003em;"&gt;16,688&lt;/div&gt;&lt;div style="position:absolute;top:208.31pt;left:449.3pt;z-index:35;"&gt;-&lt;/div&gt;&lt;div style="position:absolute;top:208.31pt;left:526.8pt;z-index:35;"&gt;-&lt;/div&gt;&lt;/span&gt;&lt;img style="position:absolute;left:308.7pt;top:215.05pt;width:8pt;height:3pt;z-index:7;" src="http://govwiki.info/xbrl/Images/d0d7bcf45acd6d1016510dbbbc3a9db9.png" alt="__rendered_path__7"&gt;&lt;span style="white-space:pre;"&gt;&lt;div style="position:absolute;top:218.21pt;left:327.8pt;z-index:39;letter-spacing:-.003em;"&gt;122,493,193&lt;/div&gt;&lt;div style="position:absolute;top:218.21pt;left:409.95pt;z-index:39;letter-spacing:-.003em;"&gt;15,654,513&lt;/div&gt;&lt;div style="position:absolute;top:218.21pt;left:487.45pt;z-index:39;letter-spacing:-.003em;"&gt;43,760,762&lt;/div&gt;&lt;/span&gt;&lt;img style="position:absolute;left:308.7pt;top:225pt;width:8pt;height:3pt;z-index:7;" src="http://govwiki.info/xbrl/Images/d0d7bcf45acd6d1016510dbbbc3a9db9.png" alt="__rendered_path__7"&gt;&lt;img style="position:absolute;left:316.2pt;top:215.05pt;width:63pt;height:3pt;z-index:9;" src="http://govwiki.info/xbrl/Images/66ec5f24c17540e3b6a7bc8cfa04d868.png" alt="__rendered_path__9"&gt;&lt;span style="white-space:pre;"&gt;&lt;div style="position:absolute;top:241.91pt;left:332.45pt;z-index:42;letter-spacing:-.003em;"&gt;27,541,417&lt;/div&gt;&lt;div style="position:absolute;top:241.91pt;left:414.65pt;z-index:42;letter-spacing:-.002em;"&gt;6,810,463&lt;/div&gt;&lt;div style="position:absolute;top:241.91pt;left:487.44pt;z-index:42;letter-spacing:-.003em;"&gt;18,163,324&lt;/div&gt;&lt;/span&gt;&lt;img style="position:absolute;left:316.2pt;top:225pt;width:63pt;height:3pt;z-index:9;" src="http://govwiki.info/xbrl/Images/66ec5f24c17540e3b6a7bc8cfa04d868.png" alt="__rendered_path__9"&gt;&lt;img style="position:absolute;left:386.2pt;top:215.05pt;width:8pt;height:3pt;z-index:7;" src="http://govwiki.info/xbrl/Images/d0d7bcf45acd6d1016510dbbbc3a9db9.png" alt="__rendered_path__7"&gt;&lt;span style="white-space:pre;"&gt;&lt;div style="position:absolute;top:251.81pt;left:332.45pt;z-index:44;letter-spacing:-.003em;"&gt;51,975,062&lt;/div&gt;&lt;div style="position:absolute;top:251.81pt;left:414.65pt;z-index:44;letter-spacing:-.002em;"&gt;4,322,414&lt;/div&gt;&lt;div style="position:absolute;top:251.81pt;left:487.44pt;z-index:44;letter-spacing:-.003em;"&gt;20,610,847&lt;/div&gt;&lt;/span&gt;&lt;img style="position:absolute;left:386.2pt;top:225pt;width:8pt;height:3pt;z-index:7;" src="http://govwiki.info/xbrl/Images/d0d7bcf45acd6d1016510dbbbc3a9db9.png" alt="__rendered_path__7"&gt;&lt;img style="position:absolute;left:393.7pt;top:215.05pt;width:63pt;height:3pt;z-index:9;" src="http://govwiki.info/xbrl/Images/66ec5f24c17540e3b6a7bc8cfa04d868.png" alt="__rendered_path__9"&gt;&lt;span style="white-space:pre;"&gt;&lt;div style="position:absolute;top:261.71pt;left:337.15pt;z-index:47;letter-spacing:-.002em;"&gt;2,929,164&lt;/div&gt;&lt;div style="position:absolute;top:261.71pt;left:421.7pt;z-index:47;letter-spacing:-.003em;"&gt;402,336&lt;/div&gt;&lt;div style="position:absolute;top:261.71pt;left:492.15pt;z-index:47;letter-spacing:-.002em;"&gt;1,200,576&lt;/div&gt;&lt;/span&gt;&lt;img style="position:absolute;left:393.7pt;top:225pt;width:63pt;height:3pt;z-index:9;" src="http://govwiki.info/xbrl/Images/66ec5f24c17540e3b6a7bc8cfa04d868.png" alt="__rendered_path__9"&gt;&lt;img style="position:absolute;left:463.7pt;top:215.05pt;width:8pt;height:3pt;z-index:7;" src="http://govwiki.info/xbrl/Images/d0d7bcf45acd6d1016510dbbbc3a9db9.png" alt="__rendered_path__7"&gt;&lt;span style="white-space:pre;"&gt;&lt;div style="position:absolute;top:271.61pt;left:332.45pt;z-index:49;letter-spacing:-.003em;"&gt;18,433,491&lt;/div&gt;&lt;div style="position:absolute;top:271.61pt;left:414.65pt;z-index:49;letter-spacing:-.002em;"&gt;4,068,860&lt;/div&gt;&lt;div style="position:absolute;top:271.61pt;left:492.14pt;z-index:49;letter-spacing:-.002em;"&gt;2,055,589&lt;/div&gt;&lt;/span&gt;&lt;img style="position:absolute;left:463.7pt;top:225pt;width:8pt;height:3pt;z-index:7;" src="http://govwiki.info/xbrl/Images/d0d7bcf45acd6d1016510dbbbc3a9db9.png" alt="__rendered_path__7"&gt;&lt;img style="position:absolute;left:471.2pt;top:215.05pt;width:63pt;height:3pt;z-index:9;" src="http://govwiki.info/xbrl/Images/66ec5f24c17540e3b6a7bc8cfa04d868.png" alt="__rendered_path__9"&gt;&lt;span style="white-space:pre;"&gt;&lt;div style="position:absolute;top:281.66pt;left:327.8pt;z-index:53;letter-spacing:-.003em;"&gt;100,879,134&lt;/div&gt;&lt;div style="position:absolute;top:281.66pt;left:409.95pt;z-index:53;letter-spacing:-.003em;"&gt;15,604,073&lt;/div&gt;&lt;div style="position:absolute;top:281.66pt;left:487.45pt;z-index:53;letter-spacing:-.003em;"&gt;42,030,336&lt;/div&gt;&lt;/span&gt;&lt;img style="position:absolute;left:471.2pt;top:225pt;width:63pt;height:3pt;z-index:9;" src="http://govwiki.info/xbrl/Images/66ec5f24c17540e3b6a7bc8cfa04d868.png" alt="__rendered_path__9"&gt;&lt;span style="white-space:pre;"&gt;&lt;div style="position:absolute;top:295.31pt;left:332.45pt;z-index:57;letter-spacing:-.003em;"&gt;21,614,059&lt;/div&gt;&lt;div style="position:absolute;top:295.31pt;left:426.4pt;z-index:57;letter-spacing:-.003em;"&gt;50,440&lt;/div&gt;&lt;div style="position:absolute;top:295.31pt;left:492.15pt;z-index:57;letter-spacing:-.002em;"&gt;1,730,426&lt;/div&gt;&lt;/span&gt;&lt;img style="position:absolute;left:308.7pt;top:278.45pt;width:8pt;height:3pt;z-index:7;" src="http://govwiki.info/xbrl/Images/d0d7bcf45acd6d1016510dbbbc3a9db9.png" alt="__rendered_path__7"&gt;&lt;span style="white-space:pre;"&gt;&lt;div style="position:absolute;top:319.01pt;left:337.15pt;z-index:62;letter-spacing:-.002em;"&gt;1,162,590&lt;/div&gt;&lt;div style="position:absolute;top:319.01pt;left:426.4pt;z-index:62;letter-spacing:-.003em;"&gt;85,968&lt;/div&gt;&lt;div style="position:absolute;top:319.01pt;left:499.2pt;z-index:62;letter-spacing:-.003em;"&gt;229,703&lt;/div&gt;&lt;/span&gt;&lt;img style="position:absolute;left:308.7pt;top:288.35pt;width:8pt;height:3pt;z-index:7;" src="http://govwiki.info/xbrl/Images/d0d7bcf45acd6d1016510dbbbc3a9db9.png" alt="__rendered_path__7"&gt;&lt;img style="position:absolute;left:316.2pt;top:278.45pt;width:63pt;height:3pt;z-index:9;" src="http://govwiki.info/xbrl/Images/66ec5f24c17540e3b6a7bc8cfa04d868.png" alt="__rendered_path__9"&gt;&lt;span style="white-space:pre;"&gt;&lt;div style="position:absolute;top:328.91pt;left:337.15pt;z-index:66;letter-spacing:-.002em;"&gt;5,081,817&lt;/div&gt;&lt;div style="position:absolute;top:328.91pt;left:426.4pt;z-index:66;letter-spacing:-.003em;"&gt;67,294&lt;/div&gt;&lt;div style="position:absolute;top:328.91pt;left:499.2pt;z-index:66;letter-spacing:-.003em;"&gt;446,551&lt;/div&gt;&lt;/span&gt;&lt;img style="position:absolute;left:316.2pt;top:288.35pt;width:63pt;height:3pt;z-index:9;" src="http://govwiki.info/xbrl/Images/66ec5f24c17540e3b6a7bc8cfa04d868.png" alt="__rendered_path__9"&gt;&lt;img style="position:absolute;left:386.2pt;top:278.45pt;width:8pt;height:3pt;z-index:7;" src="http://govwiki.info/xbrl/Images/d0d7bcf45acd6d1016510dbbbc3a9db9.png" alt="__rendered_path__7"&gt;&lt;span style="white-space:pre;"&gt;&lt;div style="position:absolute;top:338.81pt;left:344.2pt;z-index:70;letter-spacing:-.003em;"&gt;743,172&lt;/div&gt;&lt;div style="position:absolute;top:338.81pt;left:449.3pt;z-index:70;"&gt;-&lt;/div&gt;&lt;div style="position:absolute;top:338.81pt;left:526.8pt;z-index:70;"&gt;-&lt;/div&gt;&lt;/span&gt;&lt;img style="position:absolute;left:386.2pt;top:288.35pt;width:8pt;height:3pt;z-index:7;" src="http://govwiki.info/xbrl/Images/d0d7bcf45acd6d1016510dbbbc3a9db9.png" alt="__rendered_path__7"&gt;&lt;img style="position:absolute;left:393.7pt;top:278.45pt;width:63pt;height:3pt;z-index:9;" src="http://govwiki.info/xbrl/Images/66ec5f24c17540e3b6a7bc8cfa04d868.png" alt="__rendered_path__9"&gt;&lt;span style="white-space:pre;"&gt;&lt;div style="position:absolute;top:348.71pt;left:328.9pt;z-index:73;letter-spacing:-.003em;"&gt;(12,885,573)&lt;/div&gt;&lt;div style="position:absolute;top:348.71pt;left:418.14pt;z-index:73;letter-spacing:-.003em;"&gt;(383,769)&lt;/div&gt;&lt;div style="position:absolute;top:348.71pt;left:500.35pt;z-index:73;letter-spacing:-.002em;"&gt;(52,560)&lt;/div&gt;&lt;/span&gt;&lt;img style="position:absolute;left:393.7pt;top:288.35pt;width:63pt;height:3pt;z-index:9;" src="http://govwiki.info/xbrl/Images/66ec5f24c17540e3b6a7bc8cfa04d868.png" alt="__rendered_path__9"&gt;&lt;img style="position:absolute;left:463.7pt;top:278.45pt;width:8pt;height:3pt;z-index:7;" src="http://govwiki.info/xbrl/Images/d0d7bcf45acd6d1016510dbbbc3a9db9.png" alt="__rendered_path__7"&gt;&lt;span style="white-space:pre;"&gt;&lt;div style="position:absolute;top:358.61pt;left:333.6pt;z-index:77;letter-spacing:-.002em;"&gt;(1,263,894)&lt;/div&gt;&lt;div style="position:absolute;top:358.61pt;left:449.3pt;z-index:77;"&gt;-&lt;/div&gt;&lt;div style="position:absolute;top:358.61pt;left:526.8pt;z-index:77;"&gt;-&lt;/div&gt;&lt;/span&gt;&lt;img style="position:absolute;left:463.7pt;top:288.35pt;width:8pt;height:3pt;z-index:7;" src="http://govwiki.info/xbrl/Images/d0d7bcf45acd6d1016510dbbbc3a9db9.png" alt="__rendered_path__7"&gt;&lt;img style="position:absolute;left:471.2pt;top:278.45pt;width:63pt;height:3pt;z-index:9;" src="http://govwiki.info/xbrl/Images/66ec5f24c17540e3b6a7bc8cfa04d868.png" alt="__rendered_path__9"&gt;&lt;span style="white-space:pre;"&gt;&lt;div style="position:absolute;top:368.51pt;left:344.2pt;z-index:81;letter-spacing:-.003em;"&gt;175,307&lt;/div&gt;&lt;div style="position:absolute;top:368.51pt;left:438.15pt;z-index:81;letter-spacing:-.004em;"&gt;269&lt;/div&gt;&lt;div style="position:absolute;top:368.51pt;left:526.8pt;z-index:81;"&gt;-&lt;/div&gt;&lt;/span&gt;&lt;img style="position:absolute;left:471.2pt;top:288.35pt;width:63pt;height:3pt;z-index:9;" src="http://govwiki.info/xbrl/Images/66ec5f24c17540e3b6a7bc8cfa04d868.png" alt="__rendered_path__9"&gt;&lt;span style="white-space:pre;"&gt;&lt;div style="position:absolute;top:378.41pt;left:348.9pt;z-index:85;letter-spacing:-.003em;"&gt;90,958&lt;/div&gt;&lt;div style="position:absolute;top:378.41pt;left:426.4pt;z-index:85;letter-spacing:-.003em;"&gt;18,902&lt;/div&gt;&lt;div style="position:absolute;top:378.41pt;left:499.2pt;z-index:85;letter-spacing:-.003em;"&gt;387,912&lt;/div&gt;&lt;/span&gt;&lt;img style="position:absolute;left:308.7pt;top:302.05pt;width:8pt;height:3pt;z-index:7;" src="http://govwiki.info/xbrl/Images/d0d7bcf45acd6d1016510dbbbc3a9db9.png" alt="__rendered_path__7"&gt;&lt;span style="white-space:pre;"&gt;&lt;div style="position:absolute;top:388.46pt;left:333.6pt;z-index:89;letter-spacing:-.002em;"&gt;(6,895,623)&lt;/div&gt;&lt;div style="position:absolute;top:388.46pt;left:418.15pt;z-index:89;letter-spacing:-.003em;"&gt;(211,336)&lt;/div&gt;&lt;div style="position:absolute;top:388.46pt;left:492.15pt;z-index:89;letter-spacing:-.002em;"&gt;1,011,606&lt;/div&gt;&lt;/span&gt;&lt;img style="position:absolute;left:316.2pt;top:302.05pt;width:63pt;height:3pt;z-index:9;" src="http://govwiki.info/xbrl/Images/66ec5f24c17540e3b6a7bc8cfa04d868.png" alt="__rendered_path__9"&gt;&lt;span style="white-space:pre;"&gt;&lt;div style="position:absolute;top:402.11pt;left:332.45pt;z-index:93;letter-spacing:-.003em;"&gt;14,718,436&lt;/div&gt;&lt;div style="position:absolute;top:402.11pt;left:418.15pt;z-index:93;letter-spacing:-.003em;"&gt;(160,896)&lt;/div&gt;&lt;div style="position:absolute;top:402.11pt;left:492.15pt;z-index:93;letter-spacing:-.002em;"&gt;2,742,032&lt;/div&gt;&lt;/span&gt;&lt;img style="position:absolute;left:386.2pt;top:302.05pt;width:8pt;height:3pt;z-index:7;" src="http://govwiki.info/xbrl/Images/d0d7bcf45acd6d1016510dbbbc3a9db9.png" alt="__rendered_path__7"&gt;&lt;span style="white-space:pre;"&gt;&lt;div style="position:absolute;top:433.31pt;left:371.8pt;z-index:97;"&gt;-&lt;/div&gt;&lt;div style="position:absolute;top:433.31pt;left:414.65pt;z-index:97;letter-spacing:-.002em;"&gt;1,551,119&lt;/div&gt;&lt;div style="position:absolute;top:433.31pt;left:526.8pt;z-index:97;"&gt;-&lt;/div&gt;&lt;/span&gt;&lt;img style="position:absolute;left:393.7pt;top:302.05pt;width:63pt;height:3pt;z-index:9;" src="http://govwiki.info/xbrl/Images/66ec5f24c17540e3b6a7bc8cfa04d868.png" alt="__rendered_path__9"&gt;&lt;span style="white-space:pre;"&gt;&lt;div style="position:absolute;top:443.21pt;left:337.15pt;z-index:101;letter-spacing:-.002em;"&gt;1,598,577&lt;/div&gt;&lt;div style="position:absolute;top:443.21pt;left:449.3pt;z-index:101;"&gt;-&lt;/div&gt;&lt;div style="position:absolute;top:443.21pt;left:499.2pt;z-index:101;letter-spacing:-.003em;"&gt;121,251&lt;/div&gt;&lt;/span&gt;&lt;img style="position:absolute;left:463.7pt;top:302.05pt;width:8pt;height:3pt;z-index:7;" src="http://govwiki.info/xbrl/Images/d0d7bcf45acd6d1016510dbbbc3a9db9.png" alt="__rendered_path__7"&gt;&lt;span style="white-space:pre;"&gt;&lt;div style="position:absolute;top:453.11pt;left:371.8pt;z-index:104;"&gt;-&lt;/div&gt;&lt;div style="position:absolute;top:453.11pt;left:414.65pt;z-index:104;letter-spacing:-.002em;"&gt;1,017,448&lt;/div&gt;&lt;div style="position:absolute;top:453.11pt;left:499.2pt;z-index:104;letter-spacing:-.003em;"&gt;104,966&lt;/div&gt;&lt;/span&gt;&lt;img style="position:absolute;left:471.2pt;top:302.05pt;width:63pt;height:3pt;z-index:9;" src="http://govwiki.info/xbrl/Images/66ec5f24c17540e3b6a7bc8cfa04d868.png" alt="__rendered_path__9"&gt;&lt;span style="white-space:pre;"&gt;&lt;div style="position:absolute;top:472.91pt;left:337.15pt;z-index:108;letter-spacing:-.002em;"&gt;3,650,494&lt;/div&gt;&lt;div style="position:absolute;top:472.91pt;left:414.64pt;z-index:108;letter-spacing:-.002em;"&gt;2,596,630&lt;/div&gt;&lt;div style="position:absolute;top:472.91pt;left:499.2pt;z-index:108;letter-spacing:-.003em;"&gt;322,451&lt;/div&gt;&lt;/span&gt;&lt;img style="position:absolute;left:308.7pt;top:385.25pt;width:8pt;height:3pt;z-index:7;" src="http://govwiki.info/xbrl/Images/d0d7bcf45acd6d1016510dbbbc3a9db9.png" alt="__rendered_path__7"&gt;&lt;span style="white-space:pre;"&gt;&lt;div style="position:absolute;top:482.81pt;left:328.9pt;z-index:110;letter-spacing:-.003em;"&gt;(12,044,024)&lt;/div&gt;&lt;div style="position:absolute;top:482.81pt;left:411.1pt;z-index:110;letter-spacing:-.002em;"&gt;(2,178,724)&lt;/div&gt;&lt;div style="position:absolute;top:482.81pt;left:488.59pt;z-index:110;letter-spacing:-.002em;"&gt;(2,886,111)&lt;/div&gt;&lt;/span&gt;&lt;img style="position:absolute;left:316.2pt;top:385.25pt;width:63pt;height:3pt;z-index:9;" src="http://govwiki.info/xbrl/Images/66ec5f24c17540e3b6a7bc8cfa04d868.png" alt="__rendered_path__9"&gt;&lt;span style="white-space:pre;"&gt;&lt;div style="position:absolute;top:492.71pt;left:333.6pt;z-index:114;letter-spacing:-.002em;"&gt;(6,794,953)&lt;/div&gt;&lt;div style="position:absolute;top:492.71pt;left:414.65pt;z-index:114;letter-spacing:-.002em;"&gt;2,986,473&lt;/div&gt;&lt;div style="position:absolute;top:492.71pt;left:488.6pt;z-index:114;letter-spacing:-.002em;"&gt;(2,337,443)&lt;/div&gt;&lt;/span&gt;&lt;img style="position:absolute;left:386.2pt;top:385.25pt;width:8pt;height:3pt;z-index:7;" src="http://govwiki.info/xbrl/Images/d0d7bcf45acd6d1016510dbbbc3a9db9.png" alt="__rendered_path__7"&gt;&lt;span style="white-space:pre;"&gt;&lt;div style="position:absolute;top:506.51pt;left:337.15pt;z-index:118;letter-spacing:-.002em;"&gt;7,923,483&lt;/div&gt;&lt;div style="position:absolute;top:506.51pt;left:414.65pt;z-index:118;letter-spacing:-.002em;"&gt;2,825,577&lt;/div&gt;&lt;div style="position:absolute;top:506.51pt;left:499.2pt;z-index:118;letter-spacing:-.003em;"&gt;404,589&lt;/div&gt;&lt;/span&gt;&lt;img style="position:absolute;left:393.7pt;top:385.25pt;width:63pt;height:3pt;z-index:9;" src="http://govwiki.info/xbrl/Images/66ec5f24c17540e3b6a7bc8cfa04d868.png" alt="__rendered_path__9"&gt;&lt;span style="white-space:pre;"&gt;&lt;div style="position:absolute;top:527.81pt;left:327.8pt;z-index:120;letter-spacing:-.003em;"&gt;342,292,599&lt;/div&gt;&lt;div style="position:absolute;top:527.81pt;left:405.29pt;z-index:120;letter-spacing:-.003em;"&gt;113,106,579&lt;/div&gt;&lt;div style="position:absolute;top:527.81pt;left:487.44pt;z-index:120;letter-spacing:-.003em;"&gt;15,107,027&lt;/div&gt;&lt;/span&gt;&lt;img style="position:absolute;left:463.7pt;top:385.25pt;width:8pt;height:3pt;z-index:7;" src="http://govwiki.info/xbrl/Images/d0d7bcf45acd6d1016510dbbbc3a9db9.png" alt="__rendered_path__7"&gt;&lt;img style="position:absolute;left:471.2pt;top:385.25pt;width:63pt;height:3pt;z-index:9;" src="http://govwiki.info/xbrl/Images/66ec5f24c17540e3b6a7bc8cfa04d868.png" alt="__rendered_path__9"&gt;&lt;img style="position:absolute;left:308.7pt;top:395.3pt;width:8pt;height:3pt;z-index:7;" src="http://govwiki.info/xbrl/Images/d0d7bcf45acd6d1016510dbbbc3a9db9.png" alt="__rendered_path__7"&gt;&lt;img style="position:absolute;left:316.2pt;top:395.3pt;width:63pt;height:3pt;z-index:9;" src="http://govwiki.info/xbrl/Images/66ec5f24c17540e3b6a7bc8cfa04d868.png" alt="__rendered_path__9"&gt;&lt;img style="position:absolute;left:386.2pt;top:395.3pt;width:8pt;height:3pt;z-index:7;" src="http://govwiki.info/xbrl/Images/d0d7bcf45acd6d1016510dbbbc3a9db9.png" alt="__rendered_path__7"&gt;&lt;img style="position:absolute;left:393.7pt;top:395.3pt;width:63pt;height:3pt;z-index:9;" src="http://govwiki.info/xbrl/Images/66ec5f24c17540e3b6a7bc8cfa04d868.png" alt="__rendered_path__9"&gt;&lt;img style="position:absolute;left:463.7pt;top:395.3pt;width:8pt;height:3pt;z-index:7;" src="http://govwiki.info/xbrl/Images/d0d7bcf45acd6d1016510dbbbc3a9db9.png" alt="__rendered_path__7"&gt;&lt;img style="position:absolute;left:471.2pt;top:395.3pt;width:63pt;height:3pt;z-index:9;" src="http://govwiki.info/xbrl/Images/66ec5f24c17540e3b6a7bc8cfa04d868.png" alt="__rendered_path__9"&gt;&lt;img style="position:absolute;left:308.7pt;top:489.65pt;width:8pt;height:3pt;z-index:7;" src="http://govwiki.info/xbrl/Images/d0d7bcf45acd6d1016510dbbbc3a9db9.png" alt="__rendered_path__7"&gt;&lt;img style="position:absolute;left:316.2pt;top:489.65pt;width:63pt;height:3pt;z-index:9;" src="http://govwiki.info/xbrl/Images/66ec5f24c17540e3b6a7bc8cfa04d868.png" alt="__rendered_path__9"&gt;&lt;img style="position:absolute;left:386.2pt;top:489.65pt;width:8pt;height:3pt;z-index:7;" src="http://govwiki.info/xbrl/Images/d0d7bcf45acd6d1016510dbbbc3a9db9.png" alt="__rendered_path__7"&gt;&lt;img style="position:absolute;left:393.7pt;top:489.65pt;width:63pt;height:3pt;z-index:9;" src="http://govwiki.info/xbrl/Images/66ec5f24c17540e3b6a7bc8cfa04d868.png" alt="__rendered_path__9"&gt;&lt;img style="position:absolute;left:463.7pt;top:489.65pt;width:8pt;height:3pt;z-index:7;" src="http://govwiki.info/xbrl/Images/d0d7bcf45acd6d1016510dbbbc3a9db9.png" alt="__rendered_path__7"&gt;&lt;img style="position:absolute;left:471.2pt;top:489.65pt;width:63pt;height:3pt;z-index:9;" src="http://govwiki.info/xbrl/Images/66ec5f24c17540e3b6a7bc8cfa04d868.png" alt="__rendered_path__9"&gt;&lt;img style="position:absolute;left:308.7pt;top:499.6pt;width:8pt;height:3pt;z-index:7;" src="http://govwiki.info/xbrl/Images/d0d7bcf45acd6d1016510dbbbc3a9db9.png" alt="__rendered_path__7"&gt;&lt;img style="position:absolute;left:316.2pt;top:499.6pt;width:63pt;height:3pt;z-index:9;" src="http://govwiki.info/xbrl/Images/66ec5f24c17540e3b6a7bc8cfa04d868.png" alt="__rendered_path__9"&gt;&lt;img style="position:absolute;left:386.2pt;top:499.6pt;width:8pt;height:3pt;z-index:7;" src="http://govwiki.info/xbrl/Images/d0d7bcf45acd6d1016510dbbbc3a9db9.png" alt="__rendered_path__7"&gt;&lt;img style="position:absolute;left:393.7pt;top:499.6pt;width:63pt;height:3pt;z-index:9;" src="http://govwiki.info/xbrl/Images/66ec5f24c17540e3b6a7bc8cfa04d868.png" alt="__rendered_path__9"&gt;&lt;img style="position:absolute;left:463.7pt;top:499.6pt;width:8pt;height:3pt;z-index:7;" src="http://govwiki.info/xbrl/Images/d0d7bcf45acd6d1016510dbbbc3a9db9.png" alt="__rendered_path__7"&gt;&lt;img style="position:absolute;left:471.2pt;top:499.6pt;width:63pt;height:3pt;z-index:9;" src="http://govwiki.info/xbrl/Images/66ec5f24c17540e3b6a7bc8cfa04d868.png" alt="__rendered_path__9"&gt;&lt;img style="position:absolute;left:308.7pt;top:534.65pt;width:8pt;height:3pt;z-index:7;" src="http://govwiki.info/xbrl/Images/d0d7bcf45acd6d1016510dbbbc3a9db9.png" alt="__rendered_path__7"&gt;&lt;img style="position:absolute;left:316.2pt;top:534.65pt;width:63pt;height:3pt;z-index:9;" src="http://govwiki.info/xbrl/Images/66ec5f24c17540e3b6a7bc8cfa04d868.png" alt="__rendered_path__9"&gt;&lt;img style="position:absolute;left:386.2pt;top:534.65pt;width:8pt;height:3pt;z-index:7;" src="http://govwiki.info/xbrl/Images/d0d7bcf45acd6d1016510dbbbc3a9db9.png" alt="__rendered_path__7"&gt;&lt;img style="position:absolute;left:393.7pt;top:534.65pt;width:63pt;height:3pt;z-index:9;" src="http://govwiki.info/xbrl/Images/66ec5f24c17540e3b6a7bc8cfa04d868.png" alt="__rendered_path__9"&gt;&lt;img style="position:absolute;left:463.7pt;top:534.65pt;width:8pt;height:3pt;z-index:7;" src="http://govwiki.info/xbrl/Images/d0d7bcf45acd6d1016510dbbbc3a9db9.png" alt="__rendered_path__7"&gt;&lt;img style="position:absolute;left:471.2pt;top:534.65pt;width:63pt;height:3pt;z-index:9;" src="http://govwiki.info/xbrl/Images/66ec5f24c17540e3b6a7bc8cfa04d868.png" alt="__rendered_path__9"&gt;&lt;img style="position:absolute;left:308.7pt;top:548.3pt;width:8pt;height:3pt;z-index:7;" src="http://govwiki.info/xbrl/Images/d0d7bcf45acd6d1016510dbbbc3a9db9.png" alt="__rendered_path__7"&gt;&lt;img style="position:absolute;left:308.7pt;top:549.95pt;width:8pt;height:3pt;z-index:7;" src="http://govwiki.info/xbrl/Images/d0d7bcf45acd6d1016510dbbbc3a9db9.png" alt="__rendered_path__7"&gt;&lt;img style="position:absolute;left:316.2pt;top:548.3pt;width:63pt;height:3pt;z-index:9;" src="http://govwiki.info/xbrl/Images/66ec5f24c17540e3b6a7bc8cfa04d868.png" alt="__rendered_path__9"&gt;&lt;img style="position:absolute;left:316.2pt;top:549.95pt;width:63pt;height:3pt;z-index:9;" src="http://govwiki.info/xbrl/Images/66ec5f24c17540e3b6a7bc8cfa04d868.png" alt="__rendered_path__9"&gt;&lt;img style="position:absolute;left:386.2pt;top:548.3pt;width:8pt;height:3pt;z-index:7;" src="http://govwiki.info/xbrl/Images/d0d7bcf45acd6d1016510dbbbc3a9db9.png" alt="__rendered_path__7"&gt;&lt;img style="position:absolute;left:386.2pt;top:549.95pt;width:8p</t>
  </si>
  <si>
    <t>t;height:3pt;z-index:7;" src="http://govwiki.info/xbrl/Images/d0d7bcf45acd6d1016510dbbbc3a9db9.png" alt="__rendered_path__7"&gt;&lt;img style="position:absolute;left:393.7pt;top:548.3pt;width:63pt;height:3pt;z-index:9;" src="http://govwiki.info/xbrl/Images/66ec5f24c17540e3b6a7bc8cfa04d868.png" alt="__rendered_path__9"&gt;&lt;img style="position:absolute;left:393.7pt;top:549.95pt;width:63pt;height:3pt;z-index:9;" src="http://govwiki.info/xbrl/Images/66ec5f24c17540e3b6a7bc8cfa04d868.png" alt="__rendered_path__9"&gt;&lt;img style="position:absolute;left:463.7pt;top:548.3pt;width:8pt;height:3pt;z-index:7;" src="http://govwiki.info/xbrl/Images/d0d7bcf45acd6d1016510dbbbc3a9db9.png" alt="__rendered_path__7"&gt;&lt;img style="position:absolute;left:463.7pt;top:549.95pt;width:8pt;height:3pt;z-index:7;" src="http://govwiki.info/xbrl/Images/d0d7bcf45acd6d1016510dbbbc3a9db9.png" alt="__rendered_path__7"&gt;&lt;img style="position:absolute;left:471.2pt;top:548.3pt;width:63pt;height:3pt;z-index:9;" src="http://govwiki.info/xbrl/Images/66ec5f24c17540e3b6a7bc8cfa04d868.png" alt="__rendered_path__9"&gt;&lt;img style="position:absolute;left:471.2pt;top:549.95pt;width:63pt;height:3pt;z-index:9;" src="http://govwiki.info/xbrl/Images/66ec5f24c17540e3b6a7bc8cfa04d868.png" alt="__rendered_path__9"&gt;&lt;span style="white-space:pre;"&gt;&lt;div style="position:absolute;top:541.61pt;left:327.8pt;z-index:127;letter-spacing:-.003em;"&gt;350,216,082&lt;/div&gt;&lt;div style="position:absolute;top:541.61pt;left:386.2pt;z-index:127;"&gt;$&lt;/div&gt;&lt;div style="position:absolute;top:541.61pt;left:405.3pt;z-index:127;letter-spacing:-.003em;"&gt;115,932,156&lt;/div&gt;&lt;div style="position:absolute;top:541.61pt;left:463.7pt;z-index:127;"&gt;$&lt;/div&gt;&lt;div style="position:absolute;top:541.61pt;left:487.45pt;z-index:127;letter-spacing:-.003em;"&gt;15,511,616&lt;/div&gt;&lt;/span&gt;&lt;/div&gt;</t>
  </si>
  <si>
    <t>&lt;div style='position:relative;width:612pt;height:792pt;'&gt;&lt;div style="position:absolute;left:0pt;top:0pt;width:100%;height:100%;clip:rect(0pt,612pt,792pt,0pt);" class="fmt-953"&gt;&lt;span class="fmt-952" style="white-space:pre;"&gt;&lt;div style="position:absolute;top:99.8575pt;left:92.45pt;z-index:2;letter-spacing:-.001em;"&gt;Business-Type Activities - Enterprise Funds&lt;/div&gt;&lt;/span&gt;&lt;img style="position:absolute;left:68.7pt;top:106.55pt;width:226pt;height:3pt;z-index:1;" src="http://govwiki.info/xbrl/Images/b08353afeb9595c8e0da45011ddbf947.png" alt="__rendered_path__1"&gt;&lt;span class="fmt-952" style="white-space:pre;"&gt;&lt;div style="position:absolute;top:115.16pt;left:165.2pt;z-index:13;letter-spacing:-.001em;"&gt;Nonmajor&lt;/div&gt;&lt;div style="position:absolute;top:115.16pt;left:252.3pt;z-index:13;letter-spacing:.002em;"&gt;Total&lt;/div&gt;&lt;div style="position:absolute;top:115.16pt;left:329.8pt;z-index:13;letter-spacing:.002em;"&gt;Total&lt;/div&gt;&lt;/span&gt;&lt;span class="fmt-952" style="white-space:pre;"&gt;&lt;div style="position:absolute;top:125.06pt;left:87.2pt;z-index:14;letter-spacing:.001em;"&gt;Tropicana&lt;/div&gt;&lt;div style="position:absolute;top:125.06pt;left:164pt;z-index:14;"&gt;Enterprise&lt;/div&gt;&lt;div style="position:absolute;top:125.06pt;left:241.5pt;z-index:14;"&gt;Enterprise&lt;/div&gt;&lt;div style="position:absolute;top:125.06pt;left:324.65pt;z-index:14;"&gt;Internal&lt;/div&gt;&lt;/span&gt;&lt;span class="fmt-952" style="white-space:pre;"&gt;&lt;div style="position:absolute;top:135.11pt;left:97.6pt;z-index:15;letter-spacing:.001em;"&gt;Field&lt;/div&gt;&lt;div style="position:absolute;top:135.11pt;left:172.35pt;z-index:15;letter-spacing:-.002em;"&gt;Funds&lt;/div&gt;&lt;div style="position:absolute;top:135.11pt;left:249.85pt;z-index:15;letter-spacing:-.002em;"&gt;Funds&lt;/div&gt;&lt;div style="position:absolute;top:135.11pt;left:311.1pt;z-index:15;letter-spacing:-.002em;"&gt;Service Funds&lt;/div&gt;&lt;/span&gt;&lt;img style="position:absolute;left:68.75pt;top:141.85pt;width:8pt;height:3pt;z-index:3;" src="http://govwiki.info/xbrl/Images/d0d7bcf45acd6d1016510dbbbc3a9db9.png" alt="__rendered_path__3"&gt;&lt;span style="white-space:pre;"&gt;&lt;div style="position:absolute;top:158.81pt;left:68.75pt;z-index:19;"&gt;$&lt;/div&gt;&lt;div style="position:absolute;top:158.81pt;left:131.85pt;z-index:19;"&gt;-&lt;/div&gt;&lt;div style="position:absolute;top:158.81pt;left:146.25pt;z-index:19;"&gt;$&lt;/div&gt;&lt;div style="position:absolute;top:158.81pt;left:209.35pt;z-index:19;"&gt;-&lt;/div&gt;&lt;div style="position:absolute;top:158.81pt;left:223.75pt;z-index:19;"&gt;$&lt;/div&gt;&lt;div style="position:absolute;top:158.81pt;left:247.5pt;z-index:19;letter-spacing:-.003em;"&gt;56,238,132&lt;/div&gt;&lt;div style="position:absolute;top:158.81pt;left:301.24pt;z-index:19;"&gt;$&lt;/div&gt;&lt;div style="position:absolute;top:158.81pt;left:364.35pt;z-index:19;"&gt;-&lt;/div&gt;&lt;/span&gt;&lt;img style="position:absolute;left:76.25pt;top:141.85pt;width:63pt;height:3pt;z-index:5;" src="http://govwiki.info/xbrl/Images/66ec5f24c17540e3b6a7bc8cfa04d868.png" alt="__rendered_path__5"&gt;&lt;span style="white-space:pre;"&gt;&lt;div style="position:absolute;top:168.71pt;left:131.85pt;z-index:22;"&gt;-&lt;/div&gt;&lt;div style="position:absolute;top:168.71pt;left:209.35pt;z-index:22;"&gt;-&lt;/div&gt;&lt;div style="position:absolute;top:168.71pt;left:247.5pt;z-index:22;letter-spacing:-.003em;"&gt;65,346,817&lt;/div&gt;&lt;div style="position:absolute;top:168.71pt;left:364.35pt;z-index:22;"&gt;-&lt;/div&gt;&lt;/span&gt;&lt;img style="position:absolute;left:146.25pt;top:141.85pt;width:8pt;height:3pt;z-index:3;" src="http://govwiki.info/xbrl/Images/d0d7bcf45acd6d1016510dbbbc3a9db9.png" alt="__rendered_path__3"&gt;&lt;span style="white-space:pre;"&gt;&lt;div style="position:absolute;top:178.61pt;left:131.85pt;z-index:24;"&gt;-&lt;/div&gt;&lt;div style="position:absolute;top:178.61pt;left:174.7pt;z-index:24;letter-spacing:-.002em;"&gt;1,223,652&lt;/div&gt;&lt;div style="position:absolute;top:178.61pt;left:252.19pt;z-index:24;letter-spacing:-.002em;"&gt;1,223,652&lt;/div&gt;&lt;div style="position:absolute;top:178.61pt;left:364.35pt;z-index:24;"&gt;-&lt;/div&gt;&lt;/span&gt;&lt;img style="position:absolute;left:153.75pt;top:141.85pt;width:63pt;height:3pt;z-index:5;" src="http://govwiki.info/xbrl/Images/66ec5f24c17540e3b6a7bc8cfa04d868.png" alt="__rendered_path__5"&gt;&lt;span style="white-space:pre;"&gt;&lt;div style="position:absolute;top:188.51pt;left:131.85pt;z-index:25;"&gt;-&lt;/div&gt;&lt;div style="position:absolute;top:188.51pt;left:170pt;z-index:25;letter-spacing:-.003em;"&gt;10,186,705&lt;/div&gt;&lt;div style="position:absolute;top:188.51pt;left:247.49pt;z-index:25;letter-spacing:-.003em;"&gt;70,493,536&lt;/div&gt;&lt;div style="position:absolute;top:188.51pt;left:320.34pt;z-index:25;letter-spacing:-.003em;"&gt;116,141,300&lt;/div&gt;&lt;/span&gt;&lt;img style="position:absolute;left:223.75pt;top:141.85pt;width:8pt;height:3pt;z-index:3;" src="http://govwiki.info/xbrl/Images/d0d7bcf45acd6d1016510dbbbc3a9db9.png" alt="__rendered_path__3"&gt;&lt;span style="white-space:pre;"&gt;&lt;div style="position:absolute;top:198.41pt;left:131.85pt;z-index:27;"&gt;-&lt;/div&gt;&lt;div style="position:absolute;top:198.41pt;left:174.7pt;z-index:27;letter-spacing:-.002em;"&gt;1,468,496&lt;/div&gt;&lt;div style="position:absolute;top:198.41pt;left:252.19pt;z-index:27;letter-spacing:-.002em;"&gt;1,468,496&lt;/div&gt;&lt;div style="position:absolute;top:198.41pt;left:364.35pt;z-index:27;"&gt;-&lt;/div&gt;&lt;/span&gt;&lt;img style="position:absolute;left:231.25pt;top:141.85pt;width:63pt;height:3pt;z-index:5;" src="http://govwiki.info/xbrl/Images/66ec5f24c17540e3b6a7bc8cfa04d868.png" alt="__rendered_path__5"&gt;&lt;span style="white-space:pre;"&gt;&lt;div style="position:absolute;top:208.31pt;left:97.2pt;z-index:29;letter-spacing:-.002em;"&gt;1,359,840&lt;/div&gt;&lt;div style="position:absolute;top:208.31pt;left:174.69pt;z-index:29;letter-spacing:-.002em;"&gt;5,364,331&lt;/div&gt;&lt;div style="position:absolute;top:208.31pt;left:252.19pt;z-index:29;letter-spacing:-.002em;"&gt;6,740,859&lt;/div&gt;&lt;div style="position:absolute;top:208.31pt;left:364.35pt;z-index:29;"&gt;-&lt;/div&gt;&lt;/span&gt;&lt;img style="position:absolute;left:301.25pt;top:141.85pt;width:8pt;height:3pt;z-index:3;" src="http://govwiki.info/xbrl/Images/d0d7bcf45acd6d1016510dbbbc3a9db9.png" alt="__rendered_path__3"&gt;&lt;span style="white-space:pre;"&gt;&lt;div style="position:absolute;top:218.21pt;left:97.2pt;z-index:33;letter-spacing:-.002em;"&gt;1,359,840&lt;/div&gt;&lt;div style="position:absolute;top:218.21pt;left:170pt;z-index:33;letter-spacing:-.003em;"&gt;18,243,184&lt;/div&gt;&lt;div style="position:absolute;top:218.21pt;left:242.85pt;z-index:33;letter-spacing:-.003em;"&gt;201,511,492&lt;/div&gt;&lt;div style="position:absolute;top:218.21pt;left:320.35pt;z-index:33;letter-spacing:-.003em;"&gt;116,141,300&lt;/div&gt;&lt;/span&gt;&lt;img style="position:absolute;left:308.75pt;top:141.85pt;width:63pt;height:3pt;z-index:5;" src="http://govwiki.info/xbrl/Images/66ec5f24c17540e3b6a7bc8cfa04d868.png" alt="__rendered_path__5"&gt;&lt;span style="white-space:pre;"&gt;&lt;div style="position:absolute;top:241.91pt;left:104.25pt;z-index:34;letter-spacing:-.003em;"&gt;843,917&lt;/div&gt;&lt;div style="position:absolute;top:241.91pt;left:174.7pt;z-index:34;letter-spacing:-.002em;"&gt;7,687,166&lt;/div&gt;&lt;div style="position:absolute;top:241.91pt;left:247.49pt;z-index:34;letter-spacing:-.003em;"&gt;61,046,287&lt;/div&gt;&lt;div style="position:absolute;top:241.91pt;left:324.99pt;z-index:34;letter-spacing:-.003em;"&gt;21,383,926&lt;/div&gt;&lt;/span&gt;&lt;img style="position:absolute;left:68.75pt;top:215.2pt;width:8pt;height:3pt;z-index:3;" src="http://govwiki.info/xbrl/Images/d0d7bcf45acd6d1016510dbbbc3a9db9.png" alt="__rendered_path__3"&gt;&lt;span style="white-space:pre;"&gt;&lt;div style="position:absolute;top:251.81pt;left:97.2pt;z-index:35;letter-spacing:-.002em;"&gt;1,868,652&lt;/div&gt;&lt;div style="position:absolute;top:251.81pt;left:174.69pt;z-index:35;letter-spacing:-.002em;"&gt;8,515,710&lt;/div&gt;&lt;div style="position:absolute;top:251.81pt;left:247.49pt;z-index:35;letter-spacing:-.003em;"&gt;87,292,685&lt;/div&gt;&lt;div style="position:absolute;top:251.81pt;left:324.98pt;z-index:35;letter-spacing:-.003em;"&gt;83,900,813&lt;/div&gt;&lt;/span&gt;&lt;img style="position:absolute;left:68.75pt;top:225pt;width:8pt;height:3pt;z-index:3;" src="http://govwiki.info/xbrl/Images/d0d7bcf45acd6d1016510dbbbc3a9db9.png" alt="__rendered_path__3"&gt;&lt;img style="position:absolute;left:76.25pt;top:215.2pt;width:63pt;height:3pt;z-index:5;" src="http://govwiki.info/xbrl/Images/66ec5f24c17540e3b6a7bc8cfa04d868.png" alt="__rendered_path__5"&gt;&lt;span style="white-space:pre;"&gt;&lt;div style="position:absolute;top:261.71pt;left:131.85pt;z-index:37;"&gt;-&lt;/div&gt;&lt;div style="position:absolute;top:261.71pt;left:181.75pt;z-index:37;letter-spacing:-.003em;"&gt;573,348&lt;/div&gt;&lt;div style="position:absolute;top:261.71pt;left:252.2pt;z-index:37;letter-spacing:-.002em;"&gt;5,105,424&lt;/div&gt;&lt;div style="position:absolute;top:261.71pt;left:329.69pt;z-index:37;letter-spacing:-.002em;"&gt;1,694,352&lt;/div&gt;&lt;/span&gt;&lt;img style="position:absolute;left:76.25pt;top:225pt;width:63pt;height:3pt;z-index:5;" src="http://govwiki.info/xbrl/Images/66ec5f24c17540e3b6a7bc8cfa04d868.png" alt="__rendered_path__5"&gt;&lt;img style="position:absolute;left:146.25pt;top:215.2pt;width:8pt;height:3pt;z-index:3;" src="http://govwiki.info/xbrl/Images/d0d7bcf45acd6d1016510dbbbc3a9db9.png" alt="__rendered_path__3"&gt;&lt;span style="white-space:pre;"&gt;&lt;div style="position:absolute;top:271.61pt;left:97.2pt;z-index:38;letter-spacing:-.002em;"&gt;3,580,310&lt;/div&gt;&lt;div style="position:absolute;top:271.61pt;left:174.69pt;z-index:38;letter-spacing:-.002em;"&gt;4,420,112&lt;/div&gt;&lt;div style="position:absolute;top:271.61pt;left:247.49pt;z-index:38;letter-spacing:-.003em;"&gt;32,558,362&lt;/div&gt;&lt;div style="position:absolute;top:271.61pt;left:329.68pt;z-index:38;letter-spacing:-.002em;"&gt;6,693,609&lt;/div&gt;&lt;/span&gt;&lt;img style="position:absolute;left:146.25pt;top:225pt;width:8pt;height:3pt;z-index:3;" src="http://govwiki.info/xbrl/Images/d0d7bcf45acd6d1016510dbbbc3a9db9.png" alt="__rendered_path__3"&gt;&lt;img style="position:absolute;left:153.75pt;top:215.2pt;width:63pt;height:3pt;z-index:5;" src="http://govwiki.info/xbrl/Images/66ec5f24c17540e3b6a7bc8cfa04d868.png" alt="__rendered_path__5"&gt;&lt;span style="white-space:pre;"&gt;&lt;div style="position:absolute;top:281.66pt;left:97.2pt;z-index:42;letter-spacing:-.002em;"&gt;6,292,879&lt;/div&gt;&lt;div style="position:absolute;top:281.66pt;left:170pt;z-index:42;letter-spacing:-.003em;"&gt;21,196,336&lt;/div&gt;&lt;div style="position:absolute;top:281.66pt;left:242.85pt;z-index:42;letter-spacing:-.003em;"&gt;186,002,758&lt;/div&gt;&lt;div style="position:absolute;top:281.66pt;left:320.35pt;z-index:42;letter-spacing:-.003em;"&gt;113,672,700&lt;/div&gt;&lt;/span&gt;&lt;img style="position:absolute;left:153.75pt;top:225pt;width:63pt;height:3pt;z-index:5;" src="http://govwiki.info/xbrl/Images/66ec5f24c17540e3b6a7bc8cfa04d868.png" alt="__rendered_path__5"&gt;&lt;img style="position:absolute;left:223.75pt;top:215.2pt;width:8pt;height:3pt;z-index:3;" src="http://govwiki.info/xbrl/Images/d0d7bcf45acd6d1016510dbbbc3a9db9.png" alt="__rendered_path__3"&gt;&lt;span style="white-space:pre;"&gt;&lt;div style="position:absolute;top:295.31pt;left:93.65pt;z-index:46;letter-spacing:-.002em;"&gt;(4,933,039)&lt;/div&gt;&lt;div style="position:absolute;top:295.31pt;left:171.15pt;z-index:46;letter-spacing:-.002em;"&gt;(2,953,152)&lt;/div&gt;&lt;div style="position:absolute;top:295.31pt;left:247.5pt;z-index:46;letter-spacing:-.003em;"&gt;15,508,734&lt;/div&gt;&lt;div style="position:absolute;top:295.31pt;left:329.7pt;z-index:46;letter-spacing:-.002em;"&gt;2,468,600&lt;/div&gt;&lt;/span&gt;&lt;img style="position:absolute;left:223.75pt;top:225pt;width:8pt;height:3pt;z-index:3;" src="http://govwiki.info/xbrl/Images/d0d7bcf45acd6d1016510dbbbc3a9db9.png" alt="__rendered_path__3"&gt;&lt;img style="position:absolute;left:231.25pt;top:215.2pt;width:63pt;height:3pt;z-index:5;" src="http://govwiki.info/xbrl/Images/66ec5f24c17540e3b6a7bc8cfa04d868.png" alt="__rendered_path__5"&gt;&lt;span style="white-space:pre;"&gt;&lt;div style="position:absolute;top:319.01pt;left:131.85pt;z-index:49;"&gt;-&lt;/div&gt;&lt;div style="position:absolute;top:319.01pt;left:191.15pt;z-index:49;letter-spacing:-.002em;"&gt;1,192&lt;/div&gt;&lt;div style="position:absolute;top:319.01pt;left:252.2pt;z-index:49;letter-spacing:-.002em;"&gt;1,479,453&lt;/div&gt;&lt;div style="position:absolute;top:319.01pt;left:341.45pt;z-index:49;letter-spacing:-.003em;"&gt;45,478&lt;/div&gt;&lt;/span&gt;&lt;img style="position:absolute;left:231.25pt;top:225pt;width:63pt;height:3pt;z-index:5;" src="http://govwiki.info/xbrl/Images/66ec5f24c17540e3b6a7bc8cfa04d868.png" alt="__rendered_path__5"&gt;&lt;img style="position:absolute;left:301.25pt;top:215.2pt;width:8pt;height:3pt;z-index:3;" src="http://govwiki.info/xbrl/Images/d0d7bcf45acd6d1016510dbbbc3a9db9.png" alt="__rendered_path__3"&gt;&lt;span style="white-space:pre;"&gt;&lt;div style="position:absolute;top:328.91pt;left:113.65pt;z-index:52;letter-spacing:-.002em;"&gt;3,276&lt;/div&gt;&lt;div style="position:absolute;top:328.91pt;left:186.45pt;z-index:52;letter-spacing:-.003em;"&gt;81,391&lt;/div&gt;&lt;div style="position:absolute;top:328.91pt;left:252.2pt;z-index:52;letter-spacing:-.002em;"&gt;5,680,329&lt;/div&gt;&lt;div style="position:absolute;top:328.91pt;left:336.75pt;z-index:52;letter-spacing:-.003em;"&gt;865,253&lt;/div&gt;&lt;/span&gt;&lt;img style="position:absolute;left:301.25pt;top:225pt;width:8pt;height:3pt;z-index:3;" src="http://govwiki.info/xbrl/Images/d0d7bcf45acd6d1016510dbbbc3a9db9.png" alt="__rendered_path__3"&gt;&lt;img style="position:absolute;left:308.75pt;top:215.2pt;width:63pt;height:3pt;z-index:5;" src="http://govwiki.info/xbrl/Images/66ec5f24c17540e3b6a7bc8cfa04d868.png" alt="__rendered_path__5"&gt;&lt;span style="white-space:pre;"&gt;&lt;div style="position:absolute;top:338.81pt;left:131.85pt;z-index:56;"&gt;-&lt;/div&gt;&lt;div style="position:absolute;top:338.81pt;left:209.35pt;z-index:56;"&gt;-&lt;/div&gt;&lt;div style="position:absolute;top:338.81pt;left:259.25pt;z-index:56;letter-spacing:-.003em;"&gt;743,172&lt;/div&gt;&lt;div style="position:absolute;top:338.81pt;left:364.35pt;z-index:56;"&gt;-&lt;/div&gt;&lt;/span&gt;&lt;img style="position:absolute;left:308.75pt;top:225pt;width:63pt;height:3pt;z-index:5;" src="http://govwiki.info/xbrl/Images/66ec5f24c17540e3b6a7bc8cfa04d868.png" alt="__rendered_path__5"&gt;&lt;span style="white-space:pre;"&gt;&lt;div style="position:absolute;top:348.71pt;left:131.85pt;z-index:59;"&gt;-&lt;/div&gt;&lt;div style="position:absolute;top:348.71pt;left:178.2pt;z-index:59;letter-spacing:-.003em;"&gt;(225,484)&lt;/div&gt;&lt;div style="position:absolute;top:348.71pt;left:243.95pt;z-index:59;letter-spacing:-.003em;"&gt;(13,547,386)&lt;/div&gt;&lt;div style="position:absolute;top:348.71pt;left:364.35pt;z-index:59;"&gt;-&lt;/div&gt;&lt;/span&gt;&lt;img style="position:absolute;left:68.75pt;top:278.45pt;width:8pt;height:3pt;z-index:3;" src="http://govwiki.info/xbrl/Images/d0d7bcf45acd6d1016510dbbbc3a9db9.png" alt="__rendered_path__3"&gt;&lt;span style="white-space:pre;"&gt;&lt;div style="position:absolute;top:358.61pt;left:131.85pt;z-index:62;"&gt;-&lt;/div&gt;&lt;div style="position:absolute;top:358.61pt;left:182.9pt;z-index:62;letter-spacing:-.002em;"&gt;(76,872)&lt;/div&gt;&lt;div style="position:absolute;top:358.61pt;left:248.65pt;z-index:62;letter-spacing:-.002em;"&gt;(1,340,766)&lt;/div&gt;&lt;div style="position:absolute;top:358.61pt;left:364.35pt;z-index:62;"&gt;-&lt;/div&gt;&lt;/span&gt;&lt;img style="position:absolute;left:68.75pt;top:288.35pt;width:8pt;height:3pt;z-index:3;" src="http://govwiki.info/xbrl/Images/d0d7bcf45acd6d1016510dbbbc3a9db9.png" alt="__rendered_path__3"&gt;&lt;img style="position:absolute;left:76.25pt;top:278.45pt;width:63pt;height:3pt;z-index:5;" src="http://govwiki.info/xbrl/Images/66ec5f24c17540e3b6a7bc8cfa04d868.png" alt="__rendered_path__5"&gt;&lt;span style="white-space:pre;"&gt;&lt;div style="position:absolute;top:368.51pt;left:131.85pt;z-index:64;"&gt;-&lt;/div&gt;&lt;div style="position:absolute;top:368.51pt;left:178.2pt;z-index:64;letter-spacing:-.003em;"&gt;(499,550)&lt;/div&gt;&lt;div style="position:absolute;top:368.51pt;left:255.69pt;z-index:64;letter-spacing:-.003em;"&gt;(323,974)&lt;/div&gt;&lt;div style="position:absolute;top:368.51pt;left:321.44pt;z-index:64;letter-spacing:-.003em;"&gt;(11,106,238)&lt;/div&gt;&lt;/span&gt;&lt;img style="position:absolute;left:76.25pt;top:288.35pt;width:63pt;height:3pt;z-index:5;" src="http://govwiki.info/xbrl/Images/66ec5f24c17540e3b6a7bc8cfa04d868.png" alt="__rendered_path__5"&gt;&lt;img style="position:absolute;left:146.25pt;top:278.45pt;width:8pt;height:3pt;z-index:3;" src="http://govwiki.info/xbrl/Images/d0d7bcf45acd6d1016510dbbbc3a9db9.png" alt="__rendered_path__3"&gt;&lt;span style="white-space:pre;"&gt;&lt;div style="position:absolute;top:378.41pt;left:131.85pt;z-index:68;"&gt;-&lt;/div&gt;&lt;div style="position:absolute;top:378.41pt;left:191.15pt;z-index:68;letter-spacing:-.002em;"&gt;8,908&lt;/div&gt;&lt;div style="position:absolute;top:378.41pt;left:259.25pt;z-index:68;letter-spacing:-.003em;"&gt;506,680&lt;/div&gt;&lt;div style="position:absolute;top:378.41pt;left:336.75pt;z-index:68;letter-spacing:-.003em;"&gt;560,368&lt;/div&gt;&lt;/span&gt;&lt;img style="position:absolute;left:146.25pt;top:288.35pt;width:8pt;height:3pt;z-index:3;" src="http://govwiki.info/xbrl/Images/d0d7bcf45acd6d1016510dbbbc3a9db9.png" alt="__rendered_path__3"&gt;&lt;img style="position:absolute;left:153.75pt;top:278.45pt;width:63pt;height:3pt;z-index:5;" src="http://govwiki.info/xbrl/Images/66ec5f24c17540e3b6a7bc8cfa04d868.png" alt="__rendered_path__5"&gt;&lt;span style="white-space:pre;"&gt;&lt;div style="position:absolute;top:388.46pt;left:113.65pt;z-index:72;letter-spacing:-.002em;"&gt;3,276&lt;/div&gt;&lt;div style="position:absolute;top:388.46pt;left:178.2pt;z-index:72;letter-spacing:-.003em;"&gt;(710,415)&lt;/div&gt;&lt;div style="position:absolute;top:388.46pt;left:248.65pt;z-index:72;letter-spacing:-.002em;"&gt;(6,802,492)&lt;/div&gt;&lt;div style="position:absolute;top:388.46pt;left:326.15pt;z-index:72;letter-spacing:-.002em;"&gt;(9,635,139)&lt;/div&gt;&lt;/span&gt;&lt;img style="position:absolute;left:153.75pt;top:288.35pt;width:63pt;height:3pt;z-index:5;" src="http://govwiki.info/xbrl/Images/66ec5f24c17540e3b6a7bc8cfa04d868.png" alt="__rendered_path__5"&gt;&lt;img style="position:absolute;left:223.75pt;top:278.45pt;width:8pt;height:3pt;z-index:3;" src="http://govwiki.info/xbrl/Images/d0d7bcf45acd6d1016510dbbbc3a9db9.png" alt="__rendered_path__3"&gt;&lt;span style="white-space:pre;"&gt;&lt;div style="position:absolute;top:402.11pt;left:93.65pt;z-index:76;letter-spacing:-.002em;"&gt;(4,929,763)&lt;/div&gt;&lt;div style="position:absolute;top:402.11pt;left:171.15pt;z-index:76;letter-spacing:-.002em;"&gt;(3,663,567)&lt;/div&gt;&lt;div style="position:absolute;top:402.11pt;left:252.2pt;z-index:76;letter-spacing:-.002em;"&gt;8,706,242&lt;/div&gt;&lt;div style="position:absolute;top:402.11pt;left:326.15pt;z-index:76;letter-spacing:-.002em;"&gt;(7,166,539)&lt;/div&gt;&lt;/span&gt;&lt;img style="position:absolute;left:223.75pt;top:288.35pt;width:8pt;height:3pt;z-index:3;" src="http://govwiki.info/xbrl/Images/d0d7bcf45acd6d1016510dbbbc3a9db9.png" alt="__rendered_path__3"&gt;&lt;img style="position:absolute;left:231.25pt;top:278.45pt;width:63pt;height:3pt;z-index:5;" src="http://govwiki.info/xbrl/Images/66ec5f24c17540e3b6a7bc8cfa04d868.png" alt="__rendered_path__5"&gt;&lt;span style="white-space:pre;"&gt;&lt;div style="position:absolute;top:433.31pt;left:131.85pt;z-index:78;"&gt;-&lt;/div&gt;&lt;div style="position:absolute;top:433.31pt;left:170pt;z-index:78;letter-spacing:-.003em;"&gt;11,538,845&lt;/div&gt;&lt;div style="position:absolute;top:433.31pt;left:247.49pt;z-index:78;letter-spacing:-.003em;"&gt;13,089,964&lt;/div&gt;&lt;div style="position:absolute;top:433.31pt;left:346.15pt;z-index:78;letter-spacing:-.002em;"&gt;8,726&lt;/div&gt;&lt;/span&gt;&lt;img style="position:absolute;left:231.25pt;top:288.35pt;width:63pt;height:3pt;z-index:5;" src="http://govwiki.info/xbrl/Images/66ec5f24c17540e3b6a7bc8cfa04d868.png" alt="__rendered_path__5"&gt;&lt;img style="position:absolute;left:301.25pt;top:278.45pt;width:8pt;height:3pt;z-index:3;" src="http://govwiki.info/xbrl/Images/d0d7bcf45acd6d1016510dbbbc3a9db9.png" alt="__rendered_path__3"&gt;&lt;span style="white-space:pre;"&gt;&lt;div style="position:absolute;top:443.21pt;left:131.85pt;z-index:81;"&gt;-&lt;/div&gt;&lt;div style="position:absolute;top:443.21pt;left:181.75pt;z-index:81;letter-spacing:-.003em;"&gt;330,497&lt;/div&gt;&lt;div style="position:absolute;top:443.21pt;left:252.2pt;z-index:81;letter-spacing:-.002em;"&gt;2,050,325&lt;/div&gt;&lt;div style="position:absolute;top:443.21pt;left:364.35pt;z-index:81;"&gt;-&lt;/div&gt;&lt;/span&gt;&lt;img style="position:absolute;left:301.25pt;top:288.35pt;width:8pt;height:3pt;z-index:3;" src="http://govwiki.info/xbrl/Images/d0d7bcf45acd6d1016510dbbbc3a9db9.png" alt="__rendered_path__3"&gt;&lt;img style="position:absolute;left:308.75pt;top:278.45pt;width:63pt;height:3pt;z-index:5;" src="http://govwiki.info/xbrl/Images/66ec5f24c17540e3b6a7bc8cfa04d868.png" alt="__rendered_path__5"&gt;&lt;span style="white-space:pre;"&gt;&lt;div style="position:absolute;top:453.11pt;left:131.85pt;z-index:84;"&gt;-&lt;/div&gt;&lt;div style="position:absolute;top:453.11pt;left:181.75pt;z-index:84;letter-spacing:-.003em;"&gt;440,600&lt;/div&gt;&lt;div style="position:absolute;top:453.11pt;left:252.2pt;z-index:84;letter-spacing:-.002em;"&gt;1,563,014&lt;/div&gt;&lt;div style="position:absolute;top:453.11pt;left:364.35pt;z-index:84;"&gt;-&lt;/div&gt;&lt;/span&gt;&lt;img style="position:absolute;left:308.75pt;top:288.35pt;width:63pt;height:3pt;z-index:5;" src="http://govwiki.info/xbrl/Images/66ec5f24c17540e3b6a7bc8cfa04d868.png" alt="__rendered_path__5"&gt;&lt;span style="white-space:pre;"&gt;&lt;div style="position:absolute;top:472.91pt;left:97.2pt;z-index:86;letter-spacing:-.002em;"&gt;1,511,000&lt;/div&gt;&lt;div style="position:absolute;top:472.91pt;left:174.69pt;z-index:86;letter-spacing:-.002em;"&gt;1,270,925&lt;/div&gt;&lt;div style="position:absolute;top:472.91pt;left:252.19pt;z-index:86;letter-spacing:-.002em;"&gt;9,351,500&lt;/div&gt;&lt;div style="position:absolute;top:472.91pt;left:336.75pt;z-index:86;letter-spacing:-.003em;"&gt;178,618&lt;/div&gt;&lt;/span&gt;&lt;img style="position:absolute;left:68.75pt;top:302.05pt;width:8pt;height:3pt;z-index:3;" src="http://govwiki.info/xbrl/Images/d0d7bcf45acd6d1016510dbbbc3a9db9.png" alt="__rendered_path__3"&gt;&lt;span style="white-space:pre;"&gt;&lt;div style="position:absolute;top:482.81pt;left:131.85pt;z-index:87;"&gt;-&lt;/div&gt;&lt;div style="position:absolute;top:482.81pt;left:171.15pt;z-index:87;letter-spacing:-.002em;"&gt;(1,904,290)&lt;/div&gt;&lt;div style="position:absolute;top:482.81pt;left:243.95pt;z-index:87;letter-spacing:-.003em;"&gt;(19,013,149)&lt;/div&gt;&lt;div style="position:absolute;top:482.81pt;left:326.14pt;z-index:87;letter-spacing:-.002em;"&gt;(9,095,704)&lt;/div&gt;&lt;/span&gt;&lt;img style="position:absolute;left:76.25pt;top:302.05pt;width:63pt;height:3pt;z-index:5;" src="http://govwiki.info/xbrl/Images/66ec5f24c17540e3b6a7bc8cfa04d868.png" alt="__rendered_path__5"&gt;&lt;span style="white-space:pre;"&gt;&lt;div style="position:absolute;top:492.71pt;left:97.2pt;z-index:91;letter-spacing:-.002em;"&gt;1,511,000&lt;/div&gt;&lt;div style="position:absolute;top:492.71pt;left:170pt;z-index:91;letter-spacing:-.003em;"&gt;11,676,577&lt;/div&gt;&lt;div style="position:absolute;top:492.71pt;left:252.2pt;z-index:91;letter-spacing:-.002em;"&gt;7,041,654&lt;/div&gt;&lt;div style="position:absolute;top:492.71pt;left:326.15pt;z-index:91;letter-spacing:-.002em;"&gt;(8,908,360)&lt;/div&gt;&lt;/span&gt;&lt;img style="position:absolute;left:146.25pt;top:302.05pt;width:8pt;height:3pt;z-index:3;" src="http://govwiki.info/xbrl/Images/d0d7bcf45acd6d1016510dbbbc3a9db9.png" alt="__rendered_path__3"&gt;&lt;span style="white-space:pre;"&gt;&lt;div style="position:absolute;top:506.51pt;left:93.65pt;z-index:95;letter-spacing:-.002em;"&gt;(3,418,763)&lt;/div&gt;&lt;div style="position:absolute;top:506.51pt;left:174.7pt;z-index:95;letter-spacing:-.002em;"&gt;8,013,010&lt;/div&gt;&lt;div style="position:absolute;top:506.51pt;left:247.5pt;z-index:95;letter-spacing:-.003em;"&gt;15,747,896&lt;/div&gt;&lt;div style="position:absolute;top:506.51pt;left:321.45pt;z-index:95;letter-spacing:-.003em;"&gt;(16,074,899)&lt;/div&gt;&lt;/span&gt;&lt;img style="position:absolute;left:153.75pt;top:302.05pt;width:63pt;height:3pt;z-index:5;" src="http://govwiki.info/xbrl/Images/66ec5f24c17540e3b6a7bc8cfa04d868.png" alt="__rendered_path__5"&gt;&lt;span style="white-space:pre;"&gt;&lt;div style="position:absolute;top:527.81pt;left:92.5pt;z-index:96;letter-spacing:-.003em;"&gt;87,439,673&lt;/div&gt;&lt;div style="position:absolute;top:527.81pt;left:165.35pt;z-index:96;letter-spacing:-.003em;"&gt;103,923,542&lt;/div&gt;&lt;div style="position:absolute;top:527.81pt;left:242.84pt;z-index:96;letter-spacing:-.003em;"&gt;661,869,420&lt;/div&gt;&lt;div style="position:absolute;top:527.81pt;left:324.98pt;z-index:96;letter-spacing:-.003em;"&gt;64,281,356&lt;/div&gt;&lt;/span&gt;&lt;img style="position:absolute;left:223.75pt;top:302.05pt;width:8pt;height:3pt;z-index:3;" src="http://govwiki.info/xbrl/Images/d0d7bcf45acd6d1016510dbbbc3a9db9.png" alt="__rendered_path__3"&gt;&lt;span style="white-space:pre;"&gt;&lt;div style="position:absolute;top:541.61pt;left:68.75pt;z-index:104;"&gt;$&lt;/div&gt;&lt;div style="position:absolute;top:541.61pt;left:92.5pt;z-index:104;letter-spacing:-.003em;"&gt;84,020,910&lt;/div&gt;&lt;div style="position:absolute;top:541.61pt;left:146.25pt;z-index:104;"&gt;$&lt;/div&gt;&lt;div style="position:absolute;top:541.61pt;left:165.35pt;z-index:104;letter-spacing:-.003em;"&gt;111,936,552&lt;/div&gt;&lt;div style="position:absolute;top:541.61pt;left:223.75pt;z-index:104;"&gt;$&lt;/div&gt;&lt;div style="position:absolute;top:541.61pt;left:242.85pt;z-index:104;letter-spacing:-.003em;"&gt;677,617,316&lt;/div&gt;&lt;div style="position:absolute;top:541.61pt;left:301.25pt;z-index:104;"&gt;$&lt;/div&gt;&lt;div style="position:absolute;top:541.61pt;left:325pt;z-index:104;letter-spacing:-.003em;"&gt;48,206,457&lt;/div&gt;&lt;/span&gt;&lt;img style="position:absolute;left:231.25pt;top:302.05pt;width:63pt;height:3pt;z-index:5;" src="http://govwiki.info/xbrl/Images/66ec5f24c17540e3b6a7bc8cfa04d868.png" alt="__rendered_path__5"&gt;&lt;span style="white-space:pre;"&gt;&lt;div style="position:absolute;top:562.16pt;left:223.75pt;z-index:105;"&gt;$&lt;/div&gt;&lt;div style="position:absolute;top:562.16pt;left:247.5pt;z-index:105;letter-spacing:-.003em;"&gt;15,747,896&lt;/div&gt;&lt;/span&gt;&lt;img style="position:absolute;left:301.25pt;top:302.05pt;width:8pt;height:3pt;z-index:3;" src="http://govwiki.info/xbrl/Images/d0d7bcf45acd6d1016510dbbbc3a9db9.png" alt="__rendered_path__3"&gt;&lt;span style="white-space:pre;"&gt;&lt;div style="position:absolute;top:572.06pt;left:259.25pt;z-index:106;letter-spacing:-.003em;"&gt;449,292&lt;/div&gt;&lt;/span&gt;&lt;img style="position:absolute;left:308.75pt;top:302.05pt;width:63pt;height:3pt;z-index:5;" src="http://govwiki.info/xbrl/Images/66ec5f24c17540e3b6a7bc8cfa04d868.png" alt="__rendered_path__5"&gt;&lt;span style="white-space:pre;"&gt;&lt;div style="position:absolute;top:582.11pt;left:223.75pt;z-index:107;"&gt;$&lt;/div&gt;&lt;div style="position:absolute;top:582.11pt;left:247.5pt;z-index:107;letter-spacing:-.003em;"&gt;16,197,188&lt;/div&gt;&lt;/span&gt;&lt;img style="position:absolute;left:68.75pt;top:385.25pt;width:8pt;height:3pt;z-index:3;" src="http://govwiki.info/xbrl/Images/d0d7bcf45acd6d1016510dbbbc3a9db9.png" alt="__rendered_path__3"&gt;&lt;span class="fmt-61" style="white-space:pre;"&gt;&lt;div style="position:absolute;top:756.84pt;left:306pt;z-index:108;letter-spacing:.001em;"&gt; &lt;/div&gt;&lt;/span&gt;&lt;img style="position:absolute;left:76.25pt;top:385.25pt;width:63pt;height:3pt;z-index:5;" src="http://govwiki.info/xbrl/Images/66ec5f24c17540e3b6a7bc8cfa04d868.png" alt="__rendered_path__5"&gt;&lt;img style="position:absolute;left:146.25pt;top:385.25pt;width:8pt;height:3pt;z-index:3;" src="http://govwiki.info/xbrl/Images/d0d7bcf45acd6d1016510dbbbc3a9db9.png" alt="__rendered_path__3"&gt;&lt;img style="position:absolute;left:153.75pt;top:385.25pt;width:63pt;height:3pt;z-index:5;" src="http://govwiki.info/xbrl/Images/66ec5f24c17540e3b6a7bc8cfa04d868.png" alt="__rendered_path__5"&gt;&lt;img style="position:absolute;left:223.75pt;top:385.25pt;width:8pt;height:3pt;z-index:3;" src="http://govwiki.info/xbrl/Images/d0d7bcf45acd6d1016510dbbbc3a9db9.png" alt="__rendered_path__3"&gt;&lt;img style="position:absolute;left:231.25pt;top:385.25pt;width:63pt;height:3pt;z-index:5;" src="http://govwiki.info/xbrl/Images/66ec5f24c17540e3b6a7bc8cfa04d868.png" alt="__rendered_path__5"&gt;&lt;img style="position:absolute;left:301.25pt;top:385.25pt;width:8pt;height:3pt;z-index:3;" src="http://govwiki.info/xbrl/Images/d0d7bcf45acd6d1016510dbbbc3a9db9.png" alt="__rendered_path__3"&gt;&lt;img style="position:absolute;left:308.75pt;top:385.25pt;width:63pt;height:3pt;z-index:5;" src="http://govwiki.info/xbrl/Images/66ec5f24c17540e3b6a7bc8cfa04d868.png" alt="__rendered_path__5"&gt;&lt;img style="position:absolute;left:68.75pt;top:395.3pt;width:8pt;height:3pt;z-index:3;" src="http://govwiki.info/xbrl/Images/d0d7bcf45acd6d1016510dbbbc3a9db9.png" alt="__rendered_path__3"&gt;&lt;img style="position:absolute;left:76.25pt;top:395.3pt;width:63pt;height:3pt;z-index:5;" src="http://govwiki.info/xbrl/Images/66ec5f24c17540e3b6a7bc8cfa04d868.png" alt="__rendered_path__5"&gt;&lt;img style="position:absolute;left:146.25pt;top:395.3pt;width:8pt;height:3pt;z-index:3;" src="http://govwiki.info/xbrl/Images/d0d7bcf45acd6d1016510dbbbc3a9db9.png" alt="__rendered_path__3"&gt;&lt;img style="position:absolute;left:153.75pt;top:395.3pt;width:63pt;height:3pt;z-index:5;" src="http://govwiki.info/xbrl/Images/66ec5f24c17540e3b6a7bc8cfa04d868.png" alt="__rendered_path__5"&gt;&lt;img style="position:absolute;left:223.75pt;top:395.3pt;width:8pt;height:3pt;z-index:3;" src="http://govwiki.info/xbrl/Images/d0d7bcf45acd6d1016510dbbbc3a9db9.png" alt="__rendered_path__3"&gt;&lt;img style="position:absolute;left:231.25pt;top:395.3pt;width:63pt;height:3pt;z-index:5;" src="http://govwiki.info/xbrl/Images/66ec5f24c17540e3b6a7bc8cfa04d868.png" alt="__rendered_path__5"&gt;&lt;img style="position:absolute;left:301.25pt;top:395.3pt;width:8pt;height:3pt;z-index:3;" src="http://govwiki.info/xbrl/Images/d0d7bcf45acd6d1016510dbbbc3a9db9.png" alt="__rendered_path__3"&gt;&lt;img style="position:absolute;left:308.75pt;top:395.3pt;width:63pt;height:3pt;z-index:5;" src="http://govwiki.info/xbrl/Images/66ec5f24c17540e3b6a7bc8cfa04d868.png" alt="__rendered_path__5"&gt;&lt;img style="position:absolute;left:68.75pt;top:489.65pt;width:8pt;height:3pt;z-index:3;" src="http://govwiki.info/xbrl/Images/d0d7bcf45acd6d1016510dbbbc3a9db9.png" alt="__rendered_path__3"&gt;&lt;img style="position:absolute;left:76.25pt;top:489.65pt;width:63pt;height:3pt;z-index:5;" src="http://govwiki.info/xbrl/Images/66ec5f24c17540e3b6a7bc8cfa04d868.png" alt="__rendered_path__5"&gt;&lt;img style="position:absolute;left:146.25pt;top:489.65pt;width:8pt;height:3pt;z-index:3;" src="http://govwiki.info/xbrl/Images/d0d7bcf45acd6d1016510dbbbc3a9db9.png" alt="__rendered_path__3"&gt;&lt;img style="position:absolute;left:153.75pt;top:489.65pt;width:63pt;height:3pt;z-index:5;" src="http://govwiki.info/xbrl/Images/66ec5f24c17540e3b6a7bc8cfa04d868.png" alt="__rendered_path__5"&gt;&lt;img style="position:absolute;left:223.75pt;top:489.65pt;width:8pt;height:3pt;z-index:3;" src="http://govwiki.info/xbrl/Images/d0d7bcf45acd6d1016510dbbbc3a9db9.png" alt="__rendered_path__3"&gt;&lt;img style="position:absolute;left:231.25pt;top:489.65pt;width:63pt;height:3pt;z-index:5;" src="http://govwiki.info/xbrl/Images/66ec5f24c17540e3b6a7bc8cfa04d868.png" alt="__rendered_path__5"&gt;&lt;img style="position:absolute;left:301.25pt;top:489.65pt;width:8pt;height:3pt;z-index:3;" src="http://govwiki.info/xbrl/Images/d0d7bcf45acd6d1016510dbbbc3a9db9.png" alt="__rendered_path__3"&gt;&lt;img style="position:absolute;left:308.75pt;top:489.65pt;width:63pt;height:3pt;z-index:5;" src="http://govwiki.info/xbrl/Images/66ec5f24c17540e3b6a7bc8cfa04d868.png" alt="__rendered_path__5"&gt;&lt;img style="position:absolute;left:68.75pt;top:499.6pt;width:8pt;height:3pt;z-index:3;" src="http://govwiki.info/xbrl/Images/d0d7bcf45acd6d1016510dbbbc3a9db9.png" alt="__rendered_path__3"&gt;&lt;img style="position:absolute;left:76.25pt;top:499.6pt;width:63pt;height:3pt;z-index:5;" src="http://govwiki.info/xbrl/Images/66ec5f24c17540e3b6a7bc8cfa04d868.png" alt="__rendered_path__5"&gt;&lt;img style="position:absolute;left:146.25pt;top:499.6pt;width:8pt;height:3pt;z-index:3;" src="http://govwiki.info/xbrl/Images/d0d7bcf45acd6d1016510dbbbc3a9db9.png" alt="__rendered_path__3"&gt;&lt;img style="position:absolute;left:153.75pt;top:499.6pt;width:63pt;height:3pt;z-index:5;" src="http://govwiki.info/xbrl/Images/66ec5f24c17540e3b6a7bc8cfa04d868.png" alt="__rendered_path__5"&gt;&lt;img style="position:absolute;left:223.75pt;top:499.6pt;width:8pt;height:3pt;z-index:3;" src="http://govwiki.info/xbrl/Images/d0d7bcf45acd6d1016510dbbbc3a9db9.png" alt="__rendered_path__3"&gt;&lt;img style="position:absolute;left:231.25pt;top:499.6pt;width:63pt;height:3pt;z-index:5;" src="http://govwiki.info/xbrl/Images/66ec5f24c17540e3b6a7bc8cfa04d868.png" alt="__rendered_path__5"&gt;&lt;img style="position:absolute;left:301.25pt;top:499.6pt;width:8pt;height:3pt;z-index:3;" src="http://govwiki.info/xbrl/Images/d0d7bcf45acd6d1016510dbbbc3a9db9.png" alt="__rendered_path__3"&gt;&lt;img style="position:absolute;left:308.75pt;top:499.6pt;width:63pt;height:3pt;z-index:5;" src="http://govwiki.info/xbrl/Images/66ec5f24c17540e3b6a7bc8cfa04d868.png" alt="__rendered_path__5"&gt;&lt;img style="position:absolute;left:68.75pt;top:534.65pt;width:8pt;height:3pt;z-index:3;" src="http://govwiki.info/xbrl/Images/d0d7bcf45acd6d1016510dbbbc3a9db9.png" alt="__rendered_path__3"&gt;&lt;img style="position:absolute;left:76.25pt;top:534.65pt;width:63pt;height:3pt;z-index:5;" src="http://govwiki.info/xbrl/Images/66ec5f24c17540e3b6a7bc8cfa04d868.png" alt="__rendered_path__5"&gt;&lt;img style="position:absolute;left:146.25pt;top:534.65pt;width:8pt;height:3pt;z-index:3;" src="http://govwiki.info/xbrl/Images/d0d7bcf45acd6d1016510dbbbc3a9db9.png" alt="__rendered_path__3"&gt;&lt;img style="position:absolute;left:153.75pt;top:534.65pt;width:63pt;height:3pt;z-index:5;" src="http://govwiki.info/xbr</t>
  </si>
  <si>
    <t>l/Images/66ec5f24c17540e3b6a7bc8cfa04d868.png" alt="__rendered_path__5"&gt;&lt;img style="position:absolute;left:223.75pt;top:534.65pt;width:8pt;height:3pt;z-index:3;" src="http://govwiki.info/xbrl/Images/d0d7bcf45acd6d1016510dbbbc3a9db9.png" alt="__rendered_path__3"&gt;&lt;img style="position:absolute;left:231.25pt;top:534.65pt;width:63pt;height:3pt;z-index:5;" src="http://govwiki.info/xbrl/Images/66ec5f24c17540e3b6a7bc8cfa04d868.png" alt="__rendered_path__5"&gt;&lt;img style="position:absolute;left:301.25pt;top:534.65pt;width:8pt;height:3pt;z-index:3;" src="http://govwiki.info/xbrl/Images/d0d7bcf45acd6d1016510dbbbc3a9db9.png" alt="__rendered_path__3"&gt;&lt;img style="position:absolute;left:308.75pt;top:534.65pt;width:63pt;height:3pt;z-index:5;" src="http://govwiki.info/xbrl/Images/66ec5f24c17540e3b6a7bc8cfa04d868.png" alt="__rendered_path__5"&gt;&lt;img style="position:absolute;left:68.75pt;top:548.45pt;width:8pt;height:3pt;z-index:3;" src="http://govwiki.info/xbrl/Images/d0d7bcf45acd6d1016510dbbbc3a9db9.png" alt="__rendered_path__3"&gt;&lt;img style="position:absolute;left:68.75pt;top:549.95pt;width:8pt;height:3pt;z-index:3;" src="http://govwiki.info/xbrl/Images/d0d7bcf45acd6d1016510dbbbc3a9db9.png" alt="__rendered_path__3"&gt;&lt;img style="position:absolute;left:76.25pt;top:548.45pt;width:63pt;height:3pt;z-index:5;" src="http://govwiki.info/xbrl/Images/66ec5f24c17540e3b6a7bc8cfa04d868.png" alt="__rendered_path__5"&gt;&lt;img style="position:absolute;left:76.25pt;top:549.95pt;width:63pt;height:3pt;z-index:5;" src="http://govwiki.info/xbrl/Images/66ec5f24c17540e3b6a7bc8cfa04d868.png" alt="__rendered_path__5"&gt;&lt;img style="position:absolute;left:146.25pt;top:548.45pt;width:8pt;height:3pt;z-index:3;" src="http://govwiki.info/xbrl/Images/d0d7bcf45acd6d1016510dbbbc3a9db9.png" alt="__rendered_path__3"&gt;&lt;img style="position:absolute;left:146.25pt;top:549.95pt;width:8pt;height:3pt;z-index:3;" src="http://govwiki.info/xbrl/Images/d0d7bcf45acd6d1016510dbbbc3a9db9.png" alt="__rendered_path__3"&gt;&lt;img style="position:absolute;left:153.75pt;top:548.45pt;width:63pt;height:3pt;z-index:5;" src="http://govwiki.info/xbrl/Images/66ec5f24c17540e3b6a7bc8cfa04d868.png" alt="__rendered_path__5"&gt;&lt;img style="position:absolute;left:153.75pt;top:549.95pt;width:63pt;height:3pt;z-index:5;" src="http://govwiki.info/xbrl/Images/66ec5f24c17540e3b6a7bc8cfa04d868.png" alt="__rendered_path__5"&gt;&lt;img style="position:absolute;left:223.75pt;top:548.45pt;width:8pt;height:3pt;z-index:3;" src="http://govwiki.info/xbrl/Images/d0d7bcf45acd6d1016510dbbbc3a9db9.png" alt="__rendered_path__3"&gt;&lt;img style="position:absolute;left:223.75pt;top:549.95pt;width:8pt;height:3pt;z-index:3;" src="http://govwiki.info/xbrl/Images/d0d7bcf45acd6d1016510dbbbc3a9db9.png" alt="__rendered_path__3"&gt;&lt;img style="position:absolute;left:231.25pt;top:548.45pt;width:63pt;height:3pt;z-index:5;" src="http://govwiki.info/xbrl/Images/66ec5f24c17540e3b6a7bc8cfa04d868.png" alt="__rendered_path__5"&gt;&lt;img style="position:absolute;left:231.25pt;top:549.95pt;width:63pt;height:3pt;z-index:5;" src="http://govwiki.info/xbrl/Images/66ec5f24c17540e3b6a7bc8cfa04d868.png" alt="__rendered_path__5"&gt;&lt;img style="position:absolute;left:301.25pt;top:548.45pt;width:8pt;height:3pt;z-index:3;" src="http://govwiki.info/xbrl/Images/d0d7bcf45acd6d1016510dbbbc3a9db9.png" alt="__rendered_path__3"&gt;&lt;img style="position:absolute;left:301.25pt;top:549.95pt;width:8pt;height:3pt;z-index:3;" src="http://govwiki.info/xbrl/Images/d0d7bcf45acd6d1016510dbbbc3a9db9.png" alt="__rendered_path__3"&gt;&lt;img style="position:absolute;left:308.75pt;top:548.45pt;width:63pt;height:3pt;z-index:5;" src="http://govwiki.info/xbrl/Images/66ec5f24c17540e3b6a7bc8cfa04d868.png" alt="__rendered_path__5"&gt;&lt;img style="position:absolute;left:308.75pt;top:549.95pt;width:63pt;height:3pt;z-index:5;" src="http://govwiki.info/xbrl/Images/66ec5f24c17540e3b6a7bc8cfa04d868.png" alt="__rendered_path__5"&gt;&lt;img style="position:absolute;left:223.75pt;top:578.9pt;width:8pt;height:3pt;z-index:3;" src="http://govwiki.info/xbrl/Images/d0d7bcf45acd6d1016510dbbbc3a9db9.png" alt="__rendered_path__3"&gt;&lt;img style="position:absolute;left:231.25pt;top:578.9pt;width:63pt;height:3pt;z-index:5;" src="http://govwiki.info/xbrl/Images/66ec5f24c17540e3b6a7bc8cfa04d868.png" alt="__rendered_path__5"&gt;&lt;img style="position:absolute;left:223.75pt;top:589pt;width:8pt;height:3pt;z-index:3;" src="http://govwiki.info/xbrl/Images/d0d7bcf45acd6d1016510dbbbc3a9db9.png" alt="__rendered_path__3"&gt;&lt;img style="position:absolute;left:223.75pt;top:590.5pt;width:8pt;height:3pt;z-index:3;" src="http://govwiki.info/xbrl/Images/d0d7bcf45acd6d1016510dbbbc3a9db9.png" alt="__rendered_path__3"&gt;&lt;img style="position:absolute;left:231.25pt;top:589pt;width:63pt;height:3pt;z-index:5;" src="http://govwiki.info/xbrl/Images/66ec5f24c17540e3b6a7bc8cfa04d868.png" alt="__rendered_path__5"&gt;&lt;img style="position:absolute;left:231.25pt;top:590.5pt;width:63pt;height:3pt;z-index:5;" src="http://govwiki.info/xbrl/Images/66ec5f24c17540e3b6a7bc8cfa04d868.png" alt="__rendered_path__5"&gt;&lt;span class="fmt-61" style="white-space:pre;"&gt;&lt;div style="position:absolute;top:766.44pt;left:301.55pt;z-index:109;"&gt;69&lt;/div&gt;&lt;/span&gt;&lt;/div&gt;</t>
  </si>
  <si>
    <t>&lt;div style='position:relative;width:612pt;height:792pt;'&gt;&lt;div style="position:absolute;left:0pt;top:0pt;width:100%;height:100%;clip:rect(0pt,612pt,792pt,0pt);" class="fmt-963"&gt;&lt;span class="fmt-954" style="white-space:pre;"&gt;&lt;div style="position:absolute;top:36.18pt;left:221.28pt;z-index:1;letter-spacing:.001em;"&gt;City of St. Petersburg, Florida&lt;/div&gt;&lt;/span&gt;&lt;span class="fmt-955" style="white-space:pre;"&gt;&lt;div style="position:absolute;top:50.0088pt;left:244.56pt;z-index:3;"&gt;Statement of &lt;/div&gt;&lt;/span&gt;&lt;span class="fmt-957" style="white-space:pre;"&gt;&lt;div style="position:absolute;top:77.4888pt;left:209.64pt;z-index:8;letter-spacing:-.001em;"&gt;Fiscal Year Ended September 30, 2017&lt;/div&gt;&lt;/span&gt;&lt;span class="fmt-978" style="white-space:pre;"&gt;&lt;div style="position:absolute;top:102.82pt;left:350.77pt;z-index:464;letter-spacing:-.001em;"&gt;Business-Type Activities - Enterprise Funds&lt;/div&gt;&lt;/span&gt;&lt;span class="fmt-979" style="white-space:pre;"&gt;&lt;div style="position:absolute;top:382.87pt;left:72.1891pt;z-index:465;letter-spacing:.001em;"&gt;Cash provided by (used for) capital &amp;amp; related financing activities&lt;/div&gt;&lt;/span&gt;&lt;span class="fmt-980" style="white-space:pre;"&gt;&lt;div style="position:absolute;top:502.62pt;left:63.1213pt;z-index:466;letter-spacing:.001em;"&gt;Reconciliation of operating income (loss) to net cash provided by (used for) &lt;/div&gt;&lt;/span&gt;&lt;span class="fmt-981" style="white-space:pre;"&gt;&lt;div style="position:absolute;top:731.25pt;left:61.2pt;z-index:473;letter-spacing:-.001em;"&gt;The accompanying notes are an integral part of these statements.&lt;/div&gt;&lt;/span&gt;&lt;span class="fmt-960" style="white-space:pre;"&gt;&lt;div style="position:absolute;top:92.0856pt;left:61.2pt;z-index:12;letter-spacing:-.013em;"&gt;  &lt;/div&gt;&lt;/span&gt;&lt;span class="fmt-962" style="white-space:pre;"&gt;&lt;div style="position:absolute;top:149.92pt;left:63.1167pt;z-index:24;letter-spacing:.002em;"&gt;Cash flows from operating activities&lt;/div&gt;&lt;/span&gt;&lt;span style="white-space:pre;"&gt;&lt;div style="position:absolute;top:158.65pt;left:63.1167pt;z-index:25;letter-spacing:.001em;"&gt;Cash received from customers and users&lt;/div&gt;&lt;/span&gt;&lt;span style="white-space:pre;"&gt;&lt;div style="position:absolute;top:166.95pt;left:63.1168pt;z-index:35;"&gt;Cash payments for interfund services provided&lt;/div&gt;&lt;/span&gt;&lt;span style="white-space:pre;"&gt;&lt;div style="position:absolute;top:175.24pt;left:63.1101pt;z-index:45;"&gt;Cash payments to vendors for goods &amp;amp; services&lt;/div&gt;&lt;/span&gt;&lt;span style="white-space:pre;"&gt;&lt;div style="position:absolute;top:183.54pt;left:63.1035pt;z-index:55;"&gt;Cash payments to employees for services&lt;/div&gt;&lt;/span&gt;&lt;span class="fmt-964" style="white-space:pre;"&gt;&lt;div style="position:absolute;top:191.48pt;left:72.1891pt;z-index:65;"&gt;Cash provided by (used for) operating activities&lt;/div&gt;&lt;/span&gt;&lt;span class="fmt-962" style="white-space:pre;"&gt;&lt;div style="position:absolute;top:210.16pt;left:63.1213pt;z-index:76;letter-spacing:.002em;"&gt;Cash flows from noncapital financing activities&lt;/div&gt;&lt;/span&gt;&lt;span style="white-space:pre;"&gt;&lt;div style="position:absolute;top:218.89pt;left:63.1213pt;z-index:77;letter-spacing:-.001em;"&gt;Intergovernmental Revenue&lt;/div&gt;&lt;/span&gt;&lt;span style="white-space:pre;"&gt;&lt;div style="position:absolute;top:227.19pt;left:63.1242pt;z-index:89;letter-spacing:.001em;"&gt;(Payment) Receipt on Interfund Loan&lt;/div&gt;&lt;/span&gt;&lt;span style="white-space:pre;"&gt;&lt;div style="position:absolute;top:235.48pt;left:63.1242pt;z-index:99;letter-spacing:.002em;"&gt;Transfers-in&lt;/div&gt;&lt;/span&gt;&lt;span style="white-space:pre;"&gt;&lt;div style="position:absolute;top:243.63pt;left:63.1242pt;z-index:109;letter-spacing:.002em;"&gt;Transfers-out&lt;/div&gt;&lt;/span&gt;&lt;span class="fmt-966" style="white-space:pre;"&gt;&lt;div style="position:absolute;top:257.06pt;left:72.1891pt;z-index:120;"&gt;Cash provided by (used for) noncapital financing activities&lt;/div&gt;&lt;/span&gt;&lt;span class="fmt-962" style="white-space:pre;"&gt;&lt;div style="position:absolute;top:276.46pt;left:63.1213pt;z-index:130;letter-spacing:.002em;"&gt;Cash flows from capital &amp;amp; related financing activities&lt;/div&gt;&lt;/span&gt;&lt;span style="white-space:pre;"&gt;&lt;div style="position:absolute;top:285.19pt;left:63.1213pt;z-index:131;letter-spacing:.001em;"&gt;Proceeds from issuance of debt&lt;/div&gt;&lt;/span&gt;&lt;span style="white-space:pre;"&gt;&lt;div style="position:absolute;top:293.49pt;left:63.1196pt;z-index:141;letter-spacing:.001em;"&gt;Proceeds from special assessment, net of receivable change&lt;/div&gt;&lt;/span&gt;&lt;span style="white-space:pre;"&gt;&lt;div style="position:absolute;top:301.78pt;left:63.1196pt;z-index:151;"&gt;Acquisition &amp;amp; Construction of Capital Assets&lt;/div&gt;&lt;/span&gt;&lt;span style="white-space:pre;"&gt;&lt;div style="position:absolute;top:310.08pt;left:63.113pt;z-index:161;letter-spacing:.001em;"&gt;Proceeds from sale of property, plant, equipment&lt;/div&gt;&lt;/span&gt;&lt;span style="white-space:pre;"&gt;&lt;div style="position:absolute;top:318.37pt;left:63.113pt;z-index:171;letter-spacing:-.002em;"&gt;Principal received on Notes Receivable&lt;/div&gt;&lt;/span&gt;&lt;span style="white-space:pre;"&gt;&lt;div style="position:absolute;top:326.67pt;left:63.1131pt;z-index:181;letter-spacing:.001em;"&gt;Bond fees and costs&lt;/div&gt;&lt;/span&gt;&lt;span style="white-space:pre;"&gt;&lt;div style="position:absolute;top:334.82pt;left:63.1131pt;z-index:191;"&gt;Interest paid on Revenue Bonds, Note Maturities &amp;amp; Capital Lease&lt;/div&gt;&lt;/span&gt;&lt;span style="white-space:pre;"&gt;&lt;div style="position:absolute;top:344.42pt;left:63.1131pt;z-index:201;letter-spacing:-.001em;"&gt;Principal paid on Revenue Bonds, Note Maturities &amp;amp; Capital Lease&lt;/div&gt;&lt;/span&gt;&lt;span style="white-space:pre;"&gt;&lt;div style="position:absolute;top:354.01pt;left:63.1131pt;z-index:211;"&gt;Payments to Escrow Agents - Debt Refunding&lt;/div&gt;&lt;/span&gt;&lt;span style="white-space:pre;"&gt;&lt;div style="position:absolute;top:363.61pt;left:63.1065pt;z-index:221;letter-spacing:-.001em;"&gt;Intergovernmental Revenue&lt;/div&gt;&lt;/span&gt;&lt;span class="fmt-962" style="white-space:pre;"&gt;&lt;div style="position:absolute;top:399.52pt;left:63.1157pt;z-index:240;letter-spacing:.002em;"&gt;Cash flows from investing activities&lt;/div&gt;&lt;/span&gt;&lt;span style="white-space:pre;"&gt;&lt;div style="position:absolute;top:408.25pt;left:63.1157pt;z-index:241;"&gt;Purchase, Sale and Maturities of Investments, net&lt;/div&gt;&lt;/span&gt;&lt;span style="white-space:pre;"&gt;&lt;div style="position:absolute;top:416.4pt;left:63.1157pt;z-index:251;"&gt;Interest received on investments&lt;/div&gt;&lt;/span&gt;&lt;span class="fmt-968" style="white-space:pre;"&gt;&lt;div style="position:absolute;top:429.83pt;left:72.1891pt;z-index:261;"&gt;Cash provided by (used for) investing activities&lt;/div&gt;&lt;/span&gt;&lt;span class="fmt-962" style="white-space:pre;"&gt;&lt;div style="position:absolute;top:449.24pt;left:63.1213pt;z-index:271;"&gt;Net increase (decrease) in cash&lt;/div&gt;&lt;/span&gt;&lt;span class="fmt-970" style="white-space:pre;"&gt;&lt;div style="position:absolute;top:466.12pt;left:63.1213pt;z-index:281;"&gt;Cash at beginning of year&lt;/div&gt;&lt;/span&gt;&lt;span class="fmt-972" style="white-space:pre;"&gt;&lt;div style="position:absolute;top:484.01pt;left:63.1213pt;z-index:291;letter-spacing:-.001em;"&gt;Cash at year end&lt;/div&gt;&lt;/span&gt;&lt;span class="fmt-980" style="white-space:pre;"&gt;&lt;div style="position:absolute;top:511.14pt;left:63.1213pt;z-index:467;letter-spacing:.001em;"&gt;operating activities&lt;/div&gt;&lt;/span&gt;&lt;span class="fmt-962" style="white-space:pre;"&gt;&lt;div style="position:absolute;top:528.66pt;left:63.1213pt;z-index:302;letter-spacing:.002em;"&gt;Cash flows from operating activities&lt;/div&gt;&lt;/span&gt;&lt;span style="white-space:pre;"&gt;&lt;div style="position:absolute;top:537.39pt;left:63.1213pt;z-index:304;letter-spacing:.001em;"&gt;Operating Income (loss)&lt;/div&gt;&lt;/span&gt;&lt;span style="white-space:pre;"&gt;&lt;div style="position:absolute;top:545.69pt;left:63.1213pt;z-index:316;letter-spacing:.001em;"&gt;Adjustments to reconcile net income to net cash&lt;/div&gt;&lt;/span&gt;&lt;span style="white-space:pre;"&gt;&lt;div style="position:absolute;top:553.99pt;left:72.1921pt;z-index:317;letter-spacing:-.001em;"&gt;provided by operating activities:&lt;/div&gt;&lt;/span&gt;&lt;span style="white-space:pre;"&gt;&lt;div style="position:absolute;top:562.28pt;left:67.6567pt;z-index:318;letter-spacing:-.001em;"&gt;Depreciation&lt;/div&gt;&lt;/span&gt;&lt;span style="white-space:pre;"&gt;&lt;div style="position:absolute;top:570.58pt;left:67.6502pt;z-index:328;letter-spacing:-.001em;"&gt;Amortization&lt;/div&gt;&lt;/span&gt;&lt;span style="white-space:pre;"&gt;&lt;div style="position:absolute;top:578.87pt;left:67.6436pt;z-index:338;letter-spacing:.001em;"&gt;Other non-operating income (loss), net&lt;/div&gt;&lt;/span&gt;&lt;span style="white-space:pre;"&gt;&lt;div style="position:absolute;top:587.17pt;left:67.6436pt;z-index:348;letter-spacing:-.001em;"&gt;Changes in assets and liabilities:&lt;/div&gt;&lt;/span&gt;&lt;span style="white-space:pre;"&gt;&lt;div style="position:absolute;top:595.47pt;left:72.179pt;z-index:349;"&gt;Accounts Receivable, DFOG, net&lt;/div&gt;&lt;/span&gt;&lt;span style="white-space:pre;"&gt;&lt;div style="position:absolute;top:603.76pt;left:72.1723pt;z-index:359;letter-spacing:.001em;"&gt;Prepaids &amp;amp; Other Assets&lt;/div&gt;&lt;/span&gt;&lt;span style="white-space:pre;"&gt;&lt;div style="position:absolute;top:612.06pt;left:72.1657pt;z-index:369;letter-spacing:-.001em;"&gt;Accounts Payable &amp;amp; Accrued Liabilities&lt;/div&gt;&lt;/span&gt;&lt;span style="white-space:pre;"&gt;&lt;div style="position:absolute;top:620.35pt;left:72.1657pt;z-index:379;letter-spacing:-.002em;"&gt;Deposits&lt;/div&gt;&lt;/span&gt;&lt;span style="white-space:pre;"&gt;&lt;div style="position:absolute;top:628.5pt;left:72.1591pt;z-index:389;"&gt;Accrued Salary, Compensated Absences and OPEB&lt;/div&gt;&lt;/span&gt;&lt;span class="fmt-974" style="white-space:pre;"&gt;&lt;div style="position:absolute;top:641.92pt;left:72.1891pt;z-index:399;"&gt;Cash provided by (used for) operating activities&lt;/div&gt;&lt;/span&gt;&lt;span class="fmt-962" style="white-space:pre;"&gt;&lt;div style="position:absolute;top:661.33pt;left:63.1213pt;z-index:409;"&gt;Non-cash Investing, Capital, and Financing Activities&lt;/div&gt;&lt;/span&gt;&lt;span style="white-space:pre;"&gt;&lt;div style="position:absolute;top:669.98pt;left:63.1213pt;z-index:410;letter-spacing:.001em;"&gt;Contributions of Capital Assets (to)/from Other Funds&lt;/div&gt;&lt;/span&gt;&lt;span style="white-space:pre;"&gt;&lt;div style="position:absolute;top:678.28pt;left:63.1176pt;z-index:422;"&gt;Change in Fair Value of Investments&lt;/div&gt;&lt;/span&gt;&lt;span style="white-space:pre;"&gt;&lt;div style="position:absolute;top:686.58pt;left:63.1176pt;z-index:432;letter-spacing:-.002em;"&gt;SRF Loan Payable and Receivable&lt;/div&gt;&lt;/span&gt;&lt;span style="white-space:pre;"&gt;&lt;div style="position:absolute;top:694.87pt;left:63.1109pt;z-index:442;letter-spacing:-.001em;"&gt;Capitalized interest &lt;/div&gt;&lt;/span&gt;&lt;span class="fmt-976" style="white-space:pre;"&gt;&lt;div style="position:absolute;top:703.1pt;left:69.8862pt;z-index:452;letter-spacing:-.002em;"&gt;Total&lt;/div&gt;&lt;/span&gt;&lt;span style="white-space:pre;"&gt;&lt;div style="position:absolute;top:719.76pt;left:63.1213pt;z-index:463;letter-spacing:.001em;"&gt;The accompanying notes are an integral part of these statements. &lt;/div&gt;&lt;/span&gt;&lt;span class="fmt-961" style="white-space:pre;"&gt;&lt;div style="position:absolute;top:734.67pt;left:61.2pt;z-index:13;letter-spacing:.001em;"&gt; &lt;/div&gt;&lt;/span&gt;&lt;span class="fmt-955" style="white-space:pre;"&gt;&lt;div style="position:absolute;top:50.0088pt;left:310.08pt;z-index:5;letter-spacing:-.002em;"&gt;Cash Flows &lt;/div&gt;&lt;/span&gt;&lt;span class="fmt-956" style="white-space:pre;"&gt;&lt;div style="position:absolute;top:63.8088pt;left:262.2pt;z-index:7;letter-spacing:-.001em;"&gt;Proprietary Funds &lt;/div&gt;&lt;/span&gt;&lt;span class="fmt-958" style="white-space:pre;"&gt;&lt;div style="position:absolute;top:91.0056pt;left:306pt;z-index:10;letter-spacing:.001em;"&gt; &lt;/div&gt;&lt;/span&gt;&lt;span class="fmt-959" style="white-space:pre;"&gt;&lt;div style="position:absolute;top:91.6056pt;left:306pt;z-index:11;letter-spacing:.001em;"&gt; &lt;/div&gt;&lt;/span&gt;&lt;span class="fmt-962" style="white-space:pre;"&gt;&lt;div style="position:absolute;top:131.6pt;left:334.72pt;z-index:18;"&gt;Water&lt;/div&gt;&lt;/span&gt;&lt;span class="fmt-962" style="white-space:pre;"&gt;&lt;div style="position:absolute;top:141.2pt;left:327.1pt;z-index:19;letter-spacing:-.002em;"&gt;Resources&lt;/div&gt;&lt;/span&gt;&lt;span style="white-space:pre;"&gt;&lt;div style="position:absolute;top:158.65pt;left:313.78pt;z-index:27;letter-spacing:.005em;"&gt;$          &lt;/div&gt;&lt;/span&gt;&lt;span style="white-space:pre;"&gt;&lt;div style="position:absolute;top:158.65pt;left:336.81pt;z-index:26;letter-spacing:-.001em;"&gt;120,308,898&lt;/div&gt;&lt;/span&gt;&lt;span style="white-space:pre;"&gt;&lt;div style="position:absolute;top:158.65pt;left:336.18pt;z-index:28;letter-spacing:.001em;"&gt; &lt;/div&gt;&lt;/span&gt;&lt;span style="white-space:pre;"&gt;&lt;div style="position:absolute;top:166.95pt;left:313.77pt;z-index:37;letter-spacing:.006em;"&gt;             &lt;/div&gt;&lt;/span&gt;&lt;span style="white-space:pre;"&gt;&lt;div style="position:absolute;top:166.95pt;left:338.25pt;z-index:36;"&gt;(17,714,363)&lt;/div&gt;&lt;/span&gt;&lt;span style="white-space:pre;"&gt;&lt;div style="position:absolute;top:166.95pt;left:338.13pt;z-index:38;letter-spacing:.001em;"&gt; &lt;/div&gt;&lt;/span&gt;&lt;span style="white-space:pre;"&gt;&lt;div style="position:absolute;top:175.24pt;left:313.77pt;z-index:47;letter-spacing:.006em;"&gt;             &lt;/div&gt;&lt;/span&gt;&lt;span style="white-space:pre;"&gt;&lt;div style="position:absolute;top:175.24pt;left:338.24pt;z-index:46;"&gt;(25,647,845)&lt;/div&gt;&lt;/span&gt;&lt;span style="white-space:pre;"&gt;&lt;div style="position:absolute;top:175.24pt;left:338.13pt;z-index:48;letter-spacing:.001em;"&gt; &lt;/div&gt;&lt;/span&gt;&lt;span style="white-space:pre;"&gt;&lt;div style="position:absolute;top:183.54pt;left:313.76pt;z-index:57;letter-spacing:.006em;"&gt;             &lt;/div&gt;&lt;/span&gt;&lt;span style="white-space:pre;"&gt;&lt;div style="position:absolute;top:183.54pt;left:338.23pt;z-index:56;"&gt;(19,924,111)&lt;/div&gt;&lt;/span&gt;&lt;span style="white-space:pre;"&gt;&lt;div style="position:absolute;top:183.54pt;left:338.12pt;z-index:58;letter-spacing:.001em;"&gt; &lt;/div&gt;&lt;/span&gt;&lt;span class="fmt-965" style="white-space:pre;"&gt;&lt;div style="position:absolute;top:191.84pt;left:313.78pt;z-index:67;letter-spacing:.006em;"&gt;              &lt;/div&gt;&lt;/span&gt;&lt;span class="fmt-965" style="white-space:pre;"&gt;&lt;div style="position:absolute;top:191.84pt;left:340.49pt;z-index:66;"&gt;57,022,579&lt;/div&gt;&lt;/span&gt;&lt;span class="fmt-965" style="white-space:pre;"&gt;&lt;div style="position:absolute;top:191.84pt;left:340.02pt;z-index:68;letter-spacing:.001em;"&gt; &lt;/div&gt;&lt;/span&gt;&lt;img style="position:absolute;left:62.1854pt;top:92.41pt;width:467pt;height:126pt;z-index:14;" src="http://govwiki.info/xbrl/Images/96a09709b1cbfc9a929f7d939ac06918.png" alt="__rendered_path__14"&gt;&lt;span style="white-space:pre;"&gt;&lt;div style="position:absolute;top:218.89pt;left:313.78pt;z-index:79;letter-spacing:.006em;"&gt;                &lt;/div&gt;&lt;/span&gt;&lt;span style="white-space:pre;"&gt;&lt;div style="position:absolute;top:218.89pt;left:344.15pt;z-index:78;"&gt;1,162,590&lt;/div&gt;&lt;/span&gt;&lt;span style="white-space:pre;"&gt;&lt;div style="position:absolute;top:218.89pt;left:343.76pt;z-index:80;letter-spacing:.001em;"&gt; &lt;/div&gt;&lt;/span&gt;&lt;img style="position:absolute;left:62.1855pt;top:217.7pt;width:325pt;height:9pt;z-index:15;" src="http://govwiki.info/xbrl/Images/9ce53bb40439913c4d39d8d68042a9eb.png" alt="__rendered_path__15"&gt;&lt;span style="white-space:pre;"&gt;&lt;div style="position:absolute;top:227.19pt;left:313.79pt;z-index:91;letter-spacing:.006em;"&gt;                &lt;/div&gt;&lt;/span&gt;&lt;span style="white-space:pre;"&gt;&lt;div style="position:absolute;top:227.19pt;left:344.16pt;z-index:90;"&gt;3,800,000&lt;/div&gt;&lt;/span&gt;&lt;span style="white-space:pre;"&gt;&lt;div style="position:absolute;top:227.19pt;left:343.77pt;z-index:92;letter-spacing:.001em;"&gt; &lt;/div&gt;&lt;/span&gt;&lt;span style="white-space:pre;"&gt;&lt;div style="position:absolute;top:235.48pt;left:313.79pt;z-index:102;letter-spacing:.004em;"&gt;                           -&lt;/div&gt;&lt;/span&gt;&lt;span style="white-space:pre;"&gt;&lt;div style="position:absolute;top:243.63pt;left:313.78pt;z-index:111;letter-spacing:.006em;"&gt;             &lt;/div&gt;&lt;/span&gt;&lt;span style="white-space:pre;"&gt;&lt;div style="position:absolute;top:243.63pt;left:338.25pt;z-index:110;"&gt;(12,044,024)&lt;/div&gt;&lt;/span&gt;&lt;span style="white-space:pre;"&gt;&lt;div style="position:absolute;top:243.64pt;left:338.11pt;z-index:113;letter-spacing:.001em;"&gt; &lt;/div&gt;&lt;/span&gt;&lt;img style="position:absolute;left:313.78pt;top:248.59pt;width:61pt;height:3pt;z-index:112;" src="http://govwiki.info/xbrl/Images/0a7f73307c71aea19aff67823cbfac3f.png" alt="__rendered_path__112"&gt;&lt;span class="fmt-967" style="white-space:pre;"&gt;&lt;div style="position:absolute;top:258.43pt;left:313.78pt;z-index:122;letter-spacing:.006em;"&gt;               &lt;/div&gt;&lt;/span&gt;&lt;span class="fmt-967" style="white-space:pre;"&gt;&lt;div style="position:absolute;top:258.43pt;left:341.92pt;z-index:121;"&gt;(7,081,434)&lt;/div&gt;&lt;/span&gt;&lt;span class="fmt-967" style="white-space:pre;"&gt;&lt;div style="position:absolute;top:258.43pt;left:341.85pt;z-index:123;letter-spacing:.001em;"&gt; &lt;/div&gt;&lt;/span&gt;&lt;img style="position:absolute;left:313.78pt;top:263.38pt;width:61pt;height:3pt;z-index:112;" src="http://govwiki.info/xbrl/Images/0a7f73307c71aea19aff67823cbfac3f.png" alt="__rendered_path__112"&gt;&lt;span style="white-space:pre;"&gt;&lt;div style="position:absolute;top:285.19pt;left:313.79pt;z-index:133;letter-spacing:.006em;"&gt;            &lt;/div&gt;&lt;/span&gt;&lt;span style="white-space:pre;"&gt;&lt;div style="position:absolute;top:285.19pt;left:336.81pt;z-index:132;letter-spacing:-.001em;"&gt;112,819,449&lt;/div&gt;&lt;/span&gt;&lt;span style="white-space:pre;"&gt;&lt;div style="position:absolute;top:285.19pt;left:336.27pt;z-index:134;letter-spacing:.001em;"&gt; &lt;/div&gt;&lt;/span&gt;&lt;span style="white-space:pre;"&gt;&lt;div style="position:absolute;top:293.49pt;left:313.78pt;z-index:143;letter-spacing:.006em;"&gt;                &lt;/div&gt;&lt;/span&gt;&lt;span style="white-space:pre;"&gt;&lt;div style="position:absolute;top:293.49pt;left:344.15pt;z-index:142;"&gt;1,602,013&lt;/div&gt;&lt;/span&gt;&lt;span style="white-space:pre;"&gt;&lt;div style="position:absolute;top:293.49pt;left:343.76pt;z-index:144;letter-spacing:.001em;"&gt; &lt;/div&gt;&lt;/span&gt;&lt;span style="white-space:pre;"&gt;&lt;div style="position:absolute;top:301.78pt;left:313.78pt;z-index:153;letter-spacing:.006em;"&gt;             &lt;/div&gt;&lt;/span&gt;&lt;span style="white-space:pre;"&gt;&lt;div style="position:absolute;top:301.78pt;left:338.25pt;z-index:152;"&gt;(79,229,253)&lt;/div&gt;&lt;/span&gt;&lt;span style="white-space:pre;"&gt;&lt;div style="position:absolute;top:301.78pt;left:338.14pt;z-index:154;letter-spacing:.001em;"&gt; &lt;/div&gt;&lt;/span&gt;&lt;span style="white-space:pre;"&gt;&lt;div style="position:absolute;top:310.08pt;left:313.78pt;z-index:164;letter-spacing:.004em;"&gt;                           -&lt;/div&gt;&lt;/span&gt;&lt;span style="white-space:pre;"&gt;&lt;div style="position:absolute;top:318.37pt;left:313.78pt;z-index:173;letter-spacing:.006em;"&gt;                   &lt;/div&gt;&lt;/span&gt;&lt;span style="white-space:pre;"&gt;&lt;div style="position:absolute;top:318.37pt;left:349.69pt;z-index:172;letter-spacing:-.001em;"&gt;930,602&lt;/div&gt;&lt;/span&gt;&lt;span style="white-space:pre;"&gt;&lt;div style="position:absolute;top:318.37pt;left:349.38pt;z-index:174;letter-spacing:.001em;"&gt; &lt;/div&gt;&lt;/span&gt;&lt;span style="white-space:pre;"&gt;&lt;div style="position:absolute;top:326.67pt;left:313.78pt;z-index:183;letter-spacing:.006em;"&gt;               &lt;/div&gt;&lt;/span&gt;&lt;span style="white-space:pre;"&gt;&lt;div style="position:absolute;top:326.67pt;left:341.92pt;z-index:182;"&gt;(1,838,563)&lt;/div&gt;&lt;/span&gt;&lt;span style="white-space:pre;"&gt;&lt;div style="position:absolute;top:326.67pt;left:341.88pt;z-index:184;letter-spacing:.001em;"&gt; &lt;/div&gt;&lt;/span&gt;&lt;span style="white-space:pre;"&gt;&lt;div style="position:absolute;top:334.82pt;left:313.77pt;z-index:193;letter-spacing:.006em;"&gt;             &lt;/div&gt;&lt;/span&gt;&lt;span style="white-space:pre;"&gt;&lt;div style="position:absolute;top:334.82pt;left:338.24pt;z-index:192;"&gt;(15,186,377)&lt;/div&gt;&lt;/span&gt;&lt;span style="white-space:pre;"&gt;&lt;div style="position:absolute;top:334.82pt;left:338.13pt;z-index:194;letter-spacing:.001em;"&gt; &lt;/div&gt;&lt;/span&gt;&lt;span style="white-space:pre;"&gt;&lt;div style="position:absolute;top:344.42pt;left:313.78pt;z-index:203;letter-spacing:.006em;"&gt;               &lt;/div&gt;&lt;/span&gt;&lt;span style="white-space:pre;"&gt;&lt;div style="position:absolute;top:344.42pt;left:341.92pt;z-index:202;"&gt;(8,347,466)&lt;/div&gt;&lt;/span&gt;&lt;span style="white-space:pre;"&gt;&lt;div style="position:absolute;top:344.42pt;left:341.88pt;z-index:204;letter-spacing:.001em;"&gt; &lt;/div&gt;&lt;/span&gt;&lt;span style="white-space:pre;"&gt;&lt;div style="position:absolute;top:354.01pt;left:313.77pt;z-index:213;letter-spacing:.006em;"&gt;             &lt;/div&gt;&lt;/span&gt;&lt;span style="white-space:pre;"&gt;&lt;div style="position:absolute;top:354.01pt;left:338.24pt;z-index:212;"&gt;(53,015,946)&lt;/div&gt;&lt;/span&gt;&lt;span style="white-space:pre;"&gt;&lt;div style="position:absolute;top:354.01pt;left:338.13pt;z-index:214;letter-spacing:.001em;"&gt; &lt;/div&gt;&lt;/span&gt;&lt;span style="white-space:pre;"&gt;&lt;div style="position:absolute;top:363.61pt;left:313.77pt;z-index:223;letter-spacing:.006em;"&gt;                &lt;/div&gt;&lt;/span&gt;&lt;span style="white-space:pre;"&gt;&lt;div style="position:absolute;top:363.61pt;left:344.14pt;z-index:222;"&gt;2,876,545&lt;/div&gt;&lt;/span&gt;&lt;span style="white-space:pre;"&gt;&lt;div style="position:absolute;top:363.61pt;left:343.75pt;z-index:224;letter-spacing:.001em;"&gt; &lt;/div&gt;&lt;/span&gt;&lt;span style="white-space:pre;"&gt;&lt;div style="position:absolute;top:381.5pt;left:313.77pt;z-index:232;letter-spacing:.006em;"&gt;             &lt;/div&gt;&lt;/span&gt;&lt;span style="white-space:pre;"&gt;&lt;div style="position:absolute;top:381.5pt;left:338.24pt;z-index:231;"&gt;(39,388,996)&lt;/div&gt;&lt;/span&gt;&lt;span style="white-space:pre;"&gt;&lt;div style="position:absolute;top:381.49pt;left:338.11pt;z-index:233;letter-spacing:.001em;"&gt; &lt;/div&gt;&lt;/span&gt;&lt;img style="position:absolute;left:313.78pt;top:386.45pt;width:61pt;height:3pt;z-index:112;" src="http://govwiki.info/xbrl/Images/0a7f73307c71aea19aff67823cbfac3f.png" alt="__rendered_path__112"&gt;&lt;span style="white-space:pre;"&gt;&lt;div style="position:absolute;top:408.25pt;left:313.92pt;z-index:243;letter-spacing:.006em;"&gt;             &lt;/div&gt;&lt;/span&gt;&lt;span style="white-space:pre;"&gt;&lt;div style="position:absolute;top:408.25pt;left:338.24pt;z-index:242;"&gt;(24,313,890)&lt;/div&gt;&lt;/span&gt;&lt;span style="white-space:pre;"&gt;&lt;div style="position:absolute;top:408.25pt;left:338.28pt;z-index:244;letter-spacing:.001em;"&gt; &lt;/div&gt;&lt;/span&gt;&lt;span style="white-space:pre;"&gt;&lt;div style="position:absolute;top:416.4pt;left:313.78pt;z-index:253;letter-spacing:.006em;"&gt;                &lt;/div&gt;&lt;/span&gt;&lt;span style="white-space:pre;"&gt;&lt;div style="position:absolute;top:416.4pt;left:344.15pt;z-index:252;"&gt;2,962,414&lt;/div&gt;&lt;/span&gt;&lt;span style="white-space:pre;"&gt;&lt;div style="position:absolute;top:416.41pt;left:343.72pt;z-index:254;letter-spacing:.001em;"&gt; &lt;/div&gt;&lt;/span&gt;&lt;img style="position:absolute;left:313.78pt;top:421.36pt;width:61pt;height:3pt;z-index:112;" src="http://govwiki.info/xbrl/Images/0a7f73307c71aea19aff67823cbfac3f.png" alt="__rendered_path__112"&gt;&lt;span class="fmt-969" style="white-space:pre;"&gt;&lt;div style="position:absolute;top:431.21pt;left:313.78pt;z-index:263;letter-spacing:.006em;"&gt;             &lt;/div&gt;&lt;/span&gt;&lt;span class="fmt-969" style="white-space:pre;"&gt;&lt;div style="position:absolute;top:431.21pt;left:338.25pt;z-index:262;"&gt;(21,351,476)&lt;/div&gt;&lt;/span&gt;&lt;span class="fmt-969" style="white-space:pre;"&gt;&lt;div style="position:absolute;top:431.2pt;left:338.11pt;z-index:264;letter-spacing:.001em;"&gt; &lt;/div&gt;&lt;/span&gt;&lt;img style="position:absolute;left:313.78pt;top:436.16pt;width:61pt;height:3pt;z-index:112;" src="http://govwiki.info/xbrl/Images/0a7f73307c71aea19aff67823cbfac3f.png" alt="__rendered_path__112"&gt;&lt;span style="white-space:pre;"&gt;&lt;div style="position:absolute;top:449.24pt;left:313.78pt;z-index:273;letter-spacing:.006em;"&gt;             &lt;/div&gt;&lt;/span&gt;&lt;span style="white-space:pre;"&gt;&lt;div style="position:absolute;top:449.24pt;left:338.25pt;z-index:272;"&gt;(10,799,326)&lt;/div&gt;&lt;/span&gt;&lt;span style="white-space:pre;"&gt;&lt;div style="position:absolute;top:449.24pt;left:338.14pt;z-index:274;letter-spacing:.001em;"&gt; &lt;/div&gt;&lt;/span&gt;&lt;span class="fmt-971" style="white-space:pre;"&gt;&lt;div style="position:absolute;top:466.12pt;left:313.78pt;z-index:283;letter-spacing:.006em;"&gt;              &lt;/div&gt;&lt;/span&gt;&lt;span class="fmt-971" style="white-space:pre;"&gt;&lt;div style="position:absolute;top:466.12pt;left:340.48pt;z-index:282;"&gt;46,893,231&lt;/div&gt;&lt;/span&gt;&lt;span class="fmt-971" style="white-space:pre;"&gt;&lt;div style="position:absolute;top:466.12pt;left:339.98pt;z-index:284;letter-spacing:.001em;"&gt; &lt;/div&gt;&lt;/span&gt;&lt;img style="position:absolute;left:313.78pt;top:471.07pt;width:61pt;height:3pt;z-index:112;" src="http://govwiki.info/xbrl/Images/0a7f73307c71aea19aff67823cbfac3f.png" alt="__rendered_path__112"&gt;&lt;span class="fmt-973" style="white-space:pre;"&gt;&lt;div style="position:absolute;top:484.01pt;left:313.78pt;z-index:293;letter-spacing:.005em;"&gt;$            &lt;/div&gt;&lt;/span&gt;&lt;span class="fmt-973" style="white-space:pre;"&gt;&lt;div style="position:absolute;top:484.01pt;left:340.48pt;z-index:292;"&gt;36,093,905&lt;/div&gt;&lt;/span&gt;&lt;span class="fmt-973" style="white-space:pre;"&gt;&lt;div style="position:absolute;top:484.01pt;left:339.91pt;z-index:295;letter-spacing:.001em;"&gt; &lt;/div&gt;&lt;/span&gt;&lt;img style="position:absolute;left:313.78pt;top:488.82pt;width:61pt;height:3pt;z-index:294;" src="http://govwiki.info/xbrl/Images/1c6a178eac99007a363fc2f5aa6a30a1.png" alt="__rendered_path__294"&gt;&lt;span style="white-space:pre;"&gt;&lt;div style="position:absolute;top:528.66pt;left:311.55pt;z-index:303;letter-spacing:.001em;"&gt; &lt;/div&gt;&lt;/span&gt;&lt;img style="position:absolute;left:313.78pt;top:489.54pt;width:61pt;height:3pt;z-index:294;" src="http://govwiki.info/xbrl/Images/1c6a178eac99007a363fc2f5aa6a30a1.png" alt="__rendered_path__294"&gt;&lt;span style="white-space:pre;"&gt;&lt;div style="position:absolute;top:537.39pt;left:313.78pt;z-index:307;letter-spacing:.004em;"&gt;$   &lt;/div&gt;&lt;/span&gt;&lt;span style="white-space:pre;"&gt;&lt;div style="position:absolute;top:537.39pt;left:323.07pt;z-index:308;letter-spacing:.006em;"&gt;         &lt;/div&gt;&lt;/span&gt;&lt;span style="white-space:pre;"&gt;&lt;div style="position:absolute;top:537.39pt;left:340.48pt;z-index:305;letter-spacing:-.001em;"&gt;21,614,&lt;/div&gt;&lt;/span&gt;&lt;span style="white-space:pre;"&gt;&lt;div style="position:absolute;top:537.39pt;left:339.93pt;z-index:309;letter-spacing:.001em;"&gt; &lt;/div&gt;&lt;/span&gt;&lt;span style="white-space:pre;"&gt;&lt;div style="position:absolute;top:537.39pt;left:362.57pt;z-index:306;letter-spacing:-.002em;"&gt;059&lt;/div&gt;&lt;/span&gt;&lt;span style="white-space:pre;"&gt;&lt;div style="position:absolute;top:562.28pt;left:313.79pt;z-index:320;letter-spacing:.006em;"&gt;              &lt;/div&gt;&lt;/span&gt;&lt;span style="white-space:pre;"&gt;&lt;div style="position:absolute;top:562.28pt;left:340.49pt;z-index:319;"&gt;18,433,491&lt;/div&gt;&lt;/span&gt;&lt;span style="white-space:pre;"&gt;&lt;div style="position:absolute;top:562.28pt;left:340.02pt;z-index:321;letter-spacing:.001em;"&gt; &lt;/div&gt;&lt;/span&gt;&lt;span style="white-space:pre;"&gt;&lt;div style="position:absolute;top:570.58pt;left:313.78pt;z-index:330;letter-spacing:.006em;"&gt;               &lt;/div&gt;&lt;/span&gt;&lt;span style="white-space:pre;"&gt;&lt;div style="position:absolute;top:570.58pt;left:341.92pt;z-index:329;"&gt;(1,116,793)&lt;/div&gt;&lt;/span&gt;&lt;span style="white-space:pre;"&gt;&lt;div style="position:absolute;top:570.58pt;left:341.89pt;z-index:331;letter-spacing:.001em;"&gt; &lt;/div&gt;&lt;/span&gt;&lt;span style="white-space:pre;"&gt;&lt;div style="position:absolute;top:578.87pt;left:313.77pt;z-index:340;letter-spacing:.006em;"&gt;                &lt;/div&gt;&lt;/span&gt;&lt;span style="white-space:pre;"&gt;&lt;div style="position:absolute;top:578.87pt;left:344.14pt;z-index:339;"&gt;1,015,723&lt;/div&gt;&lt;/span&gt;&lt;span style="white-space:pre;"&gt;&lt;div style="position:absolute;top:578.87pt;left:343.75pt;z-index:341;letter-spacing:.001em;"&gt; &lt;/div&gt;&lt;/span&gt;&lt;span style="white-space:pre;"&gt;&lt;div style="position:absolute;top:595.47pt;left:313.77pt;z-index:351;letter-spacing:.006em;"&gt;               &lt;/div&gt;&lt;/span&gt;&lt;span style="white-space:pre;"&gt;&lt;div style="position:absolute;top:595.47pt;left:341.91pt;z-index:350;"&gt;(3,458,331)&lt;/div&gt;&lt;/span&gt;&lt;span style="white-space:pre;"&gt;&lt;div style="position:absolute;top:595.47pt;left:341.88pt;z-index:352;letter-spacing:.001em;"&gt; &lt;/div&gt;&lt;/span&gt;&lt;span style="white-space:pre;"&gt;&lt;div style="position:absolute;top:603.76pt;left:313.77pt;z-index:361;letter-spacing:.006em;"&gt;                    &lt;/div&gt;&lt;/span&gt;&lt;span style="white-space:pre;"&gt;&lt;div style="position:absolute;top:603.76pt;left:351.12pt;z-index:360;"&gt;(36,763)&lt;/div&gt;&lt;/span&gt;&lt;span style="white-space:pre;"&gt;&lt;div style="position:absolute;top:603.76pt;left:351.24pt;z-index:362;letter-spacing:.001em;"&gt; &lt;/div&gt;&lt;/span&gt;&lt;span style="white-space:pre;"&gt;&lt;div style="position:absolute;top:612.06pt;left:313.76pt;z-index:371;letter-spacing:.006em;"&gt;              &lt;/div&gt;&lt;/span&gt;&lt;span style="white-space:pre;"&gt;&lt;div style="position:absolute;top:612.06pt;left:340.46pt;z-index:370;"&gt;17,435,955&lt;/div&gt;&lt;/span&gt;&lt;span style="white-space:pre;"&gt;&lt;div style="position:absolute;top:612.06pt;left:339.96pt;z-index:372;letter-spacing:.001em;"&gt; &lt;/div&gt;&lt;/span&gt;&lt;span style="white-space:pre;"&gt;&lt;div style="position:absolute;top:620.35pt;left:313.76pt;z-index:381;letter-spacing:.006em;"&gt;                   &lt;/div&gt;&lt;/span&gt;&lt;span style="white-space:pre;"&gt;&lt;div style="position:absolute;top:620.35pt;left:349.67pt;z-index:380;letter-spacing:-.001em;"&gt;258,313&lt;/div&gt;&lt;/span&gt;&lt;span style="white-space:pre;"&gt;&lt;div style="position:absolute;top:620.35pt;left:349.36pt;z-index:382;letter-spacing:.001em;"&gt; &lt;/div&gt;&lt;/span&gt;&lt;span style="white-space:pre;"&gt;&lt;div style="position:absolute;top:628.5pt;left:313.75pt;z-index:391;letter-spacing:.006em;"&gt;                &lt;/div&gt;&lt;/span&gt;&lt;span style="white-space:pre;"&gt;&lt;div style="position:absolute;top:628.5pt;left:344.12pt;z-index:390;"&gt;2,876,925&lt;/div&gt;&lt;/span&gt;&lt;span style="white-space:pre;"&gt;&lt;div style="position:absolute;top:628.51pt;left:343.72pt;z-index:392;letter-spacing:.001em;"&gt; &lt;/div&gt;&lt;/span&gt;&lt;img style="position:absolute;left:313.78pt;top:633.46pt;width:61pt;height:3pt;z-index:112;" src="http://govwiki.info/xbrl/Images/0a7f73307c71aea19aff67823cbfac3f.png" alt="__rendered_path__112"&gt;&lt;span class="fmt-975" style="white-space:pre;"&gt;&lt;div style="position:absolute;top:643.3pt;left:313.78pt;z-index:401;letter-spacing:.006em;"&gt;              &lt;/div&gt;&lt;/span&gt;&lt;span class="fmt-975" style="white-space:pre;"&gt;&lt;div style="position:absolute;top:643.3pt;left:340.49pt;z-index:400;"&gt;57,022,579&lt;/div&gt;&lt;/span&gt;&lt;span class="fmt-975" style="white-space:pre;"&gt;&lt;div style="position:absolute;top:643.3pt;left:339.98pt;z-index:402;letter-spacing:.001em;"&gt; &lt;/div&gt;&lt;/span&gt;&lt;img style="position:absolute;left:313.78pt;top:648.25pt;width:61pt;height:3pt;z-index:112;" src="http://govwiki.info/xbrl/Images/0a7f73307c71aea19aff67823cbfac3f.png" alt="__rendered_path__112"&gt;&lt;span style="white-space:pre;"&gt;&lt;div style="position:absolute;top:670.06pt;left:313.78pt;z-index:412;letter-spacing:.005em;"&gt;$              &lt;/div&gt;&lt;/span&gt;&lt;span style="white-space:pre;"&gt;&lt;div style="position:absolute;top:670.06pt;left:344.15pt;z-index:411;"&gt;3,650,494&lt;/div&gt;&lt;/span&gt;&lt;span style="white-space:pre;"&gt;&lt;div style="position:absolute;top:670.06pt;left:343.68pt;z-index:413;letter-spacing:.001em;"&gt; &lt;/div&gt;&lt;/span&gt;&lt;span style="white-space:pre;"&gt;&lt;div style="position:absolute;top:678.36pt;left:313.78pt;z-index:424;letter-spacing:.006em;"&gt;                &lt;/div&gt;&lt;/span&gt;&lt;span style="white-space:pre;"&gt;&lt;div style="position:absolute;top:678.36pt;left:344.15pt;z-index:423;"&gt;1,710,791&lt;/div&gt;&lt;/span&gt;&lt;span style="white-space:pre;"&gt;&lt;div style="position:absolute;top:678.36pt;left:343.76pt;z-index:425;letter-spacing:.001em;"&gt; &lt;/div&gt;&lt;/span&gt;&lt;span style="white-space:pre;"&gt;&lt;div style="position:absolute;top:686.65pt;left:313.78pt;z-index:434;letter-spacing:.006em;"&gt;                &lt;/div&gt;&lt;/span&gt;&lt;span style="white-space:pre;"&gt;&lt;div style="position:absolute;top:686.65pt;left:344.15pt;z-index:433;"&gt;8,937,516&lt;/div&gt;&lt;/span&gt;&lt;span style="white-space:pre;"&gt;&lt;div style="position:absolute;top:686.65pt;left:343.76pt;z-index:435;letter-spacing:.001em;"&gt; &lt;/div&gt;&lt;/span&gt;&lt;span style="white-space:pre;"&gt;&lt;div style="position:absolute;top:694.95pt;left:313.78pt;z-index:444;letter-spacing:.006em;"&gt;               &lt;/div&gt;&lt;/span&gt;&lt;span style="white-space:pre;"&gt;&lt;div style="position:absolute;top:694.95pt;left:341.91pt;z-index:443;"&gt;(3,214,759)&lt;/div&gt;&lt;/span&gt;&lt;span style="white-space:pre;"&gt;&lt;div style="position:absolute;top:694.95pt;left:341.88pt;z-index:445;letter-spacing:.001em;"&gt; &lt;/div&gt;&lt;/span&gt;&lt;span class="fmt-977" style="white-space:pre;"&gt;&lt;div style="position:absolute;top:703.1pt;left:313.78pt;z-index:454;letter-spacing:.005em;"&gt;$            &lt;/div&gt;&lt;/span&gt;&lt;span class="fmt-977" style="white-space:pre;"&gt;&lt;div style="position:absolute;top:703.1pt;left:340.48pt;z-index:453;"&gt;11,084,042&lt;/div&gt;&lt;/span&gt;&lt;span class="fmt-977" style="white-space:pre;"&gt;&lt;div style="position:absolute;top:703.1pt;left:339.93pt;z-index:455;letter-spacing:.001em;"&gt; &lt;/div&gt;&lt;/span&gt;&lt;span class="fmt-981" style="white-space:pre;"&gt;&lt;div style="position:absolute;top:731.25pt;left:308.76pt;z-index:474;letter-spacing:.001em;"&gt; &lt;/div&gt;&lt;/span&gt;&lt;img style="position:absolute;left:62.1854pt;top:225.87pt;width:467pt;height:510pt;z-index:17;" src="http://govwiki.info/xbrl/Images/74c4961c5ed2cc3dccf1aca6bf637d1f.png" alt="__rendered_path__17"&gt;&lt;span class="fmt-982" style="white-space:pre;"&gt;&lt;div style="position:absolute;top:755.88pt;left:301.55pt;z-index:475;"&gt;70&lt;/div&gt;&lt;/span&gt;&lt;span class="fmt-954" style="white-space:pre;"&gt;&lt;div style="position:absolute;top:36.18pt;left:390.6pt;z-index:2;letter-spacing:.001em;"&gt; &lt;/div&gt;&lt;/span&gt;&lt;span class="fmt-957" style="white-space:pre;"&gt;&lt;div style="position:absolute;top:77.4888pt;left:402.24pt;z-index:9;letter-spacing:.001em;"&gt; &lt;/div&gt;&lt;/span&gt;&lt;img style="position:absolute;left:310.33pt;top:117.87pt;width:219pt;height:3pt;z-ind</t>
  </si>
  <si>
    <t>ex:471;" src="http://govwiki.info/xbrl/Images/9280272ca493924c1b7cfd332c940899.png" alt="__rendered_path__471"&gt;&lt;span class="fmt-962" style="white-space:pre;"&gt;&lt;div style="position:absolute;top:141.2pt;left:401.58pt;z-index:20;letter-spacing:.003em;"&gt;Stormwater&lt;/div&gt;&lt;/span&gt;&lt;img style="position:absolute;left:310.33pt;top:146.66pt;width:67pt;height:3pt;z-index:469;" src="http://govwiki.info/xbrl/Images/459580dc5f11dacf4c09c379bc52652f.png" alt="__rendered_path__469"&gt;&lt;span style="white-space:pre;"&gt;&lt;div style="position:absolute;top:158.65pt;left:389.7pt;z-index:30;letter-spacing:.005em;"&gt;$            &lt;/div&gt;&lt;/span&gt;&lt;span style="white-space:pre;"&gt;&lt;div style="position:absolute;top:158.65pt;left:416.41pt;z-index:29;"&gt;15,429,064&lt;/div&gt;&lt;/span&gt;&lt;span style="white-space:pre;"&gt;&lt;div style="position:absolute;top:158.65pt;left:415.86pt;z-index:31;letter-spacing:.001em;"&gt; &lt;/div&gt;&lt;/span&gt;&lt;img style="position:absolute;left:386.25pt;top:146.66pt;width:67pt;height:3pt;z-index:470;" src="http://govwiki.info/xbrl/Images/a9f4251867caf091506129005ec52b1c.png" alt="__rendered_path__470"&gt;&lt;span style="white-space:pre;"&gt;&lt;div style="position:absolute;top:166.95pt;left:389.7pt;z-index:40;letter-spacing:.006em;"&gt;               &lt;/div&gt;&lt;/span&gt;&lt;span style="white-space:pre;"&gt;&lt;div style="position:absolute;top:166.95pt;left:417.84pt;z-index:39;"&gt;(5,126,873)&lt;/div&gt;&lt;/span&gt;&lt;span style="white-space:pre;"&gt;&lt;div style="position:absolute;top:166.95pt;left:417.8pt;z-index:41;letter-spacing:.001em;"&gt; &lt;/div&gt;&lt;/span&gt;&lt;span style="white-space:pre;"&gt;&lt;div style="position:absolute;top:175.24pt;left:389.69pt;z-index:50;letter-spacing:.006em;"&gt;               &lt;/div&gt;&lt;/span&gt;&lt;span style="white-space:pre;"&gt;&lt;div style="position:absolute;top:175.24pt;left:417.83pt;z-index:49;"&gt;(1,058,493)&lt;/div&gt;&lt;/span&gt;&lt;span style="white-space:pre;"&gt;&lt;div style="position:absolute;top:175.24pt;left:417.79pt;z-index:51;letter-spacing:.001em;"&gt; &lt;/div&gt;&lt;/span&gt;&lt;span style="white-space:pre;"&gt;&lt;div style="position:absolute;top:183.54pt;left:389.68pt;z-index:60;letter-spacing:.006em;"&gt;               &lt;/div&gt;&lt;/span&gt;&lt;span style="white-space:pre;"&gt;&lt;div style="position:absolute;top:183.54pt;left:417.82pt;z-index:59;"&gt;(4,809,540)&lt;/div&gt;&lt;/span&gt;&lt;span style="white-space:pre;"&gt;&lt;div style="position:absolute;top:183.54pt;left:417.79pt;z-index:61;letter-spacing:.001em;"&gt; &lt;/div&gt;&lt;/span&gt;&lt;img style="position:absolute;left:310.33pt;top:188.57pt;width:67pt;height:3pt;z-index:469;" src="http://govwiki.info/xbrl/Images/459580dc5f11dacf4c09c379bc52652f.png" alt="__rendered_path__469"&gt;&lt;img style="position:absolute;left:386.25pt;top:188.57pt;width:67pt;height:3pt;z-index:470;" src="http://govwiki.info/xbrl/Images/a9f4251867caf091506129005ec52b1c.png" alt="__rendered_path__470"&gt;&lt;span class="fmt-965" style="white-space:pre;"&gt;&lt;div style="position:absolute;top:191.84pt;left:389.71pt;z-index:71;letter-spacing:.006em;"&gt;                &lt;/div&gt;&lt;/span&gt;&lt;span class="fmt-965" style="white-space:pre;"&gt;&lt;div style="position:absolute;top:191.84pt;left:420.08pt;z-index:69;letter-spacing:-.001em;"&gt;4,434,&lt;/div&gt;&lt;/span&gt;&lt;span class="fmt-965" style="white-space:pre;"&gt;&lt;div style="position:absolute;top:191.84pt;left:419.69pt;z-index:72;letter-spacing:.001em;"&gt; &lt;/div&gt;&lt;/span&gt;&lt;span class="fmt-965" style="white-space:pre;"&gt;&lt;div style="position:absolute;top:191.84pt;left:438.5pt;z-index:70;letter-spacing:-.002em;"&gt;158&lt;/div&gt;&lt;/span&gt;&lt;img style="position:absolute;left:310.33pt;top:197.3pt;width:67pt;height:3pt;z-index:469;" src="http://govwiki.info/xbrl/Images/459580dc5f11dacf4c09c379bc52652f.png" alt="__rendered_path__469"&gt;&lt;img style="position:absolute;left:386.25pt;top:197.3pt;width:67pt;height:3pt;z-index:470;" src="http://govwiki.info/xbrl/Images/a9f4251867caf091506129005ec52b1c.png" alt="__rendered_path__470"&gt;&lt;span style="white-space:pre;"&gt;&lt;div style="position:absolute;top:218.89pt;left:389.71pt;z-index:83;letter-spacing:.006em;"&gt;              &lt;/div&gt;&lt;/span&gt;&lt;span style="white-space:pre;"&gt;&lt;div style="position:absolute;top:218.89pt;left:415.94pt;z-index:84;letter-spacing:.006em;"&gt;       &lt;/div&gt;&lt;/span&gt;&lt;span style="white-space:pre;"&gt;&lt;div style="position:absolute;top:218.89pt;left:429.29pt;z-index:81;letter-spacing:-.002em;"&gt;85,&lt;/div&gt;&lt;/span&gt;&lt;span style="white-space:pre;"&gt;&lt;div style="position:absolute;top:218.89pt;left:429.06pt;z-index:85;letter-spacing:.001em;"&gt; &lt;/div&gt;&lt;/span&gt;&lt;span style="white-space:pre;"&gt;&lt;div style="position:absolute;top:218.89pt;left:438.5pt;z-index:82;letter-spacing:-.002em;"&gt;968&lt;/div&gt;&lt;/span&gt;&lt;span style="white-space:pre;"&gt;&lt;div style="position:absolute;top:227.19pt;left:389.71pt;z-index:95;letter-spacing:.004em;"&gt;                           -&lt;/div&gt;&lt;/span&gt;&lt;span style="white-space:pre;"&gt;&lt;div style="position:absolute;top:235.48pt;left:389.71pt;z-index:105;letter-spacing:.004em;"&gt;                           -&lt;/div&gt;&lt;/span&gt;&lt;span style="white-space:pre;"&gt;&lt;div style="position:absolute;top:243.64pt;left:389.7pt;z-index:115;letter-spacing:.006em;"&gt;               &lt;/div&gt;&lt;/span&gt;&lt;span style="white-space:pre;"&gt;&lt;div style="position:absolute;top:243.64pt;left:417.84pt;z-index:114;"&gt;(2,178,724)&lt;/div&gt;&lt;/span&gt;&lt;span style="white-space:pre;"&gt;&lt;div style="position:absolute;top:243.63pt;left:417.77pt;z-index:116;letter-spacing:.001em;"&gt; &lt;/div&gt;&lt;/span&gt;&lt;img style="position:absolute;left:389.71pt;top:248.59pt;width:61pt;height:3pt;z-index:112;" src="http://govwiki.info/xbrl/Images/0a7f73307c71aea19aff67823cbfac3f.png" alt="__rendered_path__112"&gt;&lt;span class="fmt-967" style="white-space:pre;"&gt;&lt;div style="position:absolute;top:258.43pt;left:389.71pt;z-index:125;letter-spacing:.006em;"&gt;               &lt;/div&gt;&lt;/span&gt;&lt;span class="fmt-967" style="white-space:pre;"&gt;&lt;div style="position:absolute;top:258.43pt;left:417.85pt;z-index:124;"&gt;(2,092,756)&lt;/div&gt;&lt;/span&gt;&lt;span class="fmt-967" style="white-space:pre;"&gt;&lt;div style="position:absolute;top:258.43pt;left:417.77pt;z-index:126;letter-spacing:.001em;"&gt; &lt;/div&gt;&lt;/span&gt;&lt;img style="position:absolute;left:389.71pt;top:263.38pt;width:61pt;height:3pt;z-index:112;" src="http://govwiki.info/xbrl/Images/0a7f73307c71aea19aff67823cbfac3f.png" alt="__rendered_path__112"&gt;&lt;span style="white-space:pre;"&gt;&lt;div style="position:absolute;top:285.19pt;left:389.71pt;z-index:137;letter-spacing:.004em;"&gt;                           -&lt;/div&gt;&lt;/span&gt;&lt;span style="white-space:pre;"&gt;&lt;div style="position:absolute;top:293.49pt;left:389.71pt;z-index:147;letter-spacing:.004em;"&gt;                           -&lt;/div&gt;&lt;/span&gt;&lt;span style="white-space:pre;"&gt;&lt;div style="position:absolute;top:301.78pt;left:389.7pt;z-index:156;letter-spacing:.006em;"&gt;               &lt;/div&gt;&lt;/span&gt;&lt;span style="white-space:pre;"&gt;&lt;div style="position:absolute;top:301.78pt;left:417.84pt;z-index:155;"&gt;(1,849,478)&lt;/div&gt;&lt;/span&gt;&lt;span style="white-space:pre;"&gt;&lt;div style="position:absolute;top:301.78pt;left:417.81pt;z-index:157;letter-spacing:.001em;"&gt; &lt;/div&gt;&lt;/span&gt;&lt;span style="white-space:pre;"&gt;&lt;div style="position:absolute;top:310.08pt;left:389.7pt;z-index:167;letter-spacing:.004em;"&gt;                           -&lt;/div&gt;&lt;/span&gt;&lt;span style="white-space:pre;"&gt;&lt;div style="position:absolute;top:318.37pt;left:389.7pt;z-index:177;letter-spacing:.004em;"&gt;                           -&lt;/div&gt;&lt;/span&gt;&lt;span style="white-space:pre;"&gt;&lt;div style="position:absolute;top:326.67pt;left:389.7pt;z-index:187;letter-spacing:.004em;"&gt;                           -&lt;/div&gt;&lt;/span&gt;&lt;span style="white-space:pre;"&gt;&lt;div style="position:absolute;top:334.82pt;left:389.69pt;z-index:196;letter-spacing:.006em;"&gt;                  &lt;/div&gt;&lt;/span&gt;&lt;span style="white-space:pre;"&gt;&lt;div style="position:absolute;top:334.82pt;left:423.37pt;z-index:195;"&gt;(217,678)&lt;/div&gt;&lt;/span&gt;&lt;span style="white-space:pre;"&gt;&lt;div style="position:absolute;top:334.82pt;left:423.42pt;z-index:197;letter-spacing:.001em;"&gt; &lt;/div&gt;&lt;/span&gt;&lt;span style="white-space:pre;"&gt;&lt;div style="position:absolute;top:344.42pt;left:389.7pt;z-index:207;letter-spacing:.004em;"&gt;                           -&lt;/div&gt;&lt;/span&gt;&lt;span style="white-space:pre;"&gt;&lt;div style="position:absolute;top:354.01pt;left:389.69pt;z-index:217;letter-spacing:.004em;"&gt;                           -&lt;/div&gt;&lt;/span&gt;&lt;span style="white-space:pre;"&gt;&lt;div style="position:absolute;top:363.61pt;left:389.69pt;z-index:226;letter-spacing:.006em;"&gt;                   &lt;/div&gt;&lt;/span&gt;&lt;span style="white-space:pre;"&gt;&lt;div style="position:absolute;top:363.61pt;left:425.61pt;z-index:225;letter-spacing:-.001em;"&gt;485,478&lt;/div&gt;&lt;/span&gt;&lt;span style="white-space:pre;"&gt;&lt;div style="position:absolute;top:363.61pt;left:425.29pt;z-index:227;letter-spacing:.001em;"&gt; &lt;/div&gt;&lt;/span&gt;&lt;img style="position:absolute;left:310.33pt;top:370.07pt;width:67pt;height:3pt;z-index:469;" src="http://govwiki.info/xbrl/Images/459580dc5f11dacf4c09c379bc52652f.png" alt="__rendered_path__469"&gt;&lt;img style="position:absolute;left:386.25pt;top:370.07pt;width:67pt;height:3pt;z-index:470;" src="http://govwiki.info/xbrl/Images/a9f4251867caf091506129005ec52b1c.png" alt="__rendered_path__470"&gt;&lt;span style="white-space:pre;"&gt;&lt;div style="position:absolute;top:381.49pt;left:389.7pt;z-index:235;letter-spacing:.006em;"&gt;               &lt;/div&gt;&lt;/span&gt;&lt;span style="white-space:pre;"&gt;&lt;div style="position:absolute;top:381.49pt;left:417.84pt;z-index:234;"&gt;(1,581,678)&lt;/div&gt;&lt;/span&gt;&lt;span style="white-space:pre;"&gt;&lt;div style="position:absolute;top:381.49pt;left:417.77pt;z-index:236;letter-spacing:.001em;"&gt; &lt;/div&gt;&lt;/span&gt;&lt;img style="position:absolute;left:389.71pt;top:386.45pt;width:61pt;height:3pt;z-index:112;" src="http://govwiki.info/xbrl/Images/0a7f73307c71aea19aff67823cbfac3f.png" alt="__rendered_path__112"&gt;&lt;span style="white-space:pre;"&gt;&lt;div style="position:absolute;top:408.25pt;left:389.7pt;z-index:246;letter-spacing:.006em;"&gt;                   &lt;/div&gt;&lt;/span&gt;&lt;span style="white-space:pre;"&gt;&lt;div style="position:absolute;top:408.25pt;left:425.62pt;z-index:245;letter-spacing:-.001em;"&gt;346,009&lt;/div&gt;&lt;/span&gt;&lt;span style="white-space:pre;"&gt;&lt;div style="position:absolute;top:408.25pt;left:425.3pt;z-index:247;letter-spacing:.001em;"&gt; &lt;/div&gt;&lt;/span&gt;&lt;span style="white-space:pre;"&gt;&lt;div style="position:absolute;top:416.41pt;left:389.71pt;z-index:256;letter-spacing:.006em;"&gt;                   &lt;/div&gt;&lt;/span&gt;&lt;span style="white-space:pre;"&gt;&lt;div style="position:absolute;top:416.41pt;left:425.62pt;z-index:255;letter-spacing:-.001em;"&gt;178,890&lt;/div&gt;&lt;/span&gt;&lt;span style="white-space:pre;"&gt;&lt;div style="position:absolute;top:416.41pt;left:425.26pt;z-index:257;letter-spacing:.001em;"&gt; &lt;/div&gt;&lt;/span&gt;&lt;img style="position:absolute;left:389.71pt;top:421.36pt;width:61pt;height:3pt;z-index:112;" src="http://govwiki.info/xbrl/Images/0a7f73307c71aea19aff67823cbfac3f.png" alt="__rendered_path__112"&gt;&lt;span class="fmt-969" style="white-space:pre;"&gt;&lt;div style="position:absolute;top:431.2pt;left:389.7pt;z-index:266;letter-spacing:.006em;"&gt;                   &lt;/div&gt;&lt;/span&gt;&lt;span class="fmt-969" style="white-space:pre;"&gt;&lt;div style="position:absolute;top:431.2pt;left:425.62pt;z-index:265;letter-spacing:-.001em;"&gt;524,899&lt;/div&gt;&lt;/span&gt;&lt;span class="fmt-969" style="white-space:pre;"&gt;&lt;div style="position:absolute;top:431.2pt;left:425.26pt;z-index:267;letter-spacing:.001em;"&gt; &lt;/div&gt;&lt;/span&gt;&lt;img style="position:absolute;left:389.71pt;top:436.16pt;width:61pt;height:3pt;z-index:112;" src="http://govwiki.info/xbrl/Images/0a7f73307c71aea19aff67823cbfac3f.png" alt="__rendered_path__112"&gt;&lt;span style="white-space:pre;"&gt;&lt;div style="position:absolute;top:449.24pt;left:389.71pt;z-index:276;letter-spacing:.006em;"&gt;                &lt;/div&gt;&lt;/span&gt;&lt;span style="white-space:pre;"&gt;&lt;div style="position:absolute;top:449.24pt;left:420.07pt;z-index:275;"&gt;1,284,623&lt;/div&gt;&lt;/span&gt;&lt;span style="white-space:pre;"&gt;&lt;div style="position:absolute;top:449.24pt;left:419.69pt;z-index:277;letter-spacing:.001em;"&gt; &lt;/div&gt;&lt;/span&gt;&lt;span class="fmt-971" style="white-space:pre;"&gt;&lt;div style="position:absolute;top:466.12pt;left:389.71pt;z-index:286;letter-spacing:.006em;"&gt;                &lt;/div&gt;&lt;/span&gt;&lt;span class="fmt-971" style="white-space:pre;"&gt;&lt;div style="position:absolute;top:466.12pt;left:420.08pt;z-index:285;"&gt;1,108,969&lt;/div&gt;&lt;/span&gt;&lt;span class="fmt-971" style="white-space:pre;"&gt;&lt;div style="position:absolute;top:466.12pt;left:419.65pt;z-index:287;letter-spacing:.001em;"&gt; &lt;/div&gt;&lt;/span&gt;&lt;img style="position:absolute;left:389.71pt;top:471.07pt;width:61pt;height:3pt;z-index:112;" src="http://govwiki.info/xbrl/Images/0a7f73307c71aea19aff67823cbfac3f.png" alt="__rendered_path__112"&gt;&lt;span class="fmt-973" style="white-space:pre;"&gt;&lt;div style="position:absolute;top:484.01pt;left:389.71pt;z-index:297;letter-spacing:.005em;"&gt;$              &lt;/div&gt;&lt;/span&gt;&lt;span class="fmt-973" style="white-space:pre;"&gt;&lt;div style="position:absolute;top:484.01pt;left:420.08pt;z-index:296;"&gt;2,393,592&lt;/div&gt;&lt;/span&gt;&lt;span class="fmt-973" style="white-space:pre;"&gt;&lt;div style="position:absolute;top:484.01pt;left:419.57pt;z-index:298;letter-spacing:.001em;"&gt; &lt;/div&gt;&lt;/span&gt;&lt;img style="position:absolute;left:389.71pt;top:488.82pt;width:61pt;height:3pt;z-index:294;" src="http://govwiki.info/xbrl/Images/1c6a178eac99007a363fc2f5aa6a30a1.png" alt="__rendered_path__294"&gt;&lt;span style="white-space:pre;"&gt;&lt;div style="position:absolute;top:537.39pt;left:389.71pt;z-index:311;letter-spacing:.006em;"&gt;$                   &lt;/div&gt;&lt;/span&gt;&lt;span style="white-space:pre;"&gt;&lt;div style="position:absolute;top:537.39pt;left:429.29pt;z-index:310;letter-spacing:-.001em;"&gt;50,440&lt;/div&gt;&lt;/span&gt;&lt;span style="white-space:pre;"&gt;&lt;div style="position:absolute;top:537.39pt;left:428.97pt;z-index:312;letter-spacing:.001em;"&gt; &lt;/div&gt;&lt;/span&gt;&lt;img style="position:absolute;left:389.71pt;top:489.54pt;width:61pt;height:3pt;z-index:294;" src="http://govwiki.info/xbrl/Images/1c6a178eac99007a363fc2f5aa6a30a1.png" alt="__rendered_path__294"&gt;&lt;span style="white-space:pre;"&gt;&lt;div style="position:absolute;top:562.28pt;left:389.71pt;z-index:323;letter-spacing:.006em;"&gt;                &lt;/div&gt;&lt;/span&gt;&lt;span style="white-space:pre;"&gt;&lt;div style="position:absolute;top:562.28pt;left:420.08pt;z-index:322;"&gt;4,068,860&lt;/div&gt;&lt;/span&gt;&lt;span style="white-space:pre;"&gt;&lt;div style="position:absolute;top:562.28pt;left:419.69pt;z-index:324;letter-spacing:.001em;"&gt; &lt;/div&gt;&lt;/span&gt;&lt;span style="white-space:pre;"&gt;&lt;div style="position:absolute;top:570.58pt;left:389.7pt;z-index:333;letter-spacing:.006em;"&gt;                  &lt;/div&gt;&lt;/span&gt;&lt;span style="white-space:pre;"&gt;&lt;div style="position:absolute;top:570.58pt;left:423.38pt;z-index:332;"&gt;(318,408)&lt;/div&gt;&lt;/span&gt;&lt;span style="white-space:pre;"&gt;&lt;div style="position:absolute;top:570.58pt;left:423.43pt;z-index:334;letter-spacing:.001em;"&gt; &lt;/div&gt;&lt;/span&gt;&lt;span style="white-space:pre;"&gt;&lt;div style="position:absolute;top:578.87pt;left:389.7pt;z-index:343;letter-spacing:.006em;"&gt;                     &lt;/div&gt;&lt;/span&gt;&lt;span style="white-space:pre;"&gt;&lt;div style="position:absolute;top:578.87pt;left:429.28pt;z-index:342;letter-spacing:-.001em;"&gt;18,902&lt;/div&gt;&lt;/span&gt;&lt;span style="white-space:pre;"&gt;&lt;div style="position:absolute;top:578.87pt;left:429.05pt;z-index:344;letter-spacing:.001em;"&gt; &lt;/div&gt;&lt;/span&gt;&lt;span style="white-space:pre;"&gt;&lt;div style="position:absolute;top:595.47pt;left:389.7pt;z-index:354;letter-spacing:.006em;"&gt;                  &lt;/div&gt;&lt;/span&gt;&lt;span style="white-space:pre;"&gt;&lt;div style="position:absolute;top:595.47pt;left:423.38pt;z-index:353;"&gt;(244,351)&lt;/div&gt;&lt;/span&gt;&lt;span style="white-space:pre;"&gt;&lt;div style="position:absolute;top:595.47pt;left:423.42pt;z-index:355;letter-spacing:.001em;"&gt; &lt;/div&gt;&lt;/span&gt;&lt;span style="white-space:pre;"&gt;&lt;div style="position:absolute;top:603.76pt;left:389.69pt;z-index:364;letter-spacing:.006em;"&gt;                          &lt;/div&gt;&lt;/span&gt;&lt;span style="white-space:pre;"&gt;&lt;div style="position:absolute;top:603.76pt;left:438.49pt;z-index:363;letter-spacing:-.002em;"&gt;560&lt;/div&gt;&lt;/span&gt;&lt;span style="white-space:pre;"&gt;&lt;div style="position:absolute;top:603.76pt;left:438.4pt;z-index:365;letter-spacing:.001em;"&gt; &lt;/div&gt;&lt;/span&gt;&lt;span style="white-space:pre;"&gt;&lt;div style="position:absolute;top:612.06pt;left:389.69pt;z-index:374;letter-spacing:.006em;"&gt;                     &lt;/div&gt;&lt;/span&gt;&lt;span style="white-space:pre;"&gt;&lt;div style="position:absolute;top:612.06pt;left:429.27pt;z-index:373;letter-spacing:-.001em;"&gt;24,012&lt;/div&gt;&lt;/span&gt;&lt;span style="white-space:pre;"&gt;&lt;div style="position:absolute;top:612.06pt;left:429.04pt;z-index:375;letter-spacing:.001em;"&gt; &lt;/div&gt;&lt;/span&gt;&lt;span style="white-space:pre;"&gt;&lt;div style="position:absolute;top:620.35pt;left:389.68pt;z-index:385;letter-spacing:.004em;"&gt;                           -&lt;/div&gt;&lt;/span&gt;&lt;span style="white-space:pre;"&gt;&lt;div style="position:absolute;top:628.51pt;left:389.71pt;z-index:394;letter-spacing:.006em;"&gt;                   &lt;/div&gt;&lt;/span&gt;&lt;span style="white-space:pre;"&gt;&lt;div style="position:absolute;top:628.51pt;left:425.62pt;z-index:393;letter-spacing:-.001em;"&gt;834,143&lt;/div&gt;&lt;/span&gt;&lt;span style="white-space:pre;"&gt;&lt;div style="position:absolute;top:628.5pt;left:425.26pt;z-index:395;letter-spacing:.001em;"&gt; &lt;/div&gt;&lt;/span&gt;&lt;img style="position:absolute;left:389.71pt;top:633.46pt;width:61pt;height:3pt;z-index:112;" src="http://govwiki.info/xbrl/Images/0a7f73307c71aea19aff67823cbfac3f.png" alt="__rendered_path__112"&gt;&lt;span class="fmt-975" style="white-space:pre;"&gt;&lt;div style="position:absolute;top:643.3pt;left:389.71pt;z-index:404;letter-spacing:.006em;"&gt;                &lt;/div&gt;&lt;/span&gt;&lt;span class="fmt-975" style="white-space:pre;"&gt;&lt;div style="position:absolute;top:643.3pt;left:420.08pt;z-index:403;"&gt;4,434,158&lt;/div&gt;&lt;/span&gt;&lt;span class="fmt-975" style="white-space:pre;"&gt;&lt;div style="position:absolute;top:643.29pt;left:419.65pt;z-index:405;letter-spacing:.001em;"&gt; &lt;/div&gt;&lt;/span&gt;&lt;img style="position:absolute;left:389.71pt;top:648.25pt;width:61pt;height:3pt;z-index:112;" src="http://govwiki.info/xbrl/Images/0a7f73307c71aea19aff67823cbfac3f.png" alt="__rendered_path__112"&gt;&lt;span style="white-space:pre;"&gt;&lt;div style="position:absolute;top:670.06pt;left:389.7pt;z-index:417;letter-spacing:.005em;"&gt;$              &lt;/div&gt;&lt;/span&gt;&lt;span style="white-space:pre;"&gt;&lt;div style="position:absolute;top:670.06pt;left:420.08pt;z-index:414;letter-spacing:-.002em;"&gt;4,&lt;/div&gt;&lt;/span&gt;&lt;span style="white-space:pre;"&gt;&lt;div style="position:absolute;top:670.06pt;left:419.6pt;z-index:418;letter-spacing:.001em;"&gt; &lt;/div&gt;&lt;/span&gt;&lt;span style="white-space:pre;"&gt;&lt;div style="position:absolute;top:670.06pt;left:425.61pt;z-index:415;letter-spacing:-.002em;"&gt;147,&lt;/div&gt;&lt;/span&gt;&lt;span style="white-space:pre;"&gt;&lt;div style="position:absolute;top:670.06pt;left:438.5pt;z-index:416;letter-spacing:-.002em;"&gt;749&lt;/div&gt;&lt;/span&gt;&lt;span style="white-space:pre;"&gt;&lt;div style="position:absolute;top:678.36pt;left:389.7pt;z-index:427;letter-spacing:.006em;"&gt;                  &lt;/div&gt;&lt;/span&gt;&lt;span style="white-space:pre;"&gt;&lt;div style="position:absolute;top:678.36pt;left:423.39pt;z-index:426;"&gt;(111,596)&lt;/div&gt;&lt;/span&gt;&lt;span style="white-space:pre;"&gt;&lt;div style="position:absolute;top:678.36pt;left:423.43pt;z-index:428;letter-spacing:.001em;"&gt; &lt;/div&gt;&lt;/span&gt;&lt;span style="white-space:pre;"&gt;&lt;div style="position:absolute;top:686.65pt;left:389.7pt;z-index:438;letter-spacing:.004em;"&gt;                           -&lt;/div&gt;&lt;/span&gt;&lt;span style="white-space:pre;"&gt;&lt;div style="position:absolute;top:694.95pt;left:389.7pt;z-index:448;letter-spacing:.004em;"&gt;                           -&lt;/div&gt;&lt;/span&gt;&lt;img style="position:absolute;left:310.33pt;top:699.97pt;width:67pt;height:3pt;z-index:469;" src="http://govwiki.info/xbrl/Images/459580dc5f11dacf4c09c379bc52652f.png" alt="__rendered_path__469"&gt;&lt;img style="position:absolute;left:386.25pt;top:699.97pt;width:67pt;height:3pt;z-index:470;" src="http://govwiki.info/xbrl/Images/a9f4251867caf091506129005ec52b1c.png" alt="__rendered_path__470"&gt;&lt;span class="fmt-977" style="white-space:pre;"&gt;&lt;div style="position:absolute;top:703.1pt;left:389.71pt;z-index:457;letter-spacing:.004em;"&gt;$   &lt;/div&gt;&lt;/span&gt;&lt;span class="fmt-977" style="white-space:pre;"&gt;&lt;div style="position:absolute;top:703.1pt;left:398.99pt;z-index:458;letter-spacing:.006em;"&gt;           &lt;/div&gt;&lt;/span&gt;&lt;span class="fmt-977" style="white-space:pre;"&gt;&lt;div style="position:absolute;top:703.1pt;left:420.07pt;z-index:456;"&gt;4,036,153&lt;/div&gt;&lt;/span&gt;&lt;span class="fmt-977" style="white-space:pre;"&gt;&lt;div style="position:absolute;top:703.1pt;left:419.61pt;z-index:459;letter-spacing:.001em;"&gt; &lt;/div&gt;&lt;/span&gt;&lt;span class="fmt-962" style="white-space:pre;"&gt;&lt;div style="position:absolute;top:141.2pt;left:479.81pt;z-index:23;letter-spacing:.001em;"&gt;Sanit&lt;span&gt;ation&lt;/span&gt;&lt;/div&gt;&lt;/span&gt;&lt;img style="position:absolute;left:462.18pt;top:146.65pt;width:67pt;height:3pt;z-index:469;" src="http://govwiki.info/xbrl/Images/459580dc5f11dacf4c09c379bc52652f.png" alt="__rendered_path__469"&gt;&lt;span style="white-space:pre;"&gt;&lt;div style="position:absolute;top:158.65pt;left:465.63pt;z-index:33;letter-spacing:.005em;"&gt;$            &lt;/div&gt;&lt;/span&gt;&lt;span style="white-space:pre;"&gt;&lt;div style="position:absolute;top:158.65pt;left:492.33pt;z-index:32;"&gt;43,801,058&lt;/div&gt;&lt;/span&gt;&lt;span style="white-space:pre;"&gt;&lt;div style="position:absolute;top:158.65pt;left:491.78pt;z-index:34;letter-spacing:.001em;"&gt; &lt;/div&gt;&lt;/span&gt;&lt;span style="white-space:pre;"&gt;&lt;div style="position:absolute;top:166.95pt;left:465.62pt;z-index:43;letter-spacing:.006em;"&gt;             &lt;/div&gt;&lt;/span&gt;&lt;span style="white-space:pre;"&gt;&lt;div style="position:absolute;top:166.95pt;left:490.09pt;z-index:42;"&gt;(12,105,840)&lt;/div&gt;&lt;/span&gt;&lt;span style="white-space:pre;"&gt;&lt;div style="position:absolute;top:166.95pt;left:489.98pt;z-index:44;letter-spacing:.001em;"&gt; &lt;/div&gt;&lt;/span&gt;&lt;span style="white-space:pre;"&gt;&lt;div style="position:absolute;top:175.24pt;left:465.61pt;z-index:53;letter-spacing:.006em;"&gt;             &lt;/div&gt;&lt;/span&gt;&lt;span style="white-space:pre;"&gt;&lt;div style="position:absolute;top:175.24pt;left:490.09pt;z-index:52;"&gt;(13,060,767)&lt;/div&gt;&lt;/span&gt;&lt;span style="white-space:pre;"&gt;&lt;div style="position:absolute;top:175.24pt;left:489.97pt;z-index:54;letter-spacing:.001em;"&gt; &lt;/div&gt;&lt;/span&gt;&lt;span style="white-space:pre;"&gt;&lt;div style="position:absolute;top:183.54pt;left:465.61pt;z-index:63;letter-spacing:.006em;"&gt;             &lt;/div&gt;&lt;/span&gt;&lt;span style="white-space:pre;"&gt;&lt;div style="position:absolute;top:183.54pt;left:490.08pt;z-index:62;"&gt;(14,274,004)&lt;/div&gt;&lt;/span&gt;&lt;span style="white-space:pre;"&gt;&lt;div style="position:absolute;top:183.54pt;left:489.97pt;z-index:64;letter-spacing:.001em;"&gt; &lt;/div&gt;&lt;/span&gt;&lt;img style="position:absolute;left:462.18pt;top:188.57pt;width:67pt;height:3pt;z-index:469;" src="http://govwiki.info/xbrl/Images/459580dc5f11dacf4c09c379bc52652f.png" alt="__rendered_path__469"&gt;&lt;span class="fmt-965" style="white-space:pre;"&gt;&lt;div style="position:absolute;top:191.84pt;left:465.63pt;z-index:74;letter-spacing:.006em;"&gt;                &lt;/div&gt;&lt;/span&gt;&lt;span class="fmt-965" style="white-space:pre;"&gt;&lt;div style="position:absolute;top:191.84pt;left:496pt;z-index:73;"&gt;4,360,447&lt;/div&gt;&lt;/span&gt;&lt;span class="fmt-965" style="white-space:pre;"&gt;&lt;div style="position:absolute;top:191.84pt;left:495.61pt;z-index:75;letter-spacing:.001em;"&gt; &lt;/div&gt;&lt;/span&gt;&lt;img style="position:absolute;left:462.18pt;top:197.3pt;width:67pt;height:3pt;z-index:469;" src="http://govwiki.info/xbrl/Images/459580dc5f11dacf4c09c379bc52652f.png" alt="__rendered_path__469"&gt;&lt;span style="white-space:pre;"&gt;&lt;div style="position:absolute;top:218.89pt;left:465.63pt;z-index:87;letter-spacing:.006em;"&gt;                   &lt;/div&gt;&lt;/span&gt;&lt;span style="white-space:pre;"&gt;&lt;div style="position:absolute;top:218.89pt;left:501.55pt;z-index:86;letter-spacing:-.001em;"&gt;229,703&lt;/div&gt;&lt;/span&gt;&lt;span style="white-space:pre;"&gt;&lt;div style="position:absolute;top:218.89pt;left:501.24pt;z-index:88;letter-spacing:.001em;"&gt; &lt;/div&gt;&lt;/span&gt;&lt;img style="position:absolute;left:452.97pt;top:217.7pt;width:76pt;height:9pt;z-index:16;" src="http://govwiki.info/xbrl/Images/98e9ac34e265297347837a110aaf9424.png" alt="__rendered_path__16"&gt;&lt;span style="white-space:pre;"&gt;&lt;div style="position:absolute;top:227.19pt;left:465.63pt;z-index:98;letter-spacing:.004em;"&gt;                           -&lt;/div&gt;&lt;/span&gt;&lt;span style="white-space:pre;"&gt;&lt;div style="position:absolute;top:235.48pt;left:465.63pt;z-index:108;letter-spacing:.004em;"&gt;                           -&lt;/div&gt;&lt;/span&gt;&lt;span style="white-space:pre;"&gt;&lt;div style="position:absolute;top:243.63pt;left:465.63pt;z-index:118;letter-spacing:.006em;"&gt;               &lt;/div&gt;&lt;/span&gt;&lt;span style="white-space:pre;"&gt;&lt;div style="position:absolute;top:243.63pt;left:493.77pt;z-index:117;"&gt;(2,886,111)&lt;/div&gt;&lt;/span&gt;&lt;span style="white-space:pre;"&gt;&lt;div style="position:absolute;top:243.63pt;left:493.7pt;z-index:119;letter-spacing:.001em;"&gt; &lt;/div&gt;&lt;/span&gt;&lt;img style="position:absolute;left:465.63pt;top:248.59pt;width:61pt;height:3pt;z-index:112;" src="http://govwiki.info/xbrl/Images/0a7f73307c71aea19aff67823cbfac3f.png" alt="__rendered_path__112"&gt;&lt;span class="fmt-967" style="white-space:pre;"&gt;&lt;div style="position:absolute;top:258.43pt;left:465.63pt;z-index:128;letter-spacing:.006em;"&gt;               &lt;/div&gt;&lt;/span&gt;&lt;span class="fmt-967" style="white-space:pre;"&gt;&lt;div style="position:absolute;top:258.43pt;left:493.77pt;z-index:127;"&gt;(2,656,408)&lt;/div&gt;&lt;/span&gt;&lt;span class="fmt-967" style="white-space:pre;"&gt;&lt;div style="position:absolute;top:258.43pt;left:493.7pt;z-index:129;letter-spacing:.001em;"&gt; &lt;/div&gt;&lt;/span&gt;&lt;img style="position:absolute;left:465.63pt;top:263.38pt;width:61pt;height:3pt;z-index:112;" src="http://govwiki.info/xbrl/Images/0a7f73307c71aea19aff67823cbfac3f.png" alt="__rendered_path__112"&gt;&lt;span style="white-space:pre;"&gt;&lt;div style="position:absolute;top:285.19pt;left:465.63pt;z-index:140;letter-spacing:.004em;"&gt;                          &lt;span&gt; &lt;/span&gt;-&lt;/div&gt;&lt;/span&gt;&lt;span style="white-space:pre;"&gt;&lt;div style="position:absolute;top:293.49pt;left:465.63pt;z-index:149;letter-spacing:.006em;"&gt;                &lt;/div&gt;&lt;/span&gt;&lt;span style="white-space:pre;"&gt;&lt;div style="position:absolute;top:293.49pt;left:496pt;z-index:148;"&gt;1,081,906&lt;/div&gt;&lt;/span&gt;&lt;span style="white-space:pre;"&gt;&lt;div style="position:absolute;top:293.49pt;left:495.61pt;z-index:150;letter-spacing:.001em;"&gt; &lt;/div&gt;&lt;/span&gt;&lt;span style="white-space:pre;"&gt;&lt;div style="position:absolute;top:301.78pt;left:465.62pt;z-index:159;letter-spacing:.006em;"&gt;               &lt;/div&gt;&lt;/span&gt;&lt;span style="white-space:pre;"&gt;&lt;div style="position:absolute;top:301.78pt;left:493.76pt;z-index:158;"&gt;(2,096,358)&lt;/div&gt;&lt;/span&gt;&lt;span style="white-space:pre;"&gt;&lt;div style="position:absolute;top:301.78pt;left:493.73pt;z-index:160;letter-spacing:.001em;"&gt; &lt;/div&gt;&lt;/span&gt;&lt;span style="white-space:pre;"&gt;&lt;div style="position:absolute;top:310.08pt;left:465.62pt;z-index:170;letter-spacing:.004em;"&gt;                           -&lt;/div&gt;&lt;/span&gt;&lt;span style="white-space:pre;"&gt;&lt;div style="position:absolute;top:318.37pt;left:465.62pt;z-index:180;letter-spacing:.004em;"&gt;                           -&lt;/div&gt;&lt;/span&gt;&lt;span style="white-space:pre;"&gt;&lt;div style="position:absolute;top:326.67pt;left:465.62pt;z-index:190;letter-spacing:.004em;"&gt;                           -&lt;/div&gt;&lt;/span&gt;&lt;span style="white-space:pre;"&gt;&lt;div style="position:absolute;top:334.82pt;left:465.62pt;z-index:199;letter-spacing:.006em;"&gt;                    &lt;/div&gt;&lt;/span&gt;&lt;span style="white-space:pre;"&gt;&lt;div style="position:absolute;top:334.82pt;left:502.97pt;z-index:198;"&gt;(61,416)&lt;/div&gt;&lt;/span&gt;&lt;span style="white-space:pre;"&gt;&lt;div style="position:absolute;top:334.82pt;left:503.1pt;z-index:200;letter-spacing:.001em;"&gt; &lt;/div&gt;&lt;/span&gt;&lt;span style="white-space:pre;"&gt;&lt;div style="position:absolute;top:344.42pt;left:465.62pt;z-index:209;letter-spacing:.006em;"&gt;               &lt;/div&gt;&lt;/span&gt;&lt;span style="white-space:pre;"&gt;&lt;div style="position:absolute;top:344.42pt;left:493.76pt;z-index:208;"&gt;(1,230,000)&lt;/div&gt;&lt;/span&gt;&lt;span style="white-space:pre;"&gt;&lt;div style="position:absolute;top:344.42pt;left:493.73pt;z-index:210;letter-spacing:.001em;"&gt; &lt;/div&gt;&lt;/span&gt;&lt;span style="white-space:pre;"&gt;&lt;div style="position:absolute;top:354.01pt;left:465.62pt;z-index:220;letter-spacing:.004em;"&gt;                           -&lt;/div&gt;&lt;/span&gt;&lt;span style="white-space:pre;"&gt;&lt;div style="position:absolute;top:363.61pt;left:465.62pt;z-index:229;letter-spacing:.006em;"&gt;                     &lt;/div&gt;&lt;/span&gt;&lt;span style="white-space:pre;"&gt;&lt;div style="position:absolute;top:363.61pt;left:505.2pt;z-index:228;letter-spacing:-.001em;"&gt;71,138&lt;/div&gt;&lt;/span&gt;&lt;span style="white-space:pre;"&gt;&lt;div style="position:absolute;top:363.61pt;left:504.97pt;z-index:230;letter-spacing:.001em;"&gt; &lt;/div&gt;&lt;/span&gt;&lt;img style="position:absolute;left:462.18pt;top:370.07pt;width:67pt;height:3pt;z-index:469;" src="http://govwiki.info/xbrl/Images/459580dc5f11dacf4c09c379bc52652f.png" alt="__rendered_path__469"&gt;&lt;span style="white-space:pre;"&gt;&lt;div style="position:absolute;top:381.49pt;left:465.63pt;z-index:238;letter-spacing:.006em;"&gt;               &lt;/div&gt;&lt;/span&gt;&lt;span style="white-space:pre;"&gt;&lt;div style="position:absolute;top:381.49pt;left:493.77pt;z-index:237;"&gt;(2,234,730)&lt;/div&gt;&lt;/span&gt;&lt;span style="white-space:pre;"&gt;&lt;div style="position:absolute;top:381.49pt;left:493.7pt;z-index:239;letter-spacing:.001em;"&gt; &lt;/div&gt;&lt;/span&gt;&lt;img style="position:absolute;left:465.63pt;top:386.45pt;width:61pt;height:3pt;z-index:112;" src="http://govwiki.info/xbrl/Images/0a7f73307c71aea19aff67823cbfac3f.png" alt="__rendered_path__112"&gt;&lt;span style="white-space:pre;"&gt;&lt;div style="position:absolute;top:408.25pt;left:465.63pt;z-index:249;letter-spacing:.006em;"&gt;               &lt;/div&gt;&lt;/span&gt;&lt;span style="white-space:pre;"&gt;&lt;div style="position:absolute;top:408.25pt;left:493.77pt;z-index:248;"&gt;(1,987,899)&lt;/div&gt;&lt;/span&gt;&lt;span style="white-space:pre;"&gt;&lt;div style="position:absolute;top:408.25pt;left:493.73pt;z-index:250;letter-spacing:.001em;"&gt; &lt;/div&gt;&lt;/span&gt;&lt;span style="white-space:pre;"&gt;&lt;div style="position:absolute;top:416.41pt;left:465.63pt;z-index:259;letter-spacing:.006em;"&gt;                   &lt;/div&gt;&lt;/span&gt;&lt;span style="white-space:pre;"&gt;&lt;div style="position:absolute;top:416.41pt;left:501.55pt;z-index:258;letter-spacing:-.001em;"&gt;631,248&lt;/div&gt;&lt;/span&gt;&lt;span style="white-space:pre;"&gt;&lt;div style="position:absolute;top:416.41pt;left:501.18pt;z-index:260;letter-spacing:.001em;"&gt; &lt;/div&gt;&lt;/span&gt;&lt;img style="position:absolute;left:465.63pt;top:421.36pt;width:61pt;height:3pt;z-index:112;" src="http://govwiki.info/xbrl/Images/0a7f73307c71aea19aff67823cbfac3f.png" alt="__rendered_path__112"&gt;&lt;span class="fmt-969" style="white-space:pre;"&gt;&lt;div style="position:absolute;top:431.2pt;left:465.63pt;z-index:269;letter-spacing:.006em;"&gt;               &lt;/div&gt;&lt;/span&gt;&lt;span class="fmt-969" style="white-space:pre;"&gt;&lt;div style="position:absolute;top:431.2pt;left:493.77pt;z-index:268;"&gt;(1,356,651)&lt;/div&gt;&lt;/span&gt;&lt;span class="fmt-969" style="white-space:pre;"&gt;&lt;div style="position:absolute;top:431.2pt;left:493.7pt;z-index:270;letter-spacing:.001em;"&gt; &lt;/div&gt;&lt;/span&gt;&lt;img style="position:absolute;left:465.63pt;top:436.16pt;width:61pt;height:3pt;z-index:112;" src="http://govwiki.info/xbrl/Images/0a7f73307c71aea19aff67823cbfac3f.png" alt="__rendered_path__112"&gt;&lt;span style="white-space:pre;"&gt;&lt;div style="position:absolute;top:449.24pt;left:465.63pt;z-index:279;letter-spacing:.006em;"&gt;               &lt;/div&gt;&lt;/span&gt;&lt;span style="white-space:pre;"&gt;&lt;div style="position:absolute;top:449.24pt;left:493.77pt;z-index:278;"&gt;(1,887,342)&lt;/div&gt;&lt;/span&gt;&lt;span style="white-space:pre;"&gt;&lt;div style="position:absolute;top:449.24pt;left:493.73pt;z-index:280;letter-spacing:.001em;"&gt; &lt;/div&gt;&lt;/span&gt;&lt;span class="fmt-971" style="white-space:pre;"&gt;&lt;div style="position:absolute;top:466.12pt;left:465.64pt;z-index:289;letter-spacing:.006em;"&gt;                &lt;/div&gt;&lt;/span&gt;&lt;span class="fmt-971" style="white-space:pre;"&gt;&lt;div style="position:absolute;top:466.12pt;left:496.01pt;z-index:288;"&gt;4,326,719&lt;/div&gt;&lt;/span&gt;&lt;span class="fmt-971" style="white-space:pre;"&gt;&lt;div style="position:absolute;top:466.12pt;left:495.57pt;z-index:290;letter-spacing:.001em;"&gt; &lt;/div&gt;&lt;/span&gt;&lt;img style="position:absolute;left:465.63pt;top:471.07pt;width:61pt;height:3pt;z-index:112;" src="http://govwiki.info/xbrl/Images/0a7f73307c71aea19aff67823cbfac3f.png" alt="__rendered_path__112"&gt;&lt;span class="fmt-973" style="white-space:pre;"&gt;&lt;div style="position:absolute;top:484.01pt;left:465.63pt;z-index:300;letter-spacing:.005em;"&gt;$              &lt;/div&gt;&lt;/span&gt;&lt;span class="fmt-973" style="white-space:pre;"&gt;&lt;div style="position:absolute;top:484.01pt;left:496pt;z-index:299;"&gt;2,439,377&lt;/div&gt;&lt;/span&gt;&lt;span class="fmt-973" style="white-space:pre;"&gt;&lt;div style="position:absolute;top:484.01pt;left:495.5pt;z-index:301;letter-spacing:.001em;"&gt; &lt;/div&gt;&lt;/span&gt;&lt;img style="position:absolute;left:465.63pt;top:488.82pt;width:61pt;height:3pt;z-index:294;" src="http://govwiki.info/xbrl/Images/1c6a178eac99007a363fc2f5aa6a30a1.png" alt="__rendered_path__294"&gt;&lt;span style="white-space:pre;"&gt;&lt;div style="position:absolute;top:537.39pt;left:465.63pt;z-index:314;letter-spacing:.005em;"&gt;$              &lt;/div&gt;&lt;/span&gt;&lt;span style="white-space:pre;"&gt;&lt;div style="position:absolute;top:537.39pt;left:496pt;z-index:313;"&gt;1,730,426&lt;/div&gt;&lt;/span&gt;&lt;span style="white-space:pre;"&gt;&lt;div style="posit</t>
  </si>
  <si>
    <t>ion:absolute;top:537.39pt;left:495.53pt;z-index:315;letter-spacing:.001em;"&gt; &lt;/div&gt;&lt;/span&gt;&lt;img style="position:absolute;left:465.63pt;top:489.54pt;width:61pt;height:3pt;z-index:294;" src="http://govwiki.info/xbrl/Images/1c6a178eac99007a363fc2f5aa6a30a1.png" alt="__rendered_path__294"&gt;&lt;span style="white-space:pre;"&gt;&lt;div style="position:absolute;top:562.28pt;left:465.63pt;z-index:326;letter-spacing:.006em;"&gt;                &lt;/div&gt;&lt;/span&gt;&lt;span style="white-space:pre;"&gt;&lt;div style="position:absolute;top:562.28pt;left:496pt;z-index:325;"&gt;2,055,589&lt;/div&gt;&lt;/span&gt;&lt;span style="white-space:pre;"&gt;&lt;div style="position:absolute;top:562.28pt;left:495.61pt;z-index:327;letter-spacing:.001em;"&gt; &lt;/div&gt;&lt;/span&gt;&lt;span style="white-space:pre;"&gt;&lt;div style="position:absolute;top:570.58pt;left:465.63pt;z-index:336;letter-spacing:.006em;"&gt;                  &lt;/div&gt;&lt;/span&gt;&lt;span style="white-space:pre;"&gt;&lt;div style="position:absolute;top:570.58pt;left:499.31pt;z-index:335;"&gt;(604,525)&lt;/div&gt;&lt;/span&gt;&lt;span style="white-space:pre;"&gt;&lt;div style="position:absolute;top:570.58pt;left:499.35pt;z-index:337;letter-spacing:.001em;"&gt; &lt;/div&gt;&lt;/span&gt;&lt;span style="white-space:pre;"&gt;&lt;div style="position:absolute;top:578.87pt;left:465.63pt;z-index:346;letter-spacing:.006em;"&gt;                   &lt;/div&gt;&lt;/span&gt;&lt;span style="white-space:pre;"&gt;&lt;div style="position:absolute;top:578.87pt;left:501.54pt;z-index:345;letter-spacing:-.001em;"&gt;387,912&lt;/div&gt;&lt;/span&gt;&lt;span style="white-space:pre;"&gt;&lt;div style="position:absolute;top:578.87pt;left:501.22pt;z-index:347;letter-spacing:.001em;"&gt; &lt;/div&gt;&lt;/span&gt;&lt;span style="white-space:pre;"&gt;&lt;div style="position:absolute;top:595.47pt;left:465.62pt;z-index:357;letter-spacing:.006em;"&gt;                  &lt;/div&gt;&lt;/span&gt;&lt;span style="white-space:pre;"&gt;&lt;div style="position:absolute;top:595.47pt;left:499.3pt;z-index:356;"&gt;(347,616)&lt;/div&gt;&lt;/span&gt;&lt;span style="white-space:pre;"&gt;&lt;div style="position:absolute;top:595.47pt;left:499.34pt;z-index:358;letter-spacing:.001em;"&gt; &lt;/div&gt;&lt;/span&gt;&lt;span style="white-space:pre;"&gt;&lt;div style="position:absolute;top:603.76pt;left:465.61pt;z-index:367;letter-spacing:.006em;"&gt;                      &lt;/div&gt;&lt;/span&gt;&lt;span style="white-space:pre;"&gt;&lt;div style="position:absolute;top:603.76pt;left:506.64pt;z-index:366;"&gt;(7,385)&lt;/div&gt;&lt;/span&gt;&lt;span style="white-space:pre;"&gt;&lt;div style="position:absolute;top:603.76pt;left:506.83pt;z-index:368;letter-spacing:.001em;"&gt; &lt;/div&gt;&lt;/span&gt;&lt;span style="white-space:pre;"&gt;&lt;div style="position:absolute;top:612.06pt;left:465.61pt;z-index:377;letter-spacing:.006em;"&gt;                  &lt;/div&gt;&lt;/span&gt;&lt;span style="white-space:pre;"&gt;&lt;div style="position:absolute;top:612.06pt;left:499.29pt;z-index:376;"&gt;(488,444)&lt;/div&gt;&lt;/span&gt;&lt;span style="white-space:pre;"&gt;&lt;div style="position:absolute;top:612.06pt;left:499.34pt;z-index:378;letter-spacing:.001em;"&gt; &lt;/div&gt;&lt;/span&gt;&lt;span style="white-space:pre;"&gt;&lt;div style="position:absolute;top:620.35pt;left:465.61pt;z-index:388;letter-spacing:.004em;"&gt;                           -&lt;/div&gt;&lt;/span&gt;&lt;span style="white-space:pre;"&gt;&lt;div style="position:absolute;top:628.5pt;left:465.63pt;z-index:397;letter-spacing:.006em;"&gt;                &lt;/div&gt;&lt;/span&gt;&lt;span style="white-space:pre;"&gt;&lt;div style="position:absolute;top:628.5pt;left:496pt;z-index:396;"&gt;1,634,490&lt;/div&gt;&lt;/span&gt;&lt;span style="white-space:pre;"&gt;&lt;div style="position:absolute;top:628.5pt;left:495.57pt;z-index:398;letter-spacing:.001em;"&gt; &lt;/div&gt;&lt;/span&gt;&lt;img style="position:absolute;left:465.63pt;top:633.46pt;width:61pt;height:3pt;z-index:112;" src="http://govwiki.info/xbrl/Images/0a7f73307c71aea19aff67823cbfac3f.png" alt="__rendered_path__112"&gt;&lt;span class="fmt-975" style="white-space:pre;"&gt;&lt;div style="position:absolute;top:643.29pt;left:465.64pt;z-index:407;letter-spacing:.006em;"&gt;                &lt;/div&gt;&lt;/span&gt;&lt;span class="fmt-975" style="white-space:pre;"&gt;&lt;div style="position:absolute;top:643.29pt;left:496.01pt;z-index:406;"&gt;4,360,447&lt;/div&gt;&lt;/span&gt;&lt;span class="fmt-975" style="white-space:pre;"&gt;&lt;div style="position:absolute;top:643.29pt;left:495.57pt;z-index:408;letter-spacing:.001em;"&gt; &lt;/div&gt;&lt;/span&gt;&lt;img style="position:absolute;left:465.63pt;top:648.25pt;width:61pt;height:3pt;z-index:112;" src="http://govwiki.info/xbrl/Images/0a7f73307c71aea19aff67823cbfac3f.png" alt="__rendered_path__112"&gt;&lt;span style="white-space:pre;"&gt;&lt;div style="position:absolute;top:670.06pt;left:465.63pt;z-index:420;letter-spacing:.006em;"&gt;$                 &lt;/div&gt;&lt;/span&gt;&lt;span style="white-space:pre;"&gt;&lt;div style="position:absolute;top:670.06pt;left:501.54pt;z-index:419;letter-spacing:-.001em;"&gt;322,451&lt;/div&gt;&lt;/span&gt;&lt;span style="white-space:pre;"&gt;&lt;div style="position:absolute;top:670.06pt;left:501.15pt;z-index:421;letter-spacing:.001em;"&gt; &lt;/div&gt;&lt;/span&gt;&lt;span style="white-space:pre;"&gt;&lt;div style="position:absolute;top:678.36pt;left:465.63pt;z-index:430;letter-spacing:.006em;"&gt;                  &lt;/div&gt;&lt;/span&gt;&lt;span style="white-space:pre;"&gt;&lt;div style="position:absolute;top:678.36pt;left:499.31pt;z-index:429;"&gt;(184,697)&lt;/div&gt;&lt;/span&gt;&lt;span style="white-space:pre;"&gt;&lt;div style="position:absolute;top:678.36pt;left:499.36pt;z-index:431;letter-spacing:.001em;"&gt; &lt;/div&gt;&lt;/span&gt;&lt;span style="white-space:pre;"&gt;&lt;div style="position:absolute;top:686.65pt;left:465.63pt;z-index:441;letter-spacing:.004em;"&gt;                           -&lt;/div&gt;&lt;/span&gt;&lt;span style="white-space:pre;"&gt;&lt;div style="position:absolute;top:694.95pt;left:465.62pt;z-index:451;letter-spacing:.004em;"&gt;                           -&lt;/div&gt;&lt;/span&gt;&lt;img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style="position:absolute;left:310.33pt;top:708.56pt;width:67pt;height:3pt;z-index:469;" src="http://govwiki.info/xbrl/Images/459580dc5f11dacf4c09c379bc52652f.png" alt="__rendered_path__469"&gt;&lt;img style="position:absolute;left:310.33pt;top:709.71pt;width:67pt;height:3pt;z-index:469;" src="http://govwiki.info/xbrl/Images/459580dc5f11dacf4c09c379bc52652f.png" alt="__rendered_path__469"&gt;&lt;img style="position:absolute;left:386.25pt;top:708.56pt;width:67pt;height:3pt;z-index:470;" src="http://govwiki.info/xbrl/Images/a9f4251867caf091506129005ec52b1c.png" alt="__rendered_path__470"&gt;&lt;img style="position:absolute;left:386.25pt;top:709.71pt;width:67pt;height:3pt;z-index:470;" src="http://govwiki.info/xbrl/Images/a9f4251867caf091506129005ec52b1c.png" alt="__rendered_path__470"&gt;&lt;img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style="position:absolute;left:0pt;top:0pt;width:3pt;height:3pt;z-index:468;" src="http://govwiki.info/xbrl/Images/d48d62e828a8bfe5253fa76257e9f50b.png" alt="__rendered_path__468"&gt;&lt;img style="position:absolute;left:462.18pt;top:699.97pt;width:67pt;height:3pt;z-index:469;" src="http://govwiki.info/xbrl/Images/459580dc5f11dacf4c09c379bc52652f.png" alt="__rendered_path__469"&gt;&lt;img style="position:absolute;left:462.18pt;top:708.56pt;width:67pt;height:3pt;z-index:469;" src="http://govwiki.info/xbrl/Images/459580dc5f11dacf4c09c379bc52652f.png" alt="__rendered_path__469"&gt;&lt;img style="position:absolute;left:462.18pt;top:709.71pt;width:67pt;height:3pt;z-index:469;" src="http://govwiki.info/xbrl/Images/459580dc5f11dacf4c09c379bc52652f.png" alt="__rendered_path__469"&gt;&lt;img style="position:absolute;left:61.2pt;top:720.95pt;width:490pt;height:35pt;z-index:472;" src="http://govwiki.info/xbrl/Images/1c933ecabfb09a5ed9e08f8d5b160265.png" alt="__rendered_path__472"&gt;&lt;span class="fmt-977" style="white-space:pre;"&gt;&lt;div style="position:absolute;top:703.1pt;left:465.63pt;z-index:461;letter-spacing:.006em;"&gt;$                 &lt;/div&gt;&lt;/span&gt;&lt;span class="fmt-977" style="white-space:pre;"&gt;&lt;div style="position:absolute;top:703.1pt;left:501.54pt;z-index:460;letter-spacing:-.001em;"&gt;137,754&lt;/div&gt;&lt;/span&gt;&lt;span class="fmt-977" style="white-space:pre;"&gt;&lt;div style="position:absolute;top:703.1pt;left:501.15pt;z-index:462;letter-spacing:.001em;"&gt; &lt;/div&gt;&lt;/span&gt;&lt;/div&gt;</t>
  </si>
  <si>
    <t>&lt;div style='position:relative;width:612pt;height:792pt;'&gt;&lt;div style="position:absolute;left:0pt;top:0pt;width:100%;height:100%;clip:rect(0pt,612pt,792pt,0pt);" class="fmt-984"&gt;&lt;span class="fmt-985" style="white-space:pre;"&gt;&lt;div style="position:absolute;top:107.2pt;left:110.86pt;z-index:352;letter-spacing:-.001em;"&gt;Business-Type Activities - Enterprise Funds&lt;/div&gt;&lt;/span&gt;&lt;img style="position:absolute;left:61.5458pt;top:122.13pt;width:227pt;height:3pt;z-index:355;" src="http://govwiki.info/xbrl/Images/b19fabd75aff9ba5c4fd56e9f2fce71e.png" alt="__rendered_path__355"&gt;&lt;span class="fmt-983" style="white-space:pre;"&gt;&lt;div style="position:absolute;top:135.8pt;left:88.4186pt;z-index:5;letter-spacing:-.001em;"&gt;Tropicana&lt;/div&gt;&lt;/span&gt;&lt;span class="fmt-983" style="white-space:pre;"&gt;&lt;div style="position:absolute;top:145.33pt;left:96.4207pt;z-index:8;letter-spacing:.002em;"&gt;Field&lt;/div&gt;&lt;/span&gt;&lt;img style="position:absolute;left:70.6941pt;top:150.72pt;width:67pt;height:3pt;z-index:354;" src="http://govwiki.info/xbrl/Images/078a156dd1530d0c5f74f52e1018b8c8.png" alt="__rendered_path__354"&gt;&lt;span style="white-space:pre;"&gt;&lt;div style="position:absolute;top:162.66pt;left:74.1238pt;z-index:13;letter-spacing:.005em;"&gt;$              &lt;/div&gt;&lt;/span&gt;&lt;span style="white-space:pre;"&gt;&lt;div style="position:absolute;top:162.66pt;left:104.28pt;z-index:12;"&gt;1,271,397&lt;/div&gt;&lt;/span&gt;&lt;span style="white-space:pre;"&gt;&lt;div style="position:absolute;top:162.66pt;left:103.78pt;z-index:14;letter-spacing:.001em;"&gt; &lt;/div&gt;&lt;/span&gt;&lt;span style="white-space:pre;"&gt;&lt;div style="position:absolute;top:170.9pt;left:102.06pt;z-index:24;"&gt;(1,529,728)&lt;/div&gt;&lt;/span&gt;&lt;span style="white-space:pre;"&gt;&lt;div style="position:absolute;top:170.9pt;left:101.99pt;z-index:25;letter-spacing:.001em;"&gt; &lt;/div&gt;&lt;/span&gt;&lt;span style="white-space:pre;"&gt;&lt;div style="position:absolute;top:179.14pt;left:107.57pt;z-index:33;"&gt;(313,589)&lt;/div&gt;&lt;/span&gt;&lt;span style="white-space:pre;"&gt;&lt;div style="position:absolute;top:179.14pt;left:107.57pt;z-index:34;letter-spacing:.001em;"&gt; &lt;/div&gt;&lt;/span&gt;&lt;span style="white-space:pre;"&gt;&lt;div style="position:absolute;top:187.38pt;left:107.56pt;z-index:43;"&gt;(840,147)&lt;/div&gt;&lt;/span&gt;&lt;span style="white-space:pre;"&gt;&lt;div style="position:absolute;top:187.38pt;left:107.56pt;z-index:44;letter-spacing:.001em;"&gt; &lt;/div&gt;&lt;/span&gt;&lt;img style="position:absolute;left:70.6941pt;top:192.35pt;width:67pt;height:3pt;z-index:354;" src="http://govwiki.info/xbrl/Images/078a156dd1530d0c5f74f52e1018b8c8.png" alt="__rendered_path__354"&gt;&lt;span style="white-space:pre;"&gt;&lt;div style="position:absolute;top:195.62pt;left:102.05pt;z-index:53;"&gt;(1,412,067)&lt;/div&gt;&lt;/span&gt;&lt;span style="white-space:pre;"&gt;&lt;div style="position:absolute;top:195.62pt;left:101.98pt;z-index:54;letter-spacing:.001em;"&gt; &lt;/div&gt;&lt;/span&gt;&lt;img style="position:absolute;left:70.6941pt;top:201.02pt;width:67pt;height:3pt;z-index:354;" src="http://govwiki.info/xbrl/Images/078a156dd1530d0c5f74f52e1018b8c8.png" alt="__rendered_path__354"&gt;&lt;span style="white-space:pre;"&gt;&lt;div style="position:absolute;top:222.49pt;left:113.41pt;z-index:61;letter-spacing:-.001em;"&gt;86,221&lt;/div&gt;&lt;/span&gt;&lt;span style="white-space:pre;"&gt;&lt;div style="position:absolute;top:222.49pt;left:113.13pt;z-index:62;letter-spacing:.001em;"&gt; &lt;/div&gt;&lt;/span&gt;&lt;span style="white-space:pre;"&gt;&lt;div style="position:absolute;top:230.73pt;left:123.99pt;z-index:69;letter-spacing:-.286em;"&gt;- &lt;/div&gt;&lt;/span&gt;&lt;span style="white-space:pre;"&gt;&lt;div style="position:absolute;top:238.97pt;left:104.27pt;z-index:75;"&gt;2,336,359&lt;/div&gt;&lt;/span&gt;&lt;span style="white-space:pre;"&gt;&lt;div style="position:absolute;top:238.97pt;left:103.84pt;z-index:76;letter-spacing:.001em;"&gt; &lt;/div&gt;&lt;/span&gt;&lt;span style="white-space:pre;"&gt;&lt;div style="position:absolute;top:247.06pt;left:122.44pt;z-index:84;letter-spacing:-.019em;"&gt; &lt;span&gt;-&lt;/span&gt;&lt;/div&gt;&lt;/span&gt;&lt;img style="position:absolute;left:74.1251pt;top:251.96pt;width:60pt;height:3pt;z-index:83;" src="http://govwiki.info/xbrl/Images/1d925cbbf7d5266e43513e86e5121ec1.png" alt="__rendered_path__83"&gt;&lt;span style="white-space:pre;"&gt;&lt;div style="position:absolute;top:261.75pt;left:104.29pt;z-index:92;"&gt;2,422,580&lt;/div&gt;&lt;/span&gt;&lt;span style="white-space:pre;"&gt;&lt;div style="position:absolute;top:261.75pt;left:103.86pt;z-index:93;letter-spacing:.001em;"&gt; &lt;/div&gt;&lt;/span&gt;&lt;img style="position:absolute;left:74.1252pt;top:266.65pt;width:60pt;height:3pt;z-index:83;" src="http://govwiki.info/xbrl/Images/1d925cbbf7d5266e43513e86e5121ec1.png" alt="__rendered_path__83"&gt;&lt;span style="white-space:pre;"&gt;&lt;div style="position:absolute;top:288.34pt;left:124.01pt;z-index:101;letter-spacing:-.286em;"&gt;- &lt;/div&gt;&lt;/span&gt;&lt;span style="white-space:pre;"&gt;&lt;div style="position:absolute;top:296.58pt;left:124.02pt;z-index:108;letter-spacing:-.286em;"&gt;- &lt;/div&gt;&lt;/span&gt;&lt;span style="white-space:pre;"&gt;&lt;div style="position:absolute;top:304.82pt;left:102.09pt;z-index:113;"&gt;(1,538,950)&lt;/div&gt;&lt;/span&gt;&lt;span style="white-space:pre;"&gt;&lt;div style="position:absolute;top:304.82pt;left:102.02pt;z-index:114;letter-spacing:.001em;"&gt; &lt;/div&gt;&lt;/span&gt;&lt;span style="white-space:pre;"&gt;&lt;div style="position:absolute;top:313.06pt;left:124.03pt;z-index:122;letter-spacing:-.286em;"&gt;- &lt;/div&gt;&lt;/span&gt;&lt;span style="white-space:pre;"&gt;&lt;div style="position:absolute;top:321.3pt;left:124.03pt;z-index:127;letter-spacing:-.286em;"&gt;- &lt;/div&gt;&lt;/span&gt;&lt;span style="white-space:pre;"&gt;&lt;div style="position:absolute;top:329.54pt;left:124.04pt;z-index:132;letter-spacing:-.286em;"&gt;- &lt;/div&gt;&lt;/span&gt;&lt;span style="white-space:pre;"&gt;&lt;div style="position:absolute;top:337.63pt;left:124.04pt;z-index:138;letter-spacing:-.286em;"&gt;- &lt;/div&gt;&lt;/span&gt;&lt;span style="white-space:pre;"&gt;&lt;div style="position:absolute;top:347.17pt;left:124.04pt;z-index:145;letter-spacing:-.286em;"&gt;- &lt;/div&gt;&lt;/span&gt;&lt;span style="white-space:pre;"&gt;&lt;div style="position:absolute;top:356.7pt;left:124.04pt;z-index:151;letter-spacing:-.286em;"&gt;- &lt;/div&gt;&lt;/span&gt;&lt;span style="white-space:pre;"&gt;&lt;div style="position:absolute;top:366.23pt;left:124.04pt;z-index:158;letter-spacing:-.286em;"&gt;- &lt;/div&gt;&lt;/span&gt;&lt;img style="position:absolute;left:70.6941pt;top:372.63pt;width:67pt;height:3pt;z-index:354;" src="http://govwiki.info/xbrl/Images/078a156dd1530d0c5f74f52e1018b8c8.png" alt="__rendered_path__354"&gt;&lt;span style="white-space:pre;"&gt;&lt;div style="position:absolute;top:384pt;left:102.11pt;z-index:164;"&gt;(1,538,950)&lt;/div&gt;&lt;/span&gt;&lt;span style="white-space:pre;"&gt;&lt;div style="position:absolute;top:383.99pt;left:102pt;z-index:165;letter-spacing:.001em;"&gt; &lt;/div&gt;&lt;/span&gt;&lt;img style="position:absolute;left:74.1265pt;top:388.89pt;width:60pt;height:3pt;z-index:83;" src="http://govwiki.info/xbrl/Images/1d925cbbf7d5266e43513e86e5121ec1.png" alt="__rendered_path__83"&gt;&lt;span style="white-space:pre;"&gt;&lt;div style="position:absolute;top:410.57pt;left:111.22pt;z-index:173;"&gt;(10,508)&lt;/div&gt;&lt;/span&gt;&lt;span style="white-space:pre;"&gt;&lt;div style="position:absolute;top:410.57pt;left:111.29pt;z-index:174;letter-spacing:.001em;"&gt; &lt;/div&gt;&lt;/span&gt;&lt;span style="white-space:pre;"&gt;&lt;div style="position:absolute;top:418.67pt;left:117.07pt;z-index:183;"&gt;5,558&lt;/div&gt;&lt;/span&gt;&lt;span style="white-space:pre;"&gt;&lt;div style="position:absolute;top:418.67pt;left:116.87pt;z-index:184;letter-spacing:.001em;"&gt; &lt;/div&gt;&lt;/span&gt;&lt;img style="position:absolute;left:74.1264pt;top:423.57pt;width:60pt;height:3pt;z-index:83;" src="http://govwiki.info/xbrl/Images/1d925cbbf7d5266e43513e86e5121ec1.png" alt="__rendered_path__83"&gt;&lt;span style="white-space:pre;"&gt;&lt;div style="position:absolute;top:433.36pt;left:114.87pt;z-index:191;"&gt;(4,950)&lt;/div&gt;&lt;/span&gt;&lt;span style="white-space:pre;"&gt;&lt;div style="position:absolute;top:433.36pt;left:115.01pt;z-index:192;letter-spacing:.001em;"&gt; &lt;/div&gt;&lt;/span&gt;&lt;img style="position:absolute;left:74.1265pt;top:438.26pt;width:60pt;height:3pt;z-index:83;" src="http://govwiki.info/xbrl/Images/1d925cbbf7d5266e43513e86e5121ec1.png" alt="__rendered_path__83"&gt;&lt;span style="white-space:pre;"&gt;&lt;div style="position:absolute;top:451.27pt;left:107.58pt;z-index:201;"&gt;(533,387)&lt;/div&gt;&lt;/span&gt;&lt;span style="white-space:pre;"&gt;&lt;div style="position:absolute;top:451.27pt;left:107.58pt;z-index:202;letter-spacing:.001em;"&gt; &lt;/div&gt;&lt;/span&gt;&lt;span style="white-space:pre;"&gt;&lt;div style="position:absolute;top:468.03pt;left:104.28pt;z-index:210;"&gt;1,197,352&lt;/div&gt;&lt;/span&gt;&lt;span style="white-space:pre;"&gt;&lt;div style="position:absolute;top:468.04pt;left:103.86pt;z-index:211;letter-spacing:.001em;"&gt; &lt;/div&gt;&lt;/span&gt;&lt;img style="position:absolute;left:74.1264pt;top:472.94pt;width:60pt;height:3pt;z-index:83;" src="http://govwiki.info/xbrl/Images/1d925cbbf7d5266e43513e86e5121ec1.png" alt="__rendered_path__83"&gt;&lt;span style="white-space:pre;"&gt;&lt;div style="position:absolute;top:485.81pt;left:74.1248pt;z-index:219;letter-spacing:.004em;"&gt;$   &lt;/div&gt;&lt;/span&gt;&lt;span style="white-space:pre;"&gt;&lt;div style="position:absolute;top:485.81pt;left:109.79pt;z-index:218;letter-spacing:-.001em;"&gt;663,965&lt;/div&gt;&lt;/span&gt;&lt;span style="white-space:pre;"&gt;&lt;div style="position:absolute;top:485.81pt;left:109.36pt;z-index:221;letter-spacing:.001em;"&gt; &lt;/div&gt;&lt;/span&gt;&lt;img style="position:absolute;left:74.1264pt;top:490.56pt;width:60pt;height:3pt;z-index:220;" src="http://govwiki.info/xbrl/Images/b2b09a10349ba3931271f7f1767a224b.png" alt="__rendered_path__220"&gt;&lt;span style="white-space:pre;"&gt;&lt;div style="position:absolute;top:538.83pt;left:74.1256pt;z-index:232;letter-spacing:.005em;"&gt;$             &lt;/div&gt;&lt;/span&gt;&lt;span style="white-space:pre;"&gt;&lt;div style="position:absolute;top:538.83pt;left:102.07pt;z-index:231;"&gt;(4,933,039)&lt;/div&gt;&lt;/span&gt;&lt;span style="white-space:pre;"&gt;&lt;div style="position:absolute;top:538.83pt;left:101.93pt;z-index:233;letter-spacing:.001em;"&gt; &lt;/div&gt;&lt;/span&gt;&lt;img style="position:absolute;left:74.1266pt;top:491.28pt;width:60pt;height:3pt;z-index:220;" src="http://govwiki.info/xbrl/Images/b2b09a10349ba3931271f7f1767a224b.png" alt="__rendered_path__220"&gt;&lt;span style="white-space:pre;"&gt;&lt;div style="position:absolute;top:563.55pt;left:104.29pt;z-index:243;"&gt;3,580,310&lt;/div&gt;&lt;/span&gt;&lt;span style="white-space:pre;"&gt;&lt;div style="position:absolute;top:563.55pt;left:103.86pt;z-index:244;letter-spacing:.001em;"&gt; &lt;/div&gt;&lt;/span&gt;&lt;span style="white-space:pre;"&gt;&lt;div style="position:absolute;top:571.79pt;left:124.02pt;z-index:251;letter-spacing:-.286em;"&gt;- &lt;/div&gt;&lt;/span&gt;&lt;span style="white-space:pre;"&gt;&lt;div style="position:absolute;top:580.03pt;left:124.02pt;z-index:258;letter-spacing:-.286em;"&gt;- &lt;/div&gt;&lt;/span&gt;&lt;span style="white-space:pre;"&gt;&lt;div style="position:absolute;top:596.51pt;left:111.22pt;z-index:264;"&gt;(88,443)&lt;/div&gt;&lt;/span&gt;&lt;span style="white-space:pre;"&gt;&lt;div style="position:absolute;top:596.51pt;left:111.3pt;z-index:265;letter-spacing:.001em;"&gt; &lt;/div&gt;&lt;/span&gt;&lt;span style="white-space:pre;"&gt;&lt;div style="position:absolute;top:604.75pt;left:124.02pt;z-index:272;letter-spacing:-.286em;"&gt;- &lt;/div&gt;&lt;/span&gt;&lt;span style="white-space:pre;"&gt;&lt;div style="position:absolute;top:612.99pt;left:113.45pt;z-index:279;letter-spacing:-.001em;"&gt;29,105&lt;/div&gt;&lt;/span&gt;&lt;span style="white-space:pre;"&gt;&lt;div style="position:absolute;top:612.99pt;left:113.17pt;z-index:280;letter-spacing:.001em;"&gt; &lt;/div&gt;&lt;/span&gt;&lt;span style="white-space:pre;"&gt;&lt;div style="position:absolute;top:621.23pt;left:124.04pt;z-index:287;letter-spacing:-.286em;"&gt;- &lt;/div&gt;&lt;/span&gt;&lt;span style="white-space:pre;"&gt;&lt;div style="position:absolute;top:629.33pt;left:122.44pt;z-index:295;letter-spacing:-.016em;"&gt; &lt;span&gt;-&lt;/span&gt;&lt;/div&gt;&lt;/span&gt;&lt;img style="position:absolute;left:74.1269pt;top:634.23pt;width:60pt;height:3pt;z-index:83;" src="http://govwiki.info/xbrl/Images/1d925cbbf7d5266e43513e86e5121ec1.png" alt="__rendered_path__83"&gt;&lt;span style="white-space:pre;"&gt;&lt;div style="position:absolute;top:644.01pt;left:102.07pt;z-index:302;"&gt;(1,412,067)&lt;/div&gt;&lt;/span&gt;&lt;span style="white-space:pre;"&gt;&lt;div style="position:absolute;top:644.01pt;left:102pt;z-index:303;letter-spacing:.001em;"&gt; &lt;/div&gt;&lt;/span&gt;&lt;img style="position:absolute;left:74.1269pt;top:648.91pt;width:60pt;height:3pt;z-index:83;" src="http://govwiki.info/xbrl/Images/1d925cbbf7d5266e43513e86e5121ec1.png" alt="__rendered_path__83"&gt;&lt;span style="white-space:pre;"&gt;&lt;div style="position:absolute;top:670.6pt;left:74.1253pt;z-index:311;letter-spacing:.005em;"&gt;$                &lt;/div&gt;&lt;/span&gt;&lt;span style="white-space:pre;"&gt;&lt;div style="position:absolute;top:670.6pt;left:107.57pt;z-index:310;"&gt;(825,359)&lt;/div&gt;&lt;/span&gt;&lt;span style="white-space:pre;"&gt;&lt;div style="position:absolute;top:670.6pt;left:107.5pt;z-index:312;letter-spacing:.001em;"&gt; &lt;/div&gt;&lt;/span&gt;&lt;span style="white-space:pre;"&gt;&lt;div style="position:absolute;top:678.84pt;left:114.85pt;z-index:322;"&gt;(2,283)&lt;/div&gt;&lt;/span&gt;&lt;span style="white-space:pre;"&gt;&lt;div style="position:absolute;top:678.84pt;left:114.99pt;z-index:323;letter-spacing:.001em;"&gt; &lt;/div&gt;&lt;/span&gt;&lt;span style="white-space:pre;"&gt;&lt;div style="position:absolute;top:687.08pt;left:124pt;z-index:330;letter-spacing:-.286em;"&gt;- &lt;/div&gt;&lt;/span&gt;&lt;span style="white-space:pre;"&gt;&lt;div style="position:absolute;top:695.32pt;left:124.01pt;z-index:335;letter-spacing:-.286em;"&gt;- &lt;/div&gt;&lt;/span&gt;&lt;img style="position:absolute;left:70.6941pt;top:700.3pt;width:67pt;height:3pt;z-index:354;" src="http://govwiki.info/xbrl/Images/078a156dd1530d0c5f74f52e1018b8c8.png" alt="__rendered_path__354"&gt;&lt;span style="white-space:pre;"&gt;&lt;div style="position:absolute;top:703.42pt;left:74.1318pt;z-index:341;letter-spacing:.005em;"&gt;$                &lt;/div&gt;&lt;/span&gt;&lt;span style="white-space:pre;"&gt;&lt;div style="position:absolute;top:703.42pt;left:107.58pt;z-index:340;"&gt;(827,642)&lt;/div&gt;&lt;/span&gt;&lt;span style="white-space:pre;"&gt;&lt;div style="position:absolute;top:703.42pt;left:107.51pt;z-index:342;letter-spacing:.001em;"&gt; &lt;/div&gt;&lt;/span&gt;&lt;span class="fmt-983" style="white-space:pre;"&gt;&lt;div style="position:absolute;top:126.26pt;left:163.25pt;z-index:3;letter-spacing:-.001em;"&gt;Non-Major&lt;/div&gt;&lt;/span&gt;&lt;span class="fmt-983" style="white-space:pre;"&gt;&lt;div style="position:absolute;top:135.8pt;left:163.25pt;z-index:6;"&gt;Enterprise&lt;/div&gt;&lt;/span&gt;&lt;span class="fmt-983" style="white-space:pre;"&gt;&lt;div style="position:absolute;top:145.33pt;left:169.68pt;z-index:9;letter-spacing:-.001em;"&gt;Funds&lt;/div&gt;&lt;/span&gt;&lt;img style="position:absolute;left:146.1pt;top:150.72pt;width:67pt;height:3pt;z-index:354;" src="http://govwiki.info/xbrl/Images/078a156dd1530d0c5f74f52e1018b8c8.png" alt="__rendered_path__354"&gt;&lt;span style="white-space:pre;"&gt;&lt;div style="position:absolute;top:162.66pt;left:149.52pt;z-index:16;letter-spacing:.005em;"&gt;$            &lt;/div&gt;&lt;/span&gt;&lt;span style="white-space:pre;"&gt;&lt;div style="position:absolute;top:162.66pt;left:176.04pt;z-index:15;"&gt;17,840,803&lt;/div&gt;&lt;/span&gt;&lt;span style="white-space:pre;"&gt;&lt;div style="position:absolute;top:162.66pt;left:175.47pt;z-index:17;letter-spacing:.001em;"&gt; &lt;/div&gt;&lt;/span&gt;&lt;span style="white-space:pre;"&gt;&lt;div style="position:absolute;top:170.9pt;left:177.46pt;z-index:26;"&gt;(3,442,480)&lt;/div&gt;&lt;/span&gt;&lt;span style="white-space:pre;"&gt;&lt;div style="position:absolute;top:170.9pt;left:177.39pt;z-index:27;letter-spacing:.001em;"&gt; &lt;/div&gt;&lt;/span&gt;&lt;span style="white-space:pre;"&gt;&lt;div style="position:absolute;top:179.14pt;left:177.46pt;z-index:35;"&gt;(7,090,759)&lt;/div&gt;&lt;/span&gt;&lt;span style="white-space:pre;"&gt;&lt;div style="position:absolute;top:179.14pt;left:177.39pt;z-index:36;letter-spacing:.001em;"&gt; &lt;/div&gt;&lt;/span&gt;&lt;span style="white-space:pre;"&gt;&lt;div style="position:absolute;top:187.38pt;left:177.45pt;z-index:45;"&gt;(5,744,556)&lt;/div&gt;&lt;/span&gt;&lt;span style="white-space:pre;"&gt;&lt;div style="position:absolute;top:187.38pt;left:177.38pt;z-index:46;letter-spacing:.001em;"&gt; &lt;/div&gt;&lt;/span&gt;&lt;img style="position:absolute;left:146.1pt;top:192.35pt;width:67pt;height:3pt;z-index:354;" src="http://govwiki.info/xbrl/Images/078a156dd1530d0c5f74f52e1018b8c8.png" alt="__rendered_path__354"&gt;&lt;span style="white-space:pre;"&gt;&lt;div style="position:absolute;top:195.62pt;left:179.66pt;z-index:55;"&gt;1,563,008&lt;/div&gt;&lt;/span&gt;&lt;span style="white-space:pre;"&gt;&lt;div style="position:absolute;top:195.62pt;left:179.24pt;z-index:56;letter-spacing:.001em;"&gt; &lt;/div&gt;&lt;/span&gt;&lt;img style="position:absolute;left:146.1pt;top:201.02pt;width:67pt;height:3pt;z-index:354;" src="http://govwiki.info/xbrl/Images/078a156dd1530d0c5f74f52e1018b8c8.png" alt="__rendered_path__354"&gt;&lt;span style="white-space:pre;"&gt;&lt;div style="position:absolute;top:222.49pt;left:192.46pt;z-index:63;"&gt;1,192&lt;/div&gt;&lt;/span&gt;&lt;span style="white-space:pre;"&gt;&lt;div style="position:absolute;top:222.49pt;left:192.24pt;z-index:64;letter-spacing:.001em;"&gt; &lt;/div&gt;&lt;/span&gt;&lt;span style="white-space:pre;"&gt;&lt;div style="position:absolute;top:230.73pt;left:177.45pt;z-index:70;"&gt;(2,149,800)&lt;/div&gt;&lt;/span&gt;&lt;span style="white-space:pre;"&gt;&lt;div style="position:absolute;top:230.73pt;left:177.38pt;z-index:71;letter-spacing:.001em;"&gt; &lt;/div&gt;&lt;/span&gt;&lt;span style="white-space:pre;"&gt;&lt;div style="position:absolute;top:238.97pt;left:185.18pt;z-index:77;letter-spacing:-.001em;"&gt;892,747&lt;/div&gt;&lt;/span&gt;&lt;span style="white-space:pre;"&gt;&lt;div style="position:absolute;top:238.97pt;left:184.83pt;z-index:78;letter-spacing:.001em;"&gt; &lt;/div&gt;&lt;/span&gt;&lt;span style="white-space:pre;"&gt;&lt;div style="position:absolute;top:247.06pt;left:177.47pt;z-index:85;"&gt;(1,904,290)&lt;/div&gt;&lt;/span&gt;&lt;span style="white-space:pre;"&gt;&lt;div style="position:absolute;top:247.06pt;left:177.4pt;z-index:86;letter-spacing:.001em;"&gt; &lt;/div&gt;&lt;/span&gt;&lt;img style="position:absolute;left:149.53pt;top:251.96pt;width:60pt;height:3pt;z-index:83;" src="http://govwiki.info/xbrl/Images/1d925cbbf7d5266e43513e86e5121ec1.png" alt="__rendered_path__83"&gt;&lt;span style="white-space:pre;"&gt;&lt;div style="position:absolute;top:261.75pt;left:177.47pt;z-index:94;"&gt;(3,160,151)&lt;/div&gt;&lt;/span&gt;&lt;span style="white-space:pre;"&gt;&lt;div style="position:absolute;top:261.75pt;left:177.4pt;z-index:95;letter-spacing:.001em;"&gt; &lt;/div&gt;&lt;/span&gt;&lt;img style="position:absolute;left:149.53pt;top:266.65pt;width:60pt;height:3pt;z-index:83;" src="http://govwiki.info/xbrl/Images/1d925cbbf7d5266e43513e86e5121ec1.png" alt="__rendered_path__83"&gt;&lt;span style="white-space:pre;"&gt;&lt;div style="position:absolute;top:288.34pt;left:179.69pt;z-index:102;"&gt;5,735,000&lt;/div&gt;&lt;/span&gt;&lt;span style="white-space:pre;"&gt;&lt;div style="position:absolute;top:288.34pt;left:179.27pt;z-index:103;letter-spacing:.001em;"&gt; &lt;/div&gt;&lt;/span&gt;&lt;span style="white-space:pre;"&gt;&lt;div style="position:absolute;top:296.58pt;left:199.43pt;z-index:109;letter-spacing:-.286em;"&gt;- &lt;/div&gt;&lt;/span&gt;&lt;span style="white-space:pre;"&gt;&lt;div style="position:absolute;top:304.82pt;left:182.99pt;z-index:115;"&gt;(707,581)&lt;/div&gt;&lt;/span&gt;&lt;span style="white-space:pre;"&gt;&lt;div style="position:absolute;top:304.82pt;left:182.99pt;z-index:116;letter-spacing:.001em;"&gt; &lt;/div&gt;&lt;/span&gt;&lt;span style="white-space:pre;"&gt;&lt;div style="position:absolute;top:313.06pt;left:199.44pt;z-index:123;letter-spacing:-.286em;"&gt;- &lt;/div&gt;&lt;/span&gt;&lt;span style="white-space:pre;"&gt;&lt;div style="position:absolute;top:321.3pt;left:199.44pt;z-index:128;letter-spacing:-.286em;"&gt;- &lt;/div&gt;&lt;/span&gt;&lt;span style="white-space:pre;"&gt;&lt;div style="position:absolute;top:329.54pt;left:186.65pt;z-index:133;"&gt;(67,498)&lt;/div&gt;&lt;/span&gt;&lt;span style="white-space:pre;"&gt;&lt;div style="position:absolute;top:329.54pt;left:186.72pt;z-index:134;letter-spacing:.001em;"&gt; &lt;/div&gt;&lt;/span&gt;&lt;span style="white-space:pre;"&gt;&lt;div style="position:absolute;top:337.63pt;left:183.01pt;z-index:139;"&gt;(155,180)&lt;/div&gt;&lt;/span&gt;&lt;span style="white-space:pre;"&gt;&lt;div style="position:absolute;top:337.63pt;left:183.01pt;z-index:140;letter-spacing:.001em;"&gt; &lt;/div&gt;&lt;/span&gt;&lt;span style="white-space:pre;"&gt;&lt;div style="position:absolute;top:347.17pt;left:183.01pt;z-index:146;"&gt;(195,000)&lt;/div&gt;&lt;/span&gt;&lt;span style="white-space:pre;"&gt;&lt;div style="position:absolute;top:347.17pt;left:183.01pt;z-index:147;letter-spacing:.001em;"&gt; &lt;/div&gt;&lt;/span&gt;&lt;span style="white-space:pre;"&gt;&lt;div style="position:absolute;top:356.7pt;left:177.5pt;z-index:152;"&gt;(3,555,485)&lt;/div&gt;&lt;/span&gt;&lt;span style="white-space:pre;"&gt;&lt;div style="position:absolute;top:356.7pt;left:177.43pt;z-index:153;letter-spacing:.001em;"&gt; &lt;/div&gt;&lt;/span&gt;&lt;span style="white-space:pre;"&gt;&lt;div style="position:absolute;top:366.23pt;left:179.72pt;z-index:159;"&gt;3,185,498&lt;/div&gt;&lt;/span&gt;&lt;span style="white-space:pre;"&gt;&lt;div style="position:absolute;top:366.23pt;left:179.29pt;z-index:160;letter-spacing:.001em;"&gt; &lt;/div&gt;&lt;/span&gt;&lt;img style="position:absolute;left:146.1pt;top:372.63pt;width:67pt;height:3pt;z-index:354;" src="http://govwiki.info/xbrl/Images/078a156dd1530d0c5f74f52e1018b8c8.png" alt="__rendered_path__354"&gt;&lt;span style="white-space:pre;"&gt;&lt;div style="position:absolute;top:383.99pt;left:179.69pt;z-index:166;"&gt;4,239,754&lt;/div&gt;&lt;/span&gt;&lt;span style="white-space:pre;"&gt;&lt;div style="position:absolute;top:383.99pt;left:179.26pt;z-index:167;letter-spacing:.001em;"&gt; &lt;/div&gt;&lt;/span&gt;&lt;img style="position:absolute;left:149.53pt;top:388.89pt;width:60pt;height:3pt;z-index:83;" src="http://govwiki.info/xbrl/Images/1d925cbbf7d5266e43513e86e5121ec1.png" alt="__rendered_path__83"&gt;&lt;span style="white-space:pre;"&gt;&lt;div style="position:absolute;top:410.57pt;left:177.47pt;z-index:175;"&gt;(2,942,175)&lt;/div&gt;&lt;/span&gt;&lt;span style="white-space:pre;"&gt;&lt;div style="position:absolute;top:410.57pt;left:177.4pt;z-index:176;letter-spacing:.001em;"&gt; &lt;/div&gt;&lt;/span&gt;&lt;span style="white-space:pre;"&gt;&lt;div style="position:absolute;top:418.67pt;left:185.19pt;z-index:185;letter-spacing:-.001em;"&gt;157,799&lt;/div&gt;&lt;/span&gt;&lt;span style="white-space:pre;"&gt;&lt;div style="position:absolute;top:418.67pt;left:184.83pt;z-index:186;letter-spacing:.001em;"&gt; &lt;/div&gt;&lt;/span&gt;&lt;img style="position:absolute;left:149.53pt;top:423.57pt;width:60pt;height:3pt;z-index:83;" src="http://govwiki.info/xbrl/Images/1d925cbbf7d5266e43513e86e5121ec1.png" alt="__rendered_path__83"&gt;&lt;span style="white-space:pre;"&gt;&lt;div style="position:absolute;top:433.36pt;left:177.47pt;z-index:193;"&gt;(2,784,376)&lt;/div&gt;&lt;/span&gt;&lt;span style="white-space:pre;"&gt;&lt;div style="position:absolute;top:433.36pt;left:177.4pt;z-index:194;letter-spacing:.001em;"&gt; &lt;/div&gt;&lt;/span&gt;&lt;img style="position:absolute;left:149.53pt;top:438.26pt;width:60pt;height:3pt;z-index:83;" src="http://govwiki.info/xbrl/Images/1d925cbbf7d5266e43513e86e5121ec1.png" alt="__rendered_path__83"&gt;&lt;span style="white-space:pre;"&gt;&lt;div style="position:absolute;top:451.27pt;left:185.19pt;z-index:203;letter-spacing:-.001em;"&gt;188,732&lt;/div&gt;&lt;/span&gt;&lt;span style="white-space:pre;"&gt;&lt;div style="position:absolute;top:451.27pt;left:184.84pt;z-index:204;letter-spacing:.001em;"&gt; &lt;/div&gt;&lt;/span&gt;&lt;span style="white-space:pre;"&gt;&lt;div style="position:absolute;top:468.04pt;left:179.69pt;z-index:212;"&gt;2,697,049&lt;/div&gt;&lt;/span&gt;&lt;span style="white-space:pre;"&gt;&lt;div style="position:absolute;top:468.04pt;left:179.26pt;z-index:213;letter-spacing:.001em;"&gt; &lt;/div&gt;&lt;/span&gt;&lt;img style="position:absolute;left:149.53pt;top:472.94pt;width:60pt;height:3pt;z-index:83;" src="http://govwiki.info/xbrl/Images/1d925cbbf7d5266e43513e86e5121ec1.png" alt="__rendered_path__83"&gt;&lt;span style="white-space:pre;"&gt;&lt;div style="position:absolute;top:485.81pt;left:149.53pt;z-index:223;letter-spacing:.005em;"&gt;$              &lt;/div&gt;&lt;/span&gt;&lt;span style="white-space:pre;"&gt;&lt;div style="position:absolute;top:485.81pt;left:179.69pt;z-index:222;"&gt;2,885,781&lt;/div&gt;&lt;/span&gt;&lt;span style="white-space:pre;"&gt;&lt;div style="position:absolute;top:485.81pt;left:179.19pt;z-index:224;letter-spacing:.001em;"&gt; &lt;/div&gt;&lt;/span&gt;&lt;img style="position:absolute;left:149.53pt;top:490.56pt;width:60pt;height:3pt;z-index:220;" src="http://govwiki.info/xbrl/Images/b2b09a10349ba3931271f7f1767a224b.png" alt="__rendered_path__220"&gt;&lt;span style="white-space:pre;"&gt;&lt;div style="position:absolute;top:538.83pt;left:149.52pt;z-index:235;letter-spacing:.005em;"&gt;$             &lt;/div&gt;&lt;/span&gt;&lt;span style="white-space:pre;"&gt;&lt;div style="position:absolute;top:538.83pt;left:177.47pt;z-index:234;"&gt;(2,953,152)&lt;/div&gt;&lt;/span&gt;&lt;span style="white-space:pre;"&gt;&lt;div style="position:absolute;top:538.83pt;left:177.32pt;z-index:236;letter-spacing:.001em;"&gt; &lt;/div&gt;&lt;/span&gt;&lt;img style="position:absolute;left:149.53pt;top:491.28pt;width:60pt;height:3pt;z-index:220;" src="http://govwiki.info/xbrl/Images/b2b09a10349ba3931271f7f1767a224b.png" alt="__rendered_path__220"&gt;&lt;span style="white-space:pre;"&gt;&lt;div style="position:absolute;top:563.55pt;left:179.69pt;z-index:245;"&gt;4,420,112&lt;/div&gt;&lt;/span&gt;&lt;span style="white-space:pre;"&gt;&lt;div style="position:absolute;top:563.55pt;left:179.26pt;z-index:246;letter-spacing:.001em;"&gt; &lt;/div&gt;&lt;/span&gt;&lt;span style="white-space:pre;"&gt;&lt;div style="position:absolute;top:571.79pt;left:182.99pt;z-index:252;"&gt;(150,976)&lt;/div&gt;&lt;/span&gt;&lt;span style="white-space:pre;"&gt;&lt;div style="position:absolute;top:571.79pt;left:182.99pt;z-index:253;letter-spacing:.001em;"&gt; &lt;/div&gt;&lt;/span&gt;&lt;span style="white-space:pre;"&gt;&lt;div style="position:absolute;top:580.03pt;left:190.27pt;z-index:259;"&gt;(9,052)&lt;/div&gt;&lt;/span&gt;&lt;span style="white-space:pre;"&gt;&lt;div style="position:absolute;top:580.03pt;left:190.41pt;z-index:260;letter-spacing:.001em;"&gt; &lt;/div&gt;&lt;/span&gt;&lt;span style="white-space:pre;"&gt;&lt;div style="position:absolute;top:596.51pt;left:188.84pt;z-index:266;letter-spacing:-.001em;"&gt;83,012&lt;/div&gt;&lt;/span&gt;&lt;span style="white-space:pre;"&gt;&lt;div style="position:absolute;top:596.51pt;left:188.56pt;z-index:267;letter-spacing:.001em;"&gt; &lt;/div&gt;&lt;/span&gt;&lt;span style="white-space:pre;"&gt;&lt;div style="position:absolute;top:604.75pt;left:188.84pt;z-index:273;letter-spacing:-.001em;"&gt;72,028&lt;/div&gt;&lt;/span&gt;&lt;span style="white-space:pre;"&gt;&lt;div style="position:absolute;top:604.75pt;left:188.56pt;z-index:274;letter-spacing:.001em;"&gt; &lt;/div&gt;&lt;/span&gt;&lt;span style="white-space:pre;"&gt;&lt;div style="position:absolute;top:612.99pt;left:183pt;z-index:281;"&gt;(516,608)&lt;/div&gt;&lt;/span&gt;&lt;span style="white-space:pre;"&gt;&lt;div style="position:absolute;top:612.99pt;left:183pt;z-index:282;letter-spacing:.001em;"&gt; &lt;/div&gt;&lt;/span&gt;&lt;span style="white-space:pre;"&gt;&lt;div style="position:absolute;top:621.23pt;left:188.86pt;z-index:288;letter-spacing:-.001em;"&gt;80,349&lt;/div&gt;&lt;/span&gt;&lt;span style="white-space:pre;"&gt;&lt;div style="position:absolute;top:621.23pt;left:188.58pt;z-index:289;letter-spacing:.001em;"&gt; &lt;/div&gt;&lt;/span&gt;&lt;span style="white-space:pre;"&gt;&lt;div style="position:absolute;top:629.33pt;left:185.19pt;z-index:296;letter-spacing:-.001em;"&gt;537,295&lt;/div&gt;&lt;/span&gt;&lt;span style="white-space:pre;"&gt;&lt;div style="position:absolute;top:629.33pt;left:184.84pt;z-index:297;letter-spacing:.001em;"&gt; &lt;/div&gt;&lt;/span&gt;&lt;img style="position:absolute;left:149.53pt;top:634.23pt;width:60pt;height:3pt;z-index:83;" src="http://govwiki.info/xbrl/Images/1d925cbbf7d5266e43513e86e5121ec1.png" alt="__rendered_path__83"&gt;&lt;span style="white-space:pre;"&gt;&lt;div style="position:absolute;top:644.01pt;left:179.69pt;z-index:304;"&gt;1,563,008&lt;/div&gt;&lt;/span&gt;&lt;span style="white-space:pre;"&gt;&lt;div style="position:absolute;top:644.01pt;left:179.26pt;z-index:305;letter-spacing:.001em;"&gt; &lt;/div&gt;&lt;/span&gt;&lt;img style="position:absolute;left:149.53pt;top:648.91pt;width:60pt;height:3pt;z-index:83;" src="http://govwiki.info/xbrl/Images/1d925cbbf7d5266e43513e86e5121ec1.png" alt="__rendered_path__83"&gt;&lt;span style="white-space:pre;"&gt;&lt;div style="position:absolute;top:670.6pt;left:149.52pt;z-index:314;letter-spacing:.005em;"&gt;$            &lt;/div&gt;&lt;/span&gt;&lt;span style="white-space:pre;"&gt;&lt;div style="position:absolute;top:670.6pt;left:176.04pt;z-index:313;"&gt;11,574,890&lt;/div&gt;&lt;/span&gt;&lt;span style="white-space:pre;"&gt;&lt;div style="position:absolute;top:670.6pt;left:175.47pt;z-index:315;letter-spacing:.001em;"&gt; &lt;/div&gt;&lt;/span&gt;&lt;span style="white-space:pre;"&gt;&lt;div style="position:absolute;top:678.84pt;left:186.6pt;z-index:324;"&gt;(76,408)&lt;/div&gt;&lt;/span&gt;&lt;span style="white-space:pre;"&gt;&lt;div style="position:absolute;top:678.84pt;left:186.67pt;z-index:325;letter-spacing:.001em;"&gt; &lt;/div&gt;&lt;/span&gt;&lt;span style="white-space:pre;"&gt;&lt;div style="position:absolute;top:687.08pt;left:199.4pt;z-index:331;letter-spacing:-.286em;"&gt;- &lt;/div&gt;&lt;/span&gt;&lt;span style="white-space:pre;"&gt;&lt;div style="position:absolute;top:695.32pt;left:199.42pt;z-index:336;letter-spacing:-.286em;"&gt;- &lt;/div&gt;&lt;/span&gt;&lt;img style="position:absolute;left:146.1pt;top:700.3pt;width:67pt;height:3pt;z-index:354;" src="http://govwiki.info/xbrl/Images/078a156dd1530d0c5f74f52e1018b8c8.png" alt="__rendered_path__354"&gt;&lt;span style="white-space:pre;"&gt;&lt;div style="position:absolute;top:703.42pt;left:149.53pt;z-index:344;letter-spacing:.005em;"&gt;$            &lt;/div&gt;&lt;/span&gt;&lt;span style="white-space:pre;"&gt;&lt;div style="position:absolute;top:703.42pt;left:176.05pt;z-index:343;"&gt;11,498,482&lt;/div&gt;&lt;/span&gt;&lt;span style="white-space:pre;"&gt;&lt;div style="position:absolute;top:703.42pt;left:175.48pt;z-index:345;letter-spacing:.001em;"&gt; &lt;/div&gt;&lt;/span&gt;&lt;span class="fmt-983" style="white-space:pre;"&gt;&lt;div style="position:absolute;top:145.33pt;left:245.22pt;z-index:10;letter-spacing:-.001em;"&gt;Totals&lt;/div&gt;&lt;/span&gt;&lt;img style="position:absolute;left:221.5pt;top:150.72pt;width:67pt;height:3pt;z-index:354;" src="http://govwiki.info/xbrl/Images/078a156dd1530d0c5f74f52e1018b8c8.png" alt="__rendered_path__354"&gt;&lt;span style="white-space:pre;"&gt;&lt;div style="position:absolute;top:162.66pt;left:224.93pt;z-index:19;letter-spacing:.005em;"&gt;$          &lt;/div&gt;&lt;/span&gt;&lt;span style="white-space:pre;"&gt;&lt;div style="position:absolute;top:162.66pt;left:247.8pt;z-index:18;letter-spacing:-.001em;"&gt;198,651,220&lt;/div&gt;&lt;/span&gt;&lt;span style="white-space:pre;"&gt;&lt;div style="position:absolute;top:162.66pt;left:247.15pt;z-index:20;letter-spacing:.001em;"&gt; &lt;/div&gt;&lt;/span&gt;&lt;span style="white-space:pre;"&gt;&lt;div style="position:absolute;top:170.9pt;left:224.92pt;z-index:29;letter-spacing:.006em;"&gt;             &lt;/div&gt;&lt;/span&gt;&lt;span style="white-space:pre;"&gt;&lt;div style="position:absolute;top:170.9pt;left:249.22pt;z-index:28;"&gt;(39,919,284)&lt;/div&gt;&lt;/span&gt;&lt;span style="white-space:pre;"&gt;&lt;div style="position:absolute;top:170.9pt;left:249.07pt;z-index:30;letter-spacing:.001em;"&gt; &lt;/div&gt;&lt;/span&gt;&lt;span style="white-space:pre;"&gt;&lt;div style="position:absolute;top:179.14pt;left:224.92pt;z-index:38;letter-spacing:.006em;"&gt;             &lt;/div&gt;&lt;/span&gt;&lt;span style="white-space:pre;"&gt;&lt;div style="position:absolute;top:179.14pt;left:249.22pt;z-index:37;"&gt;(47,171,453)&lt;/div&gt;&lt;/span&gt;&lt;span style="white-space:pre;"&gt;&lt;div style="position:absolute;top:179.14pt;left:249.07pt;z-index:39;letter-spacing:.001em;"&gt; &lt;/div&gt;&lt;/span&gt;&lt;span style="white-space:pre;"&gt;&lt;div style="position:absolute;top:187.38pt;left:224.91pt;z-index:48;letter-spacing:.006em;"&gt;             &lt;/div&gt;&lt;/span&gt;&lt;span style="white-space:pre;"&gt;&lt;div style="position:absolute;top:187.38pt;left:249.21pt;z-index:47;"&gt;(45,592,358)&lt;/div&gt;&lt;/span&gt;&lt;span style="white-space:pre;"&gt;&lt;div style="position:absolute;top:187.38pt;left:249.07pt;z-index:49;letter-spacing:.001em;"&gt; &lt;/div&gt;&lt;/span&gt;&lt;img style="position:absolute;left:221.5pt;top:192.35pt;width:67pt;height:3pt;z-index:354;" src="http://govwiki.info/xbrl/Images/078a156dd1530d0c5f74f52e1018b8c8.png" alt="__rendered_path__354"&gt;&lt;span style="white-space:pre;"&gt;&lt;div style="position:absolute;top:195.62pt;left:251.42pt;z-index:57;"&gt;65,968,125&lt;/div&gt;&lt;/span&gt;&lt;span style="white-space:pre;"&gt;&lt;div style="position:absolute;top:195.62pt;left:250.92pt;z-index:58;letter-spacing:.001em;"&gt; &lt;/div&gt;&lt;/span&gt;&lt;img style="position:absolute;left:221.5pt;top:201.02pt;width:67pt;height:3pt;z-index:354;" src="http://govwiki.info/xbrl/Images/078a156dd1530d0c5f74f52e1018b8c8.png" alt="__rendered_path__354"&gt;&lt;span style="white-space:pre;"&gt;&lt;div style="position:absolute;top:222.49pt;left:255.06pt;z-index:65;"&gt;1,565,674&lt;/div&gt;&lt;/span&gt;&lt;span style="white-space:pre;"&gt;&lt;div style="position:absolute;top:222.49pt;left:254.64pt;z-index:66;letter-spacing:.001em;"&gt; &lt;/div&gt;&lt;/span&gt;&lt;span style="white-space:pre;"&gt;&lt;div style="position:absolute;top:230.73pt;left:255.07pt;z-index:72;"&gt;1,650,200&lt;/div&gt;&lt;/span&gt;&lt;span style="white-space:pre;"&gt;&lt;div style="position:absolute;top:230.73pt;left:254.64pt;z-index:73;letter-spacing:.001em;"&gt; &lt;/div&gt;&lt;/span&gt;&lt;span style="white-space:pre;"&gt;&lt;div style="position:absolute;top:238.97pt;left:255.08pt;z-index:79;"&gt;3,229,106&lt;/div&gt;&lt;/span&gt;&lt;span style="white-space:pre;"&gt;&lt;div style="position:absolute;top:238.97pt;left:254.66pt;z-index:80;letter-spacing:.001em;"&gt; &lt;/div&gt;&lt;/span&gt;&lt;span style="white-space:pre;"&gt;&lt;div style="position:absolute;top:247.06pt;left:224.93pt;z-index:88;letter-spacing:.006em;"&gt;             &lt;/div&gt;&lt;/span&gt;&lt;span style="white-space:pre;"&gt;&lt;div style="position:absolute;top:247.06pt;left:249.23pt;z-index:87;"&gt;(19,013,149)&lt;/div&gt;&lt;/span&gt;&lt;span style="white-space:pre;"&gt;&lt;div style="position:absolute;top:247.06pt;left:249.09pt;z-index:89;letter-spacing:.001em;"&gt; &lt;/div&gt;&lt;/span&gt;&lt;img style="position:absolute;left:224.93pt;top:251.96pt;width:60pt;height:3pt;z-index:83;" src="http://govwiki.info/xbrl/Images/1d925cbbf7d5266e43513e86e5121ec1.png" alt="__rendered_path__83"&gt;&lt;span style="white-space:pre;"&gt;&lt;div style="position:absolute;top:261.75pt;left:224.93pt;z-index:97;letter-spacing:.006em;"&gt;             &lt;/div&gt;&lt;/span&gt;&lt;span style="white-space:pre;"&gt;&lt;div style="position:absolute;top:261.75pt;left:249.23pt;z-index:96;"&gt;(12,568,169)&lt;/div&gt;&lt;/span&gt;&lt;span style="white-space:pre;"&gt;&lt;div style="position:absolute;top:261.75pt;left:249.09pt;z-index:98;letter-spacing:.001em;"&gt; &lt;/div&gt;&lt;/span&gt;&lt;img style="position:absolute;left:224.93pt;top:266.65pt;width:60pt;height:3pt;z-index:83;" src="http://govwiki.info/xbrl/Images/1d925cbbf7d5266e43513e86e5121ec1.png" a</t>
  </si>
  <si>
    <t>lt="__rendered_path__83"&gt;&lt;span style="white-space:pre;"&gt;&lt;div style="position:absolute;top:288.34pt;left:224.94pt;z-index:105;letter-spacing:.006em;"&gt;            &lt;/div&gt;&lt;/span&gt;&lt;span style="white-space:pre;"&gt;&lt;div style="position:absolute;top:288.34pt;left:247.81pt;z-index:104;letter-spacing:-.001em;"&gt;118,554,449&lt;/div&gt;&lt;/span&gt;&lt;span style="white-space:pre;"&gt;&lt;div style="position:absolute;top:288.34pt;left:247.24pt;z-index:106;letter-spacing:.001em;"&gt; &lt;/div&gt;&lt;/span&gt;&lt;span style="white-space:pre;"&gt;&lt;div style="position:absolute;top:296.58pt;left:255.11pt;z-index:110;"&gt;2,683,919&lt;/div&gt;&lt;/span&gt;&lt;span style="white-space:pre;"&gt;&lt;div style="position:absolute;top:296.58pt;left:254.68pt;z-index:111;letter-spacing:.001em;"&gt; &lt;/div&gt;&lt;/span&gt;&lt;span style="white-space:pre;"&gt;&lt;div style="position:absolute;top:304.82pt;left:224.95pt;z-index:118;letter-spacing:.006em;"&gt;             &lt;/div&gt;&lt;/span&gt;&lt;span style="white-space:pre;"&gt;&lt;div style="position:absolute;top:304.82pt;left:249.25pt;z-index:117;"&gt;(85,421,620)&lt;/div&gt;&lt;/span&gt;&lt;span style="white-space:pre;"&gt;&lt;div style="position:absolute;top:304.82pt;left:249.1pt;z-index:119;letter-spacing:.001em;"&gt; &lt;/div&gt;&lt;/span&gt;&lt;span style="white-space:pre;"&gt;&lt;div style="position:absolute;top:313.06pt;left:282.13pt;z-index:124;letter-spacing:-.275em;"&gt;- &lt;/div&gt;&lt;/span&gt;&lt;span style="white-space:pre;"&gt;&lt;div style="position:absolute;top:321.3pt;left:260.62pt;z-index:129;letter-spacing:-.001em;"&gt;930,602&lt;/div&gt;&lt;/span&gt;&lt;span style="white-space:pre;"&gt;&lt;div style="position:absolute;top:321.3pt;left:260.26pt;z-index:130;letter-spacing:.001em;"&gt; &lt;/div&gt;&lt;/span&gt;&lt;span style="white-space:pre;"&gt;&lt;div style="position:absolute;top:329.54pt;left:252.9pt;z-index:135;"&gt;(1,906,061)&lt;/div&gt;&lt;/span&gt;&lt;span style="white-space:pre;"&gt;&lt;div style="position:absolute;top:329.54pt;left:252.83pt;z-index:136;letter-spacing:.001em;"&gt; &lt;/div&gt;&lt;/span&gt;&lt;span style="white-space:pre;"&gt;&lt;div style="position:absolute;top:337.63pt;left:224.96pt;z-index:142;letter-spacing:.006em;"&gt;             &lt;/div&gt;&lt;/span&gt;&lt;span style="white-space:pre;"&gt;&lt;div style="position:absolute;top:337.63pt;left:249.26pt;z-index:141;"&gt;(15,620,651)&lt;/div&gt;&lt;/span&gt;&lt;span style="white-space:pre;"&gt;&lt;div style="position:absolute;top:337.63pt;left:249.12pt;z-index:143;letter-spacing:.001em;"&gt; &lt;/div&gt;&lt;/span&gt;&lt;span style="white-space:pre;"&gt;&lt;div style="position:absolute;top:347.17pt;left:252.9pt;z-index:148;"&gt;(9,772,466)&lt;/div&gt;&lt;/span&gt;&lt;span style="white-space:pre;"&gt;&lt;div style="position:absolute;top:347.17pt;left:252.83pt;z-index:149;letter-spacing:.001em;"&gt; &lt;/div&gt;&lt;/span&gt;&lt;span style="white-space:pre;"&gt;&lt;div style="position:absolute;top:356.7pt;left:224.96pt;z-index:155;letter-spacing:.006em;"&gt;             &lt;/div&gt;&lt;/span&gt;&lt;span style="white-space:pre;"&gt;&lt;div style="position:absolute;top:356.7pt;left:249.26pt;z-index:154;"&gt;(56,571,431)&lt;/div&gt;&lt;/span&gt;&lt;span style="white-space:pre;"&gt;&lt;div style="position:absolute;top:356.7pt;left:249.12pt;z-index:156;letter-spacing:.001em;"&gt; &lt;/div&gt;&lt;/span&gt;&lt;span style="white-space:pre;"&gt;&lt;div style="position:absolute;top:366.23pt;left:255.13pt;z-index:161;"&gt;6,618,659&lt;/div&gt;&lt;/span&gt;&lt;span style="white-space:pre;"&gt;&lt;div style="position:absolute;top:366.23pt;left:254.7pt;z-index:162;letter-spacing:.001em;"&gt; &lt;/div&gt;&lt;/span&gt;&lt;img style="position:absolute;left:221.5pt;top:372.63pt;width:67pt;height:3pt;z-index:354;" src="http://govwiki.info/xbrl/Images/078a156dd1530d0c5f74f52e1018b8c8.png" alt="__rendered_path__354"&gt;&lt;span style="white-space:pre;"&gt;&lt;div style="position:absolute;top:383.99pt;left:224.93pt;z-index:169;letter-spacing:.006em;"&gt;             &lt;/div&gt;&lt;/span&gt;&lt;span style="white-space:pre;"&gt;&lt;div style="position:absolute;top:383.99pt;left:249.23pt;z-index:168;"&gt;(40,504,600)&lt;/div&gt;&lt;/span&gt;&lt;span style="white-space:pre;"&gt;&lt;div style="position:absolute;top:383.99pt;left:249.09pt;z-index:170;letter-spacing:.001em;"&gt; &lt;/div&gt;&lt;/span&gt;&lt;img style="position:absolute;left:224.93pt;top:388.89pt;width:60pt;height:3pt;z-index:83;" src="http://govwiki.info/xbrl/Images/1d925cbbf7d5266e43513e86e5121ec1.png" alt="__rendered_path__83"&gt;&lt;span style="white-space:pre;"&gt;&lt;div style="position:absolute;top:410.57pt;left:224.93pt;z-index:178;letter-spacing:.006em;"&gt;             &lt;/div&gt;&lt;/span&gt;&lt;span style="white-space:pre;"&gt;&lt;div style="position:absolute;top:410.57pt;left:249.23pt;z-index:177;"&gt;(28,908,463)&lt;/div&gt;&lt;/span&gt;&lt;span style="white-space:pre;"&gt;&lt;div style="position:absolute;top:410.57pt;left:249.08pt;z-index:179;letter-spacing:.001em;"&gt; &lt;/div&gt;&lt;/span&gt;&lt;span style="white-space:pre;"&gt;&lt;div style="position:absolute;top:418.67pt;left:255.09pt;z-index:187;"&gt;3,935,909&lt;/div&gt;&lt;/span&gt;&lt;span style="white-space:pre;"&gt;&lt;div style="position:absolute;top:418.67pt;left:254.66pt;z-index:188;letter-spacing:.001em;"&gt; &lt;/div&gt;&lt;/span&gt;&lt;img style="position:absolute;left:224.93pt;top:423.57pt;width:60pt;height:3pt;z-index:83;" src="http://govwiki.info/xbrl/Images/1d925cbbf7d5266e43513e86e5121ec1.png" alt="__rendered_path__83"&gt;&lt;span style="white-space:pre;"&gt;&lt;div style="position:absolute;top:433.36pt;left:224.93pt;z-index:196;letter-spacing:.006em;"&gt;             &lt;/div&gt;&lt;/span&gt;&lt;span style="white-space:pre;"&gt;&lt;div style="position:absolute;top:433.36pt;left:249.23pt;z-index:195;"&gt;(24,972,554)&lt;/div&gt;&lt;/span&gt;&lt;span style="white-space:pre;"&gt;&lt;div style="position:absolute;top:433.36pt;left:249.09pt;z-index:197;letter-spacing:.001em;"&gt; &lt;/div&gt;&lt;/span&gt;&lt;img style="position:absolute;left:224.93pt;top:438.26pt;width:60pt;height:3pt;z-index:83;" src="http://govwiki.info/xbrl/Images/1d925cbbf7d5266e43513e86e5121ec1.png" alt="__rendered_path__83"&gt;&lt;span style="white-space:pre;"&gt;&lt;div style="position:absolute;top:451.27pt;left:224.93pt;z-index:206;letter-spacing:.006em;"&gt;             &lt;/div&gt;&lt;/span&gt;&lt;span style="white-space:pre;"&gt;&lt;div style="position:absolute;top:451.27pt;left:249.23pt;z-index:205;"&gt;(11,746,701)&lt;/div&gt;&lt;/span&gt;&lt;span style="white-space:pre;"&gt;&lt;div style="position:absolute;top:451.27pt;left:249.08pt;z-index:207;letter-spacing:.001em;"&gt; &lt;/div&gt;&lt;/span&gt;&lt;span style="white-space:pre;"&gt;&lt;div style="position:absolute;top:468.04pt;left:251.44pt;z-index:214;"&gt;56,223,320&lt;/div&gt;&lt;/span&gt;&lt;span style="white-space:pre;"&gt;&lt;div style="position:absolute;top:468.04pt;left:250.95pt;z-index:215;letter-spacing:.001em;"&gt; &lt;/div&gt;&lt;/span&gt;&lt;img style="position:absolute;left:224.93pt;top:472.94pt;width:60pt;height:3pt;z-index:83;" src="http://govwiki.info/xbrl/Images/1d925cbbf7d5266e43513e86e5121ec1.png" alt="__rendered_path__83"&gt;&lt;span style="white-space:pre;"&gt;&lt;div style="position:absolute;top:485.81pt;left:224.93pt;z-index:226;letter-spacing:.005em;"&gt;$            &lt;/div&gt;&lt;/span&gt;&lt;span style="white-space:pre;"&gt;&lt;div style="position:absolute;top:485.81pt;left:251.44pt;z-index:225;"&gt;44,476,620&lt;/div&gt;&lt;/span&gt;&lt;span style="white-space:pre;"&gt;&lt;div style="position:absolute;top:485.81pt;left:250.87pt;z-index:227;letter-spacing:.001em;"&gt; &lt;/div&gt;&lt;/span&gt;&lt;img style="position:absolute;left:224.93pt;top:490.56pt;width:60pt;height:3pt;z-index:220;" src="http://govwiki.info/xbrl/Images/b2b09a10349ba3931271f7f1767a224b.png" alt="__rendered_path__220"&gt;&lt;span style="white-space:pre;"&gt;&lt;div style="position:absolute;top:538.83pt;left:224.92pt;z-index:238;letter-spacing:.005em;"&gt;$            &lt;/div&gt;&lt;/span&gt;&lt;span style="white-space:pre;"&gt;&lt;div style="position:absolute;top:538.83pt;left:251.44pt;z-index:237;"&gt;15,508,734&lt;/div&gt;&lt;/span&gt;&lt;span style="white-space:pre;"&gt;&lt;div style="position:absolute;top:538.83pt;left:250.87pt;z-index:239;letter-spacing:.001em;"&gt; &lt;/div&gt;&lt;/span&gt;&lt;img style="position:absolute;left:224.93pt;top:491.28pt;width:60pt;height:3pt;z-index:220;" src="http://govwiki.info/xbrl/Images/b2b09a10349ba3931271f7f1767a224b.png" alt="__rendered_path__220"&gt;&lt;span style="white-space:pre;"&gt;&lt;div style="position:absolute;top:563.55pt;left:251.45pt;z-index:247;"&gt;32,558,362&lt;/div&gt;&lt;/span&gt;&lt;span style="white-space:pre;"&gt;&lt;div style="position:absolute;top:563.55pt;left:250.95pt;z-index:248;letter-spacing:.001em;"&gt; &lt;/div&gt;&lt;/span&gt;&lt;span style="white-space:pre;"&gt;&lt;div style="position:absolute;top:571.79pt;left:252.88pt;z-index:254;"&gt;(2,190,702)&lt;/div&gt;&lt;/span&gt;&lt;span style="white-space:pre;"&gt;&lt;div style="position:absolute;top:571.79pt;left:252.81pt;z-index:255;letter-spacing:.001em;"&gt; &lt;/div&gt;&lt;/span&gt;&lt;span style="white-space:pre;"&gt;&lt;div style="position:absolute;top:580.03pt;left:255.09pt;z-index:261;"&gt;1,413,485&lt;/div&gt;&lt;/span&gt;&lt;span style="white-space:pre;"&gt;&lt;div style="position:absolute;top:580.03pt;left:254.66pt;z-index:262;letter-spacing:.001em;"&gt; &lt;/div&gt;&lt;/span&gt;&lt;span style="white-space:pre;"&gt;&lt;div style="position:absolute;top:596.51pt;left:252.88pt;z-index:268;"&gt;(4,055,729)&lt;/div&gt;&lt;/span&gt;&lt;span style="white-space:pre;"&gt;&lt;div style="position:absolute;top:596.51pt;left:252.81pt;z-index:269;letter-spacing:.001em;"&gt; &lt;/div&gt;&lt;/span&gt;&lt;span style="white-space:pre;"&gt;&lt;div style="position:absolute;top:604.75pt;left:264.25pt;z-index:275;letter-spacing:-.001em;"&gt;28,440&lt;/div&gt;&lt;/span&gt;&lt;span style="white-space:pre;"&gt;&lt;div style="position:absolute;top:604.75pt;left:263.97pt;z-index:276;letter-spacing:.001em;"&gt; &lt;/div&gt;&lt;/span&gt;&lt;span style="white-space:pre;"&gt;&lt;div style="position:absolute;top:612.99pt;left:251.47pt;z-index:283;"&gt;16,484,020&lt;/div&gt;&lt;/span&gt;&lt;span style="white-space:pre;"&gt;&lt;div style="position:absolute;top:612.99pt;left:250.97pt;z-index:284;letter-spacing:.001em;"&gt; &lt;/div&gt;&lt;/span&gt;&lt;span style="white-space:pre;"&gt;&lt;div style="position:absolute;top:621.23pt;left:260.63pt;z-index:290;letter-spacing:-.001em;"&gt;338,662&lt;/div&gt;&lt;/span&gt;&lt;span style="white-space:pre;"&gt;&lt;div style="position:absolute;top:621.23pt;left:260.27pt;z-index:291;letter-spacing:.001em;"&gt; &lt;/div&gt;&lt;/span&gt;&lt;span style="white-space:pre;"&gt;&lt;div style="position:absolute;top:629.33pt;left:255.09pt;z-index:298;"&gt;5,882,853&lt;/div&gt;&lt;/span&gt;&lt;span style="white-space:pre;"&gt;&lt;div style="position:absolute;top:629.33pt;left:254.66pt;z-index:299;letter-spacing:.001em;"&gt; &lt;/div&gt;&lt;/span&gt;&lt;img style="position:absolute;left:224.93pt;top:634.23pt;width:60pt;height:3pt;z-index:83;" src="http://govwiki.info/xbrl/Images/1d925cbbf7d5266e43513e86e5121ec1.png" alt="__rendered_path__83"&gt;&lt;span style="white-space:pre;"&gt;&lt;div style="position:absolute;top:644.01pt;left:251.44pt;z-index:306;"&gt;65,968,125&lt;/div&gt;&lt;/span&gt;&lt;span style="white-space:pre;"&gt;&lt;div style="position:absolute;top:644.01pt;left:250.95pt;z-index:307;letter-spacing:.001em;"&gt; &lt;/div&gt;&lt;/span&gt;&lt;img style="position:absolute;left:224.93pt;top:648.91pt;width:60pt;height:3pt;z-index:83;" src="http://govwiki.info/xbrl/Images/1d925cbbf7d5266e43513e86e5121ec1.png" alt="__rendered_path__83"&gt;&lt;span style="white-space:pre;"&gt;&lt;div style="position:absolute;top:670.6pt;left:224.92pt;z-index:317;letter-spacing:.005em;"&gt;$            &lt;/div&gt;&lt;/span&gt;&lt;span style="white-space:pre;"&gt;&lt;div style="position:absolute;top:670.6pt;left:251.44pt;z-index:316;"&gt;18,870,225&lt;/div&gt;&lt;/span&gt;&lt;span style="white-space:pre;"&gt;&lt;div style="position:absolute;top:670.6pt;left:250.87pt;z-index:318;letter-spacing:.001em;"&gt; &lt;/div&gt;&lt;/span&gt;&lt;span style="white-space:pre;"&gt;&lt;div style="position:absolute;top:678.84pt;left:255.07pt;z-index:326;"&gt;1,335,807&lt;/div&gt;&lt;/span&gt;&lt;span style="white-space:pre;"&gt;&lt;div style="position:absolute;top:678.84pt;left:254.64pt;z-index:327;letter-spacing:.001em;"&gt; &lt;/div&gt;&lt;/span&gt;&lt;span style="white-space:pre;"&gt;&lt;div style="position:absolute;top:687.08pt;left:255.08pt;z-index:332;"&gt;8,937,516&lt;/div&gt;&lt;/span&gt;&lt;span style="white-space:pre;"&gt;&lt;div style="position:absolute;top:687.08pt;left:254.66pt;z-index:333;letter-spacing:.001em;"&gt; &lt;/div&gt;&lt;/span&gt;&lt;span style="white-space:pre;"&gt;&lt;div style="position:absolute;top:695.32pt;left:252.88pt;z-index:337;"&gt;(3,214,759)&lt;/div&gt;&lt;/span&gt;&lt;span style="white-space:pre;"&gt;&lt;div style="position:absolute;top:695.32pt;left:252.81pt;z-index:338;letter-spacing:.001em;"&gt; &lt;/div&gt;&lt;/span&gt;&lt;img style="position:absolute;left:221.5pt;top:700.3pt;width:67pt;height:3pt;z-index:354;" src="http://govwiki.info/xbrl/Images/078a156dd1530d0c5f74f52e1018b8c8.png" alt="__rendered_path__354"&gt;&lt;span style="white-space:pre;"&gt;&lt;div style="position:absolute;top:703.42pt;left:224.93pt;z-index:347;letter-spacing:.005em;"&gt;$            &lt;/div&gt;&lt;/span&gt;&lt;span style="white-space:pre;"&gt;&lt;div style="position:absolute;top:703.42pt;left:251.45pt;z-index:346;"&gt;25,928,789&lt;/div&gt;&lt;/span&gt;&lt;span style="white-space:pre;"&gt;&lt;div style="position:absolute;top:703.42pt;left:250.88pt;z-index:348;letter-spacing:.001em;"&gt; &lt;/div&gt;&lt;/span&gt;&lt;span class="fmt-983" style="white-space:pre;"&gt;&lt;div style="position:absolute;top:116.73pt;left:308.19pt;z-index:2;letter-spacing:-.001em;"&gt;Governmental&lt;/div&gt;&lt;/span&gt;&lt;span class="fmt-983" style="white-space:pre;"&gt;&lt;div style="position:absolute;top:126.26pt;left:312.83pt;z-index:4;letter-spacing:-.001em;"&gt;Activities - &lt;/div&gt;&lt;/span&gt;&lt;span class="fmt-983" style="white-space:pre;"&gt;&lt;div style="position:absolute;top:135.8pt;left:318.41pt;z-index:7;letter-spacing:.001em;"&gt;Internal&lt;/div&gt;&lt;/span&gt;&lt;span class="fmt-983" style="white-space:pre;"&gt;&lt;div style="position:absolute;top:145.33pt;left:307.9pt;z-index:11;letter-spacing:-.001em;"&gt;Service Funds&lt;/div&gt;&lt;/span&gt;&lt;img style="position:absolute;left:296.9pt;top:150.72pt;width:67pt;height:3pt;z-index:354;" src="http://govwiki.info/xbrl/Images/078a156dd1530d0c5f74f52e1018b8c8.png" alt="__rendered_path__354"&gt;&lt;span style="white-space:pre;"&gt;&lt;div style="position:absolute;top:162.66pt;left:300.33pt;z-index:22;letter-spacing:.005em;"&gt;$          &lt;/div&gt;&lt;/span&gt;&lt;span style="white-space:pre;"&gt;&lt;div style="position:absolute;top:162.66pt;left:323.2pt;z-index:21;letter-spacing:-.001em;"&gt;116,510,871&lt;/div&gt;&lt;/span&gt;&lt;span style="white-space:pre;"&gt;&lt;div style="position:absolute;top:162.66pt;left:322.55pt;z-index:23;letter-spacing:.001em;"&gt; &lt;/div&gt;&lt;/span&gt;&lt;span style="white-space:pre;"&gt;&lt;div style="position:absolute;top:170.9pt;left:328.27pt;z-index:31;"&gt;(6,860,222)&lt;/div&gt;&lt;/span&gt;&lt;span style="white-space:pre;"&gt;&lt;div style="position:absolute;top:170.9pt;left:328.19pt;z-index:32;letter-spacing:.001em;"&gt; &lt;/div&gt;&lt;/span&gt;&lt;span style="white-space:pre;"&gt;&lt;div style="position:absolute;top:179.14pt;left:300.31pt;z-index:41;letter-spacing:.006em;"&gt;             &lt;/div&gt;&lt;/span&gt;&lt;span style="white-space:pre;"&gt;&lt;div style="position:absolute;top:179.14pt;left:324.62pt;z-index:40;"&gt;(81,305,477)&lt;/div&gt;&lt;/span&gt;&lt;span style="white-space:pre;"&gt;&lt;div style="position:absolute;top:179.14pt;left:324.47pt;z-index:42;letter-spacing:.001em;"&gt; &lt;/div&gt;&lt;/span&gt;&lt;span style="white-space:pre;"&gt;&lt;div style="position:absolute;top:187.38pt;left:300.31pt;z-index:51;letter-spacing:.006em;"&gt;             &lt;/div&gt;&lt;/span&gt;&lt;span style="white-space:pre;"&gt;&lt;div style="position:absolute;top:187.38pt;left:324.61pt;z-index:50;"&gt;(12,353,680)&lt;/div&gt;&lt;/span&gt;&lt;span style="white-space:pre;"&gt;&lt;div style="position:absolute;top:187.38pt;left:324.47pt;z-index:52;letter-spacing:.001em;"&gt; &lt;/div&gt;&lt;/span&gt;&lt;img style="position:absolute;left:296.9pt;top:192.35pt;width:67pt;height:3pt;z-index:354;" src="http://govwiki.info/xbrl/Images/078a156dd1530d0c5f74f52e1018b8c8.png" alt="__rendered_path__354"&gt;&lt;span style="white-space:pre;"&gt;&lt;div style="position:absolute;top:195.62pt;left:326.82pt;z-index:59;"&gt;15,991,492&lt;/div&gt;&lt;/span&gt;&lt;span style="white-space:pre;"&gt;&lt;div style="position:absolute;top:195.62pt;left:326.32pt;z-index:60;letter-spacing:.001em;"&gt; &lt;/div&gt;&lt;/span&gt;&lt;img style="position:absolute;left:296.9pt;top:201.02pt;width:67pt;height:3pt;z-index:354;" src="http://govwiki.info/xbrl/Images/078a156dd1530d0c5f74f52e1018b8c8.png" alt="__rendered_path__354"&gt;&lt;span style="white-space:pre;"&gt;&lt;div style="position:absolute;top:222.49pt;left:339.61pt;z-index:67;letter-spacing:-.001em;"&gt;45,428&lt;/div&gt;&lt;/span&gt;&lt;span style="white-space:pre;"&gt;&lt;div style="position:absolute;top:222.49pt;left:339.33pt;z-index:68;letter-spacing:.001em;"&gt; &lt;/div&gt;&lt;/span&gt;&lt;span style="white-space:pre;"&gt;&lt;div style="position:absolute;top:230.73pt;left:350.2pt;z-index:74;letter-spacing:-.286em;"&gt;- &lt;/div&gt;&lt;/span&gt;&lt;span style="white-space:pre;"&gt;&lt;div style="position:absolute;top:238.97pt;left:350.21pt;z-index:81;letter-spacing:-.286em;"&gt;- &lt;/div&gt;&lt;/span&gt;&lt;span style="white-space:pre;"&gt;&lt;div style="position:absolute;top:247.06pt;left:328.27pt;z-index:90;"&gt;(4,308,134)&lt;/div&gt;&lt;/span&gt;&lt;span style="white-space:pre;"&gt;&lt;div style="position:absolute;top:247.06pt;left:328.2pt;z-index:91;letter-spacing:.001em;"&gt; &lt;/div&gt;&lt;/span&gt;&lt;img style="position:absolute;left:300.33pt;top:251.96pt;width:60pt;height:3pt;z-index:83;" src="http://govwiki.info/xbrl/Images/1d925cbbf7d5266e43513e86e5121ec1.png" alt="__rendered_path__83"&gt;&lt;span style="white-space:pre;"&gt;&lt;div style="position:absolute;top:261.75pt;left:328.27pt;z-index:99;"&gt;(4,262,706)&lt;/div&gt;&lt;/span&gt;&lt;span style="white-space:pre;"&gt;&lt;div style="position:absolute;top:261.75pt;left:328.2pt;z-index:100;letter-spacing:.001em;"&gt; &lt;/div&gt;&lt;/span&gt;&lt;img style="position:absolute;left:300.33pt;top:266.65pt;width:60pt;height:3pt;z-index:83;" src="http://govwiki.info/xbrl/Images/1d925cbbf7d5266e43513e86e5121ec1.png" alt="__rendered_path__83"&gt;&lt;span style="white-space:pre;"&gt;&lt;div style="position:absolute;top:288.34pt;left:350.22pt;z-index:107;letter-spacing:-.286em;"&gt;- &lt;/div&gt;&lt;/span&gt;&lt;span style="white-space:pre;"&gt;&lt;div style="position:absolute;top:296.58pt;left:350.24pt;z-index:112;letter-spacing:-.286em;"&gt;- &lt;/div&gt;&lt;/span&gt;&lt;span style="white-space:pre;"&gt;&lt;div style="position:absolute;top:304.82pt;left:328.3pt;z-index:120;"&gt;(2,933,854)&lt;/div&gt;&lt;/span&gt;&lt;span style="white-space:pre;"&gt;&lt;div style="position:absolute;top:304.82pt;left:328.22pt;z-index:121;letter-spacing:.001em;"&gt; &lt;/div&gt;&lt;/span&gt;&lt;span style="white-space:pre;"&gt;&lt;div style="position:absolute;top:313.06pt;left:336.02pt;z-index:125;letter-spacing:-.001em;"&gt;741,819&lt;/div&gt;&lt;/span&gt;&lt;span style="white-space:pre;"&gt;&lt;div style="position:absolute;top:313.06pt;left:335.66pt;z-index:126;letter-spacing:.001em;"&gt; &lt;/div&gt;&lt;/span&gt;&lt;span style="white-space:pre;"&gt;&lt;div style="position:absolute;top:321.3pt;left:350.24pt;z-index:131;letter-spacing:-.286em;"&gt;- &lt;/div&gt;&lt;/span&gt;&lt;span style="white-space:pre;"&gt;&lt;div style="position:absolute;top:329.54pt;left:350.24pt;z-index:137;letter-spacing:-.286em;"&gt;- &lt;/div&gt;&lt;/span&gt;&lt;span style="white-space:pre;"&gt;&lt;div style="position:absolute;top:337.63pt;left:350.24pt;z-index:144;letter-spacing:-.286em;"&gt;- &lt;/div&gt;&lt;/span&gt;&lt;span style="white-space:pre;"&gt;&lt;div style="position:absolute;top:347.17pt;left:350.24pt;z-index:150;letter-spacing:-.286em;"&gt;- &lt;/div&gt;&lt;/span&gt;&lt;span style="white-space:pre;"&gt;&lt;div style="position:absolute;top:356.7pt;left:350.24pt;z-index:157;letter-spacing:-.286em;"&gt;- &lt;/div&gt;&lt;/span&gt;&lt;span style="white-space:pre;"&gt;&lt;div style="position:absolute;top:366.23pt;left:350.26pt;z-index:163;letter-spacing:-.286em;"&gt;- &lt;/div&gt;&lt;/span&gt;&lt;img style="position:absolute;left:296.9pt;top:372.63pt;width:67pt;height:3pt;z-index:354;" src="http://govwiki.info/xbrl/Images/078a156dd1530d0c5f74f52e1018b8c8.png" alt="__rendered_path__354"&gt;&lt;span style="white-space:pre;"&gt;&lt;div style="position:absolute;top:383.99pt;left:328.28pt;z-index:171;"&gt;(2,192,035)&lt;/div&gt;&lt;/span&gt;&lt;span style="white-space:pre;"&gt;&lt;div style="position:absolute;top:383.99pt;left:328.2pt;z-index:172;letter-spacing:.001em;"&gt; &lt;/div&gt;&lt;/span&gt;&lt;img style="position:absolute;left:300.33pt;top:388.89pt;width:60pt;height:3pt;z-index:83;" src="http://govwiki.info/xbrl/Images/1d925cbbf7d5266e43513e86e5121ec1.png" alt="__rendered_path__83"&gt;&lt;span style="white-space:pre;"&gt;&lt;div style="position:absolute;top:410.57pt;left:300.33pt;z-index:181;letter-spacing:.006em;"&gt;             &lt;/div&gt;&lt;/span&gt;&lt;span style="white-space:pre;"&gt;&lt;div style="position:absolute;top:410.57pt;left:324.63pt;z-index:180;"&gt;(12,411,219)&lt;/div&gt;&lt;/span&gt;&lt;span style="white-space:pre;"&gt;&lt;div style="position:absolute;top:410.57pt;left:324.48pt;z-index:182;letter-spacing:.001em;"&gt; &lt;/div&gt;&lt;/span&gt;&lt;span style="white-space:pre;"&gt;&lt;div style="position:absolute;top:418.67pt;left:330.49pt;z-index:189;"&gt;1,963,917&lt;/div&gt;&lt;/span&gt;&lt;span style="white-space:pre;"&gt;&lt;div style="position:absolute;top:418.67pt;left:330.06pt;z-index:190;letter-spacing:.001em;"&gt; &lt;/div&gt;&lt;/span&gt;&lt;img style="position:absolute;left:300.33pt;top:423.57pt;width:60pt;height:3pt;z-index:83;" src="http://govwiki.info/xbrl/Images/1d925cbbf7d5266e43513e86e5121ec1.png" alt="__rendered_path__83"&gt;&lt;span style="white-space:pre;"&gt;&lt;div style="position:absolute;top:433.36pt;left:300.33pt;z-index:199;letter-spacing:.006em;"&gt;             &lt;/div&gt;&lt;/span&gt;&lt;span style="white-space:pre;"&gt;&lt;div style="position:absolute;top:433.36pt;left:324.63pt;z-index:198;"&gt;(10,447,302)&lt;/div&gt;&lt;/span&gt;&lt;span style="white-space:pre;"&gt;&lt;div style="position:absolute;top:433.36pt;left:324.49pt;z-index:200;letter-spacing:.001em;"&gt; &lt;/div&gt;&lt;/span&gt;&lt;img style="position:absolute;left:300.33pt;top:438.26pt;width:60pt;height:3pt;z-index:83;" src="http://govwiki.info/xbrl/Images/1d925cbbf7d5266e43513e86e5121ec1.png" alt="__rendered_path__83"&gt;&lt;span style="white-space:pre;"&gt;&lt;div style="position:absolute;top:451.27pt;left:333.77pt;z-index:208;"&gt;(910,551)&lt;/div&gt;&lt;/span&gt;&lt;span style="white-space:pre;"&gt;&lt;div style="position:absolute;top:451.27pt;left:333.77pt;z-index:209;letter-spacing:.001em;"&gt; &lt;/div&gt;&lt;/span&gt;&lt;span style="white-space:pre;"&gt;&lt;div style="position:absolute;top:468.04pt;left:326.84pt;z-index:216;"&gt;15,446,241&lt;/div&gt;&lt;/span&gt;&lt;span style="white-space:pre;"&gt;&lt;div style="position:absolute;top:468.04pt;left:326.35pt;z-index:217;letter-spacing:.001em;"&gt; &lt;/div&gt;&lt;/span&gt;&lt;img style="position:absolute;left:300.33pt;top:472.94pt;width:60pt;height:3pt;z-index:83;" src="http://govwiki.info/xbrl/Images/1d925cbbf7d5266e43513e86e5121ec1.png" alt="__rendered_path__83"&gt;&lt;span style="white-space:pre;"&gt;&lt;div style="position:absolute;top:485.81pt;left:300.33pt;z-index:229;letter-spacing:.005em;"&gt;$            &lt;/div&gt;&lt;/span&gt;&lt;span style="white-space:pre;"&gt;&lt;div style="position:absolute;top:485.81pt;left:326.84pt;z-index:228;"&gt;14,535,690&lt;/div&gt;&lt;/span&gt;&lt;span style="white-space:pre;"&gt;&lt;div style="position:absolute;top:485.81pt;left:326.28pt;z-index:230;letter-spacing:.001em;"&gt; &lt;/div&gt;&lt;/span&gt;&lt;img style="position:absolute;left:300.33pt;top:490.56pt;width:60pt;height:3pt;z-index:220;" src="http://govwiki.info/xbrl/Images/b2b09a10349ba3931271f7f1767a224b.png" alt="__rendered_path__220"&gt;&lt;span style="white-space:pre;"&gt;&lt;div style="position:absolute;top:538.83pt;left:300.33pt;z-index:241;letter-spacing:.005em;"&gt;$              &lt;/div&gt;&lt;/span&gt;&lt;span style="white-space:pre;"&gt;&lt;div style="position:absolute;top:538.83pt;left:330.49pt;z-index:240;"&gt;2,468,600&lt;/div&gt;&lt;/span&gt;&lt;span style="white-space:pre;"&gt;&lt;div style="position:absolute;top:538.83pt;left:329.99pt;z-index:242;letter-spacing:.001em;"&gt; &lt;/div&gt;&lt;/span&gt;&lt;img style="position:absolute;left:300.33pt;top:491.28pt;width:60pt;height:3pt;z-index:220;" src="http://govwiki.info/xbrl/Images/b2b09a10349ba3931271f7f1767a224b.png" alt="__rendered_path__220"&gt;&lt;span style="white-space:pre;"&gt;&lt;div style="position:absolute;top:563.55pt;left:330.5pt;z-index:249;"&gt;6,693,609&lt;/div&gt;&lt;/span&gt;&lt;span style="white-space:pre;"&gt;&lt;div style="position:absolute;top:563.55pt;left:330.07pt;z-index:250;letter-spacing:.001em;"&gt; &lt;/div&gt;&lt;/span&gt;&lt;span style="white-space:pre;"&gt;&lt;div style="position:absolute;top:571.79pt;left:333.78pt;z-index:256;"&gt;(158,248)&lt;/div&gt;&lt;/span&gt;&lt;span style="white-space:pre;"&gt;&lt;div style="position:absolute;top:571.79pt;left:333.78pt;z-index:257;letter-spacing:.001em;"&gt; &lt;/div&gt;&lt;/span&gt;&lt;span style="white-space:pre;"&gt;&lt;div style="position:absolute;top:580.03pt;left:350.22pt;z-index:263;letter-spacing:-.286em;"&gt;- &lt;/div&gt;&lt;/span&gt;&lt;span style="white-space:pre;"&gt;&lt;div style="position:absolute;top:596.51pt;left:336pt;z-index:270;letter-spacing:-.001em;"&gt;217,350&lt;/div&gt;&lt;/span&gt;&lt;span style="white-space:pre;"&gt;&lt;div style="position:absolute;top:596.51pt;left:335.65pt;z-index:271;letter-spacing:.001em;"&gt; &lt;/div&gt;&lt;/span&gt;&lt;span style="white-space:pre;"&gt;&lt;div style="position:absolute;top:604.75pt;left:337.44pt;z-index:277;"&gt;(74,706)&lt;/div&gt;&lt;/span&gt;&lt;span style="white-space:pre;"&gt;&lt;div style="position:absolute;top:604.75pt;left:337.51pt;z-index:278;letter-spacing:.001em;"&gt; &lt;/div&gt;&lt;/span&gt;&lt;span style="white-space:pre;"&gt;&lt;div style="position:absolute;top:612.99pt;left:336.02pt;z-index:285;letter-spacing:-.001em;"&gt;550,005&lt;/div&gt;&lt;/span&gt;&lt;span style="white-space:pre;"&gt;&lt;div style="position:absolute;top:612.99pt;left:335.66pt;z-index:286;letter-spacing:.001em;"&gt; &lt;/div&gt;&lt;/span&gt;&lt;span style="white-space:pre;"&gt;&lt;div style="position:absolute;top:621.23pt;left:336.03pt;z-index:292;letter-spacing:-.001em;"&gt;310,469&lt;/div&gt;&lt;/span&gt;&lt;span style="white-space:pre;"&gt;&lt;div style="position:absolute;top:621.23pt;left:335.68pt;z-index:293;letter-spacing:.001em;"&gt; &lt;/div&gt;&lt;/span&gt;&lt;span style="white-space:pre;"&gt;&lt;div style="position:absolute;top:629.33pt;left:330.49pt;z-index:300;"&gt;5,984,413&lt;/div&gt;&lt;/span&gt;&lt;span style="white-space:pre;"&gt;&lt;div style="position:absolute;top:629.33pt;left:330.06pt;z-index:301;letter-spacing:.001em;"&gt; &lt;/div&gt;&lt;/span&gt;&lt;img style="position:absolute;left:300.33pt;top:634.23pt;width:60pt;height:3pt;z-index:83;" src="http://govwiki.info/xbrl/Images/1d925cbbf7d5266e43513e86e5121ec1.png" alt="__rendered_path__83"&gt;&lt;span style="white-space:pre;"&gt;&lt;div style="position:absolute;top:644.01pt;left:326.84pt;z-index:308;"&gt;15,991,492&lt;/div&gt;&lt;/span&gt;&lt;span style="white-space:pre;"&gt;&lt;div style="position:absolute;top:644.01pt;left:326.35pt;z-index:309;letter-spacing:.001em;"&gt; &lt;/div&gt;&lt;/span&gt;&lt;img style="position:absolute;left:300.33pt;top:648.91pt;width:60pt;height:3pt;z-index:83;" src="http://govwiki.info/xbrl/Images/1d925cbbf7d5266e43513e86e5121ec1.png" alt="__rendered_path__83"&gt;&lt;span style="white-space:pre;"&gt;&lt;div style="position:absolute;top:670.6pt;left:300.32pt;z-index:320;letter-spacing:.005em;"&gt;$           &lt;/div&gt;&lt;/span&gt;&lt;span style="white-space:pre;"&gt;&lt;div style="position:absolute;top:670.6pt;left:324.62pt;z-index:319;"&gt;(15,711,992)&lt;/div&gt;&lt;/span&gt;&lt;span style="white-space:pre;"&gt;&lt;div style="position:absolute;top:670.6pt;left:324.41pt;z-index:321;letter-spacing:.001em;"&gt; &lt;/div&gt;&lt;/span&gt;&lt;span style="white-space:pre;"&gt;&lt;div style="position:absolute;top:678.84pt;left:328.26pt;z-index:328;"&gt;(1,098,664)&lt;/div&gt;&lt;/span&gt;&lt;span style="white-space:pre;"&gt;&lt;div style="position:absolute;top:678.84pt;left:328.19pt;z-index:329;letter-spacing:.001em;"&gt; &lt;/div&gt;&lt;/span&gt;&lt;span style="white-space:pre;"&gt;&lt;div style="position:absolute;top:687.08pt;left:350.22pt;z-index:334;letter-spacing:-.286em;"&gt;- &lt;/div&gt;&lt;/span&gt;&lt;span style="white-space:pre;"&gt;&lt;div style="position:absolute;top:695.32pt;left:350.22pt;z-index:339;letter-spacing:-.286em;"&gt;- &lt;/div&gt;&lt;/span&gt;&lt;img style="position:absolute;left:296.9pt;top:700.3pt;width:67pt;height:3pt;z-index:354;" src="http://govwiki.info/xbrl/Images/078a156dd1530d0c5f74f52e1018b8c8.png" alt="__rendered_path__354"&gt;&lt;span style="white-space:pre;"&gt;&lt;div style="position:absolute;top:703.42pt;left:300.33pt;z-index:350;letter-spacing:.005em;"&gt;$           &lt;/div&gt;&lt;/span&gt;&lt;span style="white-space:pre;"&gt;&lt;div style="position:absolute;top:703.42pt;left:324.63pt;z-index:349;"&gt;(16,810,656)&lt;/div&gt;&lt;/span&gt;&lt;span style="white-space:pre;"&gt;&lt;div style="position:absolute;top:703.42pt;left:324.41pt;z-index:351;letter-spacing:.001em;"&gt; &lt;/div&gt;&lt;/span&gt;&lt;img style="position:absolute;left:61.8318pt;top:96.9721pt;width:311pt;height:639pt;z-index:1;" src="http://govwiki.info/xbrl/Images/f5797b5ebef69bea78968b812cf60b1d.png" alt="__rendered_path__1"&gt;&lt;img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style="position:absolute;left:70.6941pt;top:708.83pt;width:67pt;height:3pt;z-index:354;" src="http://govwiki.info/xbrl/Images/078a156dd1530d0c5f74f52e1018b8c8.png" alt="__rendered_path__354"&gt;&lt;img style="position:absolute;left:70.6941pt;top:709.97pt;width:67pt;height:3pt;z-index:354;" src="http://govwiki.info/xbrl/Images/078a156dd1530d0c5f74f52e1018b8c8.png" alt="__rendered_path__354"&gt;&lt;img style="position:absolute;left:146.1pt;top:708.83pt;width:67pt;height:3pt;z-index:354;" src="http://govwiki.info/xbrl/Images/078a156dd1530d0c5f74f52e1018b8c8.png" alt="__rendered_path__354"&gt;&lt;img style="position:absolute;left:146.1pt;top:709.97pt;width:67pt;height:3pt;z-index:354;" src="http://govwiki.info/xbrl/Images/078a156dd1530d0c5f74f52e1018b8c8.png" alt="__rendered_path__354"&gt;&lt;img style="position:absolute;left:221.5pt;top:708.83pt;width:67pt;height:3pt;z-index:354;" src="http://govwiki.info/xbrl/Images/078a156dd1530d0c5f74f52e1018b8c8.png" alt="__rendered_path__354"&gt;&lt;img style="position:absolute;left:221.5pt;top:709.97pt;width:67pt;height:3pt;z-index:354;" src="http://govwiki.info/xbrl/Images/078a156dd1530d0c5f74f52e1018b8c8.png" alt="__rendered_path__354"&gt;&lt;img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style="position:absolute;left:0pt;top:0pt;width:3pt;height:3pt;z-index:353;" src="http://govwiki.info/xbrl/Images/9a7c4a916aea315e2388062800df8109.png" alt="__rendered_path__353"&gt;&lt;img style="position:absolute;left:296.9pt;top:708.83pt;width:67pt;height:3pt;z-index:354;" src="http://govwiki.info/xbrl/Images/078a156dd1530d0c5f74f52e1018b8c8.png" alt="__rendered_path__354"&gt;&lt;img style="position:absolute;left:296.9pt;top:709.97pt;width:67pt;height:3pt;z-index:354;" src="http://govwiki.info/xbrl/Images/078a156dd1530d0c5f74f52e1018b8c8.png" alt="__rendered_path__354"&gt;&lt;span class="fmt-982" style="white-space:pre;"&gt;&lt;div style="position:absolute;top:755.88pt;left:301.55pt;z-index:356;"&gt;71&lt;/div&gt;&lt;/span&gt;&lt;/div&gt;</t>
  </si>
  <si>
    <t>&lt;div style='position:relative;width:612pt;height:792pt;'&gt;_x000D_
        &lt;div style="position:absolute;left:0pt;top:0pt;width:100%;height:100%;clip:rect(0pt,612pt,792pt,0pt);" class="fmt-950"&gt;&lt;span class="fmt-891" style="white-space:pre;"&gt;&lt;div style="position:absolute;top:41.64pt;left:221.35pt;z-index:1;"&gt;City of St. Petersburg, Florida&lt;/div&gt;&lt;/span&gt;&lt;span class="fmt-892" style="white-space:pre;"&gt;&lt;div style="position:absolute;top:55.595pt;left:219.45pt;z-index:2;letter-spacing:.002em;"&gt;Statement of Fiduciary Net Position&lt;/div&gt;&lt;/span&gt;&lt;span class="fmt-892" style="white-space:pre;"&gt;&lt;div style="position:absolute;top:69.245pt;left:266.8pt;z-index:3;letter-spacing:.001em;"&gt;Fiduciary Funds&lt;/div&gt;&lt;/span&gt;&lt;span class="fmt-892" style="white-space:pre;"&gt;&lt;div style="position:absolute;top:83.045pt;left:255.95pt;z-index:4;letter-spacing:.002em;"&gt;September 30, 2017&lt;/div&gt;&lt;/span&gt;&lt;span style="white-space:pre;"&gt;&lt;div style="position:absolute;top:187.01pt;left:356.2pt;z-index:13;"&gt;$&lt;/div&gt;&lt;div style="position:absolute;top:187.01pt;left:383.65pt;z-index:13;"&gt;1,878,691  $&lt;/div&gt;&lt;/span&gt;&lt;span style="white-space:pre;"&gt;&lt;div style="position:absolute;top:244.16pt;left:470.1pt;z-index:27;letter-spacing:-.002em;"&gt;5,800&lt;/div&gt;&lt;/span&gt;&lt;span style="white-space:pre;"&gt;&lt;div style="position:absolute;top:268.91pt;left:470.1pt;z-index:33;letter-spacing:-.002em;"&gt;5,800&lt;/div&gt;&lt;/span&gt;&lt;span style="white-space:pre;"&gt;&lt;div style="position:absolute;top:390.56pt;left:470.1pt;z-index:61;letter-spacing:-.002em;"&gt;5,800&lt;/div&gt;&lt;/span&gt;&lt;span style="white-space:pre;"&gt;&lt;div style="position:absolute;top:447.86pt;left:470.1pt;z-index:69;letter-spacing:-.002em;"&gt;5,800&lt;/div&gt;&lt;/span&gt;&lt;span style="white-space:pre;"&gt;&lt;div style="position:absolute;top:482.66pt;left:470.1pt;z-index:78;letter-spacing:-.002em;"&gt;5,800&lt;/div&gt;&lt;/span&gt;&lt;span class="fmt-951" style="white-space:pre;"&gt;&lt;div style="position:absolute;top:716.06pt;left:61.2pt;z-index:89;"&gt;The accompanying notes are an integral part of these statements.&lt;/div&gt;&lt;/span&gt;&lt;span class="fmt-949" style="white-space:pre;"&gt;&lt;div style="position:absolute;top:177.11pt;left:61.2pt;z-index:11;letter-spacing:-.007em;"&gt;Assets&lt;/div&gt;&lt;/span&gt;&lt;span style="white-space:pre;"&gt;&lt;div style="position:absolute;top:187.01pt;left:61.2pt;z-index:12;letter-spacing:-.001em;"&gt;Cash and Cash Equivalents&lt;/div&gt;&lt;/span&gt;&lt;span style="white-space:pre;"&gt;&lt;div style="position:absolute;top:196.91pt;left:61.2pt;z-index:15;"&gt;Trustee Accounts&lt;/div&gt;&lt;/span&gt;&lt;span style="white-space:pre;"&gt;&lt;div style="position:absolute;top:211.91pt;left:76.2pt;z-index:18;letter-spacing:-.001em;"&gt;Total Cash and Cash Equivalents&lt;/div&gt;&lt;/span&gt;&lt;span style="white-space:pre;"&gt;&lt;div style="position:absolute;top:224.36pt;left:61.2pt;z-index:21;letter-spacing:-.002em;"&gt;Receivables&lt;/div&gt;&lt;/span&gt;&lt;span style="white-space:pre;"&gt;&lt;div style="position:absolute;top:234.26pt;left:71.2pt;z-index:22;letter-spacing:-.001em;"&gt;Interest and Dividends&lt;/div&gt;&lt;/span&gt;&lt;span style="white-space:pre;"&gt;&lt;div style="position:absolute;top:244.16pt;left:71.2pt;z-index:25;letter-spacing:.002em;"&gt;Accounts &lt;/div&gt;&lt;/span&gt;&lt;span style="white-space:pre;"&gt;&lt;div style="position:absolute;top:254.06pt;left:71.2pt;z-index:28;"&gt;Unsettled Investment Sales&lt;/div&gt;&lt;/span&gt;&lt;span style="white-space:pre;"&gt;&lt;div style="position:absolute;top:269.06pt;left:76.2pt;z-index:31;letter-spacing:-.001em;"&gt;Total Receivables&lt;/div&gt;&lt;/span&gt;&lt;span style="white-space:pre;"&gt;&lt;div style="position:absolute;top:288.86pt;left:61.2pt;z-index:34;letter-spacing:-.001em;"&gt;Prepaids and Deposits&lt;/div&gt;&lt;/span&gt;&lt;span style="white-space:pre;"&gt;&lt;div style="position:absolute;top:301.16pt;left:61.2pt;z-index:37;letter-spacing:.001em;"&gt;Investments, at Fair Value&lt;/div&gt;&lt;/span&gt;&lt;span style="white-space:pre;"&gt;&lt;div style="position:absolute;top:311.06pt;left:71.2pt;z-index:38;"&gt;DROP Investments&lt;/div&gt;&lt;/span&gt;&lt;span style="white-space:pre;"&gt;&lt;div style="position:absolute;top:320.96pt;left:71.2pt;z-index:41;"&gt;Government Securities&lt;/div&gt;&lt;/span&gt;&lt;span style="white-space:pre;"&gt;&lt;div style="position:absolute;top:330.86pt;left:71.2pt;z-index:44;letter-spacing:-.002em;"&gt;Corporate Bonds&lt;/div&gt;&lt;/span&gt;&lt;span style="white-space:pre;"&gt;&lt;div style="position:absolute;top:340.76pt;left:71.2pt;z-index:47;letter-spacing:-.001em;"&gt;Common and Preferred Stock&lt;/div&gt;&lt;/span&gt;&lt;span style="white-space:pre;"&gt;&lt;div style="position:absolute;top:350.66pt;left:71.2pt;z-index:50;letter-spacing:-.002em;"&gt;Mutual Funds&lt;/div&gt;&lt;/span&gt;&lt;span style="white-space:pre;"&gt;&lt;div style="position:absolute;top:360.56pt;left:71.2pt;z-index:53;"&gt;Alternative Investments&lt;/div&gt;&lt;/span&gt;&lt;span style="white-space:pre;"&gt;&lt;div style="position:absolute;top:375.56pt;left:76.2pt;z-index:56;"&gt;Total Investments&lt;/div&gt;&lt;/span&gt;&lt;span class="fmt-949" style="white-space:pre;"&gt;&lt;div style="position:absolute;top:390.56pt;left:76.2pt;z-index:59;letter-spacing:-.002em;"&gt;Total Assets&lt;/div&gt;&lt;/span&gt;&lt;span class="fmt-949" style="white-space:pre;"&gt;&lt;div style="position:absolute;top:415.61pt;left:61.2pt;z-index:62;letter-spacing:.001em;"&gt;Liabilities&lt;/div&gt;&lt;/span&gt;&lt;span style="white-space:pre;"&gt;&lt;div style="position:absolute;top:428.06pt;left:61.2pt;z-index:63;letter-spacing:-.003em;"&gt;Payables&lt;/div&gt;&lt;/span&gt;&lt;span style="white-space:pre;"&gt;&lt;div style="position:absolute;top:437.96pt;left:71.2pt;z-index:64;"&gt;Accounts&lt;/div&gt;&lt;/span&gt;&lt;span style="white-space:pre;"&gt;&lt;div style="position:absolute;top:447.86pt;left:71.2pt;z-index:67;"&gt;Due to Other Entities and Individuals&lt;/div&gt;&lt;/span&gt;&lt;span style="white-space:pre;"&gt;&lt;div style="position:absolute;top:457.76pt;left:71.2pt;z-index:70;"&gt;Unsettled Investment Purchases&lt;/div&gt;&lt;/span&gt;&lt;span style="white-space:pre;"&gt;&lt;div style="position:absolute;top:467.66pt;left:71.2pt;z-index:73;"&gt;DROP Liability&lt;/div&gt;&lt;/span&gt;&lt;span class="fmt-949" style="white-space:pre;"&gt;&lt;div style="position:absolute;top:482.66pt;left:76.2pt;z-index:76;letter-spacing:.002em;"&gt;Total Liabilities&lt;/div&gt;&lt;/span&gt;&lt;span class="fmt-949" style="white-space:pre;"&gt;&lt;div style="position:absolute;top:509.21pt;left:61.2pt;z-index:79;letter-spacing:.001em;"&gt;Net Position&lt;/div&gt;&lt;/span&gt;&lt;span style="white-space:pre;"&gt;&lt;div style="position:absolute;top:519.11pt;left:61.2pt;z-index:80;letter-spacing:.001em;"&gt;Net Position Restricted for Pensions&lt;/div&gt;&lt;/span&gt;&lt;span class="fmt-949" style="white-space:pre;"&gt;&lt;div style="position:absolute;top:534.11pt;left:76.2pt;z-index:83;letter-spacing:.001em;"&gt;Total Net Position&lt;/div&gt;&lt;/span&gt;&lt;span style="white-space:pre;"&gt;&lt;div style="position:absolute;top:534.11pt;left:356.2pt;z-index:84;"&gt;$&lt;/div&gt;&lt;/span&gt;&lt;img style="position:absolute;left:61.2pt;top:710.8pt;width:490pt;height:25pt;z-index:88;" src="http://govwiki.info/xbrl/Images/69da8a18372d9f8362b842f4f4ec95fa.png" alt="__rendered_path__88"&gt;&lt;span class="fmt-61" style="white-space:pre;"&gt;&lt;div style="position:absolute;top:756.84pt;left:306pt;z-index:90;letter-spacing:.001em;"&gt; &lt;/div&gt;&lt;/span&gt;&lt;span class="fmt-61" style="white-space:pre;"&gt;&lt;div style="position:absolute;top:766.44pt;left:301.55pt;z-index:91;"&gt;72&lt;/div&gt;&lt;/span&gt;&lt;span class="fmt-949" style="white-space:pre;"&gt;&lt;div style="position:absolute;top:142.01pt;left:364.1pt;z-index:6;"&gt;Pension Trust&lt;/div&gt;&lt;/span&gt;&lt;span class="fmt-949" style="white-space:pre;"&gt;&lt;div style="position:absolute;top:152.06pt;left:379.8pt;z-index:8;letter-spacing:-.002em;"&gt;Funds&lt;/div&gt;&lt;/span&gt;&lt;img style="position:absolute;left:356.2pt;top:158.65pt;width:8pt;height:3pt;z-index:5;" src="http://govwiki.info/xbrl/Images/d0d7bcf45acd6d1016510dbbbc3a9db9.png" alt="__rendered_path__5"&gt;&lt;span style="white-space:pre;"&gt;&lt;div style="position:absolute;top:196.91pt;left:378.95pt;z-index:16;letter-spacing:-.003em;"&gt;21,651,939&lt;/div&gt;&lt;/span&gt;&lt;img style="position:absolute;left:363.7pt;top:158.65pt;width:58pt;height:3pt;z-index:7;" src="http://govwiki.info/xbrl/Images/06e2c96cfa7d07298ef7cd24e8d2cf73.png" alt="__rendered_path__7"&gt;&lt;span style="white-space:pre;"&gt;&lt;div style="position:absolute;top:211.91pt;left:378.95pt;z-index:19;letter-spacing:-.003em;"&gt;23,530,630&lt;/div&gt;&lt;/span&gt;&lt;img style="position:absolute;left:356.2pt;top:203.65pt;width:8pt;height:3pt;z-index:5;" src="http://govwiki.info/xbrl/Images/d0d7bcf45acd6d1016510dbbbc3a9db9.png" alt="__rendered_path__5"&gt;&lt;span style="white-space:pre;"&gt;&lt;div style="position:absolute;top:234.26pt;left:383.65pt;z-index:23;letter-spacing:-.002em;"&gt;1,806,625&lt;/div&gt;&lt;/span&gt;&lt;img style="position:absolute;left:356.2pt;top:218.5pt;width:8pt;height:3pt;z-index:5;" src="http://govwiki.info/xbrl/Images/d0d7bcf45acd6d1016510dbbbc3a9db9.png" alt="__rendered_path__5"&gt;&lt;img style="position:absolute;left:363.7pt;top:203.65pt;width:58pt;height:3pt;z-index:7;" src="http://govwiki.info/xbrl/Images/06e2c96cfa7d07298ef7cd24e8d2cf73.png" alt="__rendered_path__7"&gt;&lt;span style="white-space:pre;"&gt;&lt;div style="position:absolute;top:244.16pt;left:395.4pt;z-index:26;letter-spacing:-.003em;"&gt;10,140&lt;/div&gt;&lt;/span&gt;&lt;img style="position:absolute;left:363.7pt;top:218.5pt;width:58pt;height:3pt;z-index:7;" src="http://govwiki.info/xbrl/Images/06e2c96cfa7d07298ef7cd24e8d2cf73.png" alt="__rendered_path__7"&gt;&lt;span style="white-space:pre;"&gt;&lt;div style="position:absolute;top:254.06pt;left:390.7pt;z-index:29;letter-spacing:-.003em;"&gt;828,177&lt;/div&gt;&lt;/span&gt;&lt;img style="position:absolute;left:356.2pt;top:260.8pt;width:8pt;height:3pt;z-index:5;" src="http://govwiki.info/xbrl/Images/d0d7bcf45acd6d1016510dbbbc3a9db9.png" alt="__rendered_path__5"&gt;&lt;span style="white-space:pre;"&gt;&lt;div style="position:absolute;top:268.91pt;left:383.65pt;z-index:32;letter-spacing:-.002em;"&gt;2,644,942&lt;/div&gt;&lt;/span&gt;&lt;img style="position:absolute;left:356.2pt;top:275.65pt;width:8pt;height:3pt;z-index:5;" src="http://govwiki.info/xbrl/Images/d0d7bcf45acd6d1016510dbbbc3a9db9.png" alt="__rendered_path__5"&gt;&lt;img style="position:absolute;left:363.7pt;top:260.8pt;width:58pt;height:3pt;z-index:7;" src="http://govwiki.info/xbrl/Images/06e2c96cfa7d07298ef7cd24e8d2cf73.png" alt="__rendered_path__7"&gt;&lt;span style="white-space:pre;"&gt;&lt;div style="position:absolute;top:288.86pt;left:395.4pt;z-index:35;letter-spacing:-.003em;"&gt;20,754&lt;/div&gt;&lt;/span&gt;&lt;img style="position:absolute;left:363.7pt;top:275.65pt;width:58pt;height:3pt;z-index:7;" src="http://govwiki.info/xbrl/Images/06e2c96cfa7d07298ef7cd24e8d2cf73.png" alt="__rendered_path__7"&gt;&lt;span style="white-space:pre;"&gt;&lt;div style="position:absolute;top:311.06pt;left:378.95pt;z-index:39;letter-spacing:-.003em;"&gt;62,140,662&lt;/div&gt;&lt;/span&gt;&lt;span style="white-space:pre;"&gt;&lt;div style="position:absolute;top:320.96pt;left:378.95pt;z-index:42;letter-spacing:-.003em;"&gt;76,496,866&lt;/div&gt;&lt;/span&gt;&lt;span style="white-space:pre;"&gt;&lt;div style="position:absolute;top:330.86pt;left:374.3pt;z-index:45;letter-spacing:-.003em;"&gt;113,524,486&lt;/div&gt;&lt;/span&gt;&lt;span style="white-space:pre;"&gt;&lt;div style="position:absolute;top:340.76pt;left:374.3pt;z-index:48;letter-spacing:-.003em;"&gt;554,585,747&lt;/div&gt;&lt;/span&gt;&lt;span style="white-space:pre;"&gt;&lt;div style="position:absolute;top:350.66pt;left:374.3pt;z-index:51;letter-spacing:-.003em;"&gt;238,998,867&lt;/div&gt;&lt;/span&gt;&lt;span style="white-space:pre;"&gt;&lt;div style="position:absolute;top:360.56pt;left:378.95pt;z-index:54;letter-spacing:-.003em;"&gt;82,428,543&lt;/div&gt;&lt;/span&gt;&lt;img style="position:absolute;left:356.2pt;top:367.35pt;width:8pt;height:3pt;z-index:5;" src="http://govwiki.info/xbrl/Images/d0d7bcf45acd6d1016510dbbbc3a9db9.png" alt="__rendered_path__5"&gt;&lt;span style="white-space:pre;"&gt;&lt;div style="position:absolute;top:375.56pt;left:367.2pt;z-index:57;letter-spacing:-.003em;"&gt;1,128,175,171&lt;/div&gt;&lt;/span&gt;&lt;img style="position:absolute;left:363.7pt;top:367.35pt;width:58pt;height:3pt;z-index:7;" src="http://govwiki.info/xbrl/Images/06e2c96cfa7d07298ef7cd24e8d2cf73.png" alt="__rendered_path__7"&gt;&lt;span style="white-space:pre;"&gt;&lt;div style="position:absolute;top:390.56pt;left:367.2pt;z-index:60;letter-spacing:-.003em;"&gt;1,154,371,497&lt;/div&gt;&lt;/span&gt;&lt;img style="position:absolute;left:356.2pt;top:382.35pt;width:8pt;height:3pt;z-index:5;" src="http://govwiki.info/xbrl/Images/d0d7bcf45acd6d1016510dbbbc3a9db9.png" alt="__rendered_path__5"&gt;&lt;span style="white-space:pre;"&gt;&lt;div style="position:absolute;top:437.96pt;left:395.4pt;z-index:65;letter-spacing:-.003em;"&gt;21,867&lt;/div&gt;&lt;/span&gt;&lt;img style="position:absolute;left:356.2pt;top:397.2pt;width:8pt;height:3pt;z-index:5;" src="http://govwiki.info/xbrl/Images/d0d7bcf45acd6d1016510dbbbc3a9db9.png" alt="__rendered_path__5"&gt;&lt;img style="position:absolute;left:363.7pt;top:382.35pt;width:58pt;height:3pt;z-index:7;" src="http://govwiki.info/xbrl/Images/06e2c96cfa7d07298ef7cd24e8d2cf73.png" alt="__rendered_path__7"&gt;&lt;span style="white-space:pre;"&gt;&lt;div style="position:absolute;top:447.86pt;left:418.3pt;z-index:68;"&gt;-&lt;/div&gt;&lt;/span&gt;&lt;img style="position:absolute;left:363.7pt;top:397.2pt;width:58pt;height:3pt;z-index:7;" src="http://govwiki.info/xbrl/Images/06e2c96cfa7d07298ef7cd24e8d2cf73.png" alt="__rendered_path__7"&gt;&lt;span style="white-space:pre;"&gt;&lt;div style="position:absolute;top:457.76pt;left:383.65pt;z-index:71;letter-spacing:-.002em;"&gt;2,651,966&lt;/div&gt;&lt;/span&gt;&lt;span style="white-space:pre;"&gt;&lt;div style="position:absolute;top:467.66pt;left:378.95pt;z-index:74;letter-spacing:-.003em;"&gt;62,140,662&lt;/div&gt;&lt;/span&gt;&lt;img style="position:absolute;left:356.2pt;top:474.4pt;width:8pt;height:3pt;z-index:5;" src="http://govwiki.info/xbrl/Images/d0d7bcf45acd6d1016510dbbbc3a9db9.png" alt="__rendered_path__5"&gt;&lt;span style="white-space:pre;"&gt;&lt;div style="position:absolute;top:482.66pt;left:378.95pt;z-index:77;letter-spacing:-.003em;"&gt;64,814,495&lt;/div&gt;&lt;/span&gt;&lt;img style="position:absolute;left:363.7pt;top:474.4pt;width:58pt;height:3pt;z-index:7;" src="http://govwiki.info/xbrl/Images/06e2c96cfa7d07298ef7cd24e8d2cf73.png" alt="__rendered_path__7"&gt;&lt;span style="white-space:pre;"&gt;&lt;div style="position:absolute;top:519.11pt;left:367.2pt;z-index:81;letter-spacing:-.003em;"&gt;1,089,557,002&lt;/div&gt;&lt;/span&gt;&lt;img style="position:absolute;left:356.2pt;top:489.4pt;width:8pt;height:3pt;z-index:5;" src="http://govwiki.info/xbrl/Images/d0d7bcf45acd6d1016510dbbbc3a9db9.png" alt="__rendered_path__5"&gt;&lt;span style="white-space:pre;"&gt;&lt;div style="position:absolute;top:534.11pt;left:367.2pt;z-index:86;"&gt;1,089,557,002  $&lt;/div&gt;&lt;/span&gt;&lt;span class="fmt-949" style="white-space:pre;"&gt;&lt;div style="position:absolute;top:142.01pt;left:447.4pt;z-index:9;letter-spacing:-.008em;"&gt;Agency&lt;/div&gt;&lt;/span&gt;&lt;span class="fmt-949" style="white-space:pre;"&gt;&lt;div style="position:absolute;top:152.06pt;left:449.8pt;z-index:10;letter-spacing:-.002em;"&gt;Funds&lt;/div&gt;&lt;/span&gt;&lt;span style="white-space:pre;"&gt;&lt;div style="position:absolute;top:187.01pt;left:488.3pt;z-index:14;"&gt;-&lt;/div&gt;&lt;/span&gt;&lt;span style="white-space:pre;"&gt;&lt;div style="position:absolute;top:196.91pt;left:488.3pt;z-index:17;"&gt;-&lt;/div&gt;&lt;/span&gt;&lt;span style="white-space:pre;"&gt;&lt;div style="position:absolute;top:211.91pt;left:488.3pt;z-index:20;"&gt;-&lt;/div&gt;&lt;/span&gt;&lt;span style="white-space:pre;"&gt;&lt;div style="position:absolute;top:234.26pt;left:488.3pt;z-index:24;"&gt;-&lt;/div&gt;&lt;/span&gt;&lt;span style="white-space:pre;"&gt;&lt;div style="position:absolute;top:254.06pt;left:488.3pt;z-index:30;"&gt;-&lt;/div&gt;&lt;/span&gt;&lt;span style="white-space:pre;"&gt;&lt;div style="position:absolute;top:288.86pt;left:488.3pt;z-index:36;"&gt;-&lt;/div&gt;&lt;/span&gt;&lt;span style="white-space:pre;"&gt;&lt;div style="position:absolute;top:311.06pt;left:488.3pt;z-index:40;"&gt;-&lt;/div&gt;&lt;/span&gt;&lt;span style="white-space:pre;"&gt;&lt;div style="position:absolute;top:320.96pt;left:488.3pt;z-index:43;"&gt;-&lt;/div&gt;&lt;/span&gt;&lt;span style="white-space:pre;"&gt;&lt;div style="position:absolute;top:330.86pt;left:488.3pt;z-index:46;"&gt;-&lt;/div&gt;&lt;/span&gt;&lt;span style="white-space:pre;"&gt;&lt;div style="position:absolute;top:340.76pt;left:488.3pt;z-index:49;"&gt;-&lt;/div&gt;&lt;/span&gt;&lt;span style="white-space:pre;"&gt;&lt;div style="position:absolute;top:350.66pt;left:488.3pt;z-index:52;"&gt;-&lt;/div&gt;&lt;/span&gt;&lt;span style="white-space:pre;"&gt;&lt;div style="position:absolute;top:360.56pt;left:488.3pt;z-index:55;"&gt;-&lt;/div&gt;&lt;/span&gt;&lt;span style="white-space:pre;"&gt;&lt;div style="position:absolute;top:375.56pt;left:488.3pt;z-index:58;"&gt;-&lt;/div&gt;&lt;/span&gt;&lt;span style="white-space:pre;"&gt;&lt;div style="position:absolute;top:437.96pt;left:488.3pt;z-index:66;"&gt;-&lt;/div&gt;&lt;/span&gt;&lt;span style="white-space:pre;"&gt;&lt;div style="position:absolute;top:457.76pt;left:488.3pt;z-index:72;"&gt;-&lt;/div&gt;&lt;/span&gt;&lt;span style="white-space:pre;"&gt;&lt;div style="position:absolute;top:467.66pt;left:488.3pt;z-index:75;"&gt;-&lt;/div&gt;&lt;/span&gt;&lt;span style="white-space:pre;"&gt;&lt;div style="position:absolute;top:519.11pt;left:488.3pt;z-index:82;"&gt;-&lt;/div&gt;&lt;/span&gt;&lt;img style="position:absolute;left:426.2pt;top:158.65pt;width:8pt;height:3pt;z-index:5;" src="http://govwiki.info/xbrl/Images/d0d7bcf45acd6d1016510dbbbc3a9db9.png" alt="__rendered_path__5"&gt;&lt;img style="position:absolute;left:433.7pt;top:158.65pt;width:58pt;height:3pt;z-index:7;" src="http://govwiki.info/xbrl/Images/06e2c96cfa7d07298ef7cd24e8d2cf73.png" alt="__rendered_path__7"&gt;&lt;img style="position:absolute;left:426.2pt;top:203.65pt;width:8pt;height:3pt;z-index:5;" src="http://govwiki.info/xbrl/Images/d0d7bcf45acd6d1016510dbbbc3a9db9.png" alt="__rendered_path__5"&gt;&lt;img style="position:absolute;left:426.2pt;top:218.5pt;width:8pt;height:3pt;z-index:5;" src="http://govwiki.info/xbrl/Images/d0d7bcf45acd6d1016510dbbbc3a9db9.png" alt="__rendered_path__5"&gt;&lt;img style="position:absolute;left:433.7pt;top:203.65pt;width:58pt;height:3pt;z-index:7;" src="http://govwiki.info/xbrl/Images/06e2c96cfa7d07298ef7cd24e8d2cf73.png" alt="__rendered_path__7"&gt;&lt;img style="position:absolute;left:433.7pt;top:218.5pt;width:58pt;height:3pt;z-index:7;" src="http://govwiki.info/xbrl/Images/06e2c96cfa7d07298ef7cd24e8d2cf73.png" alt="__rendered_path__7"&gt;&lt;img style="position:absolute;left:426.2pt;top:260.8pt;width:8pt;height:3pt;z-index:5;" src="http://govwiki.info/xbrl/Images/d0d7bcf45acd6d1016510dbbbc3a9db9.png" alt="__rendered_path__5"&gt;&lt;img style="position:absolute;left:426.2pt;top:275.65pt;width:8pt;height:3pt;z-index:5;" src="http://govwiki.info/xbrl/Images/d0d7bcf45acd6d1016510dbbbc3a9db9.png" alt="__rendered_path__5"&gt;&lt;img style="position:absolute;left:433.7pt;top:260.8pt;width:58pt;height:3pt;z-index:7;" src="http://govwiki.info/xbrl/Images/06e2c96cfa7d07298ef7cd24e8d2cf73.png" alt="__rendered_path__7"&gt;&lt;img style="position:absolute;left:433.7pt;top:275.65pt;width:58pt;height:3pt;z-index:7;" src="http://govwiki.info/xbrl/Images/06e2c96cfa7d07298ef7cd24e8d2cf73.png" alt="__rendered_path__7"&gt;&lt;img style="position:absolute;left:426.2pt;top:367.35pt;width:8pt;height:3pt;z-index:5;" src="http://govwiki.info/xbrl/Images/d0d7bcf45acd6d1016510dbbbc3a9db9.png" alt="__rendered_path__5"&gt;&lt;img style="position:absolute;left:433.7pt;top:367.35pt;width:58pt;height:3pt;z-index:7;" src="http://govwiki.info/xbrl/Images/06e2c96cfa7d07298ef7cd24e8d2cf73.png" alt="__rendered_path__7"&gt;&lt;img style="position:absolute;left:426.2pt;top:382.35pt;width:8pt;height:3pt;z-index:5;" src="http://govwiki.info/xbrl/Images/d0d7bcf45acd6d1016510dbbbc3a9db9.png" alt="__rendered_path__5"&gt;&lt;img style="position:absolute;left:426.2pt;top:397.2pt;width:8pt;height:3pt;z-index:5;" src="http://govwiki.info/xbrl/Images/d0d7bcf45acd6d1016510dbbbc3a9db9.png" alt="__rendered_path__5"&gt;&lt;img style="position:absolute;left:433.7pt;top:382.35pt;width:58pt;height:3pt;z-index:7;" src="http://govwiki.info/xbrl/Images/06e2c96cfa7d07298ef7cd24e8d2cf73.png" alt="__rendered_path__7"&gt;&lt;img style="position:absolute;left:433.7pt;top:397.2pt;width:58pt;height:3pt;z-index:7;" src="http://govwiki.info/xbrl/Images/06e2c96cfa7d07298ef7cd24e8d2cf73.png" alt="__rendered_path__7"&gt;&lt;img style="position:absolute;left:426.2pt;top:474.4pt;width:8pt;height:3pt;z-index:5;" src="http://govwiki.info/xbrl/Images/d0d7bcf45acd6d1016510dbbbc3a9db9.png" alt="__rendered_path__5"&gt;&lt;img style="position:absolute;left:433.7pt;top:474.4pt;width:58pt;height:3pt;z-index:7;" src="http://govwiki.info/xbrl/Images/06e2c96cfa7d07298ef7cd24e8d2cf73.png" alt="__rendered_path__7"&gt;&lt;img style="position:absolute;left:363.7pt;top:489.4pt;width:58pt;height:3pt;z-index:7;" src="http://govwiki.info/xbrl/Images/06e2c96cfa7d07298ef7cd24e8d2cf73.png" alt="__rendered_path__7"&gt;&lt;img style="position:absolute;left:426.2pt;top:489.4pt;width:8pt;height:3pt;z-index:5;" src="http://govwiki.info/xbrl/Images/d0d7bcf45acd6d1016510dbbbc3a9db9.png" alt="__rendered_path__5"&gt;&lt;img style="position:absolute;left:433.7pt;top:489.4pt;width:58pt;height:3pt;z-index:7;" src="http://govwiki.info/xbrl/Images/06e2c96cfa7d07298ef7cd24e8d2cf73.png" alt="__rendered_path__7"&gt;&lt;img style="position:absolute;left:356.2pt;top:525.85pt;width:8pt;height:3pt;z-index:5;" src="http://govwiki.info/xbrl/Images/d0d7bcf45acd6d1016510dbbbc3a9db9.png" alt="__rendered_path__5"&gt;&lt;img style="position:absolute;left:363.7pt;top:525.85pt;width:58pt;height:3pt;z-index:7;" src="http://govwiki.info/xbrl/Images/06e2c96cfa7d07298ef7cd24e8d2cf73.png" alt="__rendered_path__7"&gt;&lt;img style="position:absolute;left:426.2pt;top:525.85pt;width:8pt;height:3pt;z-index:5;" src="http://govwiki.info/xbrl/Images/d0d7bcf45acd6d1016510dbbbc3a9db9.png" alt="__rendered_path__5"&gt;&lt;img style="position:absolute;left:433.7pt;top:525.85pt;width:58pt;height:3pt;z-index:7;" src="http://govwiki.info/xbrl/Images/06e2c96cfa7d07298ef7cd24e8d2cf73.png" alt="__rendered_path__7"&gt;&lt;img style="position:absolute;left:356.2pt;top:540.85pt;width:8pt;height:3pt;z-index:5;" src="http://govwiki.info/xbrl/Images/d0d7bcf45acd6d1016510dbbbc3a9db9.png" alt="__rendered_path__5"&gt;&lt;img style="position:absolute;left:356.2pt;top:542.4pt;width:8pt;height:3pt;z-index:5;" src="http://govwiki.info/xbrl/Images/d0d7bcf45acd6d1016510dbbbc3a9db9.png" alt="__rendered_path__5"&gt;&lt;img style="position:absolute;left:363.7pt;top:540.85pt;width:58pt;height:3pt;z-index:7;" src="http://govwiki.info/xbrl/Images/06e2c96cfa7d07298ef7cd24e8d2cf73.png" alt="__rendered_path__7"&gt;&lt;img style="position:absolute;left:363.7pt;top:542.4pt;width:58pt;height:3pt;z-index:7;" src="http://govwiki.info/xbrl/Images/06e2c96cfa7d07298ef7cd24e8d2cf73.png" alt="__rendered_path__7"&gt;&lt;img style="position:absolute;left:426.2pt;top:540.85pt;width:8pt;height:3pt;z-index:5;" src="http://govwiki.info/xbrl/Images/d0d7bcf45acd6d1016510dbbbc3a9db9.png" alt="__rendered_path__5"&gt;&lt;img style="position:absolute;left:426.2pt;top:542.4pt;width:8pt;height:3pt;z-index:5;" src="http://govwiki.info/xbrl/Images/d0d7bcf45acd6d1016510dbbbc3a9db9.png" alt="__rendered_path__5"&gt;&lt;img style="position:absolute;left:433.7pt;top:540.85pt;width:58pt;height:3pt;z-index:7;" src="http://govwiki.info/xbrl/Images/06e2c96cfa7d07298ef7cd24e8d2cf73.png" alt="__rendered_path__7"&gt;&lt;img style="position:absolute;left:433.7pt;top:542.4pt;width:58pt;height:3pt;z-index:7;" src="http://govwiki.info/xbrl/Images/06e2c96cfa7d07298ef7cd24e8d2cf73.png" alt="__rendered_path__7"&gt;&lt;span style="white-space:pre;"&gt;&lt;div style="position:absolute;top:534.11pt;left:488.3pt;z-index:87;"&gt;-&lt;/div&gt;&lt;/span&gt;&lt;/div&gt;_x000D_
      &lt;/div&gt;</t>
  </si>
  <si>
    <t>&lt;div style='position:relative;width:612pt;height:792pt;'&gt;_x000D_
        &lt;div style="position:absolute;left:0pt;top:0pt;width:100%;height:100%;clip:rect(0pt,612pt,792pt,0pt);" class="fmt-987"&gt;&lt;span style="white-space:pre;"&gt;&lt;div style="position:absolute;top:496.87pt;left:88.55pt;z-index:47;letter-spacing:-.001em;"&gt; The accompanying notes are an integral part of these statements.&lt;/div&gt;&lt;/span&gt;&lt;span class="fmt-988" style="white-space:pre;"&gt;&lt;div style="position:absolute;top:41.463pt;left:228.13pt;z-index:49;"&gt;City of St. Petersburg, Florida&lt;span class="fmt-989"&gt; &lt;/span&gt;&lt;/div&gt;&lt;/span&gt;&lt;span class="fmt-12" style="white-space:pre;"&gt;&lt;div style="position:absolute;top:56.04pt;left:196.85pt;z-index:53;letter-spacing:.002em;"&gt;Statement of &lt;span class="fmt-990"&gt;Changes in &lt;/span&gt;Fiduciary Net Position&lt;span class="fmt-990"&gt; &lt;/span&gt;&lt;/div&gt;&lt;/span&gt;&lt;span class="fmt-12" style="white-space:pre;"&gt;&lt;div style="position:absolute;top:69.403pt;left:273.57pt;z-index:54;letter-spacing:.001em;"&gt;Fiduciary Funds&lt;/div&gt;&lt;/span&gt;&lt;span class="fmt-990" style="white-space:pre;"&gt;&lt;div style="position:absolute;top:82.7659pt;left:216.32pt;z-index:56;letter-spacing:.001em;"&gt;Fiscal Year Ended &lt;span class="fmt-12"&gt;September 30, 2017&lt;/span&gt;&lt;/div&gt;&lt;/span&gt;&lt;span class="fmt-986" style="white-space:pre;"&gt;&lt;div style="position:absolute;top:156.52pt;left:90.75pt;z-index:3;letter-spacing:-.003em;"&gt;Additions&lt;/div&gt;&lt;/span&gt;&lt;span style="white-space:pre;"&gt;&lt;div style="position:absolute;top:167.92pt;left:93.5pt;z-index:4;letter-spacing:-.003em;"&gt; Contributions&lt;/div&gt;&lt;/span&gt;&lt;span style="white-space:pre;"&gt;&lt;div style="position:absolute;top:179.32pt;left:99.05pt;z-index:5;letter-spacing:-.002em;"&gt; Employer (Charges to Other Funds)&lt;/div&gt;&lt;/span&gt;&lt;span style="white-space:pre;"&gt;&lt;div style="position:absolute;top:190.72pt;left:99.05pt;z-index:7;letter-spacing:-.004em;"&gt; Employees&lt;/div&gt;&lt;/span&gt;&lt;span style="white-space:pre;"&gt;&lt;div style="position:absolute;top:202.42pt;left:99.05pt;z-index:9;letter-spacing:-.002em;"&gt; State Insurance Fund&lt;/div&gt;&lt;/span&gt;&lt;span style="white-space:pre;"&gt;&lt;div style="position:absolute;top:214.12pt;left:93.5pt;z-index:12;letter-spacing:-.002em;"&gt;     Total Contributions&lt;/div&gt;&lt;/span&gt;&lt;span style="white-space:pre;"&gt;&lt;div style="position:absolute;top:225.52pt;left:93.5pt;z-index:14;letter-spacing:.001em;"&gt; Investment Income&lt;/div&gt;&lt;/span&gt;&lt;span style="white-space:pre;"&gt;&lt;div style="position:absolute;top:236.92pt;left:99.05pt;z-index:15;letter-spacing:-.001em;"&gt; Net Increase in Fair Value of Investments&lt;/div&gt;&lt;/span&gt;&lt;span style="white-space:pre;"&gt;&lt;div style="position:absolute;top:248.32pt;left:99.05pt;z-index:17;letter-spacing:-.001em;"&gt; Interest on Investments&lt;/div&gt;&lt;/span&gt;&lt;span style="white-space:pre;"&gt;&lt;div style="position:absolute;top:259.87pt;left:99.05pt;z-index:19;letter-spacing:-.003em;"&gt; Dividends on Stock&lt;/div&gt;&lt;/span&gt;&lt;span style="white-space:pre;"&gt;&lt;div style="position:absolute;top:271.27pt;left:99.05pt;z-index:21;"&gt;   Total Investment Income &lt;/div&gt;&lt;/span&gt;&lt;span style="white-space:pre;"&gt;&lt;div style="position:absolute;top:282.97pt;left:99.05pt;z-index:23;letter-spacing:-.001em;"&gt; Less Investment Expense&lt;/div&gt;&lt;/span&gt;&lt;span style="white-space:pre;"&gt;&lt;div style="position:absolute;top:294.67pt;left:104.55pt;z-index:25;"&gt; Net Investment Income&lt;/div&gt;&lt;/span&gt;&lt;span class="fmt-986" style="white-space:pre;"&gt;&lt;div style="position:absolute;top:306.37pt;left:104.55pt;z-index:27;letter-spacing:.001em;"&gt; Total additions&lt;/div&gt;&lt;/span&gt;&lt;span class="fmt-986" style="white-space:pre;"&gt;&lt;div style="position:absolute;top:329.62pt;left:90.75pt;z-index:29;"&gt;Deductions&lt;/div&gt;&lt;/span&gt;&lt;span style="white-space:pre;"&gt;&lt;div style="position:absolute;top:341.17pt;left:93.5pt;z-index:30;letter-spacing:-.001em;"&gt; Benefits&lt;/div&gt;&lt;/span&gt;&lt;span style="white-space:pre;"&gt;&lt;div style="position:absolute;top:352.57pt;left:93.5pt;z-index:32;letter-spacing:-.002em;"&gt; Deferred Retirement Option Contributions&lt;/div&gt;&lt;/span&gt;&lt;span style="white-space:pre;"&gt;&lt;div style="position:absolute;top:363.97pt;left:93.5pt;z-index:34;letter-spacing:-.001em;"&gt; Refunds of Contributions&lt;/div&gt;&lt;/span&gt;&lt;span style="white-space:pre;"&gt;&lt;div style="position:absolute;top:375.52pt;left:93.5pt;z-index:36;letter-spacing:-.002em;"&gt; Administrative Expenses&lt;/div&gt;&lt;/span&gt;&lt;span class="fmt-986" style="white-space:pre;"&gt;&lt;div style="position:absolute;top:387.37pt;left:93.5pt;z-index:38;letter-spacing:.001em;"&gt; Total deductions&lt;/div&gt;&lt;/span&gt;&lt;span class="fmt-986" style="white-space:pre;"&gt;&lt;div style="position:absolute;top:410.62pt;left:90.75pt;z-index:40;letter-spacing:-.001em;"&gt;Change in Net Position&lt;/div&gt;&lt;/span&gt;&lt;span class="fmt-986" style="white-space:pre;"&gt;&lt;div style="position:absolute;top:433.87pt;left:90.75pt;z-index:42;letter-spacing:-.001em;"&gt;Net Position Restricted for Pensions - October 1&lt;/div&gt;&lt;/span&gt;&lt;span class="fmt-986" style="white-space:pre;"&gt;&lt;div style="position:absolute;top:457.12pt;left:90.75pt;z-index:44;letter-spacing:-.001em;"&gt;Net Position Restricted for Pensions - September 30&lt;/div&gt;&lt;/span&gt;&lt;span class="fmt-21" style="white-space:pre;"&gt;&lt;div style="position:absolute;top:766.44pt;left:301.55pt;z-index:57;"&gt;73&lt;/div&gt;&lt;/span&gt;&lt;span class="fmt-986" style="white-space:pre;"&gt;&lt;div style="position:absolute;top:144.37pt;left:454.5pt;z-index:2;"&gt;Pension Funds&lt;/div&gt;&lt;/span&gt;&lt;img style="position:absolute;left:454.5pt;top:152.92pt;width:79pt;height:3pt;z-index:1;" src="http://govwiki.info/xbrl/Images/6ba8918016913cf7145af8f832593af3.png" alt="__rendered_path__1"&gt;&lt;span style="white-space:pre;"&gt;&lt;div style="position:absolute;top:179.32pt;left:443.1pt;z-index:6;"&gt;$&lt;/div&gt;&lt;div style="position:absolute;top:179.32pt;left:478.05pt;z-index:6;letter-spacing:-.003em;"&gt; 19,252,275 &lt;/div&gt;&lt;/span&gt;&lt;span style="white-space:pre;"&gt;&lt;div style="position:absolute;top:190.72pt;left:483.6pt;z-index:8;letter-spacing:-.002em;"&gt; 5,113,228 &lt;/div&gt;&lt;/span&gt;&lt;span style="white-space:pre;"&gt;&lt;div style="position:absolute;top:202.12pt;left:483.6pt;z-index:11;letter-spacing:-.002em;"&gt; 3,704,803 &lt;/div&gt;&lt;/span&gt;&lt;img style="position:absolute;left:443.1pt;top:210.67pt;width:12pt;height:3pt;z-index:10;" src="http://govwiki.info/xbrl/Images/242108631145b6f4401339c43de54aca.png" alt="__rendered_path__10"&gt;&lt;span style="white-space:pre;"&gt;&lt;div style="position:absolute;top:213.82pt;left:478.05pt;z-index:13;letter-spacing:-.003em;"&gt; 28,070,306 &lt;/div&gt;&lt;/span&gt;&lt;img style="position:absolute;left:454.5pt;top:210.67pt;width:79pt;height:3pt;z-index:1;" src="http://govwiki.info/xbrl/Images/6ba8918016913cf7145af8f832593af3.png" alt="__rendered_path__1"&gt;&lt;span style="white-space:pre;"&gt;&lt;div style="position:absolute;top:236.92pt;left:478.05pt;z-index:16;letter-spacing:-.003em;"&gt; 98,641,036 &lt;/div&gt;&lt;/span&gt;&lt;img style="position:absolute;left:443.1pt;top:222.32pt;width:12pt;height:3pt;z-index:10;" src="http://govwiki.info/xbrl/Images/242108631145b6f4401339c43de54aca.png" alt="__rendered_path__10"&gt;&lt;span style="white-space:pre;"&gt;&lt;div style="position:absolute;top:248.32pt;left:483.6pt;z-index:18;letter-spacing:-.002em;"&gt; 6,007,354 &lt;/div&gt;&lt;/span&gt;&lt;img style="position:absolute;left:454.5pt;top:222.32pt;width:79pt;height:3pt;z-index:1;" src="http://govwiki.info/xbrl/Images/6ba8918016913cf7145af8f832593af3.png" alt="__rendered_path__1"&gt;&lt;span style="white-space:pre;"&gt;&lt;div style="position:absolute;top:259.72pt;left:478.05pt;z-index:20;letter-spacing:-.003em;"&gt; 17,760,482 &lt;/div&gt;&lt;/span&gt;&lt;img style="position:absolute;left:443.1pt;top:268.12pt;width:12pt;height:3pt;z-index:10;" src="http://govwiki.info/xbrl/Images/242108631145b6f4401339c43de54aca.png" alt="__rendered_path__10"&gt;&lt;span style="white-space:pre;"&gt;&lt;div style="position:absolute;top:271.27pt;left:472.55pt;z-index:22;letter-spacing:-.003em;"&gt; 122,408,872 &lt;/div&gt;&lt;/span&gt;&lt;img style="position:absolute;left:454.5pt;top:268.12pt;width:79pt;height:3pt;z-index:1;" src="http://govwiki.info/xbrl/Images/6ba8918016913cf7145af8f832593af3.png" alt="__rendered_path__1"&gt;&lt;span style="white-space:pre;"&gt;&lt;div style="position:absolute;top:282.67pt;left:479.6pt;z-index:24;letter-spacing:-.002em;"&gt; (3,654,363)&lt;/div&gt;&lt;/span&gt;&lt;img style="position:absolute;left:443.1pt;top:291.17pt;width:12pt;height:3pt;z-index:10;" src="http://govwiki.info/xbrl/Images/242108631145b6f4401339c43de54aca.png" alt="__rendered_path__10"&gt;&lt;span style="white-space:pre;"&gt;&lt;div style="position:absolute;top:294.37pt;left:472.55pt;z-index:26;letter-spacing:-.003em;"&gt; 118,754,509 &lt;/div&gt;&lt;/span&gt;&lt;img style="position:absolute;left:454.5pt;top:291.17pt;width:79pt;height:3pt;z-index:1;" src="http://govwiki.info/xbrl/Images/6ba8918016913cf7145af8f832593af3.png" alt="__rendered_path__1"&gt;&lt;span style="white-space:pre;"&gt;&lt;div style="position:absolute;top:306.22pt;left:472.55pt;z-index:28;letter-spacing:-.003em;"&gt; 146,824,815 &lt;/div&gt;&lt;/span&gt;&lt;img style="position:absolute;left:443.1pt;top:302.82pt;width:12pt;height:3pt;z-index:10;" src="http://govwiki.info/xbrl/Images/242108631145b6f4401339c43de54aca.png" alt="__rendered_path__10"&gt;&lt;span style="white-space:pre;"&gt;&lt;div style="position:absolute;top:341.17pt;left:478.05pt;z-index:31;letter-spacing:-.003em;"&gt; 57,891,330 &lt;/div&gt;&lt;/span&gt;&lt;img style="position:absolute;left:454.5pt;top:302.82pt;width:79pt;height:3pt;z-index:1;" src="http://govwiki.info/xbrl/Images/6ba8918016913cf7145af8f832593af3.png" alt="__rendered_path__1"&gt;&lt;span style="white-space:pre;"&gt;&lt;div style="position:absolute;top:352.57pt;left:483.6pt;z-index:33;letter-spacing:-.002em;"&gt; 9,848,102 &lt;/div&gt;&lt;/span&gt;&lt;img style="position:absolute;left:443.1pt;top:314.72pt;width:12pt;height:3pt;z-index:10;" src="http://govwiki.info/xbrl/Images/242108631145b6f4401339c43de54aca.png" alt="__rendered_path__10"&gt;&lt;span style="white-space:pre;"&gt;&lt;div style="position:absolute;top:363.97pt;left:491.85pt;z-index:35;letter-spacing:-.003em;"&gt; 348,696 &lt;/div&gt;&lt;/span&gt;&lt;img style="position:absolute;left:454.5pt;top:314.72pt;width:79pt;height:3pt;z-index:1;" src="http://govwiki.info/xbrl/Images/6ba8918016913cf7145af8f832593af3.png" alt="__rendered_path__1"&gt;&lt;span style="white-space:pre;"&gt;&lt;div style="position:absolute;top:375.37pt;left:497.4pt;z-index:37;letter-spacing:-.002em;"&gt; 98,405 &lt;/div&gt;&lt;/span&gt;&lt;img style="position:absolute;left:443.1pt;top:383.82pt;width:12pt;height:3pt;z-index:10;" src="http://govwiki.info/xbrl/Images/242108631145b6f4401339c43de54aca.png" alt="__rendered_path__10"&gt;&lt;span style="white-space:pre;"&gt;&lt;div style="position:absolute;top:387.22pt;left:478.05pt;z-index:39;letter-spacing:-.003em;"&gt; 68,186,533 &lt;/div&gt;&lt;/span&gt;&lt;img style="position:absolute;left:454.5pt;top:383.82pt;width:79pt;height:3pt;z-index:1;" src="http://govwiki.info/xbrl/Images/6ba8918016913cf7145af8f832593af3.png" alt="__rendered_path__1"&gt;&lt;span style="white-space:pre;"&gt;&lt;div style="position:absolute;top:410.62pt;left:478.05pt;z-index:41;letter-spacing:-.003em;"&gt; 78,638,282 &lt;/div&gt;&lt;/span&gt;&lt;img style="position:absolute;left:443.1pt;top:395.72pt;width:12pt;height:3pt;z-index:10;" src="http://govwiki.info/xbrl/Images/242108631145b6f4401339c43de54aca.png" alt="__rendered_path__10"&gt;&lt;span style="white-space:pre;"&gt;&lt;div style="position:absolute;top:433.72pt;left:464.25pt;z-index:43;letter-spacing:-.003em;"&gt; 1,010,918,720 &lt;/div&gt;&lt;/span&gt;&lt;img style="position:absolute;left:454.5pt;top:395.72pt;width:79pt;height:3pt;z-index:1;" src="http://govwiki.info/xbrl/Images/6ba8918016913cf7145af8f832593af3.png" alt="__rendered_path__1"&gt;&lt;img style="position:absolute;left:443.1pt;top:442.12pt;width:12pt;height:3pt;z-index:10;" src="http://govwiki.info/xbrl/Images/242108631145b6f4401339c43de54aca.png" alt="__rendered_path__10"&gt;&lt;img style="position:absolute;left:454.5pt;top:442.12pt;width:79pt;height:3pt;z-index:1;" src="http://govwiki.info/xbrl/Images/6ba8918016913cf7145af8f832593af3.png" alt="__rendered_path__1"&gt;&lt;img style="position:absolute;left:443.1pt;top:465.42pt;width:12pt;height:3pt;z-index:10;" src="http://govwiki.info/xbrl/Images/242108631145b6f4401339c43de54aca.png" alt="__rendered_path__10"&gt;&lt;img style="position:absolute;left:454.5pt;top:465.42pt;width:79pt;height:3pt;z-index:1;" src="http://govwiki.info/xbrl/Images/6ba8918016913cf7145af8f832593af3.png" alt="__rendered_path__1"&gt;&lt;img style="position:absolute;left:443.1pt;top:467.87pt;width:12pt;height:3pt;z-index:10;" src="http://govwiki.info/xbrl/Images/242108631145b6f4401339c43de54aca.png" alt="__rendered_path__10"&gt;&lt;img style="position:absolute;left:454.5pt;top:467.87pt;width:79pt;height:3pt;z-index:1;" src="http://govwiki.info/xbrl/Images/6ba8918016913cf7145af8f832593af3.png" alt="__rendered_path__1"&gt;&lt;span style="white-space:pre;"&gt;&lt;div style="position:absolute;top:456.97pt;left:443.1pt;z-index:46;"&gt;$&lt;/div&gt;&lt;div style="position:absolute;top:456.97pt;left:461.5pt;z-index:46;letter-spacing:-.003em;"&gt;  1,089,557,002 &lt;/div&gt;&lt;/span&gt;&lt;/div&gt;_x000D_
      &lt;/div&gt;</t>
  </si>
  <si>
    <t>&lt;div style='position:relative;width:612pt;height:792pt;'&gt;_x000D_
        &lt;div style="position:absolute;left:0pt;top:0pt;width:100%;height:100%;clip:rect(0pt,612pt,792pt,0pt);" class="fmt-21"&gt;_x000D_
          &lt;img style="position:absolute;left:190.05pt;top:188.7pt;width:288pt;height:168.75pt;z-index:1;" src="http://govwiki.info/xbrl/Images/81c72a24278402296573d75179998236.png" alt="Image_1523_0"&gt;&lt;span style="white-space:pre;"&gt;&lt;div style="position:absolute;top:766.44pt;left:301.55pt;z-index:2;"&gt;74&lt;/div&gt;&lt;/span&gt;&lt;/div&gt;_x000D_
      &lt;/div&gt;</t>
  </si>
  <si>
    <t>&lt;div style='position:relative;width:612pt;height:792pt;'&gt;_x000D_
        &lt;div style="position:absolute;left:0pt;top:0pt;width:100%;height:100%;clip:rect(0pt,612pt,792pt,0pt);" class="fmt-991"&gt;&lt;span style="white-space:pre;"&gt;&lt;div style="position:absolute;top:142.67pt;left:130.65pt;z-index:1;letter-spacing:.002em;"&gt;NOTES TO THE FINANCIAL&lt;/div&gt;&lt;/span&gt;&lt;span style="white-space:pre;"&gt;&lt;div style="position:absolute;top:173.27pt;left:212.45pt;z-index:2;letter-spacing:.003em;"&gt;STATEMENTS&lt;/div&gt;&lt;/span&gt;&lt;span class="fmt-21" style="white-space:pre;"&gt;&lt;div style="position:absolute;top:766.44pt;left:301.55pt;z-index:3;"&gt;75&lt;/div&gt;&lt;/span&gt;&lt;/div&gt;_x000D_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</si>
  <si>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POLICIES&lt;/div&gt;&lt;/span&gt;&lt;img style="position:absolute;left:60.5pt;top:103.4pt;width:333pt;height:3pt;z-index:5;" src="http://govwiki.info/xbrl/Images/ec1bcad6702b5cce76c4909e43cced3d.png" alt="__rendered_path__5"&gt;&lt;span style="white-space:pre;"&gt;&lt;div style="position:absolute;top:119.8pt;left:60.5pt;z-index:7;"&gt;A. &lt;/div&gt;&lt;div style="position:absolute;top:119.8pt;left:96.498pt;z-index:7;letter-spacing:.002em;"&gt;Reporting Entity&lt;/div&gt;&lt;/span&gt;&lt;span style="white-space:pre;"&gt;&lt;div style="position:absolute;top:145.14pt;left:60.5pt;z-index:36;letter-spacing:-.013em;"&gt;The  City  of  St.  Petersburg  is  a  municipal  corporation,  created  under  City  Ordinance  118F  and &lt;/div&gt;&lt;/span&gt;&lt;span style="white-space:pre;"&gt;&lt;div style="position:absolute;top:157.84pt;left:60.5pt;z-index:60;letter-spacing:.006em;"&gt;Florida  Statute  155.05,  governed  by  an  elected  eight  member  council.    The  accompanying &lt;/div&gt;&lt;/span&gt;&lt;span style="white-space:pre;"&gt;&lt;div style="position:absolute;top:170.55pt;left:60.4999pt;z-index:86;letter-spacing:.018em;"&gt;financial  statements  present  the  City  of  St.  Petersburg  (the  primary  government)  and  its &lt;/div&gt;&lt;/span&gt;&lt;span style="white-space:pre;"&gt;&lt;div style="position:absolute;top:183.25pt;left:60.5pt;z-index:89;"&gt;component  units  for  which  the  government  is  considered  to  be  financially  accountable.    The &lt;/div&gt;&lt;/span&gt;&lt;span style="white-space:pre;"&gt;&lt;div style="position:absolute;top:195.95pt;left:60.5pt;z-index:92;letter-spacing:-.004em;"&gt;blended  component  unit  discussed  below  is  included  in  the  City’s  reporting  entity  because  of &lt;/div&gt;&lt;/span&gt;&lt;span style="white-space:pre;"&gt;&lt;div style="position:absolute;top:208.65pt;left:60.5pt;z-index:93;letter-spacing:.005em;"&gt;the significance of their operational or financial relationship with the City.  The discretely presented &lt;/div&gt;&lt;/span&gt;&lt;span style="white-space:pre;"&gt;&lt;div style="position:absolute;top:221.35pt;left:60.5pt;z-index:94;letter-spacing:.003em;"&gt;component unit is reported in a separate column in the government-wide financial statements (see &lt;/div&gt;&lt;/span&gt;&lt;span style="white-space:pre;"&gt;&lt;div style="position:absolute;top:234.05pt;left:60.5pt;z-index:124;letter-spacing:.022em;"&gt;note below for description) to emphasize that it is legally separated from the government.  The &lt;/div&gt;&lt;/span&gt;&lt;span style="white-space:pre;"&gt;&lt;div style="position:absolute;top:246.75pt;left:60.5pt;z-index:125;letter-spacing:.002em;"&gt;related organization and jointly governed organization financial operations are not presented in the &lt;/div&gt;&lt;/span&gt;&lt;span style="white-space:pre;"&gt;&lt;div style="position:absolute;top:259.45pt;left:60.5pt;z-index:126;letter-spacing:.001em;"&gt;City’s Financial Statements.  &lt;/div&gt;&lt;/span&gt;&lt;span class="fmt-994" style="white-space:pre;"&gt;&lt;div style="position:absolute;top:284.8pt;left:96.5pt;z-index:127;letter-spacing:.007em;"&gt;Blended Component Unit - St. Petersburg Community Redevelopment Agency (SPCRA):&lt;/div&gt;&lt;/span&gt;&lt;img style="position:absolute;left:96.5pt;top:293.7pt;width:439pt;height:3pt;z-index:128;" src="http://govwiki.info/xbrl/Images/38a9bab9033ba01a2b1cee69372e038e.png" alt="__rendered_path__128"&gt;&lt;span class="fmt-994" style="white-space:pre;"&gt;&lt;div style="position:absolute;top:297.55pt;left:96.5pt;z-index:129;letter-spacing:.009em;"&gt;The  City  Council  is  the  governing  body  of  the  SPCRA,  which  was  created  by  City&lt;/div&gt;&lt;/span&gt;&lt;span class="fmt-994" style="white-space:pre;"&gt;&lt;div style="position:absolute;top:310.3pt;left:96.5pt;z-index:130;letter-spacing:.005em;"&gt;Resolutions 81-1401 and 81-465, and approved by the Board of County Commissioners of&lt;/div&gt;&lt;/span&gt;&lt;span class="fmt-994" style="white-space:pre;"&gt;&lt;div style="position:absolute;top:322.9pt;left:96.5pt;z-index:131;letter-spacing:.004em;"&gt;Pinellas County under Chapter 163, Florida Statutes, to act as the redevelopment agency. &lt;/div&gt;&lt;/span&gt;&lt;span class="fmt-994" style="white-space:pre;"&gt;&lt;div style="position:absolute;top:335.65pt;left:96.5pt;z-index:132;letter-spacing:.02em;"&gt;The SPCRA board is composed of the same members of City Council therefore the City&lt;/div&gt;&lt;/span&gt;&lt;span class="fmt-994" style="white-space:pre;"&gt;&lt;div style="position:absolute;top:348.4pt;left:96.5pt;z-index:133;letter-spacing:.006em;"&gt;Council has absolute influence and operational responsibility over SPCRA. All revenues of&lt;/div&gt;&lt;/span&gt;&lt;span class="fmt-994" style="white-space:pre;"&gt;&lt;div style="position:absolute;top:361pt;left:96.5pt;z-index:134;letter-spacing:.011em;"&gt;the SPCRA are used in the districts to fund capital improvements within each district or to&lt;/div&gt;&lt;/span&gt;&lt;span class="fmt-994" style="white-space:pre;"&gt;&lt;div style="position:absolute;top:373.75pt;left:96.5pt;z-index:135;letter-spacing:.009em;"&gt;fund  the  debt  service  requirements  of  debt  related  to  the  downtown  redevelopment&lt;/div&gt;&lt;/span&gt;&lt;span class="fmt-994" style="white-space:pre;"&gt;&lt;div style="position:absolute;top:386.5pt;left:96.5pt;z-index:136;letter-spacing:.004em;"&gt;improvement  district.    The  operations  of  the  SPCRA  are  reported  in  the  Community&lt;/div&gt;&lt;/span&gt;&lt;span class="fmt-994" style="white-space:pre;"&gt;&lt;div style="position:absolute;top:399.1pt;left:96.5pt;z-index:137;letter-spacing:-.009em;"&gt;Redevelopment  Districts  and  Downtown  Redevelopment  District  as  Major  Governmental&lt;/div&gt;&lt;/span&gt;&lt;span class="fmt-994" style="white-space:pre;"&gt;&lt;div style="position:absolute;top:411.85pt;left:96.5pt;z-index:138;letter-spacing:.002em;"&gt;Funds.  Separate Financial Statements for the SPCRA are not available.&lt;/div&gt;&lt;/span&gt;&lt;span class="fmt-994" style="white-space:pre;"&gt;&lt;div style="position:absolute;top:437.2pt;left:96.5pt;z-index:139;letter-spacing:.002em;"&gt;Discretely Presented Component Unit - St. Petersburg Health Facilities Authority (SPHFA):&lt;/div&gt;&lt;/span&gt;&lt;img style="position:absolute;left:96.5pt;top:446.1pt;width:443pt;height:3pt;z-index:140;" src="http://govwiki.info/xbrl/Images/724285b5c4f2d7988ecb9c1d792d87a2.png" alt="__rendered_path__140"&gt;&lt;span class="fmt-994" style="white-space:pre;"&gt;&lt;div style="position:absolute;top:449.94pt;left:96.5pt;z-index:141;letter-spacing:.018em;"&gt;The SPHFA was created by City Ordinance 81-49 under Chapter 154.207 Part III, of the&lt;/div&gt;&lt;/span&gt;&lt;span class="fmt-994" style="white-space:pre;"&gt;&lt;div style="position:absolute;top:462.69pt;left:96.5pt;z-index:142;letter-spacing:-.007em;"&gt;Florida  Statutes.    The  SPHFA  exists  to  facilitate  issuing  tax-exempt  debt  for  non-profit&lt;/div&gt;&lt;/span&gt;&lt;span class="fmt-994" style="white-space:pre;"&gt;&lt;div style="position:absolute;top:475.3pt;left:96.5pt;z-index:143;letter-spacing:.016em;"&gt;health care organizations.  The City Council appoints the governing board.  The City has&lt;/div&gt;&lt;/span&gt;&lt;span class="fmt-994" style="white-space:pre;"&gt;&lt;div style="position:absolute;top:488.05pt;left:96.5pt;z-index:144;letter-spacing:.005em;"&gt;no responsibility for the debt payments related to the issues approved by the SPHFA.  The&lt;/div&gt;&lt;/span&gt;&lt;span class="fmt-994" style="white-space:pre;"&gt;&lt;div style="position:absolute;top:500.8pt;left:96.5pt;z-index:145;"&gt;City’s  Legal  Department  provides  administrative  support  to  the  SPHFA.    The  SPHFA&lt;/div&gt;&lt;/span&gt;&lt;span class="fmt-994" style="white-space:pre;"&gt;&lt;div style="position:absolute;top:513.4pt;left:96.5pt;z-index:146;letter-spacing:.008em;"&gt;charges the benefiting health care organizations for all costs incurred.  The City funds any&lt;/div&gt;&lt;/span&gt;&lt;span class="fmt-994" style="white-space:pre;"&gt;&lt;div style="position:absolute;top:526.15pt;left:96.5pt;z-index:147;letter-spacing:.008em;"&gt;operating  deficit  of  the  SPHFA.    The  operations  of  the  SPHFA  are  reported  in  the&lt;/div&gt;&lt;/span&gt;&lt;span class="fmt-994" style="white-space:pre;"&gt;&lt;div style="position:absolute;top:538.9pt;left:96.5pt;z-index:148;letter-spacing:.004em;"&gt;government-wide financial statements in a separate column. Separate financial statements&lt;/div&gt;&lt;/span&gt;&lt;span class="fmt-994" style="white-space:pre;"&gt;&lt;div style="position:absolute;top:551.5pt;left:96.5pt;z-index:149;letter-spacing:.018em;"&gt;for the SPHFA are not available.  The SPHFA is accounted for as a single governmental&lt;/div&gt;&lt;/span&gt;&lt;span class="fmt-994" style="white-space:pre;"&gt;&lt;div style="position:absolute;top:564.25pt;left:96.5pt;z-index:150;letter-spacing:.007em;"&gt;fund type and uses the same applicable accounting policies the City presents in the Notes&lt;/div&gt;&lt;/span&gt;&lt;span class="fmt-994" style="white-space:pre;"&gt;&lt;div style="position:absolute;top:577pt;left:96.5pt;z-index:151;letter-spacing:.002em;"&gt;to the Financial Statements.&lt;/div&gt;&lt;/span&gt;&lt;span class="fmt-994" style="white-space:pre;"&gt;&lt;div style="position:absolute;top:602.35pt;left:96.5pt;z-index:154;letter-spacing:-.003em;"&gt;Related  Organization  -  St.  Petersburg  Housing  Authority  (SPHA):      SPHA  is  a  public&lt;/div&gt;&lt;/span&gt;&lt;img style="position:absolute;left:96.5pt;top:611.25pt;width:337pt;height:3pt;z-index:153;" src="http://govwiki.info/xbrl/Images/540a75a7e656e9cfba31a3a864b2bccb.png" alt="__rendered_path__153"&gt;&lt;span class="fmt-994" style="white-space:pre;"&gt;&lt;div style="position:absolute;top:615.1pt;left:96.5pt;z-index:155;letter-spacing:.012em;"&gt;housing authority created by City Resolution 9, 1973, under Section 421.04 of the Florida&lt;/div&gt;&lt;/span&gt;&lt;span class="fmt-994" style="white-space:pre;"&gt;&lt;div style="position:absolute;top:627.7pt;left:96.5pt;z-index:156;letter-spacing:-.015em;"&gt;Statutes.    The  SPHA  receives  primary  funding  from  the  Federal  Department  of  Housing&lt;/div&gt;&lt;/span&gt;&lt;span class="fmt-994" style="white-space:pre;"&gt;&lt;div style="position:absolute;top:640.45pt;left:96.5pt;z-index:157;letter-spacing:.009em;"&gt;and Urban Development (HUD).  The City Council appoints the governing board, however&lt;/div&gt;&lt;/span&gt;&lt;span class="fmt-994" style="white-space:pre;"&gt;&lt;div style="position:absolute;top:653.2pt;left:96.5pt;z-index:158;letter-spacing:-.021em;"&gt;the  City  Council  is  not  able  to  impose  its  will  on  the  SPHA  nor  does  the  City  have  any&lt;/div&gt;&lt;/span&gt;&lt;span class="fmt-994" style="white-space:pre;"&gt;&lt;div style="position:absolute;top:665.8pt;left:96.5pt;z-index:159;letter-spacing:.003em;"&gt;responsibility for the budget, debt, financing deficits or fiscal management of the SPHA.&lt;/div&gt;&lt;/span&gt;&lt;span class="fmt-21" style="white-space:pre;"&gt;&lt;div style="position:absolute;top:766.44pt;left:301.55pt;z-index:160;"&gt;76&lt;/div&gt;&lt;/span&gt;&lt;/div&gt;_x000D_
      &lt;/div&gt;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</si>
  <si>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style="position:absolute;top:119.8pt;left:87.85pt;z-index:8;letter-spacing:.003em;"&gt;Jointly  Governed  Organization  -  Tampa  Bay  Water  Authority  (TBWA):  The  TBWA  was&lt;/div&gt;&lt;/span&gt;&lt;img style="position:absolute;left:87.85pt;top:128.7pt;width:365pt;height:3pt;z-index:7;" src="http://govwiki.info/xbrl/Images/1600aca8771a7e4860cf079d34d2dc62.png" alt="__rendered_path__7"&gt;&lt;span style="white-space:pre;"&gt;&lt;div style="position:absolute;top:132.39pt;left:87.85pt;z-index:9;letter-spacing:-.016em;"&gt;organized  in  1998,  by  an  inter-local  agreement  pursuant  to  Chapter  98-402  of  the  Florida&lt;/div&gt;&lt;/span&gt;&lt;span style="white-space:pre;"&gt;&lt;div style="position:absolute;top:145.14pt;left:87.85pt;z-index:10;letter-spacing:-.006em;"&gt;Statutes  between  the  counties  of  Hillsborough,  Pasco  and  Pinellas  and  the  cities  of  St.&lt;/div&gt;&lt;/span&gt;&lt;span style="white-space:pre;"&gt;&lt;div style="position:absolute;top:157.89pt;left:87.85pt;z-index:11;letter-spacing:.02em;"&gt;Petersburg, New Port  Richey,  and  Tampa,  Florida  (the  members). The purpose of the&lt;/div&gt;&lt;/span&gt;&lt;span style="white-space:pre;"&gt;&lt;div style="position:absolute;top:170.49pt;left:87.85pt;z-index:12;letter-spacing:-.017em;"&gt;Authority  is  to  develop  regional  water  supplies  and  to  supply  water  to  its  members  at    a &lt;/div&gt;&lt;/span&gt;&lt;span style="white-space:pre;"&gt;&lt;div style="position:absolute;top:183.24pt;left:87.85pt;z-index:13;letter-spacing:-.016em;"&gt;wholesale    price.      The  TBWA  is  the  reorganized  West  Coast    Regional    Water    Supply&lt;/div&gt;&lt;/span&gt;&lt;span style="white-space:pre;"&gt;&lt;div style="position:absolute;top:195.99pt;left:87.85pt;z-index:14;letter-spacing:-.015em;"&gt;Authority    with    a  governing  board  of  nine  voting  members,  two  from  each  of  the  county&lt;/div&gt;&lt;/span&gt;&lt;span style="white-space:pre;"&gt;&lt;div style="position:absolute;top:208.59pt;left:87.85pt;z-index:15;letter-spacing:.008em;"&gt;governments and one from each of the city governments.  The City of St. Petersburg for the&lt;/div&gt;&lt;/span&gt;&lt;span style="white-space:pre;"&gt;&lt;div style="position:absolute;top:221.34pt;left:87.85pt;z-index:16;letter-spacing:.011em;"&gt;fiscal year ended September  30, 2017,  had a related party transaction with  the TBWA  as&lt;/div&gt;&lt;/span&gt;&lt;span style="white-space:pre;"&gt;&lt;div style="position:absolute;top:234.09pt;left:87.85pt;z-index:19;letter-spacing:.013em;"&gt;follows:  &lt;span&gt;The City paid $23,464,407 for water purchases, and received $743,172 in interest&lt;/span&gt;&lt;/div&gt;&lt;/span&gt;&lt;img style="position:absolute;left:132.6pt;top:233.45pt;width:409pt;height:13pt;z-index:18;" src="http://govwiki.info/xbrl/Images/a6dff3ef4c544d263a215704f672192e.png" alt="__rendered_path__18"&gt;&lt;span style="white-space:pre;"&gt;&lt;div style="position:absolute;top:246.7pt;left:87.85pt;z-index:21;letter-spacing:.012em;"&gt;and $930,602 of principal on the TBWA contract receivable.  The remaining principal in the&lt;/div&gt;&lt;/span&gt;&lt;img style="position:absolute;left:87.85pt;top:246.05pt;width:453pt;height:13pt;z-index:20;" src="http://govwiki.info/xbrl/Images/ff93fd3ab591b808a6760aab5a8bc088.png" alt="__rendered_path__20"&gt;&lt;span style="white-space:pre;"&gt;&lt;div style="position:absolute;top:259.45pt;left:87.85pt;z-index:23;letter-spacing:.003em;"&gt;TBWA contract receivable is $13,881,925.&lt;/div&gt;&lt;/span&gt;&lt;img style="position:absolute;left:87.85pt;top:258.8pt;width:207pt;height:13pt;z-index:22;" src="http://govwiki.info/xbrl/Images/430830ac45b5a185a4ad21baf54cab5e.png" alt="__rendered_path__22"&gt;&lt;span style="white-space:pre;"&gt;&lt;div style="position:absolute;top:281.35pt;left:60.5pt;z-index:24;letter-spacing:-.001em;"&gt;B.&lt;/div&gt;&lt;div style="position:absolute;top:281.35pt;left:96.503pt;z-index:24;letter-spacing:.003em;"&gt;Government-Wide and Fund Financial Statements&lt;/div&gt;&lt;/span&gt;&lt;span style="white-space:pre;"&gt;&lt;div style="position:absolute;top:303.4pt;left:60.5pt;z-index:25;letter-spacing:-.002em;"&gt;The  basic  financial  statements  consist  of  the  government-wide  financial  statements  and  fund&lt;/div&gt;&lt;/span&gt;&lt;span style="white-space:pre;"&gt;&lt;div style="position:absolute;top:316pt;left:60.5pt;z-index:26;letter-spacing:.016em;"&gt;financial  statements.    Both  sets  of  statements  distinguish  between  the  governmental  and&lt;/div&gt;&lt;/span&gt;&lt;span style="white-space:pre;"&gt;&lt;div style="position:absolute;top:328.75pt;left:60.5pt;z-index:27;letter-spacing:.001em;"&gt;business-type activities of the City.&lt;/div&gt;&lt;/span&gt;&lt;span style="white-space:pre;"&gt;&lt;div style="position:absolute;top:354.1pt;left:60.5pt;z-index:28;letter-spacing:.012em;"&gt;Government  financial  statements  include  a  Statement  of  Net  Position  and  a  Statement  of&lt;/div&gt;&lt;/span&gt;&lt;span style="white-space:pre;"&gt;&lt;div style="position:absolute;top:366.85pt;left:60.5pt;z-index:29;letter-spacing:.014em;"&gt;Activities. These statements report on the government as a whole, both the primary government&lt;/div&gt;&lt;/span&gt;&lt;span style="white-space:pre;"&gt;&lt;div style="position:absolute;top:379.6pt;left:60.5pt;z-index:30;letter-spacing:.011em;"&gt;and its component units, and provide a consolidated financial picture of the government.  As part&lt;/div&gt;&lt;/span&gt;&lt;span style="white-space:pre;"&gt;&lt;div style="position:absolute;top:392.2pt;left:60.5pt;z-index:31;letter-spacing:.002em;"&gt;of the consolidation process, inter-fund activities are eliminated to avoid distorted financial results. &lt;/div&gt;&lt;/span&gt;&lt;span style="white-space:pre;"&gt;&lt;div style="position:absolute;top:404.95pt;left:60.5pt;z-index:32;letter-spacing:.016em;"&gt;The  amounts  reported  as  internal  balances  represent  the  residual  amounts  due  between&lt;/div&gt;&lt;/span&gt;&lt;span style="white-space:pre;"&gt;&lt;div style="position:absolute;top:417.7pt;left:60.5pt;z-index:33;letter-spacing:.01em;"&gt;governmental and business-type activities. Fiduciary funds of the government are not included in&lt;/div&gt;&lt;/span&gt;&lt;span style="white-space:pre;"&gt;&lt;div style="position:absolute;top:430.3pt;left:60.5pt;z-index:34;letter-spacing:.015em;"&gt;this  presentation  since  these  resources  are  not  available  for  general  government  funding&lt;/div&gt;&lt;/span&gt;&lt;span style="white-space:pre;"&gt;&lt;div style="position:absolute;top:443.05pt;left:60.5pt;z-index:35;letter-spacing:.01em;"&gt;purposes.  The  Statement  of  Net  Position  reports  all  financial  and  capital  resources  of  St.&lt;/div&gt;&lt;/span&gt;&lt;span style="white-space:pre;"&gt;&lt;div style="position:absolute;top:455.8pt;left:60.5pt;z-index:36;letter-spacing:-.012em;"&gt;Petersburg’s  governmental  and  business-type  activities.  It  is  presented  in  a  net  position  format&lt;/div&gt;&lt;/span&gt;&lt;span style="white-space:pre;"&gt;&lt;div style="position:absolute;top:468.4pt;left:60.5pt;z-index:37;letter-spacing:.014em;"&gt;(assets plus deferred outflows less liabilities less deferred inflows equal net position) and shown&lt;/div&gt;&lt;/span&gt;&lt;span style="white-space:pre;"&gt;&lt;div style="position:absolute;top:481.15pt;left:60.5pt;z-index:38;letter-spacing:.017em;"&gt;with three components: net investment in capital assets; restricted net position and unrestricted&lt;/div&gt;&lt;/span&gt;&lt;span style="white-space:pre;"&gt;&lt;div style="position:absolute;top:493.9pt;left:60.5pt;z-index:39;letter-spacing:.006em;"&gt;net position. The Statement of Activities reports functional categories of programs provided by the&lt;/div&gt;&lt;/span&gt;&lt;span style="white-space:pre;"&gt;&lt;div style="position:absolute;top:506.5pt;left:60.5pt;z-index:40;letter-spacing:.002em;"&gt;City,  and  demonstrates  how  and  to  what  degree  those  programs  are  supported  by  specific&lt;/div&gt;&lt;/span&gt;&lt;span style="white-space:pre;"&gt;&lt;div style="position:absolute;top:519.25pt;left:60.5pt;z-index:41;"&gt;revenues.&lt;/div&gt;&lt;/span&gt;&lt;span style="white-space:pre;"&gt;&lt;div style="position:absolute;top:544.6pt;left:60.5pt;z-index:42;letter-spacing:.008em;"&gt;Program revenues are classified into three categories: charges for services, operating grants and&lt;/div&gt;&lt;/span&gt;&lt;span style="white-space:pre;"&gt;&lt;div style="position:absolute;top:557.35pt;left:60.5pt;z-index:43;letter-spacing:.017em;"&gt;contributions, and capital grants and contributions. Charges for services refer to direct recovery&lt;/div&gt;&lt;/span&gt;&lt;span style="white-space:pre;"&gt;&lt;div style="position:absolute;top:570.1pt;left:60.5pt;z-index:44;letter-spacing:-.008em;"&gt;from  customers  for  services  rendered.  Grants  and  contributions  refer  to  revenue  restricted  for&lt;/div&gt;&lt;/span&gt;&lt;span style="white-space:pre;"&gt;&lt;div style="position:absolute;top:582.7pt;left:60.5pt;z-index:45;letter-spacing:-.001em;"&gt;specific  programs  whose  use  may  be  restricted  further  to  operational  or  capital  items.    The&lt;/div&gt;&lt;/span&gt;&lt;span style="white-space:pre;"&gt;&lt;div style="position:absolute;top:595.45pt;left:60.5pt;z-index:46;letter-spacing:.001em;"&gt;general  revenues  sections  displays  revenues  collected  that  help  support  all  functions  of  the&lt;/div&gt;&lt;/span&gt;&lt;span style="white-space:pre;"&gt;&lt;div style="position:absolute;top:608.2pt;left:60.5pt;z-index:47;letter-spacing:.002em;"&gt;government.&lt;/div&gt;&lt;/span&gt;&lt;span style="white-space:pre;"&gt;&lt;div style="position:absolute;top:633.55pt;left:60.5pt;z-index:48;letter-spacing:.011em;"&gt;The fund financial statements follow and report additional and detailed information about the City&lt;/div&gt;&lt;/span&gt;&lt;span style="white-space:pre;"&gt;&lt;div style="position:absolute;top:646.3pt;left:60.5pt;z-index:49;letter-spacing:.015em;"&gt;of St. Petersburg’s operations for major funds individually and non-major funds in the aggregate&lt;/div&gt;&lt;/span&gt;&lt;span style="white-space:pre;"&gt;&lt;div style="position:absolute;top:658.9pt;left:60.5pt;z-index:50;letter-spacing:.002em;"&gt;for governmental, proprietary and fiduciary funds.&lt;/div&gt;&lt;/span&gt;&lt;span class="fmt-21" style="white-space:pre;"&gt;&lt;div style="position:absolute;top:766.44pt;left:301.55pt;z-index:51;"&gt;77&lt;/div&gt;&lt;/span&gt;&lt;/div&gt;_x000D_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</si>
  <si>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style="position:absolute;top:119.8pt;left:60.5pt;z-index:31;letter-spacing:-.002em;"&gt;A  reconciliation  is  provided  that  converts  the  results  of  governmental  fund  accounting  to  the &lt;/div&gt;&lt;/span&gt;&lt;span style="white-space:pre;"&gt;&lt;div style="position:absolute;top:132.39pt;left:60.5pt;z-index:36;letter-spacing:.002em;"&gt;government wide presentation.  &lt;/div&gt;&lt;/span&gt;&lt;span style="white-space:pre;"&gt;&lt;div style="position:absolute;top:157.89pt;left:60.5pt;z-index:52;"&gt;C. &lt;/div&gt;&lt;div style="position:absolute;top:157.89pt;left:96.5pt;z-index:52;letter-spacing:.002em;"&gt;Measurement Focus, Basis of Accounting, and Financial Statement Presentation&lt;/div&gt;&lt;/span&gt;&lt;span style="white-space:pre;"&gt;&lt;div style="position:absolute;top:183.24pt;left:60.4999pt;z-index:77;letter-spacing:.006em;"&gt;The  government-wide  financial  statements,  as  well  as  the  fund  financial  statements  for  the &lt;/div&gt;&lt;/span&gt;&lt;span style="white-space:pre;"&gt;&lt;div style="position:absolute;top:195.94pt;left:60.4999pt;z-index:100;letter-spacing:.017em;"&gt;proprietary funds and fiduciary funds, are reported using the economic resources measurement &lt;/div&gt;&lt;/span&gt;&lt;span style="white-space:pre;"&gt;&lt;div style="position:absolute;top:208.64pt;left:60.5pt;z-index:132;letter-spacing:.013em;"&gt;focus and the accrual basis of accounting.  Revenues are recognized in the period in which they &lt;/div&gt;&lt;/span&gt;&lt;span style="white-space:pre;"&gt;&lt;div style="position:absolute;top:221.34pt;left:60.5pt;z-index:159;letter-spacing:.014em;"&gt;are  earned  and  expenses  are  recognized  in  the  period  incurred.  Property  tax  revenue  is &lt;/div&gt;&lt;/span&gt;&lt;span style="white-space:pre;"&gt;&lt;div style="position:absolute;top:234.05pt;left:60.5pt;z-index:187;letter-spacing:.006em;"&gt;recognized  in  the  period  for  which  they  are  levied.    When  both  restricted  and  unrestricted &lt;/div&gt;&lt;/span&gt;&lt;span style="white-space:pre;"&gt;&lt;div style="position:absolute;top:246.75pt;left:60.5001pt;z-index:218;letter-spacing:.001em;"&gt;resources  are  available  for  use,  it  is  the  City’s  policy  to  use  restricted  resources  first,  then &lt;/div&gt;&lt;/span&gt;&lt;span style="white-space:pre;"&gt;&lt;div style="position:absolute;top:259.45pt;left:60.5pt;z-index:219;letter-spacing:.002em;"&gt;unrestricted resources as needed.&lt;/div&gt;&lt;/span&gt;&lt;span style="white-space:pre;"&gt;&lt;div style="position:absolute;top:284.8pt;left:60.5pt;z-index:220;letter-spacing:.008em;"&gt;Operating revenues shown for proprietary operations generally result from producing or providing &lt;/div&gt;&lt;/span&gt;&lt;span style="white-space:pre;"&gt;&lt;div style="position:absolute;top:297.5pt;left:60.5pt;z-index:221;letter-spacing:.015em;"&gt;goods and services such as water, wastewater and sanitation services. Operating  expenses for &lt;/div&gt;&lt;/span&gt;&lt;span style="white-space:pre;"&gt;&lt;div style="position:absolute;top:310.21pt;left:60.5pt;z-index:228;letter-spacing:.007em;"&gt;these operations include all costs related to providing the service or product.  These costs include &lt;/div&gt;&lt;/span&gt;&lt;span style="white-space:pre;"&gt;&lt;div style="position:absolute;top:322.92pt;left:60.5pt;z-index:229;letter-spacing:.008em;"&gt;salaries and benefits, supplies, travel, contract services, depreciation, administrative expenses or &lt;/div&gt;&lt;/span&gt;&lt;span style="white-space:pre;"&gt;&lt;div style="position:absolute;top:335.63pt;left:60.5pt;z-index:238;letter-spacing:.004em;"&gt;other expenses directly related to costs of services.  All other revenues and expenses not meeting &lt;/div&gt;&lt;/span&gt;&lt;span style="white-space:pre;"&gt;&lt;div style="position:absolute;top:348.34pt;left:60.5pt;z-index:239;letter-spacing:-.006em;"&gt;these  definitions  are  reported  as  non-operating  revenues  and  expenses.  All  intergovernmental &lt;/div&gt;&lt;/span&gt;&lt;span style="white-space:pre;"&gt;&lt;div style="position:absolute;top:361.05pt;left:60.5pt;z-index:252;letter-spacing:.015em;"&gt;revenues in the proprietary fund financial statements are classified as non-operating revenues in &lt;/div&gt;&lt;/span&gt;&lt;span style="white-space:pre;"&gt;&lt;div style="position:absolute;top:373.76pt;left:60.5pt;z-index:265;letter-spacing:-.005em;"&gt;accordance   with   bond   covenants.   See   the   government-wide   financial   statements   revenue &lt;/div&gt;&lt;/span&gt;&lt;span style="white-space:pre;"&gt;&lt;div style="position:absolute;top:386.47pt;left:60.5pt;z-index:277;letter-spacing:-.008em;"&gt;categories  for  allocation  between  operating  and  capital  related  grants  and  contributions.  In  the &lt;/div&gt;&lt;/span&gt;&lt;span style="white-space:pre;"&gt;&lt;div style="position:absolute;top:399.18pt;left:60.5pt;z-index:291;letter-spacing:.013em;"&gt;government-wide financial statements operating grants and contributions are available to finance &lt;/div&gt;&lt;/span&gt;&lt;span style="white-space:pre;"&gt;&lt;div style="position:absolute;top:411.88pt;left:60.5pt;z-index:294;letter-spacing:.005em;"&gt;regular operations or capital purposes; while capital grants and contributions are only available for &lt;/div&gt;&lt;/span&gt;&lt;span style="white-space:pre;"&gt;&lt;div style="position:absolute;top:424.59pt;left:60.5pt;z-index:295;letter-spacing:.001em;"&gt;capital purposes.&lt;/div&gt;&lt;/span&gt;&lt;span style="white-space:pre;"&gt;&lt;div style="position:absolute;top:449.94pt;left:60.5pt;z-index:318;letter-spacing:.007em;"&gt;All  governmental  fund  financial  statements  are  reported  using  a  current  financial  resources &lt;/div&gt;&lt;/span&gt;&lt;span style="white-space:pre;"&gt;&lt;div style="position:absolute;top:462.64pt;left:60.5pt;z-index:319;letter-spacing:.007em;"&gt;measurement focus and a modified accrual basis of accounting. Under the modified accrual basis &lt;/div&gt;&lt;/span&gt;&lt;span style="white-space:pre;"&gt;&lt;div style="position:absolute;top:475.34pt;left:60.5pt;z-index:347;letter-spacing:-.004em;"&gt;of  acc&lt;span&gt;ounting,&lt;/span&gt;&lt;span&gt; &lt;/span&gt; &lt;span&gt;revenues&lt;/span&gt;&lt;span&gt; &lt;/span&gt; &lt;span&gt;are&lt;/span&gt;&lt;span&gt; &lt;/span&gt; &lt;span&gt;recognized&lt;/span&gt;&lt;span&gt; &lt;/span&gt; &lt;span&gt;in&lt;/span&gt;&lt;span&gt; &lt;/span&gt; &lt;span&gt;the&lt;/span&gt;&lt;span&gt; &lt;/span&gt; &lt;span&gt;accounting&lt;/span&gt;&lt;span&gt; &lt;/span&gt; &lt;span&gt;period&lt;/span&gt;&lt;span&gt; &lt;/span&gt; &lt;span&gt;in&lt;/span&gt;&lt;span&gt; &lt;/span&gt; &lt;span&gt;which&lt;/span&gt;&lt;span&gt; &lt;/span&gt; &lt;span&gt;they&lt;/span&gt;&lt;span&gt; &lt;/span&gt; &lt;span&gt;become&lt;/span&gt;&lt;span&gt; &lt;/span&gt; &lt;span&gt;both &lt;/span&gt;&lt;/div&gt;&lt;/span&gt;&lt;span style="white-space:pre;"&gt;&lt;div style="position:absolute;top:488.04pt;left:60.5pt;z-index:371;letter-spacing:.01em;"&gt;measurable  and  available  to  finance  expenditures  of  the  current  period.    Available  means &lt;/div&gt;&lt;/span&gt;&lt;span style="white-space:pre;"&gt;&lt;div style="position:absolute;top:500.74pt;left:60.5pt;z-index:372;letter-spacing:.021em;"&gt;collectible within the current period or soon enough thereafter to be used to pay liabilities of the &lt;/div&gt;&lt;/span&gt;&lt;span style="white-space:pre;"&gt;&lt;div style="position:absolute;top:513.44pt;left:60.5pt;z-index:373;letter-spacing:.02em;"&gt;current period (Within 60 days of the end of the fiscal year, except grant revenues are within 15 &lt;/div&gt;&lt;/span&gt;&lt;span style="white-space:pre;"&gt;&lt;div style="position:absolute;top:526.14pt;left:60.5pt;z-index:399;letter-spacing:-.008em;"&gt;months,   notes   are   within   6   months,   and   jointly   assessed   taxes   collected   through   other &lt;/div&gt;&lt;/span&gt;&lt;span style="white-space:pre;"&gt;&lt;div style="position:absolute;top:538.84pt;left:60.5pt;z-index:424;letter-spacing:.016em;"&gt;governments are within 90 days). Revenue reported and measurable in the governmental funds &lt;/div&gt;&lt;/span&gt;&lt;span style="white-space:pre;"&gt;&lt;div style="position:absolute;top:551.54pt;left:60.5pt;z-index:455;letter-spacing:-.012em;"&gt;financial  statements  but  not  yet  available  for  use  are  deferred  and  recognized  as  an  inflow  of &lt;/div&gt;&lt;/span&gt;&lt;span style="white-space:pre;"&gt;&lt;div style="position:absolute;top:564.24pt;left:60.5pt;z-index:456;letter-spacing:.002em;"&gt;resources in the period that the amount becomes available.&lt;/div&gt;&lt;/span&gt;&lt;span style="white-space:pre;"&gt;&lt;div style="position:absolute;top:589.59pt;left:60.5pt;z-index:481;letter-spacing:.01em;"&gt;Property taxes, franchise taxes, investment earnings and most charges for services are recorded &lt;/div&gt;&lt;/span&gt;&lt;span style="white-space:pre;"&gt;&lt;div style="position:absolute;top:602.29pt;left:60.4999pt;z-index:509;letter-spacing:.012em;"&gt;as earned since they are measurable and available.  Licenses and permits, fines and forfeitures, &lt;/div&gt;&lt;/span&gt;&lt;span style="white-space:pre;"&gt;&lt;div style="position:absolute;top:614.99pt;left:60.4999pt;z-index:530;letter-spacing:.009em;"&gt;and  miscellaneous  revenues  (except  investment  earnings)  are  recorded  as  revenues  when &lt;/div&gt;&lt;/span&gt;&lt;span style="white-space:pre;"&gt;&lt;div style="position:absolute;top:627.69pt;left:60.4999pt;z-index:531;letter-spacing:.001em;"&gt;received in cash, because they are generally not measurable until actually received. &lt;/div&gt;&lt;/span&gt;&lt;span class="fmt-21" style="white-space:pre;"&gt;&lt;div style="position:absolute;top:766.44pt;left:301.55pt;z-index:532;"&gt;78&lt;/div&gt;&lt;/span&gt;&lt;/div&gt;_x000D_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</si>
  <si>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style="position:absolute;top:119.8pt;left:60.5pt;z-index:33;letter-spacing:-.015em;"&gt;A  significant  portion  of  the  City’s  grants  and  contracts  are  exchange  transactions.    Funds  from &lt;/div&gt;&lt;/span&gt;&lt;span style="white-space:pre;"&gt;&lt;div style="position:absolute;top:132.47pt;left:60.5001pt;z-index:34;letter-spacing:.002em;"&gt;these transactions are deemed to be earned and reported as revenue when such funds have been &lt;/div&gt;&lt;/span&gt;&lt;span style="white-space:pre;"&gt;&lt;div style="position:absolute;top:145.14pt;left:60.5001pt;z-index:35;letter-spacing:.002em;"&gt;expended towards the designated purpose and eligibility requirements have been met.&lt;/div&gt;&lt;/span&gt;&lt;span style="white-space:pre;"&gt;&lt;div style="position:absolute;top:170.49pt;left:60.5001pt;z-index:63;letter-spacing:.016em;"&gt;Expenditures are recorded when the related fund liability is incurred.  Exceptions to this general &lt;/div&gt;&lt;/span&gt;&lt;span style="white-space:pre;"&gt;&lt;div style="position:absolute;top:183.21pt;left:60.5001pt;z-index:65;letter-spacing:.006em;"&gt;rule include:  (1)  accumulated sick pay and accumulated vacation pay, which are not recorded as&lt;span&gt; &lt;/span&gt;&lt;/div&gt;&lt;/span&gt;&lt;span style="white-space:pre;"&gt;&lt;div style="position:absolute;top:195.93pt;left:60.5pt;z-index:94;letter-spacing:-.007em;"&gt;expenditures  until  they  have  been  paid;    (2)    prepaid  insurance  and  similar  items,  which  are &lt;/div&gt;&lt;/span&gt;&lt;span style="white-space:pre;"&gt;&lt;div style="position:absolute;top:208.65pt;left:60.5001pt;z-index:125;letter-spacing:.014em;"&gt;reported only on the balance sheet and do not affect expenditures; and (3) principal and interest &lt;/div&gt;&lt;/span&gt;&lt;span style="white-space:pre;"&gt;&lt;div style="position:absolute;top:221.37pt;left:60.5001pt;z-index:152;letter-spacing:-.009em;"&gt;on  long-term  debt,  which  are  recognized  when  due.  Budgets  for  governmental  funds  are  also &lt;/div&gt;&lt;/span&gt;&lt;span style="white-space:pre;"&gt;&lt;div style="position:absolute;top:234.09pt;left:60.5001pt;z-index:153;letter-spacing:.002em;"&gt;prepared on the modified accrual basis.&lt;/div&gt;&lt;/span&gt;&lt;span style="white-space:pre;"&gt;&lt;div style="position:absolute;top:259.44pt;left:60.5001pt;z-index:180;letter-spacing:-.004em;"&gt;The  City  charges  centralized  services  through  the  general  fund  and  internal  service  funds  to &lt;/div&gt;&lt;/span&gt;&lt;span style="white-space:pre;"&gt;&lt;div style="position:absolute;top:272.12pt;left:60.5002pt;z-index:201;letter-spacing:.01em;"&gt;functional activities through various charge methods. Therefore, expenses reported for functional &lt;/div&gt;&lt;/span&gt;&lt;span style="white-space:pre;"&gt;&lt;div style="position:absolute;top:284.79pt;left:60.5001pt;z-index:202;letter-spacing:.001em;"&gt;activities include these indirect expenses, including an administrative component.&lt;/div&gt;&lt;/span&gt;&lt;span style="white-space:pre;"&gt;&lt;div style="position:absolute;top:307.74pt;left:60.5001pt;z-index:233;letter-spacing:.014em;"&gt;The accounting policies and the presentation of the financial report of the City of St. Petersburg, &lt;/div&gt;&lt;/span&gt;&lt;span style="white-space:pre;"&gt;&lt;div style="position:absolute;top:320.46pt;left:60.5pt;z-index:261;letter-spacing:.012em;"&gt;Florida have been designed  to conform  to  generally accepted accounting principles (GAAP) as &lt;/div&gt;&lt;/span&gt;&lt;span style="white-space:pre;"&gt;&lt;div style="position:absolute;top:333.18pt;left:60.5pt;z-index:262;letter-spacing:-.002em;"&gt;applicable  to  governmental  units,  in  accordance  with  the  Governmental  Accounting  Standards &lt;/div&gt;&lt;/span&gt;&lt;span style="white-space:pre;"&gt;&lt;div style="position:absolute;top:345.9pt;left:60.5pt;z-index:265;letter-spacing:.005em;"&gt;Board  (GASB).    GASB  is  the  accepted  standard  setting  body  for  establishing  governmental &lt;/div&gt;&lt;/span&gt;&lt;span style="white-space:pre;"&gt;&lt;div style="position:absolute;top:358.62pt;left:60.5pt;z-index:290;letter-spacing:.016em;"&gt;accounting  and  financial  reporting  principles,  which  are  primarily  set  forth  in  the  GASB's &lt;/div&gt;&lt;/span&gt;&lt;span style="white-space:pre;"&gt;&lt;div style="position:absolute;top:371.34pt;left:60.4999pt;z-index:291;letter-spacing:.002em;"&gt;Codification of Governmental Accounting and Financial Reporting Standards (GASB Codification).&lt;/div&gt;&lt;/span&gt;&lt;span style="white-space:pre;"&gt;&lt;div style="position:absolute;top:396.69pt;left:60.4999pt;z-index:294;letter-spacing:.003em;"&gt;The following are reported as major governmental funds:&lt;/div&gt;&lt;/span&gt;&lt;span class="fmt-995" style="white-space:pre;"&gt;&lt;div style="position:absolute;top:418.55pt;left:78.5pt;z-index:296;letter-spacing:.001em;"&gt;&amp;bull;&lt;/div&gt;&lt;div style="position:absolute;top:419.65pt;left:96.5pt;z-index:296;letter-spacing:-.014em;" class="fmt-7"&gt;The  General  Fund  is  the  general  operating  fund  of  the  City,  accounting  for  all  financial &lt;/div&gt;&lt;/span&gt;&lt;span style="white-space:pre;"&gt;&lt;div style="position:absolute;top:432.32pt;left:96.5pt;z-index:297;letter-spacing:-.005em;"&gt;resources  of  the  City,  except  those  that  are  required  legally  or  by  generally  accepted &lt;/div&gt;&lt;/span&gt;&lt;span style="white-space:pre;"&gt;&lt;div style="position:absolute;top:444.99pt;left:96.5pt;z-index:298;letter-spacing:.002em;"&gt;accounting principles to be accounted for in other funds.&lt;/div&gt;&lt;/span&gt;&lt;span class="fmt-995" style="white-space:pre;"&gt;&lt;div style="position:absolute;top:466.84pt;left:78.5pt;z-index:300;letter-spacing:.001em;"&gt;&amp;bull;&lt;/div&gt;&lt;div style="position:absolute;top:467.94pt;left:96.5pt;z-index:300;letter-spacing:.014em;" class="fmt-7"&gt;Community Redevelopment Districts Fund is used to account for tax increment revenues &lt;/div&gt;&lt;/span&gt;&lt;span style="white-space:pre;"&gt;&lt;div style="position:absolute;top:480.66pt;left:96.5pt;z-index:301;letter-spacing:.001em;"&gt;received from Pinellas County and the City for the Bayboro Harbor, Intown West and South &lt;/div&gt;&lt;/span&gt;&lt;span style="white-space:pre;"&gt;&lt;div style="position:absolute;top:493.37pt;left:96.5pt;z-index:302;letter-spacing:.002em;"&gt;St. Petersburg Community Redevelopment Districts. &lt;/div&gt;&lt;/span&gt;&lt;span class="fmt-995" style="white-space:pre;"&gt;&lt;div style="position:absolute;top:515.22pt;left:78.5pt;z-index:304;letter-spacing:.001em;"&gt;&amp;bull;&lt;/div&gt;&lt;div style="position:absolute;top:516.32pt;left:96.5pt;z-index:304;letter-spacing:-.009em;" class="fmt-7"&gt;Downtown  Redevelopment  District  Fund  is  used  to  account  for  tax  increment  revenues &lt;/div&gt;&lt;/span&gt;&lt;span style="white-space:pre;"&gt;&lt;div style="position:absolute;top:529.02pt;left:96.5pt;z-index:305;letter-spacing:.01em;"&gt;received from Pinellas County and the City for the Downtown Community Redevelopment &lt;/div&gt;&lt;/span&gt;&lt;span style="white-space:pre;"&gt;&lt;div style="position:absolute;top:541.72pt;left:96.5pt;z-index:308;letter-spacing:-.01em;"&gt;District  (DCRD).    Transfers  to  debt  service  funds  relate  to  DCRD  debt  obligations  with &lt;/div&gt;&lt;/span&gt;&lt;span style="white-space:pre;"&gt;&lt;div style="position:absolute;top:554.42pt;left:96.5pt;z-index:309;letter-spacing:.001em;"&gt;remaining fund balances restricted to DCRD activities. &lt;/div&gt;&lt;/span&gt;&lt;span class="fmt-21" style="white-space:pre;"&gt;&lt;div style="position:absolute;top:766.44pt;left:301.55pt;z-index:310;"&gt;79&lt;/div&gt;&lt;/span&gt;&lt;/div&gt;_x000D_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</si>
  <si>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style="position:absolute;top:116pt;left:78.898pt;z-index:20;letter-spacing:.001em;" class="fmt-996"&gt;&amp;bull;&lt;/div&gt;&lt;div style="position:absolute;top:116pt;left:97.197pt;z-index:20;letter-spacing:-.014em;"&gt;The   Local   Option   Sales   Surtax   Improvement   Fund   is   used   to   account   for   various &lt;/div&gt;&lt;/span&gt;&lt;span style="white-space:pre;"&gt;&lt;div style="position:absolute;top:129.82pt;left:96.599pt;z-index:28;letter-spacing:.006em;"&gt;construction   projects   including   infrastructure   improvements,   recreation   and   culture &lt;/div&gt;&lt;/span&gt;&lt;span style="white-space:pre;"&gt;&lt;div style="position:absolute;top:142.53pt;left:96.5989pt;z-index:42;letter-spacing:-.013em;"&gt;improvements,  public  safety,  and  city facilities  improvements.    The  projects  are  part  of  a &lt;/div&gt;&lt;/span&gt;&lt;span style="white-space:pre;"&gt;&lt;div style="position:absolute;top:155.24pt;left:96.5989pt;z-index:59;letter-spacing:-.015em;"&gt;program  begun  in  1990  and  extended  to  2020  that  is  funded  by  the  City’s  share  of  the &lt;/div&gt;&lt;/span&gt;&lt;span style="white-space:pre;"&gt;&lt;div style="position:absolute;top:167.95pt;left:96.599pt;z-index:73;letter-spacing:.017em;"&gt;Pinellas County one cent local option sales surtax, "Penny for Pinellas". On February 10, &lt;/div&gt;&lt;/span&gt;&lt;span style="white-space:pre;"&gt;&lt;div style="position:absolute;top:180.67pt;left:96.5989pt;z-index:85;letter-spacing:.011em;"&gt;2015,  the  City  executed  an  interlocal  agreement  with  Pinellas  County  regarding  the &lt;/div&gt;&lt;/span&gt;&lt;span style="white-space:pre;"&gt;&lt;div style="position:absolute;top:193.38pt;left:96.5989pt;z-index:97;letter-spacing:.011em;"&gt;updated City priorities related to critical infrastructure improvement projects that should be &lt;/div&gt;&lt;/span&gt;&lt;span style="white-space:pre;"&gt;&lt;div style="position:absolute;top:206.09pt;left:96.5989pt;z-index:102;letter-spacing:-.007em;"&gt;funded  with  the  County  Penny  Funds.    The  current  agreement  with  Pinellas  County  to &lt;/div&gt;&lt;/span&gt;&lt;span style="white-space:pre;"&gt;&lt;div style="position:absolute;top:218.81pt;left:96.5989pt;z-index:105;letter-spacing:.018em;"&gt;provide the City with "Penny for Pinellas" funding expires in fiscal year 2020. The current &lt;/div&gt;&lt;/span&gt;&lt;span style="white-space:pre;"&gt;&lt;div style="position:absolute;top:231.52pt;left:96.5989pt;z-index:119;letter-spacing:-.009em;"&gt;identified  priorities  for  the  City  includes  the  following  projects  and  expected  timelines  to &lt;/div&gt;&lt;/span&gt;&lt;span style="white-space:pre;"&gt;&lt;div style="position:absolute;top:244.23pt;left:96.5989pt;z-index:120;"&gt;complete:&lt;/div&gt;&lt;/span&gt;&lt;span style="white-space:pre;"&gt;&lt;div style="position:absolute;top:268.48pt;left:135.41pt;z-index:130;letter-spacing:.001em;" class="fmt-997"&gt;&amp;bull;&lt;/div&gt;&lt;div style="position:absolute;top:268.48pt;left:154.23pt;z-index:130;letter-spacing:-.01em;"&gt;Streetscape   improvements   and   mast   arms   at   signalized   intersections   on &lt;/div&gt;&lt;/span&gt;&lt;span style="white-space:pre;"&gt;&lt;div style="position:absolute;top:282.33pt;left:152.6pt;z-index:143;letter-spacing:.002em;"&gt;Central Avenue in the amount of $4.3 million in fiscal year 2017.&lt;/div&gt;&lt;/span&gt;&lt;span style="white-space:pre;"&gt;&lt;div style="position:absolute;top:306.58pt;left:135.92pt;z-index:152;letter-spacing:.001em;" class="fmt-997"&gt;&amp;bull;&lt;/div&gt;&lt;div style="position:absolute;top:306.58pt;left:155.25pt;z-index:152;letter-spacing:.008em;"&gt;New  police  department  headquarters  to  include  an  Emergency Operations &lt;/div&gt;&lt;/span&gt;&lt;span style="white-space:pre;"&gt;&lt;div style="position:absolute;top:320.43pt;left:152.6pt;z-index:165;letter-spacing:-.008em;"&gt;Center   Facility   and   Regional   911  Center  Backup  Facility  in  the  amount  of &lt;/div&gt;&lt;/span&gt;&lt;span style="white-space:pre;"&gt;&lt;div style="position:absolute;top:333.18pt;left:152.6pt;z-index:171;letter-spacing:.001em;"&gt;$20.2 million in fiscal year 2020.   &lt;/div&gt;&lt;/span&gt;&lt;span class="fmt-998" style="white-space:pre;"&gt;&lt;div style="position:absolute;top:362.34pt;left:78.118pt;z-index:173;letter-spacing:.001em;"&gt;&amp;bull;&lt;/div&gt;&lt;div style="position:absolute;top:363.44pt;left:98.268pt;z-index:173;letter-spacing:.005em;" class="fmt-7"&gt;The Grants Fund is mainly used to account for sources of revenue from the City's housing &lt;/div&gt;&lt;/span&gt;&lt;span style="white-space:pre;"&gt;&lt;div style="position:absolute;top:376.13pt;left:98.268pt;z-index:174;letter-spacing:.007em;"&gt;program as well as any grant revenue that is required to be included in a separate special &lt;/div&gt;&lt;/span&gt;&lt;span style="white-space:pre;"&gt;&lt;div style="position:absolute;top:388.82pt;left:98.268pt;z-index:175;"&gt;revenue  fund.  The  significant  sources  of  revenues  are  those  received  from  the  U.S. &lt;/div&gt;&lt;/span&gt;&lt;span style="white-space:pre;"&gt;&lt;div style="position:absolute;top:401.51pt;left:98.268pt;z-index:176;letter-spacing:.005em;"&gt;Department   of   Housing   and   Urban   Development   under   the   HOME,   Community &lt;/div&gt;&lt;/span&gt;&lt;span style="white-space:pre;"&gt;&lt;div style="position:absolute;top:414.2pt;left:98.268pt;z-index:177;letter-spacing:.008em;"&gt;Development  Block  Grants,  Emergency  Solutions  Grant  Program  and  Neighborhood &lt;/div&gt;&lt;/span&gt;&lt;span style="white-space:pre;"&gt;&lt;div style="position:absolute;top:426.89pt;left:98.268pt;z-index:178;letter-spacing:.001em;"&gt;Stabilization Program.&lt;/div&gt;&lt;/span&gt;&lt;span class="fmt-998" style="white-space:pre;"&gt;&lt;div style="position:absolute;top:451.14pt;left:78.118pt;z-index:180;letter-spacing:.001em;"&gt;&amp;bull;&lt;/div&gt;&lt;div style="position:absolute;top:452.24pt;left:98.268pt;z-index:180;letter-spacing:-.014em;" class="fmt-7"&gt;The  General Capital  Improvement  Fund  is  used  to  account  for  various  general  purpose &lt;/div&gt;&lt;/span&gt;&lt;span style="white-space:pre;"&gt;&lt;div style="position:absolute;top:464.94pt;left:98.268pt;z-index:181;letter-spacing:-.013em;"&gt;projects   funded   by   transfers   from   the   General   Fund,   grants,   land   sales   or   other &lt;/div&gt;&lt;/span&gt;&lt;span style="white-space:pre;"&gt;&lt;div style="position:absolute;top:477.64pt;left:98.268pt;z-index:184;letter-spacing:.012em;"&gt;miscellaneous revenues.  The General Capital Improvement Fund is reported as a major &lt;/div&gt;&lt;/span&gt;&lt;span style="white-space:pre;"&gt;&lt;div style="position:absolute;top:490.34pt;left:98.268pt;z-index:185;letter-spacing:.001em;"&gt;governmental fund in 2017 due to the following significant construction projects underway:&lt;/div&gt;&lt;/span&gt;&lt;span class="fmt-999" style="white-space:pre;"&gt;&lt;div style="position:absolute;top:514.74pt;left:138.42pt;z-index:187;letter-spacing:.001em;"&gt;&amp;bull;&lt;/div&gt;&lt;div style="position:absolute;top:515.84pt;left:158.57pt;z-index:187;letter-spacing:.004em;" class="fmt-7"&gt;Pier  and Pier  Approach Construction,  funded by the issuance of  Public &lt;/div&gt;&lt;/span&gt;&lt;span style="white-space:pre;"&gt;&lt;div style="position:absolute;top:528.44pt;left:158.57pt;z-index:188;letter-spacing:.003em;"&gt;Service Tax Revenue Bonds and tax increment financing revenues.&lt;/div&gt;&lt;/span&gt;&lt;span style="white-space:pre;"&gt;&lt;div style="position:absolute;top:552.84pt;left:138.42pt;z-index:192;letter-spacing:.001em;" class="fmt-999"&gt;&amp;bull;&lt;/div&gt;&lt;div style="position:absolute;top:552.84pt;left:158.57pt;z-index:192;letter-spacing:.004em;"&gt;Police Headquarters and Police &lt;span&gt;Training Facility Construction, funded by the &lt;/span&gt;&lt;/div&gt;&lt;/span&gt;&lt;span style="white-space:pre;"&gt;&lt;div style="position:absolute;top:566.62pt;left:158.57pt;z-index:193;letter-spacing:.003em;"&gt;issuance of Non Ad Valorem Revenue Notes and Local Option Sales Surtax &lt;/div&gt;&lt;/span&gt;&lt;span style="white-space:pre;"&gt;&lt;div style="position:absolute;top:579.29pt;left:158.57pt;z-index:194;letter-spacing:.001em;"&gt;revenues (Penny for Pinellas). &lt;/div&gt;&lt;/span&gt;&lt;span class="fmt-21" style="white-space:pre;"&gt;&lt;div style="position:absolute;top:766.44pt;left:301.55pt;z-index:195;"&gt;80&lt;/div&gt;&lt;/span&gt;&lt;/div&gt;_x000D_
      &lt;/div&gt;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</si>
  <si>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style="position:absolute;top:119.8pt;left:60.5pt;z-index:6;letter-spacing:.003em;"&gt;The following are reported as major enterprise funds:&lt;/div&gt;&lt;/span&gt;&lt;span class="fmt-1000" style="white-space:pre;"&gt;&lt;div style="position:absolute;top:141.65pt;left:96.5pt;z-index:8;letter-spacing:-.02em;"&gt; &lt;/div&gt;&lt;div style="position:absolute;top:142.75pt;left:114.5pt;z-index:8;letter-spacing:.018em;" class="fmt-994"&gt;Water  Resources  Fund  accounts  for  the  operation  of  the  City’s  potable  water,&lt;/div&gt;&lt;/span&gt;&lt;span style="white-space:pre;"&gt;&lt;div style="position:absolute;top:155.34pt;left:114.5pt;z-index:9;letter-spacing:.008em;"&gt;wastewater  and  reclaimed  water  services  to  residents  and  businesses  within  St.&lt;/div&gt;&lt;/span&gt;&lt;span style="white-space:pre;"&gt;&lt;div style="position:absolute;top:168.09pt;left:114.5pt;z-index:10;letter-spacing:.002em;"&gt;Petersburg and surrounding communities.&lt;/div&gt;&lt;/span&gt;&lt;span class="fmt-1000" style="white-space:pre;"&gt;&lt;div style="position:absolute;top:189.95pt;left:96.5pt;z-index:12;letter-spacing:-.02em;"&gt; &lt;/div&gt;&lt;div style="position:absolute;top:191.05pt;left:114.5pt;z-index:12;letter-spacing:.011em;" class="fmt-994"&gt;Stormwater  Fund  accounts  for  the  improvements  and  maintenance  of  the  City’s&lt;/div&gt;&lt;/span&gt;&lt;span style="white-space:pre;"&gt;&lt;div style="position:absolute;top:204.09pt;left:114.5pt;z-index:13;letter-spacing:.002em;"&gt;stormwater retention and drainage system.&lt;/div&gt;&lt;/span&gt;&lt;span class="fmt-1000" style="white-space:pre;"&gt;&lt;div style="position:absolute;top:222.95pt;left:96.5pt;z-index:15;letter-spacing:-.02em;"&gt; &lt;/div&gt;&lt;div style="position:absolute;top:224.05pt;left:114.5pt;z-index:15;letter-spacing:-.006em;" class="fmt-994"&gt;Sanitation  Fund  accounts  for  all  operations  of  Solid  Waste  collection,  disposal  and&lt;/div&gt;&lt;/span&gt;&lt;span style="white-space:pre;"&gt;&lt;div style="position:absolute;top:236.05pt;left:114.5pt;z-index:16;letter-spacing:-.007em;"&gt;recycling  activities  in  compliance  with  federal  standards  and  regulations  in  order  to&lt;/div&gt;&lt;/span&gt;&lt;span style="white-space:pre;"&gt;&lt;div style="position:absolute;top:248.05pt;left:114.5pt;z-index:17;letter-spacing:.001em;"&gt;ensure public health.&lt;/div&gt;&lt;/span&gt;&lt;span class="fmt-1000" style="white-space:pre;"&gt;&lt;div style="position:absolute;top:270.95pt;left:96.5pt;z-index:19;letter-spacing:-.02em;"&gt; &lt;/div&gt;&lt;div style="position:absolute;top:272.05pt;left:114.5pt;z-index:19;letter-spacing:-.013em;" class="fmt-994"&gt;Tropicana  Field  Fund  accounts  for  all  city  related  operations  of  Tropicana  Field,  the&lt;/div&gt;&lt;/span&gt;&lt;span style="white-space:pre;"&gt;&lt;div style="position:absolute;top:284.05pt;left:114.5pt;z-index:20;letter-spacing:-.011em;"&gt;home  of  the  Major  League  Baseball’s  Tampa  Bay  Rays.  The  Tropicana  Field  Fund&lt;/div&gt;&lt;/span&gt;&lt;span style="white-space:pre;"&gt;&lt;div style="position:absolute;top:296.05pt;left:114.5pt;z-index:21;letter-spacing:.013em;"&gt;accounts for the City’s share of both ticket sales for events held at Tropicana Field as&lt;/div&gt;&lt;/span&gt;&lt;span style="white-space:pre;"&gt;&lt;div style="position:absolute;top:308.05pt;left:114.5pt;z-index:22;letter-spacing:-.023em;"&gt;well  as  a  portion  of  the  sale  of  the  naming  rights.    The  revenues  are  used  to  pay  a&lt;/div&gt;&lt;/span&gt;&lt;span style="white-space:pre;"&gt;&lt;div style="position:absolute;top:320.05pt;left:114.5pt;z-index:23;letter-spacing:-.005em;"&gt;portion  of  the  cost  of  the  operation  of  the  facility  as  required  by  the  management&lt;/div&gt;&lt;/span&gt;&lt;span style="white-space:pre;"&gt;&lt;div style="position:absolute;top:332.05pt;left:114.5pt;z-index:24;letter-spacing:.002em;"&gt;agreement with the Tampa Bay Rays.&lt;/div&gt;&lt;/span&gt;&lt;span style="white-space:pre;"&gt;&lt;div style="position:absolute;top:356.05pt;left:60.5pt;z-index:25;letter-spacing:.013em;"&gt;The City maintains no landfills.  All solid waste is disposed of at the Pinellas County Solid Waste&lt;/div&gt;&lt;/span&gt;&lt;span style="white-space:pre;"&gt;&lt;div style="position:absolute;top:368.34pt;left:60.5pt;z-index:26;"&gt;Resource Recovery Plant.&lt;/div&gt;&lt;/span&gt;&lt;span style="white-space:pre;"&gt;&lt;div style="position:absolute;top:393.24pt;left:60.5pt;z-index:27;letter-spacing:.002em;"&gt;The City also reports the following fund types:&lt;/div&gt;&lt;/span&gt;&lt;span class="fmt-1000" style="white-space:pre;"&gt;&lt;div style="position:absolute;top:410.59pt;left:78.5pt;z-index:29;letter-spacing:-.02em;"&gt; &lt;/div&gt;&lt;div style="position:absolute;top:411.69pt;left:96.5pt;z-index:29;letter-spacing:-.009em;" class="fmt-994"&gt;Internal  Service  Funds:  These  funds  are  primarily  used  to  account  for  the  financing  of&lt;/div&gt;&lt;/span&gt;&lt;span style="white-space:pre;"&gt;&lt;div style="position:absolute;top:423.69pt;left:96.5pt;z-index:30;letter-spacing:.014em;"&gt;goods or services provided by one department to other departments of the City on a cost&lt;/div&gt;&lt;/span&gt;&lt;span style="white-space:pre;"&gt;&lt;div style="position:absolute;top:435.69pt;left:96.5pt;z-index:31;letter-spacing:.013em;"&gt;reimbursement  basis.  The  City's  internal  service  funds  provide  insurance,  inventory&lt;/div&gt;&lt;/span&gt;&lt;span style="white-space:pre;"&gt;&lt;div style="position:absolute;top:447.69pt;left:96.5pt;z-index:32;letter-spacing:-.001em;"&gt;management,   equipment   and   fleet   maintenance,   facilities   maintenance,   technology&lt;/div&gt;&lt;/span&gt;&lt;span style="white-space:pre;"&gt;&lt;div style="position:absolute;top:459.69pt;left:96.5pt;z-index:33;letter-spacing:-.016em;"&gt;services  and  billing  and  collections  services  to  the  other  departments  of  the  City.  Billing&lt;/div&gt;&lt;/span&gt;&lt;span style="white-space:pre;"&gt;&lt;div style="position:absolute;top:471.69pt;left:96.5pt;z-index:34;letter-spacing:.001em;"&gt;and Collections also provides utility billing on behalf of other government entities.&lt;/div&gt;&lt;/span&gt;&lt;span class="fmt-1000" style="white-space:pre;"&gt;&lt;div style="position:absolute;top:491.89pt;left:78.5pt;z-index:36;letter-spacing:-.02em;"&gt; &lt;/div&gt;&lt;div style="position:absolute;top:492.99pt;left:96.5pt;z-index:36;" class="fmt-994"&gt;Fiduciary Fund type includes:&lt;/div&gt;&lt;/span&gt;&lt;span class="fmt-1000" style="white-space:pre;"&gt;&lt;div style="position:absolute;top:515.89pt;left:114.5pt;z-index:38;letter-spacing:-.009em;"&gt;     &lt;span class="fmt-994"&gt;Pension  Trust  Funds  account  for  the  activities  of  the  City’s  General  Employees,&lt;/span&gt;&lt;/div&gt;&lt;/span&gt;&lt;span style="white-space:pre;"&gt;&lt;div style="position:absolute;top:528.99pt;left:132.5pt;z-index:39;letter-spacing:.004em;"&gt;Fire  and  Police  Retirement  Systems,  which  accumulate  resources  for  pension&lt;/div&gt;&lt;/span&gt;&lt;span style="white-space:pre;"&gt;&lt;div style="position:absolute;top:540.99pt;left:132.5pt;z-index:40;letter-spacing:.002em;"&gt;benefit and disability benefit payments.&lt;/div&gt;&lt;/span&gt;&lt;span class="fmt-1000" style="white-space:pre;"&gt;&lt;div style="position:absolute;top:563.89pt;left:114.5pt;z-index:42;letter-spacing:.019em;"&gt;     &lt;span class="fmt-994"&gt;Agency Funds are custodial in nature (assets equal liabilities) and do not involve&lt;/span&gt;&lt;/div&gt;&lt;/span&gt;&lt;span style="white-space:pre;"&gt;&lt;div style="position:absolute;top:576.99pt;left:132.5pt;z-index:43;letter-spacing:.003em;"&gt;measurements of results of operations.  Agency funds are merely clearing accounts&lt;/div&gt;&lt;/span&gt;&lt;span style="white-space:pre;"&gt;&lt;div style="position:absolute;top:588.99pt;left:132.5pt;z-index:44;letter-spacing:.007em;"&gt;for assets held by the City as agent for individuals, private organizations, and other&lt;/div&gt;&lt;/span&gt;&lt;span style="white-space:pre;"&gt;&lt;div style="position:absolute;top:600.99pt;left:132.5pt;z-index:45;letter-spacing:.006em;"&gt;governments.  The activities included in the agency funds include all payroll liability&lt;/div&gt;&lt;/span&gt;&lt;span style="white-space:pre;"&gt;&lt;div style="position:absolute;top:612.99pt;left:132.5pt;z-index:46;letter-spacing:.005em;"&gt;clearing,  employee  payroll  deductions  for  credit  union  deposits,  IRS  collection&lt;/div&gt;&lt;/span&gt;&lt;span style="white-space:pre;"&gt;&lt;div style="position:absolute;top:624.99pt;left:132.5pt;z-index:47;letter-spacing:.001em;"&gt;activity, pooled equity in cash and investments, etc.&lt;/div&gt;&lt;/span&gt;&lt;span style="white-space:pre;"&gt;&lt;div style="position:absolute;top:648.99pt;left:60.5pt;z-index:48;letter-spacing:.018em;"&gt;As a general rule, the effect of interfund activity has been eliminated from the government-wide&lt;/div&gt;&lt;/span&gt;&lt;span style="white-space:pre;"&gt;&lt;div style="position:absolute;top:660.99pt;left:60.5pt;z-index:49;letter-spacing:.007em;"&gt;financial  statements.  Exceptions  to  this  general  rule  are  general  and  administrative  service&lt;/div&gt;&lt;/span&gt;&lt;span style="white-space:pre;"&gt;&lt;div style="position:absolute;top:672.99pt;left:60.5pt;z-index:50;letter-spacing:.015em;"&gt;charges  from  governmental  activities  and  other  charges  between  the  City’s  business-type&lt;/div&gt;&lt;/span&gt;&lt;span style="white-space:pre;"&gt;&lt;div style="position:absolute;top:684.99pt;left:60.5pt;z-index:51;letter-spacing:.021em;"&gt;functions and various other functions of the City.  Elimination of such charges would distort the&lt;/div&gt;&lt;/span&gt;&lt;span style="white-space:pre;"&gt;&lt;div style="position:absolute;top:696.99pt;left:60.5pt;z-index:52;letter-spacing:.002em;"&gt;direct costs and program revenues reported for the various functions concerned.&lt;/div&gt;&lt;/span&gt;&lt;span class="fmt-21" style="white-space:pre;"&gt;&lt;div style="position:absolute;top:766.44pt;left:301.55pt;z-index:53;"&gt;81&lt;/div&gt;&lt;/span&gt;&lt;/div&gt;_x000D_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</si>
  <si>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class="fmt-994" style="white-space:pre;"&gt;&lt;div style="position:absolute;top:119.8pt;left:60.5pt;z-index:6;letter-spacing:.012em;"&gt;Amounts reported as program revenue include (1) charges to customers or applicants for goods,&lt;/div&gt;&lt;/span&gt;&lt;span class="fmt-994" style="white-space:pre;"&gt;&lt;div style="position:absolute;top:132.39pt;left:60.5pt;z-index:7;letter-spacing:.009em;"&gt;services, or privileges provided, (2) operating grants and contributions, and (3) capital grants and&lt;/div&gt;&lt;/span&gt;&lt;span class="fmt-994" style="white-space:pre;"&gt;&lt;div style="position:absolute;top:145.14pt;left:60.5pt;z-index:8;"&gt;contributions,  including  special  assessments.    Internally  dedicated  resources  are  reported  as&lt;/div&gt;&lt;/span&gt;&lt;span class="fmt-994" style="white-space:pre;"&gt;&lt;div style="position:absolute;top:158.19pt;left:60.5pt;z-index:9;letter-spacing:.002em;"&gt;general revenues rather than as program revenues.  Likewise, general revenues include all taxes.&lt;/div&gt;&lt;/span&gt;&lt;span class="fmt-994" style="white-space:pre;"&gt;&lt;div style="position:absolute;top:186.99pt;left:60.5pt;z-index:10;letter-spacing:-.002em;"&gt;D.&lt;/div&gt;&lt;div style="position:absolute;top:186.99pt;left:96.503pt;z-index:10;letter-spacing:-.008em;"&gt;Assets,  Deferred  Outflows  of  Resources,  Liabilities,  Deferred  Inflows  of  Resources  and&lt;/div&gt;&lt;/span&gt;&lt;span style="white-space:pre;"&gt;&lt;div style="position:absolute;top:199pt;left:96.5pt;z-index:21;letter-spacing:.002em;"&gt;Net Position or Fund Balance&lt;/div&gt;&lt;/span&gt;&lt;span style="white-space:pre;"&gt;&lt;div style="position:absolute;top:227.05pt;left:60.5pt;z-index:31;"&gt;1. &lt;/div&gt;&lt;div style="position:absolute;top:227.05pt;left:96.5pt;z-index:31;letter-spacing:.002em;"&gt;Cash, cash equivalents and investments&lt;/div&gt;&lt;/span&gt;&lt;span style="white-space:pre;"&gt;&lt;div style="position:absolute;top:245.05pt;left:60.5pt;z-index:32;letter-spacing:-.008em;"&gt;The  City’s  cash  and  cash  equivalents  are  considered  to  be  cash  on  hand,  demand  deposits, &lt;/div&gt;&lt;/span&gt;&lt;span style="white-space:pre;"&gt;&lt;div style="position:absolute;top:257.05pt;left:60.5pt;z-index:33;letter-spacing:-.008em;"&gt;certificates  of  deposit  with  less  than  1  year  maturity  and  institutional  money  market  accounts. &lt;/div&gt;&lt;/span&gt;&lt;span style="white-space:pre;"&gt;&lt;div style="position:absolute;top:269.05pt;left:60.5pt;z-index:45;letter-spacing:-.009em;"&gt;Investments  included  in  the  Core  Portfolio  and  corresponding  accrued  investment  earnings  are &lt;/div&gt;&lt;/span&gt;&lt;span style="white-space:pre;"&gt;&lt;div style="position:absolute;top:281.05pt;left:60.5pt;z-index:46;"&gt;pooled together for investment purposes (see Note 5).  All investments are reported at fair value.&lt;/div&gt;&lt;/span&gt;&lt;span style="white-space:pre;"&gt;&lt;div style="position:absolute;top:305.05pt;left:60.5pt;z-index:47;letter-spacing:.008em;"&gt;The City pools its cash for investment and resource management purposes.  Each fund's equity in &lt;/div&gt;&lt;/span&gt;&lt;span style="white-space:pre;"&gt;&lt;div style="position:absolute;top:317.05pt;left:60.5pt;z-index:78;letter-spacing:.012em;"&gt;pooled cash and investments represents the balance on hand as if each fund maintained its own &lt;/div&gt;&lt;/span&gt;&lt;span style="white-space:pre;"&gt;&lt;div style="position:absolute;top:329.05pt;left:60.5pt;z-index:79;letter-spacing:.006em;"&gt;cash and investment account.  For purposes of the statement of cash flows, the proprietary funds' &lt;/div&gt;&lt;/span&gt;&lt;span style="white-space:pre;"&gt;&lt;div style="position:absolute;top:341.05pt;left:60.5pt;z-index:80;letter-spacing:.008em;"&gt;shares of equity in pooled certificates of deposit are considered to be cash equivalents.  See Note &lt;/div&gt;&lt;/span&gt;&lt;span style="white-space:pre;"&gt;&lt;div style="position:absolute;top:353.05pt;left:60.5pt;z-index:81;"&gt;5, "Deposits and Investments."&lt;/div&gt;&lt;/span&gt;&lt;img style="position:absolute;left:60.5pt;top:340.4pt;width:481pt;height:13pt;z-index:11;" src="http://govwiki.info/xbrl/Images/b6911ea95f31db20bee83d03bedcc956.png" alt="__rendered_path__11"&gt;&lt;span class="fmt-994" style="white-space:pre;"&gt;&lt;div style="position:absolute;top:377.8pt;left:60.5pt;z-index:86;letter-spacing:.001em;"&gt;The Citys investment policy, adopted in accordance with Florida Statute 218.415, authorize the&lt;/div&gt;&lt;/span&gt;&lt;img style="position:absolute;left:60.5pt;top:352.4pt;width:226pt;height:13pt;z-index:12;" src="http://govwiki.info/xbrl/Images/caa565a63009dd90cb4b6939026b8481.png" alt="__rendered_path__12"&gt;&lt;span class="fmt-994" style="white-space:pre;"&gt;&lt;div style="position:absolute;top:390.4pt;left:60.5pt;z-index:88;letter-spacing:.002em;"&gt;City to invest surplus funds in the following:&lt;/div&gt;&lt;/span&gt;&lt;img style="position:absolute;left:60.5pt;top:364.4pt;width:16pt;height:13pt;z-index:82;" src="http://govwiki.info/xbrl/Images/9f6ed5391b323819cc9accd44a9f8983.png" alt="__rendered_path__82"&gt;&lt;span class="fmt-1000" style="white-space:pre;"&gt;&lt;div style="position:absolute;top:414.8pt;left:78.5pt;z-index:90;letter-spacing:-.02em;"&gt; &lt;/div&gt;&lt;div style="position:absolute;top:415.9pt;left:96.5pt;z-index:90;" class="fmt-994"&gt;Demand  checking  account,  savings  accounts  and  other  savings  instruments  in  state&lt;/div&gt;&lt;/span&gt;&lt;img style="position:absolute;left:60.5pt;top:377.15pt;width:280pt;height:13pt;z-index:83;" src="http://govwiki.info/xbrl/Images/b89a53230fadf1b67d086ad1dc37026c.png" alt="__rendered_path__83"&gt;&lt;span class="fmt-994" style="white-space:pre;"&gt;&lt;div style="position:absolute;top:428.5pt;left:96.5pt;z-index:91;letter-spacing:.009em;"&gt;qualified  public  depositories,  which  are  secured  per  the  Florida  Security  for  Public&lt;/div&gt;&lt;/span&gt;&lt;img style="position:absolute;left:340.45pt;top:377.15pt;width:185pt;height:13pt;z-index:85;" src="http://govwiki.info/xbrl/Images/380417e2520bba50dcdd844e7af38c64.png" alt="__rendered_path__85"&gt;&lt;span class="fmt-994" style="white-space:pre;"&gt;&lt;div style="position:absolute;top:441.25pt;left:96.5pt;z-index:92;letter-spacing:.002em;"&gt;Deposits Act, Chapter 280, Florida Statutes.&lt;/div&gt;&lt;/span&gt;&lt;img style="position:absolute;left:60.5pt;top:389.75pt;width:212pt;height:13pt;z-index:87;" src="http://govwiki.info/xbrl/Images/8846c7baa9a37dc83fc61ae221cee10f.png" alt="__rendered_path__87"&gt;&lt;span class="fmt-1000" style="white-space:pre;"&gt;&lt;div style="position:absolute;top:465.5pt;left:78.5pt;z-index:94;letter-spacing:-.02em;"&gt; &lt;/div&gt;&lt;div style="position:absolute;top:466.6pt;left:96.5pt;z-index:94;letter-spacing:.021em;" class="fmt-994"&gt;The State of Florida Local Governments Surplus Funds Trust Fund pursuant to Florida&lt;/div&gt;&lt;/span&gt;&lt;span class="fmt-994" style="white-space:pre;"&gt;&lt;div style="position:absolute;top:479.35pt;left:96.5pt;z-index:95;letter-spacing:.002em;"&gt;Interlocal Cooperation Act, as provided in Section 163.01, Florida Statutes.&lt;/div&gt;&lt;/span&gt;&lt;span class="fmt-1000" style="white-space:pre;"&gt;&lt;div style="position:absolute;top:503.6pt;left:78.5pt;z-index:97;letter-spacing:-.02em;"&gt; &lt;/div&gt;&lt;div style="position:absolute;top:504.7pt;left:96.5pt;z-index:97;letter-spacing:.007em;" class="fmt-994"&gt;Certificates, notes, bonds, bills, or zero coupon (strips, cats &amp;amp; tigers) of the United States&lt;/div&gt;&lt;/span&gt;&lt;span class="fmt-994" style="white-space:pre;"&gt;&lt;div style="position:absolute;top:517.45pt;left:96.5pt;z-index:98;letter-spacing:.013em;"&gt;Treasury, or other obligations of the United States or its Agencies. Agencies are backed&lt;/div&gt;&lt;/span&gt;&lt;span class="fmt-994" style="white-space:pre;"&gt;&lt;div style="position:absolute;top:530.2pt;left:96.5pt;z-index:99;letter-spacing:.019em;"&gt;by the full faith and credit of the United States. Authorized investments in this category&lt;/div&gt;&lt;/span&gt;&lt;span class="fmt-994" style="white-space:pre;"&gt;&lt;div style="position:absolute;top:543.25pt;left:96.5pt;z-index:100;letter-spacing:.002em;"&gt;are limited GNMA, FHA, SBA, GSA, FHA, and HUD.&lt;/div&gt;&lt;/span&gt;&lt;span class="fmt-1000" style="white-space:pre;"&gt;&lt;div style="position:absolute;top:567.65pt;left:78.5pt;z-index:102;letter-spacing:-.02em;"&gt; &lt;/div&gt;&lt;div style="position:absolute;top:568.75pt;left:96.5pt;z-index:102;letter-spacing:-.006em;" class="fmt-994"&gt;Obligations  of  Government  Sponsored  Enterprises  (GSE)  (Instrumentalities)  which  are&lt;/div&gt;&lt;/span&gt;&lt;span class="fmt-994" style="white-space:pre;"&gt;&lt;div style="position:absolute;top:581.5pt;left:96.5pt;z-index:103;letter-spacing:-.001em;"&gt;eligible  as  collateral  for  advances  to  member  banks  as  determined  by  the  Board  of&lt;/div&gt;&lt;/span&gt;&lt;span class="fmt-994" style="white-space:pre;"&gt;&lt;div style="position:absolute;top:594.1pt;left:96.5pt;z-index:104;letter-spacing:.006em;"&gt;Governors of the Federal Reserve System. Instrumentalities are usually "AAA" rated by a&lt;/div&gt;&lt;/span&gt;&lt;span class="fmt-994" style="white-space:pre;"&gt;&lt;div style="position:absolute;top:606.85pt;left:96.5pt;z-index:105;letter-spacing:-.001em;"&gt;Nationally  Recognized  Statistical  Ratings  Organization  (NRSRO)  but  have  no  explicit&lt;/div&gt;&lt;/span&gt;&lt;span class="fmt-994" style="white-space:pre;"&gt;&lt;div style="position:absolute;top:619.6pt;left:96.5pt;z-index:106;letter-spacing:-.012em;"&gt;governmental  guarantee.  Authorized  investments  in  this  category  are  limited  to  FNMA,&lt;/div&gt;&lt;/span&gt;&lt;span class="fmt-994" style="white-space:pre;"&gt;&lt;div style="position:absolute;top:632.2pt;left:96.5pt;z-index:107;letter-spacing:.001em;"&gt;FFCB, FHLB, FHLMC, FLB and FAMCA.&lt;/div&gt;&lt;/span&gt;&lt;span class="fmt-1000" style="white-space:pre;"&gt;&lt;div style="position:absolute;top:656.6pt;left:78.5pt;z-index:109;letter-spacing:-.02em;"&gt; &lt;/div&gt;&lt;div style="position:absolute;top:657.7pt;left:96.5pt;z-index:109;letter-spacing:.013em;" class="fmt-994"&gt;Collateralized Mortgage Obligations (CMOs) as well as direct collateral bonds issued by&lt;/div&gt;&lt;/span&gt;&lt;span class="fmt-994" style="white-space:pre;"&gt;&lt;div style="position:absolute;top:670.3pt;left:96.5pt;z-index:110;letter-spacing:.004em;"&gt;Federal  Agencies  and  Instrumentalities.  These  bonds  are  usually  rated  "AAA"  by  a&lt;/div&gt;&lt;/span&gt;&lt;span class="fmt-994" style="white-space:pre;"&gt;&lt;div style="position:absolute;top:683.05pt;left:96.5pt;z-index:111;letter-spacing:-.011em;"&gt;NRSRO  due  to  the  credit  pass-thru  of  the  issuing  Agency  or  Instrumentality.  All  bond&lt;/div&gt;&lt;/span&gt;&lt;span class="fmt-994" style="white-space:pre;"&gt;&lt;div style="position:absolute;top:695.8pt;left:96.5pt;z-index:112;letter-spacing:-.006em;"&gt;purchases   must   pass   the   Federal   Financial   Instrumentalities   Examination   Council&lt;/div&gt;&lt;/span&gt;&lt;span class="fmt-994" style="white-space:pre;"&gt;&lt;div style="position:absolute;top:708.4pt;left:96.5pt;z-index:113;letter-spacing:.002em;"&gt;(FFIEC) High Risk Security Test.&lt;/div&gt;&lt;/span&gt;&lt;span class="fmt-21" style="white-space:pre;"&gt;&lt;div style="position:absolute;top:766.44pt;left:301.55pt;z-index:114;"&gt;82&lt;/div&gt;&lt;/span&gt;&lt;/div&gt;_x000D_
      &lt;/div&gt;</t>
  </si>
  <si>
    <t>&lt;div style='position:relative;width:612pt;height:792pt;'&gt;_x000D_
        &lt;div style="position:absolute;left:0pt;top:0pt;width:100%;height:100%;clip:rect(0pt,612pt,792pt,0pt);" class="fmt-994"&gt;&lt;span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class="fmt-1000" style="white-space:pre;"&gt;&lt;div style="position:absolute;top:118.7pt;left:78.5pt;z-index:6;letter-spacing:-.02em;"&gt; &lt;/div&gt;&lt;/span&gt;&lt;span class="fmt-1000" style="white-space:pre;"&gt;&lt;div style="position:absolute;top:182.59pt;left:78.5pt;z-index:11;letter-spacing:-.02em;"&gt; &lt;/div&gt;&lt;/span&gt;&lt;span class="fmt-1000" style="white-space:pre;"&gt;&lt;div style="position:absolute;top:233.44pt;left:78.5pt;z-index:15;letter-spacing:-.02em;"&gt; &lt;/div&gt;&lt;/span&gt;&lt;span class="fmt-1000" style="white-space:pre;"&gt;&lt;div style="position:absolute;top:284.29pt;left:78.5pt;z-index:19;letter-spacing:-.02em;"&gt; &lt;/div&gt;&lt;/span&gt;&lt;span class="fmt-1000" style="white-space:pre;"&gt;&lt;div style="position:absolute;top:348.19pt;left:78.5pt;z-index:24;letter-spacing:-.02em;"&gt; &lt;/div&gt;&lt;/span&gt;&lt;span class="fmt-1000" style="white-space:pre;"&gt;&lt;div style="position:absolute;top:424.39pt;left:78.5pt;z-index:30;letter-spacing:-.02em;"&gt; &lt;/div&gt;&lt;/span&gt;&lt;span class="fmt-1000" style="white-space:pre;"&gt;&lt;div style="position:absolute;top:500.59pt;left:78.5pt;z-index:36;letter-spacing:-.02em;"&gt; &lt;/div&gt;&lt;/span&gt;&lt;span class="fmt-1000" style="white-space:pre;"&gt;&lt;div style="position:absolute;top:589.54pt;left:78.5pt;z-index:43;letter-spacing:-.02em;"&gt; &lt;/div&gt;&lt;/span&gt;&lt;span class="fmt-1000" style="white-space:pre;"&gt;&lt;div style="position:absolute;top:627.64pt;left:78.5pt;z-index:46;letter-spacing:-.02em;"&gt; &lt;/div&gt;&lt;/span&gt;&lt;span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style="white-space:pre;"&gt;&lt;div style="position:absolute;top:119.8pt;left:96.5pt;z-index:7;letter-spacing:-.007em;"&gt;Bankers’  Acceptances  (BA)  guaranteed  by  banking  institutions  which  are  issued  by  a&lt;/div&gt;&lt;/span&gt;&lt;span style="white-space:pre;"&gt;&lt;div style="position:absolute;top:132.39pt;left:96.5pt;z-index:8;letter-spacing:-.01em;"&gt;domestic  bank  with  a  rating  of  “A-1”/P-1”  by  a  NRSRO  on  its  short  term  debt  or  "A"&lt;/div&gt;&lt;/span&gt;&lt;span style="white-space:pre;"&gt;&lt;div style="position:absolute;top:145.14pt;left:96.5pt;z-index:9;letter-spacing:.012em;"&gt;category,  by  a  NRSRO,  on  its  long-term  debt.  All  Bankers’  Acceptances  must  be&lt;/div&gt;&lt;/span&gt;&lt;span style="white-space:pre;"&gt;&lt;div style="position:absolute;top:158.19pt;left:96.5pt;z-index:10;"&gt;inventory based.&lt;/div&gt;&lt;/span&gt;&lt;span style="white-space:pre;"&gt;&lt;div style="position:absolute;top:183.69pt;left:96.5pt;z-index:12;letter-spacing:-.002em;"&gt;Commercial  Paper  issued  by  corporations  organized  and  operating  within  the  United&lt;/div&gt;&lt;/span&gt;&lt;span style="white-space:pre;"&gt;&lt;div style="position:absolute;top:196.44pt;left:96.5pt;z-index:13;letter-spacing:-.006em;"&gt;States  or  by  depository  institutions  licensed  by  the  United  States  having  received  an&lt;/div&gt;&lt;/span&gt;&lt;span style="white-space:pre;"&gt;&lt;div style="position:absolute;top:209.19pt;left:96.5pt;z-index:14;letter-spacing:.002em;"&gt;“A-1/P-1” or better by a NRSRO, such as Moody’s, Standard and Poor’s, or Fitch.&lt;/div&gt;&lt;/span&gt;&lt;span style="white-space:pre;"&gt;&lt;div style="position:absolute;top:234.54pt;left:96.5pt;z-index:16;letter-spacing:.006em;"&gt;Corporate Asset Backed notes issued by corporations organized and operating within the&lt;/div&gt;&lt;/span&gt;&lt;span style="white-space:pre;"&gt;&lt;div style="position:absolute;top:247.29pt;left:96.5pt;z-index:17;letter-spacing:.011em;"&gt;United States or by depository institutions licensed by the United States having received&lt;/div&gt;&lt;/span&gt;&lt;span style="white-space:pre;"&gt;&lt;div style="position:absolute;top:259.89pt;left:96.5pt;z-index:18;letter-spacing:.002em;"&gt;the two highest category ratings by a NRSRO.&lt;/div&gt;&lt;/span&gt;&lt;span style="white-space:pre;"&gt;&lt;div style="position:absolute;top:285.39pt;left:96.5pt;z-index:20;letter-spacing:.016em;"&gt;Non-Negotiable Certificates of Deposit and Bank Investment Contracts (BIC) which can&lt;/div&gt;&lt;/span&gt;&lt;span style="white-space:pre;"&gt;&lt;div style="position:absolute;top:297.99pt;left:96.5pt;z-index:21;"&gt;be  insured,  collateralized  at  the  Federal  Reserve  or  qualify  as  state  qualified  public&lt;/div&gt;&lt;/span&gt;&lt;span style="white-space:pre;"&gt;&lt;div style="position:absolute;top:310.74pt;left:96.5pt;z-index:22;letter-spacing:.002em;"&gt;deposits, which are secured per the Florida Security for Public Deposits Act, Chapter 280,&lt;/div&gt;&lt;/span&gt;&lt;span style="white-space:pre;"&gt;&lt;div style="position:absolute;top:323.79pt;left:96.5pt;z-index:23;letter-spacing:.002em;"&gt;Florida Statutes.&lt;/div&gt;&lt;/span&gt;&lt;span style="white-space:pre;"&gt;&lt;div style="position:absolute;top:349.29pt;left:96.5pt;z-index:25;letter-spacing:-.004em;"&gt;Guarantee Investment  Contracts  (GIC)  with  an issuing  financial institution  which has  at&lt;/div&gt;&lt;/span&gt;&lt;span style="white-space:pre;"&gt;&lt;div style="position:absolute;top:362.04pt;left:96.5pt;z-index:26;letter-spacing:.003em;"&gt;least the two highest category ratings on its long-term debt by a NRSRO. Collateralization&lt;/div&gt;&lt;/span&gt;&lt;span style="white-space:pre;"&gt;&lt;div style="position:absolute;top:374.79pt;left:96.5pt;z-index:27;letter-spacing:-.004em;"&gt;using  the  City’s  authorized  Investment  Categories  “C”  and  “D”  of  this  section  will  be&lt;/div&gt;&lt;/span&gt;&lt;span style="white-space:pre;"&gt;&lt;div style="position:absolute;top:387.39pt;left:96.5pt;z-index:28;letter-spacing:.011em;"&gt;required of all GIC issuers when their rating falls below the two highest rating categories&lt;/div&gt;&lt;/span&gt;&lt;span style="white-space:pre;"&gt;&lt;div style="position:absolute;top:400.14pt;left:96.5pt;z-index:29;letter-spacing:.002em;"&gt;by a NRSRO or the contract can be terminated at the City’s option.&lt;/div&gt;&lt;/span&gt;&lt;span style="white-space:pre;"&gt;&lt;div style="position:absolute;top:425.49pt;left:96.5pt;z-index:31;letter-spacing:.017em;"&gt;Tax-Exempt Governmental bonds, notes or other obligation of investment grade quality&lt;/div&gt;&lt;/span&gt;&lt;span style="white-space:pre;"&gt;&lt;div style="position:absolute;top:438.24pt;left:96.5pt;z-index:32;letter-spacing:.028em;"&gt;(as established by a NRSRO) issued by or on behalf of this or any other state, or any&lt;/div&gt;&lt;/span&gt;&lt;span style="white-space:pre;"&gt;&lt;div style="position:absolute;top:450.99pt;left:96.5pt;z-index:33;letter-spacing:-.007em;"&gt;other   agency,   county,   municipal   corporation,   special   district,   authority,   or   political&lt;/div&gt;&lt;/span&gt;&lt;span style="white-space:pre;"&gt;&lt;div style="position:absolute;top:463.59pt;left:96.5pt;z-index:34;letter-spacing:.014em;"&gt;subdivision thereof, with respect to the investment of City bond proceeds in accordance&lt;/div&gt;&lt;/span&gt;&lt;span style="white-space:pre;"&gt;&lt;div style="position:absolute;top:476.34pt;left:96.5pt;z-index:35;letter-spacing:.001em;"&gt;with arbitrage regulations issued by the Internal Revenue Service (IRS).&lt;/div&gt;&lt;/span&gt;&lt;span style="white-space:pre;"&gt;&lt;div style="position:absolute;top:501.69pt;left:96.5pt;z-index:37;letter-spacing:.011em;"&gt;Repurchase Agreement with the City's primary state-certified qualified public depository,&lt;/div&gt;&lt;/span&gt;&lt;span style="white-space:pre;"&gt;&lt;div style="position:absolute;top:514.44pt;left:96.5pt;z-index:38;letter-spacing:.009em;"&gt;as defined by the Florida Security for Public Deposits Act, Chapter 280, Florida Statutes.&lt;/div&gt;&lt;/span&gt;&lt;span style="white-space:pre;"&gt;&lt;div style="position:absolute;top:527.19pt;left:96.5pt;z-index:39;letter-spacing:-.012em;"&gt;The  repurchase  agreement  for  overnight  sweep  cash  investments  are  collateralized  by&lt;/div&gt;&lt;/span&gt;&lt;span style="white-space:pre;"&gt;&lt;div style="position:absolute;top:539.79pt;left:96.5pt;z-index:40;letter-spacing:.006em;"&gt;State Law with the State Comptroller's office. The underlying parent rating in these whole&lt;/div&gt;&lt;/span&gt;&lt;span style="white-space:pre;"&gt;&lt;div style="position:absolute;top:552.54pt;left:96.5pt;z-index:41;letter-spacing:.02em;"&gt;loan transactions must be “A-1/P-1” by a NRSRO, unless the counterparty is a Federal&lt;/div&gt;&lt;/span&gt;&lt;span style="white-space:pre;"&gt;&lt;div style="position:absolute;top:565.29pt;left:96.5pt;z-index:42;letter-spacing:.002em;"&gt;Reserve Bank, no rating is required.&lt;/div&gt;&lt;/span&gt;&lt;span style="white-space:pre;"&gt;&lt;div style="position:absolute;top:590.64pt;left:96.5pt;z-index:44;letter-spacing:-.013em;"&gt;U.S.  Treasury  and  U.S.  Government  short-term  mutual  funds  used  for  short-term  cash&lt;/div&gt;&lt;/span&gt;&lt;span style="white-space:pre;"&gt;&lt;div style="position:absolute;top:603.39pt;left:96.5pt;z-index:45;"&gt;flow.&lt;/div&gt;&lt;/span&gt;&lt;span style="white-space:pre;"&gt;&lt;div style="position:absolute;top:628.74pt;left:96.5pt;z-index:47;letter-spacing:.017em;"&gt;Taxable Governmental bonds, notes or other obligations of investment grade quality as&lt;/div&gt;&lt;/span&gt;&lt;span style="white-space:pre;"&gt;&lt;div style="position:absolute;top:641.49pt;left:96.5pt;z-index:48;letter-spacing:.006em;"&gt;established by a NRSRO issued by or on behalf of this or any other state, or any agency,&lt;/div&gt;&lt;/span&gt;&lt;span style="white-space:pre;"&gt;&lt;div style="position:absolute;top:654.09pt;left:96.5pt;z-index:49;letter-spacing:.001em;"&gt;county, municipal corporation, special district, authority, or political subdivision thereof.&lt;/div&gt;&lt;/span&gt;&lt;span class="fmt-21" style="white-space:pre;"&gt;&lt;div style="position:absolute;top:766.44pt;left:301.55pt;z-index:50;"&gt;83&lt;/div&gt;&lt;/span&gt;&lt;/div&gt;_x000D_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</si>
  <si>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class="fmt-1000" style="white-space:pre;"&gt;&lt;div style="position:absolute;top:118.7pt;left:78.5pt;z-index:7;letter-spacing:-.02em;"&gt; &lt;/div&gt;&lt;div style="position:absolute;top:119.8pt;left:96.5pt;z-index:7;letter-spacing:.015em;" class="fmt-994"&gt;The Columbia Management (Strategic Cash Fund Capital Class Shares) as a long-term&lt;/div&gt;&lt;/span&gt;&lt;span class="fmt-994" style="white-space:pre;"&gt;&lt;div style="position:absolute;top:132.84pt;left:96.5pt;z-index:8;letter-spacing:.002em;"&gt;investment held to maturity.&lt;/div&gt;&lt;/span&gt;&lt;span class="fmt-1000" style="white-space:pre;"&gt;&lt;div style="position:absolute;top:157.24pt;left:78.5pt;z-index:10;letter-spacing:-.02em;"&gt; &lt;/div&gt;&lt;div style="position:absolute;top:158.34pt;left:96.5pt;z-index:10;letter-spacing:.01em;" class="fmt-994"&gt;Unsecured corporate bonds, notes or other obligations issued by corporations organized&lt;/div&gt;&lt;/span&gt;&lt;span class="fmt-994" style="white-space:pre;"&gt;&lt;div style="position:absolute;top:171.09pt;left:96.5pt;z-index:11;letter-spacing:.005em;"&gt;and operating within the United States or by depository institutions licensed by the United&lt;/div&gt;&lt;/span&gt;&lt;span class="fmt-994" style="white-space:pre;"&gt;&lt;div style="position:absolute;top:183.69pt;left:96.5pt;z-index:12;letter-spacing:-.017em;"&gt;States,  and  are  of  investment  grade  quality  as  established  by  a  NRSRO.  However,  no&lt;/div&gt;&lt;/span&gt;&lt;span class="fmt-994" style="white-space:pre;"&gt;&lt;div style="position:absolute;top:196.44pt;left:96.5pt;z-index:13;letter-spacing:-.014em;"&gt;more  than  40%  of  all  corporate  bonds  in  the  Core  and  the  portion  of  the  Water  Cost&lt;/div&gt;&lt;/span&gt;&lt;span class="fmt-994" style="white-space:pre;"&gt;&lt;div style="position:absolute;top:209.49pt;left:96.5pt;z-index:14;letter-spacing:.002em;"&gt;Stabilization Portfolios that are governed under this Policy may be rated “BBB”.&lt;/div&gt;&lt;/span&gt;&lt;span style="white-space:pre;"&gt;&lt;div style="position:absolute;top:235pt;left:60.5pt;z-index:17;letter-spacing:.002em;"&gt;The City’s alternative investment policy approved December 18, 2014, adopted in accordance with &lt;/div&gt;&lt;/span&gt;&lt;span style="white-space:pre;"&gt;&lt;div style="position:absolute;top:247.77pt;left:60.5pt;z-index:18;letter-spacing:.008em;"&gt;Florida  Statute  218.415,  authorizes  the  City  to  invest  in  dividend  yielding  index  funds  and &lt;/div&gt;&lt;/span&gt;&lt;span style="white-space:pre;"&gt;&lt;div style="position:absolute;top:260.54pt;left:60.5pt;z-index:19;letter-spacing:-.008em;"&gt;externally  managed  funds.  A  maximum  of  25%  of  the  balance  available  for  investment  in  the &lt;/div&gt;&lt;/span&gt;&lt;span style="white-space:pre;"&gt;&lt;div style="position:absolute;top:273.31pt;left:60.5pt;z-index:32;letter-spacing:-.01em;"&gt;Water  Cost  Stabilization  Fund  (approximately  $20  million)  may  be  invested  in  dividend  yielding &lt;/div&gt;&lt;/span&gt;&lt;span style="white-space:pre;"&gt;&lt;div style="position:absolute;top:286.08pt;left:60.5pt;z-index:44;letter-spacing:.011em;"&gt;equities  in  funds,  mutual  funds,  or  ETF’s  (passive  and  internally  selected).  The  alternative &lt;/div&gt;&lt;/span&gt;&lt;span style="white-space:pre;"&gt;&lt;div style="position:absolute;top:298.85pt;left:60.5pt;z-index:55;letter-spacing:.007em;"&gt;investment   policy  also   allows   for   the   Parks   Preservation   Fund   and   the   Environmental &lt;/div&gt;&lt;/span&gt;&lt;span style="white-space:pre;"&gt;&lt;div style="position:absolute;top:311.62pt;left:60.5pt;z-index:68;letter-spacing:-.006em;"&gt;Preservation   Fund   to   be  externally  managed  with  specific  policy  limitations  to  asset  classes, &lt;/div&gt;&lt;/span&gt;&lt;span style="white-space:pre;"&gt;&lt;div style="position:absolute;top:324.39pt;left:60.5pt;z-index:83;letter-spacing:.007em;"&gt;targets, and ranges relating to equity funds, real estate investment trusts (REIT), and fixed income &lt;/div&gt;&lt;/span&gt;&lt;span style="white-space:pre;"&gt;&lt;div style="position:absolute;top:337.16pt;left:60.5pt;z-index:84;"&gt;funds.&lt;/div&gt;&lt;/span&gt;&lt;span style="white-space:pre;"&gt;&lt;div style="position:absolute;top:359.21pt;left:60.5pt;z-index:101;letter-spacing:.005em;"&gt;The reported value of the Local Government Surplus Funds Trust Fund (SBA) Fund A is shown at &lt;/div&gt;&lt;/span&gt;&lt;span style="white-space:pre;"&gt;&lt;div style="position:absolute;top:371.81pt;left:60.4999pt;z-index:117;letter-spacing:.002em;"&gt;amortized cost as it meets the criteria to be a 2A-7 like investment at September 30, 2017.  &lt;/div&gt;&lt;/span&gt;&lt;span style="white-space:pre;"&gt;&lt;div style="position:absolute;top:393.86pt;left:60.5pt;z-index:121;letter-spacing:.001em;"&gt;2. &lt;/div&gt;&lt;div style="position:absolute;top:393.86pt;left:96.516pt;z-index:121;letter-spacing:.001em;"&gt;Receivables and Payables&lt;/div&gt;&lt;/span&gt;&lt;span style="white-space:pre;"&gt;&lt;div style="position:absolute;top:411.26pt;left:60.5pt;z-index:122;letter-spacing:-.012em;"&gt;Activity  between  funds  that  are  representative  of  lending/borrowing  arrangements  outstanding  at &lt;/div&gt;&lt;/span&gt;&lt;span style="white-space:pre;"&gt;&lt;div style="position:absolute;top:424.01pt;left:60.5pt;z-index:123;letter-spacing:-.007em;"&gt;the  end  of  the  fiscal  year  are  referred  to  as  either  “due  to/from  other  funds”  (i.e.,  the  current &lt;/div&gt;&lt;/span&gt;&lt;span style="white-space:pre;"&gt;&lt;div style="position:absolute;top:436.76pt;left:60.5pt;z-index:124;letter-spacing:.003em;"&gt;portion  of  interfund  loans)  or  “advances  to/from  other  funds”  (i.e.,  the  non-current  portion  of &lt;/div&gt;&lt;/span&gt;&lt;span style="white-space:pre;"&gt;&lt;div style="position:absolute;top:449.51pt;left:60.5pt;z-index:125;letter-spacing:.009em;"&gt;interfund loans).  All other outstanding balances between funds are reported as “due to/from other &lt;/div&gt;&lt;/span&gt;&lt;span style="white-space:pre;"&gt;&lt;div style="position:absolute;top:462.26pt;left:60.5pt;z-index:128;letter-spacing:.004em;"&gt;funds”  and  are  generally  liquidated  on  a  monthly  basis.    Any  residual  balances  outstanding &lt;/div&gt;&lt;/span&gt;&lt;span style="white-space:pre;"&gt;&lt;div style="position:absolute;top:475.01pt;left:60.5pt;z-index:129;letter-spacing:-.01em;"&gt;between    the    governmental    activities    and    business-type    activities    are    reported    in    the &lt;/div&gt;&lt;/span&gt;&lt;span style="white-space:pre;"&gt;&lt;div style="position:absolute;top:487.76pt;left:60.5pt;z-index:130;"&gt;government-wide financial statements as “internal balances”.&lt;/div&gt;&lt;/span&gt;&lt;span style="white-space:pre;"&gt;&lt;div style="position:absolute;top:513.26pt;left:60.5pt;z-index:135;letter-spacing:.014em;"&gt;All trade and other receivables, are shown net of an allowance for uncollectibles. Trade accounts &lt;/div&gt;&lt;/span&gt;&lt;span style="white-space:pre;"&gt;&lt;div style="position:absolute;top:525.96pt;left:60.5pt;z-index:136;letter-spacing:-.008em;"&gt;receivable   in   excess   of   180   days   comprise   the   trade   accounts   receivable   allowance   for &lt;/div&gt;&lt;/span&gt;&lt;span style="white-space:pre;"&gt;&lt;div style="position:absolute;top:538.66pt;left:60.5pt;z-index:137;letter-spacing:.005em;"&gt;uncollectibles.  The  special  assessment  allowance  for  uncollectible  is  based  on  management &lt;/div&gt;&lt;/span&gt;&lt;span style="white-space:pre;"&gt;&lt;div style="position:absolute;top:551.36pt;left:60.5pt;z-index:138;"&gt;estimates.&lt;/div&gt;&lt;/span&gt;&lt;span style="white-space:pre;"&gt;&lt;div style="position:absolute;top:571.16pt;left:60.5pt;z-index:151;letter-spacing:-.011em;"&gt;Water  and  related  wastewater  charges  to  customers  are  based  on  actual  water  consumption. &lt;/div&gt;&lt;/span&gt;&lt;span style="white-space:pre;"&gt;&lt;div style="position:absolute;top:583.84pt;left:60.5pt;z-index:166;letter-spacing:-.001em;"&gt;Consumption  is  determined  on  a  monthly  cycle  basis.    The  City  recognizes  as  revenue  the &lt;/div&gt;&lt;/span&gt;&lt;span style="white-space:pre;"&gt;&lt;div style="position:absolute;top:596.51pt;left:60.5pt;z-index:173;letter-spacing:.001em;"&gt;estimated unbilled consumption as of September 30.&lt;/div&gt;&lt;/span&gt;&lt;span class="fmt-21" style="white-space:pre;"&gt;&lt;div style="position:absolute;top:766.44pt;left:301.55pt;z-index:174;"&gt;84&lt;/div&gt;&lt;/span&gt;&lt;/div&gt;_x000D_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</si>
  <si>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style="position:absolute;top:116.34pt;left:60.5pt;z-index:18;"&gt;3. &lt;/div&gt;&lt;div style="position:absolute;top:116.34pt;left:96.498pt;z-index:18;letter-spacing:.002em;"&gt;Inventories and Prepaid Items&lt;/div&gt;&lt;/span&gt;&lt;span style="white-space:pre;"&gt;&lt;div style="position:absolute;top:133.75pt;left:60.5pt;z-index:45;letter-spacing:-.006em;"&gt;Inventories  of  expendable  supplies  held  for  consumption  are  priced  at  cost  using  the  moving &lt;/div&gt;&lt;/span&gt;&lt;span style="white-space:pre;"&gt;&lt;div style="position:absolute;top:146.45pt;left:60.5pt;z-index:63;letter-spacing:.013em;"&gt;weighted  average  method,  which  approximates  First-In-First-Out.    Governmental  fund  type &lt;/div&gt;&lt;/span&gt;&lt;span style="white-space:pre;"&gt;&lt;div style="position:absolute;top:159.15pt;left:60.4999pt;z-index:64;letter-spacing:.008em;"&gt;inventories are recorded using the consumption method.  Inventories in certain Proprietary Funds &lt;/div&gt;&lt;/span&gt;&lt;span style="white-space:pre;"&gt;&lt;div style="position:absolute;top:171.85pt;left:60.4999pt;z-index:65;letter-spacing:.003em;"&gt;consist of goods held for sale which are priced at cost using the First-In-First-Out method.&lt;/div&gt;&lt;/span&gt;&lt;span style="white-space:pre;"&gt;&lt;div style="position:absolute;top:189.25pt;left:60.4999pt;z-index:77;letter-spacing:.008em;"&gt;Certain  payments  to  vendors  reflect  costs  applicable  to  future  accounting  periods  and  are &lt;/div&gt;&lt;/span&gt;&lt;span style="white-space:pre;"&gt;&lt;div style="position:absolute;top:201.85pt;left:60.5pt;z-index:88;letter-spacing:.001em;"&gt;recorded as prepaid items, using the consumption method, in both the government-wide and fund &lt;/div&gt;&lt;/span&gt;&lt;span style="white-space:pre;"&gt;&lt;div style="position:absolute;top:214.45pt;left:60.4999pt;z-index:90;letter-spacing:.001em;"&gt;financial statements.&lt;/div&gt;&lt;/span&gt;&lt;span style="white-space:pre;"&gt;&lt;div style="position:absolute;top:236.5pt;left:60.4999pt;z-index:94;letter-spacing:.001em;"&gt;4. &lt;/div&gt;&lt;div style="position:absolute;top:236.5pt;left:96.514pt;z-index:94;letter-spacing:.001em;"&gt;Restricted Assets&lt;/div&gt;&lt;/span&gt;&lt;span style="white-space:pre;"&gt;&lt;div style="position:absolute;top:256.15pt;left:60.5pt;z-index:97;letter-spacing:.001em;"&gt;Debt Funding Requirements&lt;/div&gt;&lt;/span&gt;&lt;span style="white-space:pre;"&gt;&lt;div style="position:absolute;top:273.55pt;left:60.5pt;z-index:98;letter-spacing:-.009em;"&gt;Certain  proceeds  of  the  City’s  revenue  bonds,  as  well  as  certain  resources  set  aside  for  their &lt;/div&gt;&lt;/span&gt;&lt;span style="white-space:pre;"&gt;&lt;div style="position:absolute;top:286.3pt;left:60.5pt;z-index:99;letter-spacing:.006em;"&gt;repayment, are classified as restricted assets because they are maintained in separate investment &lt;/div&gt;&lt;/span&gt;&lt;span style="white-space:pre;"&gt;&lt;div style="position:absolute;top:299.05pt;left:60.5pt;z-index:100;"&gt;accounts and their use is limited by applicable bond covenants.&lt;/div&gt;&lt;/span&gt;&lt;span style="white-space:pre;"&gt;&lt;div style="position:absolute;top:324.4pt;left:60.5pt;z-index:101;letter-spacing:.005em;"&gt;Also, debt proceeds that are set aside to subsidize potential deficiencies from the City’s operations &lt;/div&gt;&lt;/span&gt;&lt;span style="white-space:pre;"&gt;&lt;div style="position:absolute;top:337.1pt;left:60.5pt;z-index:102;letter-spacing:.017em;"&gt;that affect debt service payments, revenue bond and note proceeds that are restricted for use in &lt;/div&gt;&lt;/span&gt;&lt;span style="white-space:pre;"&gt;&lt;div style="position:absolute;top:349.8pt;left:60.5pt;z-index:103;letter-spacing:-.003em;"&gt;construction,  and  segregated  resources  accumulated  for  debt  service  payments  over  the  next &lt;/div&gt;&lt;/span&gt;&lt;span style="white-space:pre;"&gt;&lt;div style="position:absolute;top:362.5pt;left:60.5pt;z-index:104;"&gt;twelve months are recorded as restricted assets.&lt;/div&gt;&lt;/span&gt;&lt;span style="white-space:pre;"&gt;&lt;div style="position:absolute;top:387.85pt;left:60.5pt;z-index:106;"&gt;Donor-Restricted Endowments&lt;/div&gt;&lt;/span&gt;&lt;span style="white-space:pre;"&gt;&lt;div style="position:absolute;top:413.35pt;left:60.5pt;z-index:107;letter-spacing:.008em;"&gt;Included  in  the  permanent  funds,  which  are  included  in  the  non  major  governmental  funds &lt;/div&gt;&lt;/span&gt;&lt;span style="white-space:pre;"&gt;&lt;div style="position:absolute;top:426.04pt;left:60.5pt;z-index:108;letter-spacing:-.005em;"&gt;presentation,  are  donor-restricted  assets  given  to  the  City  with  the  stipulation  that  the  original &lt;/div&gt;&lt;/span&gt;&lt;span style="white-space:pre;"&gt;&lt;div style="position:absolute;top:438.73pt;left:60.5pt;z-index:109;letter-spacing:.006em;"&gt;Kopsick Palm Arboretum Trust endowment ("Kopsick") not be spent, but only the earnings thereon &lt;/div&gt;&lt;/span&gt;&lt;span style="white-space:pre;"&gt;&lt;div style="position:absolute;top:451.43pt;left:60.5pt;z-index:110;letter-spacing:.006em;"&gt;are  spendable  for  specific  beautification  projects.  The  total  non  major  endowment  restricted &lt;/div&gt;&lt;/span&gt;&lt;img style="position:absolute;left:323.8pt;top:450.8pt;width:218pt;height:13pt;z-index:6;" src="http://govwiki.info/xbrl/Images/a2538d79d503680c98f195b7157ced7f.png" alt="__rendered_path__6"&gt;&lt;span style="white-space:pre;"&gt;&lt;div style="position:absolute;top:464.12pt;left:60.5pt;z-index:111;letter-spacing:.015em;"&gt;assets held by Kopsick at September 30, 2017 totals $157,703. The endowment terms authorize &lt;/div&gt;&lt;/span&gt;&lt;img style="position:absolute;left:60.5pt;top:463.55pt;width:481pt;height:13pt;z-index:7;" src="http://govwiki.info/xbrl/Images/7062e3e29cbe0799b1971699490bf055.png" alt="__rendered_path__7"&gt;&lt;span style="white-space:pre;"&gt;&lt;div style="position:absolute;top:476.82pt;left:60.5pt;z-index:112;letter-spacing:-.014em;"&gt;the  expenditures  of  all  interest  and  dividends  earned  less  management  fees  and  to  reinvest  all &lt;/div&gt;&lt;/span&gt;&lt;img style="position:absolute;left:60.5pt;top:476.3pt;width:481pt;height:13pt;z-index:8;" src="http://govwiki.info/xbrl/Images/83b2070dac523fc42443746aadef2412.png" alt="__rendered_path__8"&gt;&lt;span style="white-space:pre;"&gt;&lt;div style="position:absolute;top:489.51pt;left:60.5pt;z-index:113;letter-spacing:.013em;"&gt;appreciated value. The City transfers the spendable balance annually to another special revenue &lt;/div&gt;&lt;/span&gt;&lt;img style="position:absolute;left:60.5pt;top:488.9pt;width:481pt;height:13pt;z-index:9;" src="http://govwiki.info/xbrl/Images/75a4cda13d3dfcac6a42f6c7d758e9be.png" alt="__rendered_path__9"&gt;&lt;span style="white-space:pre;"&gt;&lt;div style="position:absolute;top:502.2pt;left:60.5pt;z-index:114;letter-spacing:.008em;"&gt;fund that is included in the Donations Fund. The spendable balance of the endowment totals $989 &lt;/div&gt;&lt;/span&gt;&lt;span style="white-space:pre;"&gt;&lt;div style="position:absolute;top:514.9pt;left:60.5pt;z-index:115;"&gt;at September 30, 2017. There is no state law governing use of endowment funds.&lt;/div&gt;&lt;/span&gt;&lt;span style="white-space:pre;"&gt;&lt;div style="position:absolute;top:540.25pt;left:60.5pt;z-index:118;letter-spacing:.001em;"&gt;5.&lt;span&gt; &lt;/span&gt;&lt;/div&gt;&lt;div style="position:absolute;top:540.25pt;left:96.514pt;z-index:118;"&gt;Capital Assets&lt;/div&gt;&lt;/span&gt;&lt;span style="white-space:pre;"&gt;&lt;div style="position:absolute;top:565.75pt;left:60.5pt;z-index:119;letter-spacing:-.008em;"&gt;Capital  assets,  which  include  property,  plant,  equipment,  and  infrastructure  assets  (e.g.,  roads, &lt;/div&gt;&lt;/span&gt;&lt;span style="white-space:pre;"&gt;&lt;div style="position:absolute;top:578.44pt;left:60.5pt;z-index:120;letter-spacing:-.01em;"&gt;bridges,  curbs  and  gutters,  streets  and  sidewalks,  drainage  systems  and  lighting  systems),  are &lt;/div&gt;&lt;/span&gt;&lt;span style="white-space:pre;"&gt;&lt;div style="position:absolute;top:591.13pt;left:60.5pt;z-index:121;letter-spacing:-.003em;"&gt;reported    in    the    applicable    governmental    or    business-type    activities    columns    in    the &lt;/div&gt;&lt;/span&gt;&lt;span style="white-space:pre;"&gt;&lt;div style="position:absolute;top:603.82pt;left:60.5pt;z-index:122;letter-spacing:.007em;"&gt;government-wide financial statements.  Additions to capital assets are recorded at cost at the time &lt;/div&gt;&lt;/span&gt;&lt;span style="white-space:pre;"&gt;&lt;div style="position:absolute;top:616.51pt;left:60.5pt;z-index:123;letter-spacing:.005em;"&gt;of  purchase  in  governmental  funds  and  at  cost  plus  capitalized  interest  when  purchased  in &lt;/div&gt;&lt;/span&gt;&lt;span style="white-space:pre;"&gt;&lt;div style="position:absolute;top:629.2pt;left:60.5pt;z-index:124;"&gt;the enterprise funds.  Gifts or contributions are recorded at aquisition value at the time received.&lt;/div&gt;&lt;/span&gt;&lt;span class="fmt-21" style="white-space:pre;"&gt;&lt;div style="position:absolute;top:766.44pt;left:301.55pt;z-index:125;"&gt;85&lt;/div&gt;&lt;/span&gt;&lt;/div&gt;_x000D_
      &lt;/div&gt;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</si>
  <si>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style="position:absolute;top:119.8pt;left:60.5pt;z-index:6;letter-spacing:.016em;"&gt;Effective October 1, 2012 the City updated the threshold amounts for additions to capital assets&lt;/div&gt;&lt;/span&gt;&lt;span style="white-space:pre;"&gt;&lt;div style="position:absolute;top:132.39pt;left:60.5pt;z-index:7;letter-spacing:.011em;"&gt;and intangible assets .The City currently maintains the following threshold for additions to capital&lt;/div&gt;&lt;/span&gt;&lt;span style="white-space:pre;"&gt;&lt;div style="position:absolute;top:145.14pt;left:60.5pt;z-index:8;letter-spacing:.002em;"&gt;assets and intangible assets:&lt;/div&gt;&lt;/span&gt;&lt;span class="fmt-1001" style="white-space:pre;"&gt;&lt;div style="position:absolute;top:170.49pt;left:137.6pt;z-index:12;letter-spacing:.001em;"&gt;Asset Class&lt;/div&gt;&lt;div style="position:absolute;top:170.5pt;left:440.1pt;z-index:12;letter-spacing:.001em;" class="fmt-994"&gt;Threshold&lt;/div&gt;&lt;/span&gt;&lt;img style="position:absolute;left:99.8pt;top:181.45pt;width:287pt;height:3pt;z-index:9;" src="http://govwiki.info/xbrl/Images/b9ab09d1224571b15faebff5b5f5473a.png" alt="__rendered_path__9"&gt;&lt;span style="white-space:pre;"&gt;&lt;div style="position:absolute;top:197.34pt;left:101.6pt;z-index:14;"&gt;Land&lt;/div&gt;&lt;div style="position:absolute;top:197.34pt;left:403.1pt;z-index:14;letter-spacing:-.001em;"&gt;Capitalize all&lt;/div&gt;&lt;/span&gt;&lt;img style="position:absolute;left:401.3pt;top:181.45pt;width:127pt;height:3pt;z-index:11;" src="http://govwiki.info/xbrl/Images/03a2de5843bf359f4fd33428019251aa.png" alt="__rendered_path__11"&gt;&lt;span style="white-space:pre;"&gt;&lt;div style="position:absolute;top:210.09pt;left:101.6pt;z-index:16;letter-spacing:.001em;"&gt;Buildings &amp;amp; systems&lt;/div&gt;&lt;div style="position:absolute;top:210.09pt;left:403.1pt;z-index:16;letter-spacing:.001em;"&gt;$50,000&lt;/div&gt;&lt;/span&gt;&lt;span style="white-space:pre;"&gt;&lt;div style="position:absolute;top:222.69pt;left:101.6pt;z-index:18;letter-spacing:.002em;"&gt;Improvements other than buildings&lt;/div&gt;&lt;div style="position:absolute;top:222.69pt;left:403.1pt;z-index:18;letter-spacing:.001em;"&gt;$50,000&lt;/div&gt;&lt;/span&gt;&lt;span style="white-space:pre;"&gt;&lt;div style="position:absolute;top:235.44pt;left:101.6pt;z-index:20;"&gt;Machinery &amp;amp; equipment&lt;/div&gt;&lt;div style="position:absolute;top:235.44pt;left:403.1pt;z-index:20;letter-spacing:.001em;"&gt;$5,000&lt;/div&gt;&lt;/span&gt;&lt;span style="white-space:pre;"&gt;&lt;div style="position:absolute;top:248.19pt;left:101.6pt;z-index:22;"&gt;Utility systems&lt;/div&gt;&lt;div style="position:absolute;top:248.19pt;left:403.1pt;z-index:22;letter-spacing:.001em;"&gt;$50,000&lt;/div&gt;&lt;/span&gt;&lt;span style="white-space:pre;"&gt;&lt;div style="position:absolute;top:260.79pt;left:101.6pt;z-index:24;letter-spacing:.003em;"&gt;Library books &amp;amp; works of art&lt;/div&gt;&lt;div style="position:absolute;top:260.79pt;left:403.1pt;z-index:24;letter-spacing:-.001em;"&gt;Capitalize all&lt;/div&gt;&lt;/span&gt;&lt;span style="white-space:pre;"&gt;&lt;div style="position:absolute;top:273.54pt;left:101.6pt;z-index:26;letter-spacing:.002em;"&gt;Intangible assets - purchased software&lt;/div&gt;&lt;div style="position:absolute;top:273.54pt;left:403.1pt;z-index:26;letter-spacing:.001em;"&gt;$10,000&lt;/div&gt;&lt;/span&gt;&lt;span style="white-space:pre;"&gt;&lt;div style="position:absolute;top:286.29pt;left:101.6pt;z-index:28;letter-spacing:.002em;"&gt;Intangible assets - other&lt;/div&gt;&lt;div style="position:absolute;top:286.29pt;left:403.1pt;z-index:28;letter-spacing:.001em;"&gt;$100,000&lt;/div&gt;&lt;/span&gt;&lt;span style="white-space:pre;"&gt;&lt;div style="position:absolute;top:298.89pt;left:101.6pt;z-index:30;letter-spacing:.001em;"&gt;Intangible assets - internally developed software&lt;/div&gt;&lt;div style="position:absolute;top:298.89pt;left:403.1pt;z-index:30;letter-spacing:.001em;"&gt;$1,000,000&lt;/div&gt;&lt;/span&gt;&lt;span style="white-space:pre;"&gt;&lt;div style="position:absolute;top:324.39pt;left:60.5pt;z-index:31;letter-spacing:.008em;"&gt;Public  domain  and  system  infrastructure  assets  represent  such  items  as  roads,  water  and&lt;/div&gt;&lt;/span&gt;&lt;span style="white-space:pre;"&gt;&lt;div style="position:absolute;top:336.99pt;left:60.5pt;z-index:32;letter-spacing:.002em;"&gt;wastewater treatment plants and lines, parks and drainage systems.&lt;/div&gt;&lt;/span&gt;&lt;span style="white-space:pre;"&gt;&lt;div style="position:absolute;top:362.49pt;left:60.5pt;z-index:33;letter-spacing:.008em;"&gt;Depreciation and amortization has been provided  using the  straight-line  method. The estimated&lt;/div&gt;&lt;/span&gt;&lt;span style="white-space:pre;"&gt;&lt;div style="position:absolute;top:375.09pt;left:60.5pt;z-index:34;letter-spacing:.002em;"&gt;useful lives of the various classes of depreciable capital assets are as follows:&lt;/div&gt;&lt;/span&gt;&lt;span style="white-space:pre;"&gt;&lt;div style="position:absolute;top:400.59pt;left:275.75pt;z-index:40;letter-spacing:.002em;"&gt;Range&lt;/div&gt;&lt;div style="position:absolute;top:400.59pt;left:328.3pt;z-index:40;letter-spacing:-.008em;"&gt;in  Years&lt;/div&gt;&lt;/span&gt;&lt;img style="position:absolute;left:275.75pt;top:410.3pt;width:53pt;height:3pt;z-index:35;" src="http://govwiki.info/xbrl/Images/9b9ff1643104fbc67a8ed58216c9ec0e.png" alt="__rendered_path__35"&gt;&lt;span class="fmt-7" style="white-space:pre;"&gt;&lt;div style="position:absolute;top:413.57pt;left:95.769pt;z-index:51;"&gt;Buildings &amp;amp; systems&lt;/div&gt;&lt;div style="position:absolute;top:413.49pt;left:295.9pt;z-index:51;letter-spacing:-.001em;" class="fmt-994"&gt;10&lt;/div&gt;&lt;div style="position:absolute;top:413.49pt;left:333.3pt;z-index:51;" class="fmt-994"&gt;-&lt;/div&gt;&lt;div style="position:absolute;top:413.49pt;left:353.55pt;z-index:51;letter-spacing:-.001em;" class="fmt-994"&gt;50&lt;/div&gt;&lt;/span&gt;&lt;img style="position:absolute;left:328.3pt;top:410.3pt;width:14pt;height:3pt;z-index:37;" src="http://govwiki.info/xbrl/Images/be73f92dbb4bcb597cc8335c49d8ff50.png" alt="__rendered_path__37"&gt;&lt;span class="fmt-7" style="white-space:pre;"&gt;&lt;div style="position:absolute;top:424.98pt;left:95.769pt;z-index:52;"&gt;Improvements other than buildings&lt;/div&gt;&lt;div style="position:absolute;top:424.97pt;left:298.95pt;z-index:52;"&gt;5&lt;/div&gt;&lt;div style="position:absolute;top:424.98pt;left:333.3pt;z-index:52;letter-spacing:.001em;"&gt;&lt;span style="position:relative;left:0pt;top:1pt;"&gt;-&lt;/span&gt;&lt;span style="position:relative;left:0pt;top:1pt;"&gt; &lt;/span&gt;&lt;/div&gt;&lt;div style="position:absolute;top:426.25pt;left:353.55pt;z-index:52;"&gt;20&lt;/div&gt;&lt;/span&gt;&lt;img style="position:absolute;left:342.05pt;top:410.3pt;width:36pt;height:3pt;z-index:39;" src="http://govwiki.info/xbrl/Images/3f25b017c2a564a57855f06a397726c0.png" alt="__rendered_path__39"&gt;&lt;span class="fmt-7" style="white-space:pre;"&gt;&lt;div style="position:absolute;top:438.95pt;left:95.769pt;z-index:53;"&gt;Machinery &amp;amp; Equipment&lt;/div&gt;&lt;div style="position:absolute;top:438.84pt;left:298.95pt;z-index:53;" class="fmt-994"&gt;2&lt;/div&gt;&lt;div style="position:absolute;top:438.84pt;left:333.3pt;z-index:53;" class="fmt-994"&gt;-&lt;/div&gt;&lt;div style="position:absolute;top:438.84pt;left:353.55pt;z-index:53;letter-spacing:-.001em;" class="fmt-994"&gt;10&lt;/div&gt;&lt;/span&gt;&lt;span class="fmt-7" style="white-space:pre;"&gt;&lt;div style="position:absolute;top:450.36pt;left:95.769pt;z-index:54;letter-spacing:.001em;"&gt;Utility Systems&lt;/div&gt;&lt;div style="position:absolute;top:451.59pt;left:295.9pt;z-index:54;"&gt;20&lt;/div&gt;&lt;div style="position:absolute;top:450.36pt;left:333.3pt;z-index:54;letter-spacing:.001em;"&gt;&lt;span style="position:relative;left:0pt;top:1pt;"&gt;-&lt;/span&gt;&lt;span style="position:relative;left:0pt;top:1pt;"&gt; &lt;/span&gt;&lt;/div&gt;&lt;div style="position:absolute;top:451.59pt;left:353.55pt;z-index:54;"&gt;50&lt;/div&gt;&lt;/span&gt;&lt;span class="fmt-7" style="white-space:pre;"&gt;&lt;div style="position:absolute;top:477.28pt;left:57.995pt;z-index:56;letter-spacing:.001em;"&gt;6. &lt;/div&gt;&lt;div style="position:absolute;top:477.28pt;left:94.012pt;z-index:56;letter-spacing:.001em;"&gt;Compensated Absences&lt;/div&gt;&lt;/span&gt;&lt;span class="fmt-7" style="white-space:pre;"&gt;&lt;div style="position:absolute;top:498.13pt;left:57.995pt;z-index:59;letter-spacing:-.009em;"&gt;All  full  &lt;span&gt;time  employees  accumulate  limited  amounts  of  annual  leave,  including  extended  illness &lt;/span&gt;&lt;/div&gt;&lt;/span&gt;&lt;span class="fmt-7" style="white-space:pre;"&gt;&lt;div style="position:absolute;top:510.83pt;left:57.9955pt;z-index:62;letter-spacing:-.014em;"&gt;leave,  subject  to  length  of  employment.    Upon  separation  from  employment,  employees  receive &lt;/div&gt;&lt;/span&gt;&lt;span class="fmt-7" style="white-space:pre;"&gt;&lt;div style="position:absolute;top:523.53pt;left:57.9955pt;z-index:65;letter-spacing:-.011em;"&gt;payment  for  accumulated  annual  leave  not  related  to  extended  illness  leave.    Upon  separation &lt;/div&gt;&lt;/span&gt;&lt;span class="fmt-7" style="white-space:pre;"&gt;&lt;div style="position:absolute;top:536.23pt;left:57.9955pt;z-index:66;"&gt;from employment for retirement, a limited amount of extended illness leave is paid to employees.  &lt;/div&gt;&lt;/span&gt;&lt;span class="fmt-7" style="white-space:pre;"&gt;&lt;div style="position:absolute;top:561.58pt;left:57.9955pt;z-index:67;letter-spacing:.009em;"&gt;Compensated  absences  liabilities  related  to  governmental  funds  are  liquidated  through  the &lt;/div&gt;&lt;/span&gt;&lt;span class="fmt-7" style="white-space:pre;"&gt;&lt;div style="position:absolute;top:574.33pt;left:57.9955pt;z-index:68;letter-spacing:.001em;"&gt;governmental fund in which the liability is incurred.&lt;/div&gt;&lt;/span&gt;&lt;span class="fmt-7" style="white-space:pre;"&gt;&lt;div style="position:absolute;top:599.68pt;left:57.9955pt;z-index:69;letter-spacing:.01em;"&gt;Accumulated  annual  and  sick  leave  is  accrued  when  incurred  in  the  government-wide  and &lt;/div&gt;&lt;/span&gt;&lt;span class="fmt-7" style="white-space:pre;"&gt;&lt;div style="position:absolute;top:612.58pt;left:57.9955pt;z-index:72;letter-spacing:-.008em;"&gt;proprietary  fund  financial  statements.    A  liability  is  recorded  in  the  governmental  fund  financial &lt;/div&gt;&lt;/span&gt;&lt;span class="fmt-7" style="white-space:pre;"&gt;&lt;div style="position:absolute;top:625.48pt;left:57.9955pt;z-index:73;"&gt;statements only when the payment is due and payable.&lt;/div&gt;&lt;/span&gt;&lt;span class="fmt-21" style="white-space:pre;"&gt;&lt;div style="position:absolute;top:766.44pt;left:301.55pt;z-index:74;"&gt;86&lt;/div&gt;&lt;/span&gt;&lt;/div&gt;_x000D_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</si>
  <si>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style="position:absolute;top:119.8pt;left:60.5pt;z-index:13;letter-spacing:.001em;"&gt;7. &lt;/div&gt;&lt;div style="position:absolute;top:119.8pt;left:120.28pt;z-index:13;letter-spacing:.002em;"&gt;Deferred Outflows/Inflows of Resources&lt;/div&gt;&lt;/span&gt;&lt;span class="fmt-1002" style="white-space:pre;"&gt;&lt;div style="position:absolute;top:145.14pt;left:60.5pt;z-index:14;letter-spacing:.016em;"&gt;In addition to assets, the statement of financial position will sometimes report a separate section &lt;/div&gt;&lt;/span&gt;&lt;span class="fmt-1002" style="white-space:pre;"&gt;&lt;div style="position:absolute;top:157.84pt;left:60.5pt;z-index:17;letter-spacing:.008em;"&gt;for deferred outflows of resources. This separate financial statement element, deferred outflows of &lt;/div&gt;&lt;/span&gt;&lt;span class="fmt-1002" style="white-space:pre;"&gt;&lt;div style="position:absolute;top:170.55pt;left:60.5pt;z-index:18;letter-spacing:.015em;"&gt;resources, represents a consumption of net position that applies to future periods and will not be &lt;/div&gt;&lt;/span&gt;&lt;span class="fmt-1002" style="white-space:pre;"&gt;&lt;div style="position:absolute;top:183.25pt;left:60.5pt;z-index:19;letter-spacing:.007em;"&gt;recognized  as  an  outflow  of  resources  (expense/  expenditure)  until  then.  The  City  has  two &lt;/div&gt;&lt;/span&gt;&lt;img style="position:absolute;left:465.85pt;top:182.6pt;width:76pt;height:13pt;z-index:6;" src="http://govwiki.info/xbrl/Images/1c9554885993d500f6318b842441ce5e.png" alt="__rendered_path__6"&gt;&lt;span class="fmt-1002" style="white-space:pre;"&gt;&lt;div style="position:absolute;top:195.95pt;left:60.5pt;z-index:26;letter-spacing:.006em;"&gt;items that meet  this criterion: deferred amounts related to pensions  and  an  unamortized gain on &lt;/div&gt;&lt;/span&gt;&lt;span class="fmt-1002" style="white-space:pre;"&gt;&lt;div style="position:absolute;top:208.65pt;left:60.5pt;z-index:27;"&gt;bond refunding. &lt;/div&gt;&lt;/span&gt;&lt;span class="fmt-1002" style="white-space:pre;"&gt;&lt;div style="position:absolute;top:234pt;left:60.5pt;z-index:28;letter-spacing:.007em;"&gt;In addition to liabilities, the statement of financial position will sometimes report a separate section &lt;/div&gt;&lt;/span&gt;&lt;span class="fmt-1002" style="white-space:pre;"&gt;&lt;div style="position:absolute;top:246.74pt;left:60.5pt;z-index:29;letter-spacing:-.012em;"&gt;for  deferred  inflows  of  resources.  This  separate  financial  statement  element,  deferred  inflows  of &lt;/div&gt;&lt;/span&gt;&lt;span class="fmt-1002" style="white-space:pre;"&gt;&lt;div style="position:absolute;top:259.49pt;left:60.5pt;z-index:30;letter-spacing:.006em;"&gt;resources, represents an acquisition of net position that applies to future periods and so will not be &lt;/div&gt;&lt;/span&gt;&lt;span class="fmt-1002" style="white-space:pre;"&gt;&lt;div style="position:absolute;top:272.23pt;left:60.5pt;z-index:31;letter-spacing:.02em;"&gt;recognized as an inflow of resources (revenue) until that time. The City has two items that meet &lt;/div&gt;&lt;/span&gt;&lt;span class="fmt-1002" style="white-space:pre;"&gt;&lt;div style="position:absolute;top:284.97pt;left:60.5pt;z-index:38;letter-spacing:-.009em;"&gt;the  criterion  for  this  category:  unavailable  revenues  and  deferred  amounts  related  to  pensions.  &lt;/div&gt;&lt;/span&gt;&lt;img style="position:absolute;left:374.7pt;top:284.15pt;width:116pt;height:13pt;z-index:7;" src="http://govwiki.info/xbrl/Images/09b0a956eaf33abc38784bc42d440e0b.png" alt="__rendered_path__7"&gt;&lt;span class="fmt-1002" style="white-space:pre;"&gt;&lt;div style="position:absolute;top:297.72pt;left:60.5pt;z-index:41;letter-spacing:-.005em;"&gt;The  deferred  inflow  of  resources  for  unavailable revenue  arises  only  under  a  modified  accrual &lt;/div&gt;&lt;/span&gt;&lt;span class="fmt-1002" style="white-space:pre;"&gt;&lt;div style="position:absolute;top:310.46pt;left:60.4999pt;z-index:44;"&gt;basis   of   accounting   and   is   reported   only   in   the  governmental  funds  balance  sheet.  The &lt;/div&gt;&lt;/span&gt;&lt;span class="fmt-1002" style="white-space:pre;"&gt;&lt;div style="position:absolute;top:323.21pt;left:60.4999pt;z-index:47;letter-spacing:-.003em;"&gt;governmental  funds  report  unavailable  revenues  from  the  following   sources:   business   taxes, &lt;/div&gt;&lt;/span&gt;&lt;span class="fmt-1002" style="white-space:pre;"&gt;&lt;div style="position:absolute;top:335.95pt;left:60.4999pt;z-index:50;letter-spacing:.009em;"&gt;various   charges   for   services,   special   assessments,   notes  receivable  and  advance  grant &lt;/div&gt;&lt;/span&gt;&lt;span class="fmt-1002" style="white-space:pre;"&gt;&lt;div style="position:absolute;top:348.7pt;left:60.4999pt;z-index:51;letter-spacing:.006em;"&gt;proceeds. These amounts are deferred and recognized as an inflow of resources in the period that &lt;/div&gt;&lt;/span&gt;&lt;span class="fmt-1002" style="white-space:pre;"&gt;&lt;div style="position:absolute;top:361.44pt;left:60.4999pt;z-index:53;"&gt;the amounts become available&lt;span class="fmt-23"&gt;.&lt;/span&gt;&lt;/div&gt;&lt;/span&gt;&lt;span style="white-space:pre;"&gt;&lt;div style="position:absolute;top:387.11pt;left:60.4999pt;z-index:57;letter-spacing:.001em;"&gt;8. &lt;/div&gt;&lt;div style="position:absolute;top:387.11pt;left:120.29pt;z-index:57;letter-spacing:.001em;"&gt;Long-term Obligations&lt;/div&gt;&lt;/span&gt;&lt;span style="white-space:pre;"&gt;&lt;div style="position:absolute;top:412.46pt;left:60.5pt;z-index:58;letter-spacing:.003em;"&gt;In  the  government-wide  financial  statements,  and  proprietary  fund  financial statements,   long-&lt;/div&gt;&lt;/span&gt;&lt;span style="white-space:pre;"&gt;&lt;div style="position:absolute;top:425.16pt;left:60.5pt;z-index:61;letter-spacing:.01em;"&gt;term   debt   and   other   long-term   obligations   are   reported   as   liabilities   in the   applicable &lt;/div&gt;&lt;/span&gt;&lt;span style="white-space:pre;"&gt;&lt;div style="position:absolute;top:437.86pt;left:60.5pt;z-index:64;"&gt;governmental    activities,        business-type    activities,    or    proprietary    fund  statement  of  net &lt;/div&gt;&lt;/span&gt;&lt;span style="white-space:pre;"&gt;&lt;div style="position:absolute;top:450.56pt;left:60.5pt;z-index:69;letter-spacing:-.01em;"&gt;position.    Bond  premiums  and  discounts  are  deferred  and  amortized  over  the  life of  the  bonds &lt;/div&gt;&lt;/span&gt;&lt;span style="white-space:pre;"&gt;&lt;div style="position:absolute;top:463.26pt;left:60.5pt;z-index:72;letter-spacing:-.002em;"&gt;using   the   effective   interest   method.      Bonds   payable   are   reported   net   of   the applicable &lt;/div&gt;&lt;/span&gt;&lt;span style="white-space:pre;"&gt;&lt;div style="position:absolute;top:475.96pt;left:60.5pt;z-index:75;letter-spacing:-.008em;"&gt;bond  premium  or  discount.  Bond  issuance  costs,  whether  or  not  withheld  from  the actual  debt &lt;/div&gt;&lt;/span&gt;&lt;span style="white-space:pre;"&gt;&lt;div style="position:absolute;top:488.66pt;left:60.5pt;z-index:78;letter-spacing:.01em;"&gt;proceeds  received,  are  reported  as  debt  service  expenses  in  the  period  incurred. Gains  or &lt;/div&gt;&lt;/span&gt;&lt;span style="white-space:pre;"&gt;&lt;div style="position:absolute;top:501.36pt;left:60.5pt;z-index:83;letter-spacing:-.003em;"&gt;losses   resulting  from   advanced   refundings   of   debt   are   deferred   and   amortized   over  the &lt;/div&gt;&lt;/span&gt;&lt;span style="white-space:pre;"&gt;&lt;div style="position:absolute;top:514.06pt;left:60.5pt;z-index:87;letter-spacing:-.005em;"&gt;shorter   of   &lt;span&gt;the   life   of   the&lt;/span&gt;&lt;span&gt; &lt;/span&gt; &lt;span&gt;new   debt   or   the   original   life   of   the   defeased   debt   and   are &lt;/span&gt;&lt;/div&gt;&lt;/span&gt;&lt;span style="white-space:pre;"&gt;&lt;div style="position:absolute;top:526.76pt;left:60.5pt;z-index:88;letter-spacing:.007em;"&gt;reported  as  a  deferred  outflow  of resources and are amortized and reported as a component of &lt;/div&gt;&lt;/span&gt;&lt;span style="white-space:pre;"&gt;&lt;div style="position:absolute;top:539.46pt;left:60.5pt;z-index:89;"&gt;interest expense.&lt;/div&gt;&lt;/span&gt;&lt;span style="white-space:pre;"&gt;&lt;div style="position:absolute;top:564.81pt;left:60.5pt;z-index:93;letter-spacing:-.01em;"&gt;In    the    fund    financial    statements,    governmental    funds    recognize    bond    premiums    and &lt;/div&gt;&lt;/span&gt;&lt;span style="white-space:pre;"&gt;&lt;div style="position:absolute;top:577.59pt;left:60.5pt;z-index:96;letter-spacing:.005em;"&gt;discounts,  as  well  as  bond  issuance  costs,  during  the  current  period.    The  face  amount  of &lt;/div&gt;&lt;/span&gt;&lt;span style="white-space:pre;"&gt;&lt;div style="position:absolute;top:590.37pt;left:60.4999pt;z-index:101;letter-spacing:-.012em;"&gt;debt  issued  is  reported  as  other  financing  sources.    Premiums  received  on  debt  issuances  are &lt;/div&gt;&lt;/span&gt;&lt;span style="white-space:pre;"&gt;&lt;div style="position:absolute;top:603.15pt;left:60.5pt;z-index:102;letter-spacing:.001em;"&gt;reported as  other  financing  sources  while  discounts  on  debt  issuances  are  reported  as  other &lt;/div&gt;&lt;/span&gt;&lt;span style="white-space:pre;"&gt;&lt;div style="position:absolute;top:615.93pt;left:60.5pt;z-index:105;letter-spacing:.002em;"&gt;financing  uses.  Bond  issuance  costs  whether  or  not  withheld  from  the  actual  debt  proceeds &lt;/div&gt;&lt;/span&gt;&lt;span style="white-space:pre;"&gt;&lt;div style="position:absolute;top:628.71pt;left:60.5pt;z-index:106;letter-spacing:-.002em;"&gt;received,  are reported as debt service expenses in the period incurred. &lt;/div&gt;&lt;/span&gt;&lt;span class="fmt-21" style="white-space:pre;"&gt;&lt;div style="position:absolute;top:766.44pt;left:301.55pt;z-index:107;"&gt;87&lt;/div&gt;&lt;/span&gt;&lt;/div&gt;_x000D_
      &lt;/div&gt;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</si>
  <si>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style="position:absolute;top:94.295pt;left:60.5pt;z-index:4;"&gt;NOTE 1 – SUMMARY OF SIGNIFICANT ACCOUNTING POLICIES – (Continued)&lt;/div&gt;&lt;/span&gt;&lt;img style="position:absolute;left:60.5pt;top:103.55pt;width:407pt;height:3pt;z-index:5;" src="http://govwiki.info/xbrl/Images/89442c1d82e575b4e0ddea71a210d602.png" alt="__rendered_path__5"&gt;&lt;span style="white-space:pre;"&gt;&lt;div style="position:absolute;top:119.95pt;left:60.5pt;z-index:6;letter-spacing:.002em;"&gt;Governmental long term obligations are repaid by the City through the following funds:&lt;/div&gt;&lt;/span&gt;&lt;span class="fmt-1001" style="white-space:pre;"&gt;&lt;div style="position:absolute;top:145.29pt;left:138.15pt;z-index:9;letter-spacing:.001em;"&gt;Long-term Obligation&lt;/div&gt;&lt;div style="position:absolute;top:145.3pt;left:312.35pt;z-index:9;letter-spacing:.002em;" class="fmt-994"&gt;Obligating Fund&lt;/div&gt;&lt;/span&gt;&lt;img style="position:absolute;left:138.15pt;top:155.3pt;width:113pt;height:3pt;z-index:8;" src="http://govwiki.info/xbrl/Images/f6f15d5006f4f9bf5562778ea61bddda.png" alt="__rendered_path__8"&gt;&lt;img style="position:absolute;left:312.35pt;top:154.2pt;width:78pt;height:3pt;z-index:10;" src="http://govwiki.info/xbrl/Images/9486d64a755e6c1bf281a9fa466d81ab.png" alt="__rendered_path__10"&gt;&lt;span style="white-space:pre;"&gt;&lt;div style="position:absolute;top:159.25pt;left:102.15pt;z-index:12;letter-spacing:-.001em;"&gt;Revenue Bonds&lt;/div&gt;&lt;div style="position:absolute;top:159.25pt;left:312.35pt;z-index:12;letter-spacing:.001em;"&gt;Professional Sports, Facility Sales Tax,&lt;/div&gt;&lt;/span&gt;&lt;span style="white-space:pre;"&gt;&lt;div style="position:absolute;top:171.84pt;left:312.35pt;z-index:13;letter-spacing:.001em;"&gt;and Public Service Tax&lt;/div&gt;&lt;/span&gt;&lt;span style="white-space:pre;"&gt;&lt;div style="position:absolute;top:197.34pt;left:102.15pt;z-index:15;letter-spacing:.001em;"&gt;Notes&lt;/div&gt;&lt;div style="position:absolute;top:197.34pt;left:312.35pt;z-index:15;letter-spacing:.003em;"&gt;JP Morgan Chase, TD Bank, BB&amp;amp;T Notes,&lt;/div&gt;&lt;/span&gt;&lt;span style="white-space:pre;"&gt;&lt;div style="position:absolute;top:209.94pt;left:312.35pt;z-index:16;letter-spacing:.002em;"&gt;Banc of America and &lt;/div&gt;&lt;/span&gt;&lt;span style="white-space:pre;"&gt;&lt;div style="position:absolute;top:222.69pt;left:311.25pt;z-index:17;letter-spacing:.002em;"&gt;Banc of America Capital Leasing    &lt;/div&gt;&lt;/span&gt;&lt;span style="white-space:pre;"&gt;&lt;div style="position:absolute;top:248.04pt;left:102.15pt;z-index:18;letter-spacing:.002em;"&gt;Compensated Absences, OPEB and&lt;/div&gt;&lt;div style="position:absolute;top:248.04pt;left:312.3pt;z-index:18;letter-spacing:.002em;"&gt;General, Building Permit, and&lt;/div&gt;&lt;/span&gt;&lt;span style="white-space:pre;"&gt;&lt;div style="position:absolute;top:260.79pt;left:102.15pt;z-index:20;"&gt; Net Pension Liability&lt;/div&gt;&lt;div style="position:absolute;top:260.79pt;left:312.35pt;z-index:20;"&gt;Emergency Medical Services&lt;/div&gt;&lt;/span&gt;&lt;span style="white-space:pre;"&gt;&lt;div style="position:absolute;top:286.14pt;left:60.5pt;z-index:21;letter-spacing:-.001em;"&gt;9.&lt;/div&gt;&lt;div style="position:absolute;top:286.14pt;left:96.492pt;z-index:21;"&gt;Fund Balances&lt;/div&gt;&lt;/span&gt;&lt;span style="white-space:pre;"&gt;&lt;div style="position:absolute;top:311.64pt;left:60.5pt;z-index:22;letter-spacing:.013em;"&gt;Fund balance is divided into five classifications based primarily on the extent to which the City is&lt;/div&gt;&lt;/span&gt;&lt;span style="white-space:pre;"&gt;&lt;div style="position:absolute;top:324.24pt;left:60.5pt;z-index:23;letter-spacing:.013em;"&gt;bound to observe constraints imposed upon the use of the resources in the governmental funds.&lt;/div&gt;&lt;/span&gt;&lt;span style="white-space:pre;"&gt;&lt;div style="position:absolute;top:336.99pt;left:60.5pt;z-index:24;letter-spacing:.002em;"&gt;The classifications are as follows:&lt;/div&gt;&lt;/span&gt;&lt;span class="fmt-1003" style="white-space:pre;"&gt;&lt;div style="position:absolute;top:362.94pt;left:96.5pt;z-index:26;letter-spacing:.002em;"&gt;Nonspendable &lt;span class="fmt-994"&gt;The nonspendable fund balance category includes amounts that cannot be&lt;/span&gt;&lt;/div&gt;&lt;/span&gt;&lt;span style="white-space:pre;"&gt;&lt;div style="position:absolute;top:375.54pt;left:96.5pt;z-index:27;letter-spacing:-.018em;"&gt;spent  because  they  are  not  in  spendable  form,  or  legally  or  contractually  required  to  be&lt;/div&gt;&lt;/span&gt;&lt;span style="white-space:pre;"&gt;&lt;div style="position:absolute;top:388.29pt;left:96.5pt;z-index:28;letter-spacing:.004em;"&gt;maintained  intact.    The  “not  in  spendable  form”  criterion  includes  items  that  are  not&lt;/div&gt;&lt;/span&gt;&lt;span style="white-space:pre;"&gt;&lt;div style="position:absolute;top:401.04pt;left:96.5pt;z-index:29;letter-spacing:.002em;"&gt;expected to be converted to cash. It also includes the long-term amount of interfund loans.&lt;/div&gt;&lt;/span&gt;&lt;span class="fmt-1003" style="white-space:pre;"&gt;&lt;div style="position:absolute;top:426.84pt;left:96.5pt;z-index:31;letter-spacing:.016em;"&gt;Restricted &lt;span class="fmt-994"&gt;Fund balance is reported as restricted when constraints placed on the use of&lt;/span&gt;&lt;/div&gt;&lt;/span&gt;&lt;span style="white-space:pre;"&gt;&lt;div style="position:absolute;top:439.59pt;left:96.5pt;z-index:32;letter-spacing:-.01em;"&gt;resources  are  either  externally  imposed  by  creditors  (such  as  through  debt  covenants),&lt;/div&gt;&lt;/span&gt;&lt;span style="white-space:pre;"&gt;&lt;div style="position:absolute;top:452.34pt;left:96.5pt;z-index:33;letter-spacing:.021em;"&gt;grantors, contributors, or laws or regulations of other governments or is imposed by law&lt;/div&gt;&lt;/span&gt;&lt;span style="white-space:pre;"&gt;&lt;div style="position:absolute;top:464.94pt;left:96.5pt;z-index:34;letter-spacing:.012em;"&gt;through  constitutional  provisions  or  enabling  legislation  (City  ordinances).    Enabling&lt;/div&gt;&lt;/span&gt;&lt;span style="white-space:pre;"&gt;&lt;div style="position:absolute;top:477.69pt;left:96.5pt;z-index:35;letter-spacing:.018em;"&gt;legislation authorizes the City to assess, levy, charge, or otherwise mandate payment of&lt;/div&gt;&lt;/span&gt;&lt;span style="white-space:pre;"&gt;&lt;div style="position:absolute;top:490.44pt;left:96.5pt;z-index:36;letter-spacing:.004em;"&gt;resources   (from   external   resource   providers)   and   includes   a   legally   enforceable&lt;/div&gt;&lt;/span&gt;&lt;span style="white-space:pre;"&gt;&lt;div style="position:absolute;top:503.04pt;left:96.5pt;z-index:37;letter-spacing:.016em;"&gt;requirement that those resources be used only for the specific purposes stipulated in the&lt;/div&gt;&lt;/span&gt;&lt;span style="white-space:pre;"&gt;&lt;div style="position:absolute;top:515.79pt;left:96.5pt;z-index:38;letter-spacing:.008em;"&gt;legislation. Legal enforceability means that the City can be compelled by an external party&lt;/div&gt;&lt;/span&gt;&lt;span style="white-space:pre;"&gt;&lt;div style="position:absolute;top:528.54pt;left:96.5pt;z-index:39;letter-spacing:.001em;"&gt;such  as  citizens,  public  interest  groups,  or  the  judiciary  to  use  resources  created  by&lt;/div&gt;&lt;/span&gt;&lt;span style="white-space:pre;"&gt;&lt;div style="position:absolute;top:541.14pt;left:96.5pt;z-index:40;letter-spacing:.001em;"&gt;enabling legislation only for the purposes specified by the legislation.&lt;/div&gt;&lt;/span&gt;&lt;span class="fmt-1003" style="white-space:pre;"&gt;&lt;div style="position:absolute;top:561.24pt;left:96.5pt;z-index:42;letter-spacing:.008em;"&gt;Committed &lt;span class="fmt-994"&gt;The committed fund balance classification includes amounts that can be used&lt;/span&gt;&lt;/div&gt;&lt;/span&gt;&lt;span style="white-space:pre;"&gt;&lt;div style="position:absolute;top:572.94pt;left:96.5pt;z-index:43;letter-spacing:.005em;"&gt;only for the specific purposes imposed by ordinance, a formal action of City Council, which&lt;/div&gt;&lt;/span&gt;&lt;span style="white-space:pre;"&gt;&lt;div style="position:absolute;top:584.94pt;left:96.5pt;z-index:44;letter-spacing:-.012em;"&gt;is  the  highest  level  of  decision  making  authority  at  the  City.  Those  committed  amounts&lt;/div&gt;&lt;/span&gt;&lt;span style="white-space:pre;"&gt;&lt;div style="position:absolute;top:596.94pt;left:96.5pt;z-index:45;letter-spacing:.005em;"&gt;cannot  be  used  for  any  other  purpose  unless  City  Council  removes  or  changes  the&lt;/div&gt;&lt;/span&gt;&lt;span style="white-space:pre;"&gt;&lt;div style="position:absolute;top:608.94pt;left:96.5pt;z-index:46;letter-spacing:.007em;"&gt;specified use it employed to previously commit those amounts. In contrast to fund balance&lt;/div&gt;&lt;/span&gt;&lt;span style="white-space:pre;"&gt;&lt;div style="position:absolute;top:620.94pt;left:96.5pt;z-index:47;letter-spacing:-.005em;"&gt;that  is  restricted  by  enabling  legislation,  committed  fund  balance  classification  may  be&lt;/div&gt;&lt;/span&gt;&lt;span style="white-space:pre;"&gt;&lt;div style="position:absolute;top:632.94pt;left:96.5pt;z-index:48;letter-spacing:.002em;"&gt;redeployed for other purposes with appropriate due process. &lt;/div&gt;&lt;/span&gt;&lt;span class="fmt-21" style="white-space:pre;"&gt;&lt;div style="position:absolute;top:766.44pt;left:301.55pt;z-index:49;"&gt;88&lt;/div&gt;&lt;/span&gt;&lt;/div&gt;_x000D_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</si>
  <si>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style="position:absolute;top:94.295pt;left:60.5pt;z-index:4;"&gt;NOTE 1 – SUMMARY OF SIGNIFICANT ACCOUNTING POLICIES – (Continued)&lt;/div&gt;&lt;/span&gt;&lt;img style="position:absolute;left:60.5pt;top:103.55pt;width:407pt;height:3pt;z-index:5;" src="http://govwiki.info/xbrl/Images/89442c1d82e575b4e0ddea71a210d602.png" alt="__rendered_path__5"&gt;&lt;span style="white-space:pre;"&gt;&lt;div style="position:absolute;top:117.87pt;left:96.15pt;z-index:6;letter-spacing:.003em;"&gt;Constraints  imposed  on  the  use  of  committed  amounts  are  imposed  by  City  Council, &lt;/div&gt;&lt;/span&gt;&lt;span style="white-space:pre;"&gt;&lt;div style="position:absolute;top:129.87pt;left:96.15pt;z-index:7;letter-spacing:.009em;"&gt;separate   from    the    authorization    to    raise    the    underlying    revenue;    therefore, &lt;/div&gt;&lt;/span&gt;&lt;span style="white-space:pre;"&gt;&lt;div style="position:absolute;top:141.87pt;left:96.15pt;z-index:10;letter-spacing:.001em;"&gt;compliance      with   these constraints   are   not   considered   to   be   legally   enforceable. &lt;/div&gt;&lt;/span&gt;&lt;span style="white-space:pre;"&gt;&lt;div style="position:absolute;top:153.87pt;left:96.15pt;z-index:11;letter-spacing:.005em;"&gt;Committed   fund   balance   also  incorporates  contractual  obligations  to  the  extent  that &lt;/div&gt;&lt;/span&gt;&lt;span style="white-space:pre;"&gt;&lt;div style="position:absolute;top:165.87pt;left:96.15pt;z-index:12;letter-spacing:-.004em;"&gt;existing  resources  in  the  fund  have  been specifically committed for use in satisfying those &lt;/div&gt;&lt;/span&gt;&lt;span style="white-space:pre;"&gt;&lt;div style="position:absolute;top:177.87pt;left:96.15pt;z-index:13;"&gt;contractual requirements.&lt;/div&gt;&lt;/span&gt;&lt;span class="fmt-20" style="white-space:pre;"&gt;&lt;div style="position:absolute;top:205.54pt;left:95.737pt;z-index:15;letter-spacing:.011em;"&gt;Assigned &lt;span class="fmt-7"&gt;Amounts in the assigned fund balance classification are intended to be used by &lt;/span&gt;&lt;/div&gt;&lt;/span&gt;&lt;span style="white-space:pre;"&gt;&lt;div style="position:absolute;top:218.23pt;left:95.737pt;z-index:16;letter-spacing:.021em;"&gt;the City for specific purposes but do not meet the criteria to be classified as restricted or &lt;/div&gt;&lt;/span&gt;&lt;span style="white-space:pre;"&gt;&lt;div style="position:absolute;top:230.92pt;left:95.737pt;z-index:17;letter-spacing:-.01em;"&gt;committed.  In  governmental  funds,  assigned  fund  balance  is  established  by  definition  of &lt;/div&gt;&lt;/span&gt;&lt;span style="white-space:pre;"&gt;&lt;div style="position:absolute;top:243.61pt;left:95.737pt;z-index:18;letter-spacing:.007em;"&gt;the fund or by intended use (such as construction contracts) as established by City Council &lt;/div&gt;&lt;/span&gt;&lt;span style="white-space:pre;"&gt;&lt;div style="position:absolute;top:256.3pt;left:95.737pt;z-index:19;letter-spacing:.014em;"&gt;or a City official delegated that authority by City Charter or ordinance, or by State Statute. &lt;/div&gt;&lt;/span&gt;&lt;span style="white-space:pre;"&gt;&lt;div style="position:absolute;top:268.99pt;left:95.737pt;z-index:20;"&gt;No such delegation has been made to this date by City Council.&lt;/div&gt;&lt;/span&gt;&lt;span style="white-space:pre;"&gt;&lt;div style="position:absolute;top:294.04pt;left:95.737pt;z-index:33;letter-spacing:.006em;"&gt;&lt;span class="fmt-20"&gt;Unassigned &lt;/span&gt;fund balance is the residual classification for the general fund and includes &lt;/div&gt;&lt;/span&gt;&lt;img style="position:absolute;left:510.69pt;top:301.14pt;width:3pt;height:3pt;z-index:58;" src="http://govwiki.info/xbrl/Images/adcd10fdb6515ab99a52fb96aefee04c.png" alt="__rendered_path__58"&gt;&lt;span style="white-space:pre;"&gt;&lt;div style="position:absolute;top:305.97pt;left:95.737pt;z-index:46;letter-spacing:.008em;"&gt;all spendable amounts not contained in the other classifications. In other governmental&lt;span class="fmt-1004"&gt; &lt;/span&gt;&lt;/div&gt;&lt;/span&gt;&lt;span style="white-space:pre;"&gt;&lt;div style="position:absolute;top:317.89pt;left:95.737pt;z-index:47;letter-spacing:.008em;"&gt;funds, the  unassigned  classification  is  used  only  to  report  a  deficit  balance  resulting &lt;/div&gt;&lt;/span&gt;&lt;span style="white-space:pre;"&gt;&lt;div style="position:absolute;top:329.82pt;left:95.737pt;z-index:48;letter-spacing:.011em;"&gt;from overspending for specific purposes for which amounts had been restricted, &lt;/div&gt;&lt;/span&gt;&lt;span style="white-space:pre;"&gt;&lt;div style="position:absolute;top:341.74pt;left:95.737pt;z-index:49;letter-spacing:.004em;"&gt;committed, or assigned. &lt;/div&gt;&lt;/span&gt;&lt;span style="white-space:pre;"&gt;&lt;div style="position:absolute;top:360.79pt;left:95.737pt;z-index:52;letter-spacing:.012em;"&gt;The City applies &lt;span&gt;restricted resources first when expenditures are incurred for purposes for &lt;/span&gt;&lt;/div&gt;&lt;/span&gt;&lt;span style="white-space:pre;"&gt;&lt;div style="position:absolute;top:372.79pt;left:95.7369pt;z-index:53;letter-spacing:.009em;"&gt;which either restricted or unrestricted (committed, assigned, and unassigned) amounts are &lt;/div&gt;&lt;/span&gt;&lt;span style="white-space:pre;"&gt;&lt;div style="position:absolute;top:384.79pt;left:95.7369pt;z-index:54;letter-spacing:.012em;"&gt;available. Similarly, within unrestricted fund balance, committed amounts are reduced first &lt;/div&gt;&lt;/span&gt;&lt;span style="white-space:pre;"&gt;&lt;div style="position:absolute;top:396.79pt;left:95.7369pt;z-index:55;letter-spacing:-.013em;"&gt;followed  by  assigned,  and  then  unassigned  amounts  when  expenditures  are  incurred  for &lt;/div&gt;&lt;/span&gt;&lt;span style="white-space:pre;"&gt;&lt;div style="position:absolute;top:408.79pt;left:95.7369pt;z-index:56;letter-spacing:.005em;"&gt;purposes for which amounts in any of the unrestricted fund balance classifications could be &lt;/div&gt;&lt;/span&gt;&lt;span style="white-space:pre;"&gt;&lt;div style="position:absolute;top:420.79pt;left:95.7369pt;z-index:57;"&gt;used.&lt;/div&gt;&lt;/span&gt;&lt;span style="white-space:pre;"&gt;&lt;div style="position:absolute;top:448.03pt;left:58.592pt;z-index:66;letter-spacing:.001em;"&gt;10.&lt;/div&gt;&lt;div style="position:absolute;top:448.03pt;left:94.595pt;z-index:66;letter-spacing:.003em;"&gt;Use of Estimates&lt;/div&gt;&lt;/span&gt;&lt;span style="white-space:pre;"&gt;&lt;div style="position:absolute;top:467.83pt;left:58.592pt;z-index:87;letter-spacing:-.009em;"&gt;The   preparation   of   financial   statements   in   conformity   with   accounting   principles   generally &lt;/div&gt;&lt;/span&gt;&lt;span style="white-space:pre;"&gt;&lt;div style="position:absolute;top:480.52pt;left:58.592pt;z-index:112;letter-spacing:-.013em;"&gt;accepted   in   the   United   States   of   America   requires   management   to   make   estimates   and &lt;/div&gt;&lt;/span&gt;&lt;span style="white-space:pre;"&gt;&lt;div style="position:absolute;top:493.21pt;left:58.592pt;z-index:113;letter-spacing:.006em;"&gt;assumptions that affect the reported amounts of assets and liabilities and disclosure of contingent &lt;/div&gt;&lt;/span&gt;&lt;span style="white-space:pre;"&gt;&lt;div style="position:absolute;top:505.9pt;left:58.592pt;z-index:144;letter-spacing:-.006em;"&gt;assets  and  liabilities  as  of  the  date  of  the  financial  statements,  and  the  reported  amounts  of &lt;/div&gt;&lt;/span&gt;&lt;span style="white-space:pre;"&gt;&lt;div style="position:absolute;top:518.59pt;left:58.592pt;z-index:170;letter-spacing:-.009em;"&gt;revenues  and  expenditures  during  the  reporting  period.    Actual  results  could  differ  from  those &lt;/div&gt;&lt;/span&gt;&lt;span style="white-space:pre;"&gt;&lt;div style="position:absolute;top:531.28pt;left:58.592pt;z-index:171;letter-spacing:.002em;"&gt;estimates.&lt;/div&gt;&lt;/span&gt;&lt;span style="white-space:pre;"&gt;&lt;div style="position:absolute;top:557.23pt;left:58.592pt;z-index:174;letter-spacing:.001em;"&gt;11.&lt;/div&gt;&lt;div style="position:absolute;top:557.23pt;left:94.595pt;z-index:174;letter-spacing:.001em;"&gt;Fair Value&lt;/div&gt;&lt;/span&gt;&lt;img style="position:absolute;left:60.5pt;top:545.9pt;width:16pt;height:13pt;z-index:59;" src="http://govwiki.info/xbrl/Images/eac18051101e7c2f109df1ad20f3e807.png" alt="__rendered_path__59"&gt;&lt;span style="white-space:pre;"&gt;&lt;div style="position:absolute;top:583.03pt;left:58.592pt;z-index:201;letter-spacing:-.012em;"&gt;The  City  categorizes  its  fair  value  measurements  within  the  fair  value  hierarchy  established  by &lt;/div&gt;&lt;/span&gt;&lt;img style="position:absolute;left:75.85pt;top:545.9pt;width:21pt;height:13pt;z-index:60;" src="http://govwiki.info/xbrl/Images/6cf02e4a568249c4e2df01c93eddf89e.png" alt="__rendered_path__60"&gt;&lt;span style="white-space:pre;"&gt;&lt;div style="position:absolute;top:595.82pt;left:58.592pt;z-index:202;letter-spacing:.006em;"&gt;generally accepted accounting principles.  The hierarchy is based on the valuation inputs used to &lt;/div&gt;&lt;/span&gt;&lt;img style="position:absolute;left:96.5pt;top:545.9pt;width:51pt;height:13pt;z-index:61;" src="http://govwiki.info/xbrl/Images/aaf5da89f9bb935eb278debfe3cf71c5.png" alt="__rendered_path__61"&gt;&lt;span style="white-space:pre;"&gt;&lt;div style="position:absolute;top:608.6pt;left:58.592pt;z-index:237;letter-spacing:-.005em;"&gt;measure  the  fair  value  of  the  asset.    Level  1  inputs  are  quoted  prices  in  active  markets  for &lt;/div&gt;&lt;/span&gt;&lt;span style="white-space:pre;"&gt;&lt;div style="position:absolute;top:621.39pt;left:58.592pt;z-index:238;letter-spacing:.012em;"&gt;identical  assets;  Level  2  inputs  are  significant  other  observable  inputs;  Level  3  inputs  are &lt;/div&gt;&lt;/span&gt;&lt;span style="white-space:pre;"&gt;&lt;div style="position:absolute;top:634.18pt;left:58.592pt;z-index:239;"&gt;significant unobservable inputs.&lt;/div&gt;&lt;/span&gt;&lt;span style="white-space:pre;"&gt;&lt;div style="position:absolute;top:659.38pt;left:58.592pt;z-index:242;letter-spacing:.001em;"&gt;12.&lt;/div&gt;&lt;div style="position:absolute;top:659.38pt;left:97.444pt;z-index:242;letter-spacing:.001em;"&gt;Stabilization Arrangements&lt;/div&gt;&lt;/span&gt;&lt;span style="white-space:pre;"&gt;&lt;div style="position:absolute;top:683.68pt;left:58.592pt;z-index:265;letter-spacing:-.008em;"&gt;Governmental   Stabilization   funds,   a   type   of   reserve   fund   maintained   to   offset   economic &lt;/div&gt;&lt;/span&gt;&lt;span style="white-space:pre;"&gt;&lt;div style="position:absolute;top:696.38pt;left:58.592pt;z-index:288;"&gt;downturns,  natural  disasters  and  other  unforeseen  events,  are  presented  as  committed  fund &lt;/div&gt;&lt;/span&gt;&lt;span style="white-space:pre;"&gt;&lt;div style="position:absolute;top:709.08pt;left:58.592pt;z-index:320;letter-spacing:.013em;"&gt;balances in the appropriate fund.  The level of funding will be reviewed annually by City Council; &lt;/div&gt;&lt;/span&gt;&lt;span style="white-space:pre;"&gt;&lt;div style="position:absolute;top:721.78pt;left:58.592pt;z-index:321;letter-spacing:.002em;"&gt;additions to or reductions from a stabilization fund will be approved by City Council as part of the &lt;/div&gt;&lt;/span&gt;&lt;span class="fmt-21" style="white-space:pre;"&gt;&lt;div style="position:absolute;top:766.44pt;left:301.55pt;z-index:322;"&gt;89&lt;/div&gt;&lt;/span&gt;&lt;/div&gt;_x000D_
      &lt;/div&gt;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</si>
  <si>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style="position:absolute;top:119.8pt;left:60.5pt;z-index:6;letter-spacing:-.012em;"&gt;budget  process  or  the  supplemental  appropriation  process.  Establishing  the  proper  balances  in&lt;/div&gt;&lt;/span&gt;&lt;span style="white-space:pre;"&gt;&lt;div style="position:absolute;top:132.39pt;left:60.5pt;z-index:7;letter-spacing:-.006em;"&gt;stabilization  funds  takes  into  account  the  risk  exposure  related  to  self-insurance  and  property&lt;/div&gt;&lt;/span&gt;&lt;span style="white-space:pre;"&gt;&lt;div style="position:absolute;top:145.14pt;left:60.5pt;z-index:8;letter-spacing:.011em;"&gt;insurance  deductibles  in  the  event  of  major  storm  damage  to  City  assets.  Transfers  from&lt;/div&gt;&lt;/span&gt;&lt;span style="white-space:pre;"&gt;&lt;div style="position:absolute;top:157.89pt;left:60.5pt;z-index:9;letter-spacing:.019em;"&gt;stabilization funds will not be allowed if they would cause the stabilization fund to be in a deficit&lt;/div&gt;&lt;/span&gt;&lt;span style="white-space:pre;"&gt;&lt;div style="position:absolute;top:170.49pt;left:60.5pt;z-index:10;"&gt;position.&lt;/div&gt;&lt;/span&gt;&lt;span style="white-space:pre;"&gt;&lt;div style="position:absolute;top:195.99pt;left:60.5pt;z-index:11;letter-spacing:.019em;"&gt;The City maintains two stabilization arrangements - the Economic Stability Fund and the Water&lt;/div&gt;&lt;/span&gt;&lt;span style="white-space:pre;"&gt;&lt;div style="position:absolute;top:208.59pt;left:60.5pt;z-index:12;letter-spacing:.015em;"&gt;Cost Stabilization Fund.  The balance in the Economic Stability Fund is presented as part of the&lt;/div&gt;&lt;/span&gt;&lt;span style="white-space:pre;"&gt;&lt;div style="position:absolute;top:221.34pt;left:60.5pt;z-index:13;letter-spacing:.005em;"&gt;General Fund. The balance in the Water Cost Stabilization Fund is presented as part of the Water&lt;/div&gt;&lt;/span&gt;&lt;span style="white-space:pre;"&gt;&lt;div style="position:absolute;top:234.09pt;left:60.5pt;z-index:14;letter-spacing:.004em;"&gt;Resources  Fund.  Permitted  uses  of  these  funds  have  been  established  by  City  Council  by&lt;/div&gt;&lt;/span&gt;&lt;span style="white-space:pre;"&gt;&lt;div style="position:absolute;top:247.14pt;left:60.5pt;z-index:15;"&gt;Resolution.&lt;/div&gt;&lt;/span&gt;&lt;span style="white-space:pre;"&gt;&lt;div style="position:absolute;top:273.09pt;left:60.5pt;z-index:16;letter-spacing:.002em;"&gt;The  balance  in  the  Economic  Stability  Fund  represents  committed  fund  balances  which  are&lt;/div&gt;&lt;/span&gt;&lt;span style="white-space:pre;"&gt;&lt;div style="position:absolute;top:285.84pt;left:60.5pt;z-index:17;letter-spacing:.013em;"&gt;available for expenditure only with the approval of City Council and under the following specified&lt;/div&gt;&lt;/span&gt;&lt;span style="white-space:pre;"&gt;&lt;div style="position:absolute;top:298.59pt;left:60.5pt;z-index:18;letter-spacing:.001em;"&gt;and non-routine conditions:&lt;/div&gt;&lt;/span&gt;&lt;span class="fmt-1000" style="white-space:pre;"&gt;&lt;div style="position:absolute;top:320.44pt;left:113.75pt;z-index:20;letter-spacing:-.02em;"&gt; &lt;/div&gt;&lt;div style="position:absolute;top:321.54pt;left:131.75pt;z-index:20;letter-spacing:-.016em;" class="fmt-994"&gt;In  the  event  of  an  estimated  budget  shortfall  amounting  to  more  than  2%  of  the&lt;/div&gt;&lt;/span&gt;&lt;span style="white-space:pre;"&gt;&lt;div style="position:absolute;top:334.14pt;left:131.75pt;z-index:21;letter-spacing:.012em;"&gt;most recently adopted budget. Only the amount of the shortage above 2% may be&lt;/div&gt;&lt;/span&gt;&lt;span style="white-space:pre;"&gt;&lt;div style="position:absolute;top:346.89pt;left:131.75pt;z-index:22;letter-spacing:.003em;"&gt;taken from the Economic Stability Fund, while other budget balancing measures will&lt;/div&gt;&lt;/span&gt;&lt;span style="white-space:pre;"&gt;&lt;div style="position:absolute;top:359.64pt;left:131.75pt;z-index:23;letter-spacing:.009em;"&gt;be employed to offset budget shortfalls up to and including 2%. If the 2% threshold&lt;/div&gt;&lt;/span&gt;&lt;span style="white-space:pre;"&gt;&lt;div style="position:absolute;top:372.24pt;left:131.75pt;z-index:24;letter-spacing:-.015em;"&gt;has  been  met,  the  appropriate  amount  of  resources  to  utilize  from  the  Economic&lt;/div&gt;&lt;/span&gt;&lt;span style="white-space:pre;"&gt;&lt;div style="position:absolute;top:384.99pt;left:131.75pt;z-index:25;letter-spacing:.002em;"&gt;Stability Fund will take into account the current economic climate, including the local&lt;/div&gt;&lt;/span&gt;&lt;span style="white-space:pre;"&gt;&lt;div style="position:absolute;top:397.74pt;left:131.75pt;z-index:26;letter-spacing:.013em;"&gt;unemployment  rate,  inflation  rate,  rate  of  personal  income  growth,  assessed&lt;/div&gt;&lt;/span&gt;&lt;span style="white-space:pre;"&gt;&lt;div style="position:absolute;top:410.34pt;left:131.75pt;z-index:27;letter-spacing:.002em;"&gt;property values, and other factors as determined to be appropriate.&lt;/div&gt;&lt;/span&gt;&lt;span class="fmt-1000" style="white-space:pre;"&gt;&lt;div style="position:absolute;top:431.29pt;left:114.5pt;z-index:29;letter-spacing:-.02em;"&gt; &lt;/div&gt;&lt;div style="position:absolute;top:432.39pt;left:132.5pt;z-index:29;letter-spacing:.008em;" class="fmt-994"&gt;In the event of damage to City property or loss of City assets due to disasters such&lt;/div&gt;&lt;/span&gt;&lt;span style="white-space:pre;"&gt;&lt;div style="position:absolute;top:444.99pt;left:132.5pt;z-index:30;letter-spacing:-.011em;"&gt;as  hurricane,  tornado,  flood,  wind,  acts  of  terrorism  or  other  catastrophic  events&lt;/div&gt;&lt;/span&gt;&lt;span style="white-space:pre;"&gt;&lt;div style="position:absolute;top:458.04pt;left:132.5pt;z-index:31;letter-spacing:.01em;"&gt;when such an event results in a declaration of a state of emergency other funds of&lt;/div&gt;&lt;/span&gt;&lt;span style="white-space:pre;"&gt;&lt;div style="position:absolute;top:470.94pt;left:132.5pt;z-index:32;letter-spacing:.023em;"&gt;the City, such as the equipment replacement funds, the self  insurance fund and&lt;/div&gt;&lt;/span&gt;&lt;span style="white-space:pre;"&gt;&lt;div style="position:absolute;top:483.69pt;left:132.5pt;z-index:33;letter-spacing:-.011em;"&gt;the   Technology/Infrastructure   Fund   will   be   used   first,   as   appropriate   to   the&lt;/div&gt;&lt;/span&gt;&lt;span style="white-space:pre;"&gt;&lt;div style="position:absolute;top:496.29pt;left:132.5pt;z-index:34;letter-spacing:.002em;"&gt;circumstances, before relying on the Economic Stability Fund.&lt;/div&gt;&lt;/span&gt;&lt;span class="fmt-1000" style="white-space:pre;"&gt;&lt;div style="position:absolute;top:517.24pt;left:115.2pt;z-index:36;letter-spacing:-.02em;"&gt; &lt;/div&gt;&lt;div style="position:absolute;top:518.34pt;left:133.2pt;z-index:36;letter-spacing:.018em;" class="fmt-994"&gt;To provide short-term (one year or less) advances, or long-term loans exceeding&lt;/div&gt;&lt;/span&gt;&lt;span style="white-space:pre;"&gt;&lt;div style="position:absolute;top:530.94pt;left:133.2pt;z-index:37;letter-spacing:.007em;"&gt;one-year in length, to other funds of the City for shortfalls due to economic impacts&lt;/div&gt;&lt;/span&gt;&lt;span style="white-space:pre;"&gt;&lt;div style="position:absolute;top:543.69pt;left:133.2pt;z-index:38;letter-spacing:.005em;"&gt;or  for  other  purposes,  as  recommended  by  the  Mayor  and  approved  by  City&lt;/div&gt;&lt;/span&gt;&lt;span style="white-space:pre;"&gt;&lt;div style="position:absolute;top:556.44pt;left:133.2pt;z-index:39;letter-spacing:-.011em;"&gt;Council.  A  plan  for  repayment  of  the  funds  will  be  established  before  any  such&lt;/div&gt;&lt;/span&gt;&lt;span style="white-space:pre;"&gt;&lt;div style="position:absolute;top:569.04pt;left:133.2pt;z-index:40;letter-spacing:.001em;"&gt;advance or loan is made.&lt;/div&gt;&lt;/span&gt;&lt;span style="white-space:pre;"&gt;&lt;div style="position:absolute;top:594.99pt;left:60.5pt;z-index:41;letter-spacing:.01em;"&gt;When  the  Economic  Stability  Funds  are  used  for  any  permitted  purpose,  the  fund  will  be&lt;/div&gt;&lt;/span&gt;&lt;span style="white-space:pre;"&gt;&lt;div style="position:absolute;top:607.74pt;left:60.5pt;z-index:42;letter-spacing:-.012em;"&gt;replenished  in  an  amount  to  meet  the  fund  balance  target,  either  from  the  fund  for  which  the&lt;/div&gt;&lt;/span&gt;&lt;span style="white-space:pre;"&gt;&lt;div style="position:absolute;top:620.34pt;left:60.5pt;z-index:43;letter-spacing:.011em;"&gt;resources were required or from another fund of the City, within the time frame recommended by&lt;/div&gt;&lt;/span&gt;&lt;span style="white-space:pre;"&gt;&lt;div style="position:absolute;top:633.09pt;left:60.5pt;z-index:44;letter-spacing:.001em;"&gt;the Mayor or City Administrator and approved by City Council.&lt;/div&gt;&lt;/span&gt;&lt;span style="white-space:pre;"&gt;&lt;div style="position:absolute;top:658.44pt;left:60.5pt;z-index:45;letter-spacing:-.004em;"&gt;Balances  in  the  Water  Cost  Stabilization  Fund  represent  committed  fund  balances  which  are&lt;/div&gt;&lt;/span&gt;&lt;span style="white-space:pre;"&gt;&lt;div style="position:absolute;top:671.19pt;left:60.5pt;z-index:46;letter-spacing:.013em;"&gt;available for expenditure only with the approval of City Council and under conditions specified in&lt;/div&gt;&lt;/span&gt;&lt;span style="white-space:pre;"&gt;&lt;div style="position:absolute;top:683.94pt;left:60.5pt;z-index:47;letter-spacing:.001em;"&gt;resolutions and in accordance with existing bond covenants.&lt;/div&gt;&lt;/span&gt;&lt;span style="white-space:pre;"&gt;&lt;div style="position:absolute;top:709.29pt;left:60.5pt;z-index:48;letter-spacing:.009em;"&gt;The Economic Stability Fund is included in the General Fund for financial reporting purposes and&lt;/div&gt;&lt;/span&gt;&lt;span style="white-space:pre;"&gt;&lt;div style="position:absolute;top:722.04pt;left:60.5pt;z-index:51;letter-spacing:.003em;"&gt;had a fund balance o&lt;span&gt;f $25,968,597 at September 30, 2017.&lt;/span&gt;&lt;/div&gt;&lt;/span&gt;&lt;img style="position:absolute;left:163.7pt;top:721.4pt;width:187pt;height:13pt;z-index:50;" src="http://govwiki.info/xbrl/Images/7c253d6d656fda6979873eca52c12170.png" alt="__rendered_path__50"&gt;&lt;span class="fmt-21" style="white-space:pre;"&gt;&lt;div style="position:absolute;top:766.44pt;left:301.55pt;z-index:52;"&gt;90&lt;/div&gt;&lt;/span&gt;&lt;/div&gt;_x000D_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</si>
  <si>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style="position:absolute;top:119.8pt;left:60.5pt;z-index:7;letter-spacing:.004em;"&gt;The Water Cost Stabilization Fund is included in the Water Resources Fund for financial reporting &lt;/div&gt;&lt;/span&gt;&lt;span style="white-space:pre;"&gt;&lt;div style="position:absolute;top:132.39pt;left:60.5pt;z-index:10;letter-spacing:.002em;"&gt;purposes and had a net position of $91,742,375 at September 30, 2017.&lt;/div&gt;&lt;/span&gt;&lt;img style="position:absolute;left:224.4pt;top:131.75pt;width:196pt;height:13pt;z-index:6;" src="http://govwiki.info/xbrl/Images/e8342f985b8d88e3d633390caa51a263.png" alt="__rendered_path__6"&gt;&lt;span style="white-space:pre;"&gt;&lt;div style="position:absolute;top:157.89pt;left:60.5pt;z-index:12;letter-spacing:.001em;"&gt;13.&lt;/div&gt;&lt;div style="position:absolute;top:157.89pt;left:97.702pt;z-index:12;"&gt;Minimum Fund Balance Policy&lt;/div&gt;&lt;/span&gt;&lt;span style="white-space:pre;"&gt;&lt;div style="position:absolute;top:183.24pt;left:60.5pt;z-index:47;letter-spacing:.027em;"&gt;The General Fund, as defined in the CAFR, has a reserve target of 20% of the Fund’s current &lt;/div&gt;&lt;/span&gt;&lt;span style="white-space:pre;"&gt;&lt;div style="position:absolute;top:195.94pt;left:60.5pt;z-index:72;letter-spacing:-.012em;"&gt;year  budgeted  appropriations  and  the  unassigned  core  General  Operating  Fund  has  a  reserve &lt;/div&gt;&lt;/span&gt;&lt;span style="white-space:pre;"&gt;&lt;div style="position:absolute;top:208.64pt;left:60.5001pt;z-index:99;letter-spacing:-.011em;"&gt;target  of  5%  of  the  Fund's  current  year  budgeted  appropriations.  The  Core  General  Operating &lt;/div&gt;&lt;/span&gt;&lt;span style="white-space:pre;"&gt;&lt;div style="position:absolute;top:221.34pt;left:60.5001pt;z-index:134;letter-spacing:.019em;"&gt;Fund rolls into the General Fund as defined by the CAFR. For the purpose of determining if the &lt;/div&gt;&lt;/span&gt;&lt;span style="white-space:pre;"&gt;&lt;div style="position:absolute;top:234.05pt;left:60.5001pt;z-index:167;letter-spacing:-.016em;"&gt;target  has  been  met,  the  unassigned  fund  balance  of  the  general  fund  and  the  balance  of  the &lt;/div&gt;&lt;/span&gt;&lt;span style="white-space:pre;"&gt;&lt;div style="position:absolute;top:246.75pt;left:60.5001pt;z-index:196;letter-spacing:.015em;"&gt;economic stability fund are added together and the combined amount is then compared with the &lt;/div&gt;&lt;/span&gt;&lt;span style="white-space:pre;"&gt;&lt;div style="position:absolute;top:259.45pt;left:60.5pt;z-index:197;letter-spacing:.002em;"&gt;annual appropriations budget.&lt;/div&gt;&lt;/span&gt;&lt;span style="white-space:pre;"&gt;&lt;div style="position:absolute;top:284.8pt;left:60.5pt;z-index:206;letter-spacing:.01em;"&gt;Other governmental funds of the City do not have specified fund balance targets. Recommended &lt;/div&gt;&lt;/span&gt;&lt;span style="white-space:pre;"&gt;&lt;div style="position:absolute;top:297.5pt;left:60.5pt;z-index:237;letter-spacing:-.018em;"&gt;levels  of  committed  and/or  assigned  fund  balance  will  be  determined  on  a  case  by  case  basis, &lt;/div&gt;&lt;/span&gt;&lt;span style="white-space:pre;"&gt;&lt;div style="position:absolute;top:310.2pt;left:60.5001pt;z-index:270;letter-spacing:-.016em;"&gt;based  on  the  needs  of  each  fund  and  as  recommended  by  city  officials  and  approved  by  City &lt;/div&gt;&lt;/span&gt;&lt;span style="white-space:pre;"&gt;&lt;div style="position:absolute;top:322.9pt;left:60.5001pt;z-index:271;letter-spacing:-.001em;"&gt;Council.&lt;/div&gt;&lt;/span&gt;&lt;span style="white-space:pre;"&gt;&lt;div style="position:absolute;top:348.4pt;left:61.9001pt;z-index:274;letter-spacing:.002em;"&gt;Fiduciary funds do not have fund balance targets. &lt;/div&gt;&lt;/span&gt;&lt;span style="white-space:pre;"&gt;&lt;div style="position:absolute;top:373.75pt;left:61.9001pt;z-index:299;letter-spacing:-.002em;"&gt;Proprietary  funds,  which  include  both  enterprise  funds  and  internal  service  funds,  have  fund &lt;/div&gt;&lt;/span&gt;&lt;span style="white-space:pre;"&gt;&lt;div style="position:absolute;top:386.45pt;left:61.9001pt;z-index:332;letter-spacing:-.001em;"&gt;balance  targets as  shown  on  the next page.   In most  cases the  specific targets  for  proprietary&lt;span&gt; &lt;/span&gt;&lt;/div&gt;&lt;/span&gt;&lt;span style="white-space:pre;"&gt;&lt;div style="position:absolute;top:399.16pt;left:61.9pt;z-index:333;letter-spacing:.009em;"&gt;funds are a percentage of the annual, appropriated budget for that fund. (Percentage targets can &lt;/div&gt;&lt;/span&gt;&lt;span style="white-space:pre;"&gt;&lt;div style="position:absolute;top:411.87pt;left:61.9pt;z-index:366;letter-spacing:-.004em;"&gt;also  be  described  in  terms  of  a  number  of  months  of  operating  costs.  For  example,  a  fund &lt;/div&gt;&lt;/span&gt;&lt;span style="white-space:pre;"&gt;&lt;div style="position:absolute;top:424.57pt;left:61.9pt;z-index:401;letter-spacing:-.013em;"&gt;balance  reserve  target  equal  to  8.3%  is  the  same  as  a  reserve  target  equal  to  one  month  of &lt;/div&gt;&lt;/span&gt;&lt;span style="white-space:pre;"&gt;&lt;div style="position:absolute;top:437.28pt;left:61.8999pt;z-index:425;letter-spacing:.014em;"&gt;operating expenditures; 16.7% equals two months expenditures and 25% equals three months.) &lt;/div&gt;&lt;/span&gt;&lt;span style="white-space:pre;"&gt;&lt;div style="position:absolute;top:449.99pt;left:61.9pt;z-index:452;letter-spacing:-.002em;"&gt;For  the  purpose  of  setting  target  amounts  for  the  proprietary  funds,  estimated  fund  balance &lt;/div&gt;&lt;/span&gt;&lt;span style="white-space:pre;"&gt;&lt;div style="position:absolute;top:462.69pt;left:61.8999pt;z-index:453;letter-spacing:.002em;"&gt;amounts are determined based on a budgetary fund balance.&lt;/div&gt;&lt;/span&gt;&lt;span style="white-space:pre;"&gt;&lt;div style="position:absolute;top:488.04pt;left:60.4999pt;z-index:454;letter-spacing:.005em;"&gt;For those proprietary funds that have targets not based on the annual operating costs, notation as &lt;/div&gt;&lt;/span&gt;&lt;span style="white-space:pre;"&gt;&lt;div style="position:absolute;top:500.74pt;left:60.4999pt;z-index:483;letter-spacing:-.007em;"&gt;to  the  basis  for  determining  the  target  is  stated.  Enterprise  funds  dependent  upon  an  annual &lt;/div&gt;&lt;/span&gt;&lt;span style="white-space:pre;"&gt;&lt;div style="position:absolute;top:513.44pt;left:60.5pt;z-index:518;letter-spacing:.016em;"&gt;subsidy from the General Fund do not have a fund balance target; if in the future, the enterprise &lt;/div&gt;&lt;/span&gt;&lt;span style="white-space:pre;"&gt;&lt;div style="position:absolute;top:526.14pt;left:60.5pt;z-index:519;letter-spacing:.002em;"&gt;fund becomes self supporting, consideration will be given to establishing a fund balance target.&lt;/div&gt;&lt;/span&gt;&lt;span class="fmt-12" style="white-space:pre;"&gt;&lt;div style="position:absolute;top:551.49pt;left:60.5pt;z-index:523;letter-spacing:.01em;"&gt;Unless otherwise noted, the targets shown on the following page are a percentage of the annual,&lt;span class="fmt-1005"&gt; &lt;/span&gt;&lt;/div&gt;&lt;/span&gt;&lt;span class="fmt-12" style="white-space:pre;"&gt;&lt;div style="position:absolute;top:564.54pt;left:60.5pt;z-index:524;letter-spacing:.002em;"&gt;appropriated budget.&lt;/div&gt;&lt;/span&gt;&lt;span class="fmt-21" style="white-space:pre;"&gt;&lt;div style="position:absolute;top:766.44pt;left:301.55pt;z-index:525;"&gt;91&lt;/div&gt;&lt;/span&gt;&lt;/div&gt;_x000D_
      &lt;/div&gt;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</si>
  <si>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style="position:absolute;top:120.25pt;left:60.5pt;z-index:6;letter-spacing:.002em;"&gt;Enterprise Funds&lt;/div&gt;&lt;/span&gt;&lt;span class="fmt-993" style="white-space:pre;"&gt;&lt;div style="position:absolute;top:142.59pt;left:96.5pt;z-index:8;letter-spacing:-.008em;"&gt; Water   Resources   Funds&lt;span class="fmt-994"&gt;–   25%*   (8.3%   in   operating   fund,   16.7%   in   water   cost &lt;/span&gt;&lt;/div&gt;&lt;/span&gt;&lt;span style="white-space:pre;"&gt;&lt;div style="position:absolute;top:155.34pt;left:106.55pt;z-index:9;letter-spacing:.001em;"&gt;stabilization fund)&lt;/div&gt;&lt;/span&gt;&lt;span class="fmt-993" style="white-space:pre;"&gt;&lt;div style="position:absolute;top:168.39pt;left:96.5pt;z-index:11;letter-spacing:.003em;"&gt;Stormwater Utility Funds&lt;span class="fmt-994"&gt; – 16.7%*&lt;/span&gt;&lt;/div&gt;&lt;/span&gt;&lt;span class="fmt-993" style="white-space:pre;"&gt;&lt;div style="position:absolute;top:181.59pt;left:96.5pt;z-index:12;letter-spacing:.002em;"&gt;Sanitation Funds&lt;/div&gt;&lt;/span&gt;&lt;span style="white-space:pre;"&gt;&lt;div style="position:absolute;top:194.5pt;left:99.6pt;z-index:13;letter-spacing:.002em;"&gt; Sanitation Operating Fund – 16.7%&lt;/div&gt;&lt;/span&gt;&lt;span style="white-space:pre;"&gt;&lt;div style="position:absolute;top:207.25pt;left:96.5pt;z-index:14;letter-spacing:.002em;"&gt;  Sanitation Equipment Replacement Fund – 25% of equipment replacement cost&lt;/div&gt;&lt;/span&gt;&lt;span class="fmt-993" style="white-space:pre;"&gt;&lt;div style="position:absolute;top:220.3pt;left:96.5pt;z-index:16;letter-spacing:.001em;"&gt;Airport Fund&lt;span class="fmt-994"&gt;– no target&lt;/span&gt;&lt;/div&gt;&lt;/span&gt;&lt;span class="fmt-993" style="white-space:pre;"&gt;&lt;div style="position:absolute;top:233.5pt;left:96.5pt;z-index:18;letter-spacing:.003em;"&gt;Marina Funds&lt;span class="fmt-994"&gt;– 8.3%* &lt;/span&gt;&lt;/div&gt;&lt;/span&gt;&lt;span class="fmt-993" style="white-space:pre;"&gt;&lt;div style="position:absolute;top:246.7pt;left:96.5pt;z-index:20;letter-spacing:.003em;"&gt;Golf Courses Funds&lt;span class="fmt-994"&gt; – 8.3%*&lt;/span&gt;&lt;/div&gt;&lt;/span&gt;&lt;span class="fmt-993" style="white-space:pre;"&gt;&lt;div style="position:absolute;top:259.9pt;left:96.5pt;z-index:22;letter-spacing:.003em;"&gt;Jamestown Fund&lt;span class="fmt-994"&gt; – 8.3%&lt;/span&gt;&lt;/div&gt;&lt;/span&gt;&lt;span class="fmt-993" style="white-space:pre;"&gt;&lt;div style="position:absolute;top:273.1pt;left:96.5pt;z-index:24;letter-spacing:.001em;"&gt;No  Target&lt;span class="fmt-994"&gt;  –  Port,  Parking,  Mahaffey  Theater,  Pier,  Coliseum,  Sunken  Gardens,  and&lt;/span&gt;&lt;/div&gt;&lt;/span&gt;&lt;span style="white-space:pre;"&gt;&lt;div style="position:absolute;top:286.3pt;left:96.5pt;z-index:25;letter-spacing:.001em;"&gt;Tropicana Field Funds.&lt;/div&gt;&lt;/span&gt;&lt;span style="white-space:pre;"&gt;&lt;div style="position:absolute;top:311.8pt;left:60.5pt;z-index:26;letter-spacing:.001em;"&gt;Internal Service Funds&lt;/div&gt;&lt;/span&gt;&lt;span class="fmt-993" style="white-space:pre;"&gt;&lt;div style="position:absolute;top:337.6pt;left:97.9pt;z-index:27;letter-spacing:.002em;"&gt;Equipment and Maintenance Funds&lt;/div&gt;&lt;/span&gt;&lt;span style="white-space:pre;"&gt;&lt;div style="position:absolute;top:350.35pt;left:107.25pt;z-index:28;letter-spacing:.002em;"&gt; Fleet Management Fund – 8.3%&lt;/div&gt;&lt;/span&gt;&lt;span class="fmt-7" style="white-space:pre;"&gt;&lt;div style="position:absolute;top:363.2pt;left:98.058pt;z-index:33;letter-spacing:.002em;"&gt;    Equipment Replacement Fund – 25% of equipment replacement costs &lt;/div&gt;&lt;/span&gt;&lt;span class="fmt-7" style="white-space:pre;"&gt;&lt;div style="position:absolute;top:376.36pt;left:98.058pt;z-index:36;letter-spacing:.001em;"&gt;&lt;span class="fmt-9"&gt;Municipal Office Buildings Funds&lt;/span&gt; – 16.7%&lt;/div&gt;&lt;/span&gt;&lt;span class="fmt-7" style="white-space:pre;"&gt;&lt;div style="position:absolute;top:389.53pt;left:98.058pt;z-index:39;"&gt;&lt;span class="fmt-9"&gt;Technology Services Fund&lt;/span&gt; – 16.7%&lt;/div&gt;&lt;/span&gt;&lt;span class="fmt-7" style="white-space:pre;"&gt;&lt;div style="position:absolute;top:402.69pt;left:98.058pt;z-index:42;letter-spacing:.001em;"&gt;&lt;span class="fmt-9"&gt;Consolidated Inventory Fund&lt;/span&gt; – 8.3%&lt;/div&gt;&lt;/span&gt;&lt;span class="fmt-9" style="white-space:pre;"&gt;&lt;div style="position:absolute;top:415.85pt;left:98.058pt;z-index:43;letter-spacing:.001em;"&gt;Insurance Funds&lt;/div&gt;&lt;/span&gt;&lt;span style="white-space:pre;"&gt;&lt;div style="position:absolute;top:428.65pt;left:101pt;z-index:44;letter-spacing:.002em;"&gt; Health Insurance Fund – 25% plus the IBNR claims&lt;/div&gt;&lt;/span&gt;&lt;span style="white-space:pre;"&gt;&lt;div style="position:absolute;top:441.25pt;left:101pt;z-index:45;letter-spacing:.002em;"&gt; Life Insurance Fund – 16.7%&lt;/div&gt;&lt;/span&gt;&lt;span style="white-space:pre;"&gt;&lt;div style="position:absolute;top:454pt;left:101pt;z-index:46;letter-spacing:.002em;"&gt; Self Insurance Fund – Set annually by an actuarial study&lt;/div&gt;&lt;/span&gt;&lt;span style="white-space:pre;"&gt;&lt;div style="position:absolute;top:466.75pt;left:101pt;z-index:47;letter-spacing:.001em;"&gt; General Liability Claims Fund- Set annually by an actuarial study&lt;/div&gt;&lt;/span&gt;&lt;span style="white-space:pre;"&gt;&lt;div style="position:absolute;top:479.35pt;left:101pt;z-index:48;letter-spacing:.002em;"&gt; Commercial Insurance Fund – 50%&lt;/div&gt;&lt;/span&gt;&lt;span style="white-space:pre;"&gt;&lt;div style="position:absolute;top:492.1pt;left:101pt;z-index:49;letter-spacing:.002em;"&gt; Workers’ Compensation Fund – Set annually by an actuarial study&lt;/div&gt;&lt;/span&gt;&lt;span class="fmt-993" style="white-space:pre;"&gt;&lt;div style="position:absolute;top:505.15pt;left:97.9pt;z-index:51;letter-spacing:.003em;"&gt;Billing and Collections Fund&lt;span class="fmt-994"&gt; – 16.7%&lt;/span&gt;&lt;/div&gt;&lt;/span&gt;&lt;span class="fmt-1006" style="white-space:pre;"&gt;&lt;div style="position:absolute;top:517.9pt;left:129.6pt;z-index:52;letter-spacing:-.002em;"&gt;*Transfers to the related capital improvement fund is excluded from target balance&lt;/div&gt;&lt;/span&gt;&lt;span class="fmt-1006" style="white-space:pre;"&gt;&lt;div style="position:absolute;top:529.3pt;left:129.6pt;z-index:53;letter-spacing:-.003em;"&gt;calculation.&lt;/div&gt;&lt;/span&gt;&lt;span class="fmt-21" style="white-space:pre;"&gt;&lt;div style="position:absolute;top:766.44pt;left:301.55pt;z-index:54;"&gt;92&lt;/div&gt;&lt;/span&gt;&lt;/div&gt;_x000D_
      &lt;/div&gt;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</si>
  <si>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style="position:absolute;top:120.25pt;left:60.5pt;z-index:6;"&gt;14.&lt;/div&gt;&lt;div style="position:absolute;top:120.25pt;left:97.691pt;z-index:6;letter-spacing:.002em;"&gt;Adoption of New Governmental Accounting Standards Board (GASB) Pronouncements&lt;/div&gt;&lt;/span&gt;&lt;span style="white-space:pre;"&gt;&lt;div style="position:absolute;top:146.34pt;left:60.5pt;z-index:7;letter-spacing:-.002em;"&gt;During  the  fiscal  year  ended  September  30,  2017  the  City  implemented  the  following  GASB&lt;/div&gt;&lt;/span&gt;&lt;span style="white-space:pre;"&gt;&lt;div style="position:absolute;top:159.09pt;left:60.5pt;z-index:8;letter-spacing:.002em;"&gt;Pronouncements:&lt;/div&gt;&lt;/span&gt;&lt;span style="white-space:pre;"&gt;&lt;div style="position:absolute;top:185.05pt;left:60.5pt;z-index:10;letter-spacing:.002em;"&gt;GASB Statement No. 77, &lt;span class="fmt-1007"&gt;Tax Abatement Disclosures&lt;/span&gt;&lt;/div&gt;&lt;/span&gt;&lt;span style="white-space:pre;"&gt;&lt;div style="position:absolute;top:205.75pt;left:96.5pt;z-index:11;letter-spacing:.01em;"&gt;Issued in August 2015, the Statement requires governments that enter into tax abatement&lt;/div&gt;&lt;/span&gt;&lt;span style="white-space:pre;"&gt;&lt;div style="position:absolute;top:218.34pt;left:96.5pt;z-index:12;letter-spacing:.003em;"&gt;agreements  to  disclose  certain  information  about  the  agreements  in  order  to  provide&lt;/div&gt;&lt;/span&gt;&lt;span style="white-space:pre;"&gt;&lt;div style="position:absolute;top:231.09pt;left:96.5pt;z-index:13;letter-spacing:-.001em;"&gt;information  to  the  public  about  how  tax  abatements  affect  their  financial  position  and&lt;/div&gt;&lt;/span&gt;&lt;span style="white-space:pre;"&gt;&lt;div style="position:absolute;top:243.84pt;left:96.5pt;z-index:14;letter-spacing:.002em;"&gt;results of operations.&lt;/div&gt;&lt;/span&gt;&lt;span style="white-space:pre;"&gt;&lt;div style="position:absolute;top:264.55pt;left:95.05pt;z-index:15;letter-spacing:-.002em;"&gt;This  Statement  requires  disclosure  of  tax  abatement  information  about  (1)  a  reporting&lt;/div&gt;&lt;/span&gt;&lt;span style="white-space:pre;"&gt;&lt;div style="position:absolute;top:277.15pt;left:95.05pt;z-index:16;letter-spacing:.011em;"&gt;government’s own tax abatement agreements and (2) those that are entered into by other&lt;/div&gt;&lt;/span&gt;&lt;span style="white-space:pre;"&gt;&lt;div style="position:absolute;top:289.9pt;left:95.05pt;z-index:17;letter-spacing:.004em;"&gt;governments and that reduce the reporting government’s tax revenues. See footnote 21 for&lt;/div&gt;&lt;/span&gt;&lt;span style="white-space:pre;"&gt;&lt;div style="position:absolute;top:302.94pt;left:95.05pt;z-index:18;letter-spacing:.001em;"&gt;disclosure. &lt;/div&gt;&lt;/span&gt;&lt;span style="white-space:pre;"&gt;&lt;div style="position:absolute;top:323.8pt;left:60.5pt;z-index:20;letter-spacing:.007em;"&gt;GASB Statement  No. 73, &lt;span class="fmt-1007"&gt;Accounting and  Financial Reporting for  Pensions  and Related Assets&lt;/span&gt;&lt;/div&gt;&lt;/span&gt;&lt;span class="fmt-1007" style="white-space:pre;"&gt;&lt;div style="position:absolute;top:336.55pt;left:60.5pt;z-index:21;letter-spacing:.011em;"&gt;That Are Not within the Scope of GASB Statement 68, and Amendments to Certain Provisions of&lt;/div&gt;&lt;/span&gt;&lt;span class="fmt-1007" style="white-space:pre;"&gt;&lt;div style="position:absolute;top:349.15pt;left:60.5pt;z-index:22;letter-spacing:.002em;"&gt;GASB Statements 67 and 68&lt;/div&gt;&lt;/span&gt;&lt;span style="white-space:pre;"&gt;&lt;div style="position:absolute;top:369.85pt;left:96.5pt;z-index:23;letter-spacing:.009em;"&gt;Issued in June 2015, the Statement establishes requirements for defined benefit pensions&lt;/div&gt;&lt;/span&gt;&lt;span style="white-space:pre;"&gt;&lt;div style="position:absolute;top:382.6pt;left:96.5pt;z-index:25;letter-spacing:.011em;"&gt;that are not within the scope of Statement No. 68, &lt;span class="fmt-1007"&gt;Accounting and Financial Reporting for&lt;/span&gt;&lt;/div&gt;&lt;/span&gt;&lt;span class="fmt-1007" style="white-space:pre;"&gt;&lt;div style="position:absolute;top:395.35pt;left:96.5pt;z-index:27;letter-spacing:.002em;"&gt;Pensions&lt;span class="fmt-994"&gt;, as well as for the assets accumulated for purposes of providing those pensions.&lt;/span&gt;&lt;/div&gt;&lt;/span&gt;&lt;span style="white-space:pre;"&gt;&lt;div style="position:absolute;top:416.05pt;left:96.5pt;z-index:28;letter-spacing:.005em;"&gt;In addition, it establishes requirements for defined contribution pensions that are not within&lt;/div&gt;&lt;/span&gt;&lt;span style="white-space:pre;"&gt;&lt;div style="position:absolute;top:428.65pt;left:96.5pt;z-index:29;letter-spacing:.006em;"&gt;the  scope  of  Statement  68.  It  also  amends  certain  provisions  of  Statement  No.  67,&lt;/div&gt;&lt;/span&gt;&lt;span class="fmt-1007" style="white-space:pre;"&gt;&lt;div style="position:absolute;top:441.4pt;left:96.5pt;z-index:31;letter-spacing:.013em;"&gt;Financial Reporting for Pension Plans&lt;span class="fmt-994"&gt;, and Statement 68 for pension plans and pensions&lt;/span&gt;&lt;/div&gt;&lt;/span&gt;&lt;span style="white-space:pre;"&gt;&lt;div style="position:absolute;top:454.15pt;left:96.5pt;z-index:32;letter-spacing:.002em;"&gt;that are within their respective scopes. The Statement is not applicable to the City. &lt;/div&gt;&lt;/span&gt;&lt;span style="white-space:pre;"&gt;&lt;div style="position:absolute;top:479.5pt;left:60.5pt;z-index:34;"&gt;GASB  Statement  No.  74,  &lt;span class="fmt-1007"&gt;Financial  Reporting  for  Postemployment  Benefit  Plans  Other  Than&lt;/span&gt;&lt;/div&gt;&lt;/span&gt;&lt;span class="fmt-1007" style="white-space:pre;"&gt;&lt;div style="position:absolute;top:492.25pt;left:60.5pt;z-index:35;"&gt;Pension Plans&lt;/div&gt;&lt;/span&gt;&lt;span style="white-space:pre;"&gt;&lt;div style="position:absolute;top:517.6pt;left:96.5pt;z-index:37;letter-spacing:.015em;"&gt;Issued in June 2015, this Statement replaces Statements No. 43, &lt;span class="fmt-1007"&gt;Financial Reporting for&lt;/span&gt;&lt;/div&gt;&lt;/span&gt;&lt;span class="fmt-1007" style="white-space:pre;"&gt;&lt;div style="position:absolute;top:530.35pt;left:96.5pt;z-index:39;"&gt;Postemployment  Benefit  Plans  Other  Than  Pension  Plans,  as  amended&lt;span class="fmt-994"&gt;,  and  No.  57,&lt;/span&gt;&lt;/div&gt;&lt;/span&gt;&lt;span class="fmt-1007" style="white-space:pre;"&gt;&lt;div style="position:absolute;top:542.95pt;left:96.5pt;z-index:41;letter-spacing:.002em;"&gt;OPEB Measurements by Agent Employers and Agent Multiple-Employer Plans&lt;span class="fmt-994"&gt;.&lt;/span&gt;&lt;/div&gt;&lt;/span&gt;&lt;span style="white-space:pre;"&gt;&lt;div style="position:absolute;top:568.45pt;left:96.5pt;z-index:42;letter-spacing:.014em;"&gt;It  also  includes  requirements  for  defined  contribution  OPEB  plans  that  replace  the&lt;/div&gt;&lt;/span&gt;&lt;span style="white-space:pre;"&gt;&lt;div style="position:absolute;top:582.1pt;left:96.5pt;z-index:44;letter-spacing:.015em;"&gt;requirements for those OPEB plans in Statement No. 25, &lt;span class="fmt-1007"&gt;Financial Reporting for Defined&lt;/span&gt;&lt;/div&gt;&lt;/span&gt;&lt;span class="fmt-1007" style="white-space:pre;"&gt;&lt;div style="position:absolute;top:595.75pt;left:96.5pt;z-index:45;letter-spacing:.011em;"&gt;Benefit Pension Plans and Note Disclosures for Defined Contribution Plans, as amended,&lt;/div&gt;&lt;/span&gt;&lt;span class="fmt-1007" style="white-space:pre;"&gt;&lt;div style="position:absolute;top:609.55pt;left:96.5pt;z-index:49;letter-spacing:.014em;"&gt;Statement 43&lt;span class="fmt-994"&gt;, and Statement No. 50, &lt;/span&gt;Pension Disclosures&lt;span class="fmt-994"&gt;. The Statement was issued to&lt;/span&gt;&lt;/div&gt;&lt;/span&gt;&lt;span style="white-space:pre;"&gt;&lt;div style="position:absolute;top:623.2pt;left:96.5pt;z-index:50;letter-spacing:.012em;"&gt;improve financial reporting through enhanced note disclosures and schedules of required&lt;/div&gt;&lt;/span&gt;&lt;span style="white-space:pre;"&gt;&lt;div style="position:absolute;top:636.85pt;left:96.5pt;z-index:51;letter-spacing:-.009em;"&gt;supplementary  information  that  will  be  presented  by  OPEB  plans  that  are  administered&lt;/div&gt;&lt;/span&gt;&lt;span style="white-space:pre;"&gt;&lt;div style="position:absolute;top:650.65pt;left:96.5pt;z-index:52;letter-spacing:.008em;"&gt;through trusts that meet the specified criteria. The Statement does not apply to the City as&lt;/div&gt;&lt;/span&gt;&lt;span style="white-space:pre;"&gt;&lt;div style="position:absolute;top:664.3pt;left:96.5pt;z-index:53;letter-spacing:.002em;"&gt;the City does not have a trust or accumulated assets for OPEB.&lt;/div&gt;&lt;/span&gt;&lt;span class="fmt-21" style="white-space:pre;"&gt;&lt;div style="position:absolute;top:766.44pt;left:301.55pt;z-index:54;"&gt;93&lt;/div&gt;&lt;/span&gt;&lt;/div&gt;_x000D_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</si>
  <si>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class="fmt-12" style="white-space:pre;"&gt;&lt;div style="position:absolute;top:118.81pt;left:60.5pt;z-index:27;letter-spacing:.016em;"&gt;&lt;span class="fmt-7"&gt;GAS&lt;/span&gt;&lt;span class="fmt-7"&gt;B &lt;/span&gt;&lt;span class="fmt-7"&gt;Statemen&lt;/span&gt;&lt;span class="fmt-7"&gt;t &lt;/span&gt;&lt;span class="fmt-7"&gt;No&lt;/span&gt;&lt;span class="fmt-7"&gt;. &lt;/span&gt;&lt;span class="fmt-7"&gt;78&lt;/span&gt;&lt;span class="fmt-7"&gt;, &lt;/span&gt;Pensions Provided through Certain Multiple-Employer Defined Benefit&lt;span class="fmt-1008"&gt; &lt;/span&gt;&lt;/div&gt;&lt;/span&gt;&lt;span class="fmt-12" style="white-space:pre;"&gt;&lt;div style="position:absolute;top:131.56pt;left:60.4999pt;z-index:29;letter-spacing:.001em;"&gt;Pension Plans&lt;/div&gt;&lt;/span&gt;&lt;span style="white-space:pre;"&gt;&lt;div style="position:absolute;top:148.15pt;left:79.44pt;z-index:244;letter-spacing:-.017em;"&gt;Issued  in  December  2015,  the  Statement  addresses  a  practice  issue  regarding  the  scope &lt;/div&gt;&lt;/span&gt;&lt;span style="white-space:pre;"&gt;&lt;div style="position:absolute;top:161.35pt;left:79.44pt;z-index:245;letter-spacing:.002em;"&gt;and applicability of Statement No. 68, Accounting and Financial Reporting for Pensions. This &lt;/div&gt;&lt;/span&gt;&lt;span style="white-space:pre;"&gt;&lt;div style="position:absolute;top:174.55pt;left:79.44pt;z-index:246;letter-spacing:.003em;"&gt;issue is associated with pensions provided through certain multiple-employer defined benefit &lt;/div&gt;&lt;/span&gt;&lt;span style="white-space:pre;"&gt;&lt;div style="position:absolute;top:187.75pt;left:79.44pt;z-index:247;letter-spacing:.007em;"&gt;pension plans and to state or local governmental employers whose employees are provided &lt;/div&gt;&lt;/span&gt;&lt;span style="white-space:pre;"&gt;&lt;div style="position:absolute;top:200.95pt;left:79.44pt;z-index:248;letter-spacing:-.018em;"&gt;with  such  pensions.    No  implementation  impact  to  the  City  as  the  City  does  not  currently &lt;/div&gt;&lt;/span&gt;&lt;span style="white-space:pre;"&gt;&lt;div style="position:absolute;top:214.15pt;left:79.44pt;z-index:249;"&gt;have such circumstances.&lt;/div&gt;&lt;/span&gt;&lt;span style="white-space:pre;"&gt;&lt;div style="position:absolute;top:238.14pt;left:57.775pt;z-index:250;"&gt;GASB Statement No. 80, Blending Requirements for Certain Component Units - an amendment &lt;/div&gt;&lt;/span&gt;&lt;span style="white-space:pre;"&gt;&lt;div style="position:absolute;top:251.34pt;left:57.775pt;z-index:251;letter-spacing:.001em;"&gt;of GASB Statement No. 14&lt;/div&gt;&lt;/span&gt;&lt;span style="white-space:pre;"&gt;&lt;div style="position:absolute;top:269.34pt;left:78.5pt;z-index:55;letter-spacing:-.01em;"&gt;Issued  in  January  2016,  the  Statement  amends  the  blending  requirements  for  the  financial&lt;span class="fmt-1009"&gt; &lt;/span&gt;&lt;/div&gt;&lt;/span&gt;&lt;span style="white-space:pre;"&gt;&lt;div style="position:absolute;top:282.06pt;left:78.5001pt;z-index:81;letter-spacing:.013em;"&gt;statement presentation of component units of all state and local governments. The additional&lt;span class="fmt-1009"&gt; &lt;/span&gt;&lt;/div&gt;&lt;/span&gt;&lt;span style="white-space:pre;"&gt;&lt;div style="position:absolute;top:294.77pt;left:78.5001pt;z-index:107;letter-spacing:.015em;"&gt;criterion requires blending of a component unit incorporated as a not-for-profit corporation in&lt;span class="fmt-1009"&gt; &lt;/span&gt;&lt;/div&gt;&lt;/span&gt;&lt;span style="white-space:pre;"&gt;&lt;div style="position:absolute;top:307.48pt;left:78.5001pt;z-index:111;letter-spacing:-.016em;"&gt;which  the  primary  government  is  the  sole  corporate  member.    No  implementation  impact  for&lt;span class="fmt-1009"&gt; &lt;/span&gt;&lt;/div&gt;&lt;/span&gt;&lt;span style="white-space:pre;"&gt;&lt;div style="position:absolute;top:320.2pt;left:78.5001pt;z-index:114;"&gt;the City as we do not current&lt;span class="fmt-1009"&gt;ly&lt;/span&gt; have such circumstances.&lt;/div&gt;&lt;/span&gt;&lt;span style="white-space:pre;"&gt;&lt;div style="position:absolute;top:340.9pt;left:60.5pt;z-index:116;letter-spacing:.003em;"&gt;GASB Statement No. 81, &lt;span class="fmt-12"&gt;Irrevocable Split-Interest Agreements&lt;/span&gt;&lt;/div&gt;&lt;/span&gt;&lt;span style="white-space:pre;"&gt;&lt;div style="position:absolute;top:366.25pt;left:78.5pt;z-index:144;letter-spacing:-.005em;"&gt;Issued  in  March  2016,  the  Statement  is  to  improve  accounting  and  financial  reporting  for&lt;span class="fmt-1009"&gt; &lt;/span&gt;&lt;/div&gt;&lt;/span&gt;&lt;span style="white-space:pre;"&gt;&lt;div style="position:absolute;top:378.95pt;left:78.5pt;z-index:164;letter-spacing:.011em;"&gt;irrevocable split-interest agreements by providing recognition and measurement guidance for&lt;span class="fmt-1009"&gt; &lt;/span&gt;&lt;/div&gt;&lt;/span&gt;&lt;span style="white-space:pre;"&gt;&lt;div style="position:absolute;top:391.65pt;left:78.5pt;z-index:192;letter-spacing:.017em;"&gt;situations in which a government is a beneficiary of the agreement. This Statement requires&lt;span class="fmt-1009"&gt; &lt;/span&gt;&lt;/div&gt;&lt;/span&gt;&lt;span style="white-space:pre;"&gt;&lt;div style="position:absolute;top:404.35pt;left:78.5pt;z-index:202;letter-spacing:.009em;"&gt;that a government that receives resources pursuant to an irrevocable split-interest agreement&lt;span class="fmt-1009"&gt; &lt;/span&gt;&lt;/div&gt;&lt;/span&gt;&lt;span style="white-space:pre;"&gt;&lt;div style="position:absolute;top:417.05pt;left:78.5pt;z-index:204;letter-spacing:-.012em;"&gt;recognize   assets,   liabilities,   and   deferred   inflows   of   resources   at   the   inception   of   the&lt;span class="fmt-1009"&gt; &lt;/span&gt;&lt;/div&gt;&lt;/span&gt;&lt;span style="white-space:pre;"&gt;&lt;div style="position:absolute;top:429.75pt;left:78.5pt;z-index:210;letter-spacing:.004em;"&gt;agreement.      No   implementation   impact   for   the   City   as   we   do   not   current&lt;span class="fmt-1009"&gt;ly&lt;/span&gt;   have &lt;/div&gt;&lt;/span&gt;&lt;span style="white-space:pre;"&gt;&lt;div style="position:absolute;top:442.45pt;left:78.5pt;z-index:213;"&gt;such&lt;span class="fmt-1009"&gt; &lt;/span&gt;circumstances.&lt;/div&gt;&lt;/span&gt;&lt;span style="white-space:pre;"&gt;&lt;div style="position:absolute;top:463.44pt;left:60.5pt;z-index:218;letter-spacing:.001em;"&gt;15.&lt;span class="fmt-1009"&gt; &lt;/span&gt; Future GASB Pronou&lt;span class="fmt-1009"&gt;n&lt;/span&gt;cements&lt;/div&gt;&lt;/span&gt;&lt;span style="white-space:pre;"&gt;&lt;div style="position:absolute;top:484.3pt;left:60.5pt;z-index:222;letter-spacing:.023em;"&gt;The following GASB Pronouncements have been issued, but are not in effect for the City as of&lt;span class="fmt-1009"&gt; &lt;/span&gt;&lt;/div&gt;&lt;/span&gt;&lt;span style="white-space:pre;"&gt;&lt;div style="position:absolute;top:497.05pt;left:60.5001pt;z-index:223;letter-spacing:.002em;"&gt;September 30, 2017.&lt;/div&gt;&lt;/span&gt;&lt;span style="white-space:pre;"&gt;&lt;div style="position:absolute;top:517.75pt;left:60.5001pt;z-index:226;letter-spacing:.008em;"&gt;GASB Statement No. 75, &lt;span class="fmt-12"&gt;Accounting and Financial Reporting for Postemployment Benefits Other&lt;/span&gt;&lt;span class="fmt-1010"&gt; &lt;/span&gt;&lt;/div&gt;&lt;/span&gt;&lt;span class="fmt-12" style="white-space:pre;"&gt;&lt;div style="position:absolute;top:530.5pt;left:60.5001pt;z-index:227;letter-spacing:.001em;"&gt;Than Pensions&lt;/div&gt;&lt;/span&gt;&lt;span style="white-space:pre;"&gt;&lt;div style="position:absolute;top:551.19pt;left:96.5pt;z-index:228;letter-spacing:-.005em;"&gt;Issued  in  June  2015,  the  Statement  replaces  the  requirements  of  Statements  No.  45,&lt;/div&gt;&lt;/span&gt;&lt;span class="fmt-12" style="white-space:pre;"&gt;&lt;div style="position:absolute;top:563.8pt;left:96.5pt;z-index:229;"&gt;Accounting  and  Financial  Reporting  by  Employers  for  Postemployment  Benefits  Other&lt;/div&gt;&lt;/span&gt;&lt;span class="fmt-12" style="white-space:pre;"&gt;&lt;div style="position:absolute;top:576.55pt;left:96.5pt;z-index:232;letter-spacing:.011em;"&gt;Than Pensions, as amended&lt;span class="fmt-7"&gt;, and No. 57, &lt;/span&gt;OPEB Measurements by Agent Employers and&lt;/div&gt;&lt;/span&gt;&lt;span class="fmt-12" style="white-space:pre;"&gt;&lt;div style="position:absolute;top:589.3pt;left:96.5pt;z-index:234;letter-spacing:.002em;"&gt;Agent Multiple-Employer Plans&lt;span class="fmt-7"&gt;, for OPEB. &lt;/span&gt;&lt;/div&gt;&lt;/span&gt;&lt;span style="white-space:pre;"&gt;&lt;div style="position:absolute;top:614.65pt;left:96.4997pt;z-index:235;letter-spacing:-.006em;"&gt;The  Statement  establishes  standards  for  recognizing  and  measuring  liabilities,  deferred&lt;/div&gt;&lt;/span&gt;&lt;span style="white-space:pre;"&gt;&lt;div style="position:absolute;top:627.4pt;left:96.4997pt;z-index:236;letter-spacing:.008em;"&gt;outflows  of  resources,  deferred  inflows  of  resources,  and  expense/expenditures.  For&lt;/div&gt;&lt;/span&gt;&lt;span style="white-space:pre;"&gt;&lt;div style="position:absolute;top:640pt;left:96.4997pt;z-index:237;letter-spacing:-.007em;"&gt;defined  benefit  OPEB,  this  Statement  identifies  the  methods  and  assumptions  that  are&lt;/div&gt;&lt;/span&gt;&lt;span style="white-space:pre;"&gt;&lt;div style="position:absolute;top:652.75pt;left:96.4997pt;z-index:238;letter-spacing:-.015em;"&gt;required  to  be  used  to  project  benefit  payments,  discount  projected  benefit  payments  to&lt;/div&gt;&lt;/span&gt;&lt;span style="white-space:pre;"&gt;&lt;div style="position:absolute;top:665.5pt;left:96.4997pt;z-index:239;letter-spacing:.001em;"&gt;their  actuarial  present  value,  and  attribute  that  present  value  to  periods  of  employee&lt;/div&gt;&lt;/span&gt;&lt;span style="white-space:pre;"&gt;&lt;div style="position:absolute;top:678.1pt;left:96.4997pt;z-index:240;letter-spacing:.009em;"&gt;service. In addition, this Statement details the recognition and disclosure requirements for&lt;/div&gt;&lt;/span&gt;&lt;span style="white-space:pre;"&gt;&lt;div style="position:absolute;top:690.85pt;left:96.4997pt;z-index:241;letter-spacing:-.006em;"&gt;employers  with  payables  to  defined  benefit  OPEB  plans  that  are  administered  through&lt;/div&gt;&lt;/span&gt;&lt;span style="white-space:pre;"&gt;&lt;div style="position:absolute;top:703.6pt;left:96.4997pt;z-index:242;letter-spacing:.002em;"&gt;trusts that meet the specified criteria and for employers whose employees are provided &lt;/div&gt;&lt;/span&gt;&lt;span class="fmt-21" style="white-space:pre;"&gt;&lt;div style="position:absolute;top:766.44pt;left:301.55pt;z-index:243;"&gt;94&lt;/div&gt;&lt;/span&gt;&lt;/div&gt;_x000D_
      &lt;/div&gt;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</si>
  <si>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style="position:absolute;top:115pt;left:96.5pt;z-index:6;letter-spacing:.013em;"&gt;with defined contribution OPEB. The City will implement this Statement for the fiscal year&lt;/div&gt;&lt;/span&gt;&lt;span style="white-space:pre;"&gt;&lt;div style="position:absolute;top:127.75pt;left:96.5pt;z-index:7;letter-spacing:.002em;"&gt;ending September 30, 2018.&lt;/div&gt;&lt;/span&gt;&lt;span style="white-space:pre;"&gt;&lt;div style="position:absolute;top:148.45pt;left:60.5pt;z-index:9;letter-spacing:.002em;"&gt;GASB Statement No. 83, &lt;span class="fmt-1007"&gt;Certain Asset Retirement Obligations&lt;/span&gt;&lt;/div&gt;&lt;/span&gt;&lt;span style="white-space:pre;"&gt;&lt;div style="position:absolute;top:169.15pt;left:96.5pt;z-index:10;letter-spacing:.008em;"&gt;Issued in November 2016, the Statement addresses accounting and financial reporting for&lt;/div&gt;&lt;/span&gt;&lt;span style="white-space:pre;"&gt;&lt;div style="position:absolute;top:181.9pt;left:96.5pt;z-index:11;letter-spacing:.004em;"&gt;certain  asset  retirement  obligations  (AROs).  An  ARO  is  a  legally  enforceable  liability&lt;/div&gt;&lt;/span&gt;&lt;span style="white-space:pre;"&gt;&lt;div style="position:absolute;top:194.5pt;left:96.5pt;z-index:12;letter-spacing:-.01em;"&gt;associated  with  the  retirement  of  a  tangible  capital  asset.  A  government  that  has  legal&lt;/div&gt;&lt;/span&gt;&lt;span style="white-space:pre;"&gt;&lt;div style="position:absolute;top:207.25pt;left:96.5pt;z-index:13;letter-spacing:.006em;"&gt;obligations to perform future asset retirement activities related to its tangible capital assets&lt;/div&gt;&lt;/span&gt;&lt;span style="white-space:pre;"&gt;&lt;div style="position:absolute;top:220pt;left:96.5pt;z-index:14;letter-spacing:.002em;"&gt;should  recognize  a  liability  based  on  the  guidance  in  this  Statement.  The  Statement&lt;/div&gt;&lt;/span&gt;&lt;span style="white-space:pre;"&gt;&lt;div style="position:absolute;top:232.59pt;left:96.5pt;z-index:15;letter-spacing:-.01em;"&gt;requirements  are  effective  for  reporting  periods  beginning  after  June  15,  2018  however&lt;/div&gt;&lt;/span&gt;&lt;span style="white-space:pre;"&gt;&lt;div style="position:absolute;top:245.34pt;left:96.5pt;z-index:16;letter-spacing:.001em;"&gt;earlier application is encouraged. The City will implement the Statement when required, but&lt;/div&gt;&lt;/span&gt;&lt;span style="white-space:pre;"&gt;&lt;div style="position:absolute;top:258.09pt;left:96.5pt;z-index:17;letter-spacing:.002em;"&gt;may adopt earlier as recommended in a future fiscal year.&lt;/div&gt;&lt;/span&gt;&lt;span style="white-space:pre;"&gt;&lt;div style="position:absolute;top:278.8pt;left:60.5pt;z-index:19;letter-spacing:.002em;"&gt;GASB Statement No. 84,&lt;span class="fmt-1007"&gt; Fiduciary Activities&lt;/span&gt;&lt;/div&gt;&lt;/span&gt;&lt;span style="white-space:pre;"&gt;&lt;div style="position:absolute;top:299.5pt;left:96.5pt;z-index:20;letter-spacing:.016em;"&gt;Issued in January 2017, this Statement improves guidance regarding the identification of&lt;/div&gt;&lt;/span&gt;&lt;span style="white-space:pre;"&gt;&lt;div style="position:absolute;top:312.1pt;left:96.5pt;z-index:21;letter-spacing:.007em;"&gt;fiduciary activities for accounting and financial reporting purposes and how those activities&lt;/div&gt;&lt;/span&gt;&lt;span style="white-space:pre;"&gt;&lt;div style="position:absolute;top:324.85pt;left:96.5pt;z-index:22;letter-spacing:.007em;"&gt;should be reported.  The Statement establishes criteria for identifying fiduciary activities of&lt;/div&gt;&lt;/span&gt;&lt;span style="white-space:pre;"&gt;&lt;div style="position:absolute;top:337.6pt;left:96.5pt;z-index:23;letter-spacing:-.014em;"&gt;all  state  and  local  governments.  The  focus  of  the  criteria  generally  is  on  (1)  whether  a&lt;/div&gt;&lt;/span&gt;&lt;span style="white-space:pre;"&gt;&lt;div style="position:absolute;top:350.2pt;left:96.5pt;z-index:24;letter-spacing:.014em;"&gt;government is controlling the assets of the fiduciary activity and (2) the beneficiaries with&lt;/div&gt;&lt;/span&gt;&lt;span style="white-space:pre;"&gt;&lt;div style="position:absolute;top:362.95pt;left:96.5pt;z-index:25;letter-spacing:-.005em;"&gt;whom  a  fiduciary  relationship  exists.  Separate  criteria  are  included  to  identify  fiduciary&lt;/div&gt;&lt;/span&gt;&lt;span style="white-space:pre;"&gt;&lt;div style="position:absolute;top:375.7pt;left:96.5pt;z-index:26;letter-spacing:-.008em;"&gt;component  units  and  postemployment  benefit  arrangements  that  are  fiduciary  activities.&lt;/div&gt;&lt;/span&gt;&lt;span style="white-space:pre;"&gt;&lt;div style="position:absolute;top:388.3pt;left:96.5pt;z-index:27;letter-spacing:.002em;"&gt;The City will implement this Statement for fiscal year ending September 30, 2020.&lt;/div&gt;&lt;/span&gt;&lt;span style="white-space:pre;"&gt;&lt;div style="position:absolute;top:409pt;left:60.5pt;z-index:29;letter-spacing:.003em;"&gt;GASB Statement No. 85, &lt;span class="fmt-1007"&gt;Omnibus 2017&lt;/span&gt;&lt;/div&gt;&lt;/span&gt;&lt;span style="white-space:pre;"&gt;&lt;div style="position:absolute;top:430.75pt;left:96.5pt;z-index:30;letter-spacing:.006em;"&gt;Issued  in  March  2017,  this  Statement  is  to  address  practice  issues  that  have  been&lt;/div&gt;&lt;/span&gt;&lt;span style="white-space:pre;"&gt;&lt;div style="position:absolute;top:444.4pt;left:96.5pt;z-index:31;letter-spacing:.011em;"&gt;identified  during  implementation  and  application  of  certain  GASB  Statements.    This&lt;/div&gt;&lt;/span&gt;&lt;span style="white-space:pre;"&gt;&lt;div style="position:absolute;top:458.2pt;left:96.5pt;z-index:32;letter-spacing:-.012em;"&gt;Statement  addresses  a  variety  of  topics  including  issues  related  to  blending  component&lt;/div&gt;&lt;/span&gt;&lt;span style="white-space:pre;"&gt;&lt;div style="position:absolute;top:471.85pt;left:96.5pt;z-index:33;"&gt;units,  goodwill,  fair  value  measurement  and  application,  and  postemployment  benefits&lt;/div&gt;&lt;/span&gt;&lt;span style="white-space:pre;"&gt;&lt;div style="position:absolute;top:485.5pt;left:96.5pt;z-index:34;letter-spacing:.007em;"&gt;(pensions and other postemployment benefits).  The City will implement this Statement for&lt;/div&gt;&lt;/span&gt;&lt;span style="white-space:pre;"&gt;&lt;div style="position:absolute;top:499.3pt;left:96.5pt;z-index:35;letter-spacing:.002em;"&gt;fiscal year ending September 30, 2018.&lt;/div&gt;&lt;/span&gt;&lt;span style="white-space:pre;"&gt;&lt;div style="position:absolute;top:520.9pt;left:60.5pt;z-index:37;letter-spacing:.002em;"&gt;GASB Statement No. 86, &lt;span class="fmt-1007"&gt;Certain Debt Extinguishment Issues&lt;/span&gt;&lt;/div&gt;&lt;/span&gt;&lt;span style="white-space:pre;"&gt;&lt;div style="position:absolute;top:542.65pt;left:96.5pt;z-index:38;letter-spacing:.015em;"&gt;Issued in May 2017, this Statement is to improve consistency in accounting and financial&lt;/div&gt;&lt;/span&gt;&lt;span style="white-space:pre;"&gt;&lt;div style="position:absolute;top:556.3pt;left:96.5pt;z-index:39;letter-spacing:-.009em;"&gt;reporting  for  in-substance  defeasance  of  debt  by  providing  guidance  for  transactions  in&lt;/div&gt;&lt;/span&gt;&lt;span style="white-space:pre;"&gt;&lt;div style="position:absolute;top:570.1pt;left:96.5pt;z-index:40;letter-spacing:.014em;"&gt;which cash and other monetary assets acquired with only existing resources – resources&lt;/div&gt;&lt;/span&gt;&lt;span style="white-space:pre;"&gt;&lt;div style="position:absolute;top:583.74pt;left:96.5pt;z-index:41;letter-spacing:.014em;"&gt;other than the proceeds of refunding debt – are placed in an irrevocable trust for the sole&lt;/div&gt;&lt;/span&gt;&lt;span style="white-space:pre;"&gt;&lt;div style="position:absolute;top:597.39pt;left:96.5pt;z-index:42;letter-spacing:-.007em;"&gt;purpose  of  extinguishing  debt.    This  Statement  also  improves  accounting  and  financial&lt;/div&gt;&lt;/span&gt;&lt;span style="white-space:pre;"&gt;&lt;div style="position:absolute;top:611.19pt;left:96.5pt;z-index:43;letter-spacing:.014em;"&gt;reporting  for  prepaid  insurance  on  debt  that  is  extinguished  and  notes  to  financial&lt;/div&gt;&lt;/span&gt;&lt;span style="white-space:pre;"&gt;&lt;div style="position:absolute;top:624.84pt;left:96.5pt;z-index:44;letter-spacing:.015em;"&gt;statement for debt that is defeased in substance.  The City will implement this Statement&lt;/div&gt;&lt;/span&gt;&lt;span style="white-space:pre;"&gt;&lt;div style="position:absolute;top:638.49pt;left:96.5pt;z-index:45;letter-spacing:.003em;"&gt;for fiscal year ending September 30, 2018.&lt;/div&gt;&lt;/span&gt;&lt;span class="fmt-21" style="white-space:pre;"&gt;&lt;div style="position:absolute;top:766.44pt;left:301.55pt;z-index:46;"&gt;95&lt;/div&gt;&lt;/span&gt;&lt;/div&gt;_x000D_
      &lt;/div&gt;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</si>
  <si>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style="position:absolute;top:94.145pt;left:60.5pt;z-index:4;"&gt;NOTE 1 – SUMMARY OF SIGNIFICANT ACCOUNTING POLICIES – (Continued)&lt;/div&gt;&lt;/span&gt;&lt;img style="position:absolute;left:60.5pt;top:103.4pt;width:407pt;height:3pt;z-index:5;" src="http://govwiki.info/xbrl/Images/89442c1d82e575b4e0ddea71a210d602.png" alt="__rendered_path__5"&gt;&lt;span style="white-space:pre;"&gt;&lt;div style="position:absolute;top:116.05pt;left:60.5pt;z-index:7;letter-spacing:.003em;"&gt;GASB Statement No. 87, &lt;span class="fmt-1007"&gt;Leases&lt;/span&gt;&lt;/div&gt;&lt;/span&gt;&lt;span style="white-space:pre;"&gt;&lt;div style="position:absolute;top:137.8pt;left:96.5pt;z-index:8;letter-spacing:.002em;"&gt;Issued in June 2017, this Statement is to improve the accounting and financial reporting for&lt;/div&gt;&lt;/span&gt;&lt;span style="white-space:pre;"&gt;&lt;div style="position:absolute;top:151.45pt;left:96.5pt;z-index:9;letter-spacing:.013em;"&gt;leases  by  governments.    This  Statement  increases  the  usefulness  of  governments’&lt;/div&gt;&lt;/span&gt;&lt;span style="white-space:pre;"&gt;&lt;div style="position:absolute;top:165.25pt;left:96.5pt;z-index:10;letter-spacing:.002em;"&gt;financial  statements  by  requiring  recognition  of  certain  lease  assets  and  liabilities  for&lt;/div&gt;&lt;/span&gt;&lt;span style="white-space:pre;"&gt;&lt;div style="position:absolute;top:178.9pt;left:96.5pt;z-index:11;letter-spacing:-.012em;"&gt;leases  that  previously  were  classified  as  operating  leases  and  recognized  as  inflows  of&lt;/div&gt;&lt;/span&gt;&lt;span style="white-space:pre;"&gt;&lt;div style="position:absolute;top:192.55pt;left:96.5pt;z-index:12;letter-spacing:.009em;"&gt;resources or outflows of resources based on the payment provisions of the contract.   The&lt;/div&gt;&lt;/span&gt;&lt;span style="white-space:pre;"&gt;&lt;div style="position:absolute;top:206.35pt;left:96.5pt;z-index:13;letter-spacing:-.002em;"&gt;Statement  establishes  a  single  model  for  lease  accounting  based  on  the  foundational&lt;/div&gt;&lt;/span&gt;&lt;span style="white-space:pre;"&gt;&lt;div style="position:absolute;top:220pt;left:96.5pt;z-index:14;letter-spacing:-.014em;"&gt;principle  that  leases  are  financings  of  the  right  to  use  an  underlying  asset.    Under  this&lt;/div&gt;&lt;/span&gt;&lt;span style="white-space:pre;"&gt;&lt;div style="position:absolute;top:233.65pt;left:96.5pt;z-index:15;letter-spacing:.01em;"&gt;Statement, a lessee is required to recognize a lease liability and an intangible right-to-use&lt;/div&gt;&lt;/span&gt;&lt;span style="white-space:pre;"&gt;&lt;div style="position:absolute;top:247.45pt;left:96.5pt;z-index:16;letter-spacing:.008em;"&gt;lease asset, and a lessor is required to recognize a lease receivable and a deferred inflow&lt;/div&gt;&lt;/span&gt;&lt;span style="white-space:pre;"&gt;&lt;div style="position:absolute;top:261.1pt;left:96.5pt;z-index:17;letter-spacing:.006em;"&gt;of  resources,  thereby  enhancing  the  relevance  and  consistency  of  information  about&lt;/div&gt;&lt;/span&gt;&lt;span style="white-space:pre;"&gt;&lt;div style="position:absolute;top:274.75pt;left:96.5pt;z-index:18;letter-spacing:-.004em;"&gt;governments’  leasing  activities.    The  City  will  implement  this  Statement  for  fiscal  year&lt;/div&gt;&lt;/span&gt;&lt;span style="white-space:pre;"&gt;&lt;div style="position:absolute;top:288.55pt;left:96.5pt;z-index:19;letter-spacing:.002em;"&gt;ending September 30, 2021.&lt;/div&gt;&lt;/span&gt;&lt;span style="white-space:pre;"&gt;&lt;div style="position:absolute;top:310.15pt;left:60.5pt;z-index:20;letter-spacing:-.011em;"&gt;The  City  will  implement  new  GASB  Pronouncements  no  later  than  the  required  effective  date.&lt;/div&gt;&lt;/span&gt;&lt;span style="white-space:pre;"&gt;&lt;div style="position:absolute;top:323.95pt;left:60.5pt;z-index:21;letter-spacing:-.008em;"&gt;Management  is  currently  evaluating  whether  the  above  listed  new  GASB  pronouncements  will&lt;/div&gt;&lt;/span&gt;&lt;span style="white-space:pre;"&gt;&lt;div style="position:absolute;top:337.6pt;left:60.5pt;z-index:22;letter-spacing:.002em;"&gt;have a significant financial impact on the City’s financial statements.&lt;/div&gt;&lt;/span&gt;&lt;span class="fmt-21" style="white-space:pre;"&gt;&lt;div style="position:absolute;top:766.44pt;left:301.55pt;z-index:23;"&gt;96&lt;/div&gt;&lt;/span&gt;&lt;/div&gt;_x000D_
      &lt;/div&gt;</t>
  </si>
  <si>
    <t>&lt;div style='position:relative;width:612pt;height:792pt;'&gt;_x000D_
        &lt;div style="position:absolute;left:0pt;top:0pt;width:100%;height:100%;clip:rect(0pt,612pt,792pt,0pt);" class="fmt-7"&gt;&lt;span class="fmt-988" style="white-space:pre;"&gt;&lt;div style="position:absolute;top:36.69pt;left:216.2pt;z-index:9;"&gt;City of St. Petersburg, Florida&lt;/div&gt;&lt;/span&gt;&lt;span class="fmt-992" style="white-space:pre;"&gt;&lt;div style="position:absolute;top:50.565pt;left:210.5pt;z-index:16;letter-spacing:.002em;"&gt;Notes to the Financial Statements&lt;/div&gt;&lt;/span&gt;&lt;span class="fmt-992" style="white-space:pre;"&gt;&lt;div style="position:absolute;top:64.44pt;left:246.25pt;z-index:21;letter-spacing:.002em;"&gt;September 30, 2017&lt;/div&gt;&lt;/span&gt;&lt;span class="fmt-9" style="white-space:pre;"&gt;&lt;div style="position:absolute;top:94.145pt;left:60.5pt;z-index:27;letter-spacing:.001em;"&gt;NOTE 2 – BUDGET AND BUDGETARY DATA&lt;/div&gt;&lt;/span&gt;&lt;img style="position:absolute;left:60.7517pt;top:103.27pt;width:232pt;height:3pt;z-index:231;" src="http://govwiki.info/xbrl/Images/5db34777ad7ec8fc3b8823fdd6d0da23.png" alt="__rendered_path__231"&gt;&lt;span style="white-space:pre;"&gt;&lt;div style="position:absolute;top:119.8pt;left:60.5pt;z-index:43;letter-spacing:-.002em;"&gt;The  City,  in  accordance  with  its  Charter  and  State  Law,  applies  the  following  procedures  in &lt;/div&gt;&lt;/span&gt;&lt;span style="white-space:pre;"&gt;&lt;div style="position:absolute;top:132.39pt;left:60.5pt;z-index:62;letter-spacing:.002em;"&gt;establishing the budgetary data reflected in the accompanying financial statements.&lt;/div&gt;&lt;/span&gt;&lt;span style="white-space:pre;"&gt;&lt;div style="position:absolute;top:157.89pt;left:60.5pt;z-index:64;letter-spacing:.001em;"&gt;Budget Policy:&lt;/div&gt;&lt;/span&gt;&lt;span style="white-space:pre;"&gt;&lt;div style="position:absolute;top:183.24pt;left:60.5pt;z-index:80;letter-spacing:.014em;"&gt;An annual operating budget is prepared by the City's budget department for the General, Special &lt;/div&gt;&lt;/span&gt;&lt;span style="white-space:pre;"&gt;&lt;div style="position:absolute;top:195.92pt;left:60.5001pt;z-index:108;letter-spacing:.003em;"&gt;Revenue,  Enterprise  and  Debt  Service  Funds.    The  Mayor  submits  to  the  City  Council  the &lt;/div&gt;&lt;/span&gt;&lt;span style="white-space:pre;"&gt;&lt;div style="position:absolute;top:208.59pt;left:60.5001pt;z-index:121;letter-spacing:.003em;"&gt;proposed operating budget for the ensuing fiscal year.&lt;/div&gt;&lt;/span&gt;&lt;span style="white-space:pre;"&gt;&lt;div style="position:absolute;top:234.09pt;left:60.5001pt;z-index:148;letter-spacing:.005em;"&gt;The operating budget includes proposed expenditures and the means to finance them, including a &lt;/div&gt;&lt;/span&gt;&lt;span style="white-space:pre;"&gt;&lt;div style="position:absolute;top:246.69pt;left:60.5pt;z-index:165;letter-spacing:.002em;"&gt;proposed ad-valorem millage rate by passage of an ordinance.&lt;/div&gt;&lt;/span&gt;&lt;span style="white-space:pre;"&gt;&lt;div style="position:absolute;top:272.19pt;left:60.5pt;z-index:190;letter-spacing:.001em;"&gt;The General Fund is subject to budgetary control on an administration level (i.e., Police, Fire, etc.&lt;/div&gt;&lt;/span&gt;&lt;span style="white-space:pre;"&gt;&lt;div style="position:absolute;top:297.54pt;left:60.5pt;z-index:191;letter-spacing:.01em;"&gt;The  Mayor  is  authorized  to  transfer  General  Fund  budgeted  amounts  between  expenditure &lt;/div&gt;&lt;/span&gt;&lt;span style="white-space:pre;"&gt;&lt;div style="position:absolute;top:310.24pt;left:60.5pt;z-index:192;letter-spacing:-.005em;"&gt;categories    within    individual    administrations;    however,    transfers    between    administrations &lt;/div&gt;&lt;/span&gt;&lt;span style="white-space:pre;"&gt;&lt;div style="position:absolute;top:322.93pt;left:60.5pt;z-index:194;letter-spacing:-.012em;"&gt;and revisions  that  &lt;span&gt;alter  the  total  expenditures  of  a  fund  must  be  approved  by  the  City  Council.  &lt;/span&gt;&lt;/div&gt;&lt;/span&gt;&lt;span style="white-space:pre;"&gt;&lt;div style="position:absolute;top:335.63pt;left:60.5pt;z-index:195;letter-spacing:.01em;"&gt;The Special  Revenue,  Enterprise  and  Debt  Service  Funds  are  subject  to  budgetary  control &lt;/div&gt;&lt;/span&gt;&lt;span style="white-space:pre;"&gt;&lt;div style="position:absolute;top:348.32pt;left:60.5pt;z-index:198;"&gt;on  an  individual  fund  basis.    The  City  Council  approved  several  supplemental  appropriations &lt;/div&gt;&lt;/span&gt;&lt;span style="white-space:pre;"&gt;&lt;div style="position:absolute;top:361.02pt;left:60.5pt;z-index:199;letter-spacing:.006em;"&gt;during  the  fiscal   year   in   the   General,   Special   Revenue,   Enterprise,   and   Debt   Service &lt;/div&gt;&lt;/span&gt;&lt;span style="white-space:pre;"&gt;&lt;div style="position:absolute;top:373.71pt;left:60.5pt;z-index:202;letter-spacing:.01em;"&gt;Funds.        All  supplemental  appropriations  are  included  in  the  final  budget  columns  of  the &lt;/div&gt;&lt;/span&gt;&lt;span style="white-space:pre;"&gt;&lt;div style="position:absolute;top:386.4pt;left:60.5pt;z-index:203;letter-spacing:.004em;"&gt;financial statements and schedules.  Unencumbered appropriations in the annual operating budget &lt;/div&gt;&lt;/span&gt;&lt;span style="white-space:pre;"&gt;&lt;div style="position:absolute;top:399.1pt;left:60.5pt;z-index:204;letter-spacing:.009em;"&gt;lapse at fiscal year end. Florida statutes limit subsequent budget appropriations to sixty days after &lt;/div&gt;&lt;/span&gt;&lt;span style="white-space:pre;"&gt;&lt;div style="position:absolute;top:411.79pt;left:60.5pt;z-index:205;"&gt;the fiscal year end.&lt;/div&gt;&lt;/span&gt;&lt;span style="white-space:pre;"&gt;&lt;div style="position:absolute;top:437.29pt;left:60.5pt;z-index:206;letter-spacing:.001em;"&gt;Budgetary Basis of Accounting:&lt;/div&gt;&lt;/span&gt;&lt;span style="white-space:pre;"&gt;&lt;div style="position:absolute;top:462.64pt;left:60.5pt;z-index:207;letter-spacing:.017em;"&gt;Budgets presented for governmental funds in these financial statements have been prepared on &lt;/div&gt;&lt;/span&gt;&lt;span style="white-space:pre;"&gt;&lt;div style="position:absolute;top:475.34pt;left:60.5pt;z-index:210;letter-spacing:.006em;"&gt;the modified accrual basis of accounting, except for encumbrances, the net increase (decrease) of &lt;/div&gt;&lt;/span&gt;&lt;span style="white-space:pre;"&gt;&lt;div style="position:absolute;top:488.03pt;left:60.5pt;z-index:213;letter-spacing:.002em;"&gt;advances  outstanding  with  other  funds,  and  the  net  increase  (decrease)  in  the  fair  value  of &lt;/div&gt;&lt;/span&gt;&lt;span style="white-space:pre;"&gt;&lt;div style="position:absolute;top:500.72pt;left:60.5pt;z-index:216;letter-spacing:.002em;"&gt;investments.    Encumbrances  are  part  of  the  overall  budgetary  control  process  and  thus  are &lt;/div&gt;&lt;/span&gt;&lt;span style="white-space:pre;"&gt;&lt;div style="position:absolute;top:513.42pt;left:60.5pt;z-index:217;letter-spacing:-.012em;"&gt;included  in  the  Actual  column  with  the  related  expenditures  when  a  comparison  with  budget  is &lt;/div&gt;&lt;/span&gt;&lt;span style="white-space:pre;"&gt;&lt;div style="position:absolute;top:526.11pt;left:60.5pt;z-index:222;letter-spacing:-.012em;"&gt;made.    Similarly,  the  net  increase  (decrease)  in  the  fair  value  of  investments  is  excluded  from &lt;/div&gt;&lt;/span&gt;&lt;span style="white-space:pre;"&gt;&lt;div style="position:absolute;top:538.81pt;left:60.5pt;z-index:223;letter-spacing:.01em;"&gt;related revenues when a comparison with budget is made.  The reserve for inventory, the reserve &lt;/div&gt;&lt;/span&gt;&lt;span style="white-space:pre;"&gt;&lt;div style="position:absolute;top:551.5pt;left:60.5pt;z-index:224;letter-spacing:-.001em;"&gt;for  prepaid  costs  and  deposits,  and  advances  with  other  funds  are  treated  as  unavailable  in &lt;/div&gt;&lt;/span&gt;&lt;span style="white-space:pre;"&gt;&lt;div style="position:absolute;top:564.19pt;left:60.5pt;z-index:225;"&gt;determining fund balance on the budgetary basis.&lt;/div&gt;&lt;/span&gt;&lt;span style="white-space:pre;"&gt;&lt;div style="position:absolute;top:588.31pt;left:60.5pt;z-index:226;"&gt;Expenditures in Excess of Appropriations:&lt;/div&gt;&lt;/span&gt;&lt;span style="white-space:pre;"&gt;&lt;div style="position:absolute;top:613.7pt;left:60.5pt;z-index:227;letter-spacing:.009em;"&gt;The Public Works Administration and Leisure Services included in the General Fund expenditures &lt;/div&gt;&lt;/span&gt;&lt;span style="white-space:pre;"&gt;&lt;div style="position:absolute;top:626.39pt;left:60.5pt;z-index:228;letter-spacing:-.006em;"&gt;exceeded  appropriations  by  $99,024  and  $43,741  respectively,  due  to  the  additional  approved &lt;/div&gt;&lt;/span&gt;&lt;span style="white-space:pre;"&gt;&lt;div style="position:absolute;top:639.08pt;left:60.5pt;z-index:229;letter-spacing:.017em;"&gt;appropriations estimate not sufficient for the final accounts payable accrual made subsequent to &lt;/div&gt;&lt;/span&gt;&lt;span style="white-space:pre;"&gt;&lt;div style="position:absolute;top:651.78pt;left:60.5pt;z-index:230;"&gt;the fiscal year 2017 budget appropriations.  &lt;/div&gt;&lt;/span&gt;&lt;span class="fmt-21" style="white-space:pre;"&gt;&lt;div style="position:absolute;top:766.44pt;left:301.55pt;z-index:232;"&gt;97&lt;/div&gt;&lt;/span&gt;&lt;/div&gt;_x000D_
      &lt;/div&gt;</t>
  </si>
  <si>
    <t>&lt;div style='position:relative;width:612pt;height:792pt;'&gt;&lt;div style="position:absolute;left:0pt;top:0pt;width:100%;height:100%;clip:rect(0pt,612pt,792pt,0pt);" class="fmt-1011"&gt;&lt;span class="fmt-988" style="white-space:pre;"&gt;&lt;div style="position:absolute;top:36.69pt;left:216.25pt;z-index:1;"&gt;City of St. Petersburg, Florida&lt;/div&gt;&lt;/span&gt;&lt;span class="fmt-992" style="white-space:pre;"&gt;&lt;div style="position:absolute;top:50.49pt;left:210.55pt;z-index:2;letter-spacing:.002em;"&gt;Notes to the Financial Statements&lt;/div&gt;&lt;/span&gt;&lt;span class="fmt-992" style="white-space:pre;"&gt;&lt;div style="position:absolute;top:64.44pt;left:246.3pt;z-index:3;letter-spacing:.002em;"&gt;September 30, 2017&lt;/div&gt;&lt;/span&gt;&lt;span class="fmt-993" style="white-space:pre;"&gt;&lt;div style="position:absolute;top:94.145pt;left:60.55pt;z-index:4;letter-spacing:-.002em;"&gt;NOTE 3 - FUND BALANCES &lt;/div&gt;&lt;/span&gt;&lt;img style="position:absolute;left:60.55pt;top:103.4pt;width:147pt;height:3pt;z-index:5;" src="http://govwiki.info/xbrl/Images/11a77fd8a5e68764970776956929a79c.png" alt="__rendered_path__5"&gt;&lt;span class="fmt-994" style="white-space:pre;"&gt;&lt;div style="position:absolute;top:120.25pt;left:60.55pt;z-index:6;letter-spacing:.016em;"&gt;Fund balance is classified as nonspendable, restricted, committed, assigned and/or unassigned&lt;/div&gt;&lt;/span&gt;&lt;span class="fmt-994" style="white-space:pre;"&gt;&lt;div style="position:absolute;top:133pt;left:60.55pt;z-index:7;letter-spacing:.009em;"&gt;based primarily on the extent to which the City is bound to observe constraints imposed upon the&lt;/div&gt;&lt;/span&gt;&lt;span class="fmt-994" style="white-space:pre;"&gt;&lt;div style="position:absolute;top:145.59pt;left:60.55pt;z-index:8;letter-spacing:-.015em;"&gt;use  of  the  resources  in  the  government  funds.  The  constraints  placed  on  fund  balance  for  the&lt;/div&gt;&lt;/span&gt;&lt;span class="fmt-994" style="white-space:pre;"&gt;&lt;div style="position:absolute;top:158.64pt;left:60.55pt;z-index:9;letter-spacing:.002em;"&gt;major governmental funds and all other governmental funds are presented on the following page. &lt;/div&gt;&lt;/span&gt;&lt;span class="fmt-1007" style="white-space:pre;"&gt;&lt;div style="position:absolute;top:184.3pt;left:60.55pt;z-index:10;letter-spacing:.002em;"&gt;Fund Balance Summary&lt;/div&gt;&lt;/span&gt;&lt;span style="white-space:pre;"&gt;&lt;div style="position:absolute;top:206.07pt;left:201.6pt;z-index:36;letter-spacing:-.001em;"&gt;Community&lt;/div&gt;&lt;div style="position:absolute;top:206.07pt;left:269.8pt;z-index:36;letter-spacing:-.009em;"&gt;Downtown&lt;/div&gt;&lt;div style="position:absolute;top:206.07pt;left:331.7pt;z-index:36;letter-spacing:-.004em;"&gt;Local Option&lt;/div&gt;&lt;div style="position:absolute;top:206.07pt;left:399pt;z-index:36;letter-spacing:-.005em;"&gt;General &lt;/div&gt;&lt;div style="position:absolute;top:206.07pt;left:568.75pt;z-index:36;letter-spacing:-.003em;"&gt;Total&lt;/div&gt;&lt;/span&gt;&lt;span style="white-space:pre;"&gt;&lt;div style="position:absolute;top:214.32pt;left:194.8pt;z-index:37;letter-spacing:-.004em;"&gt;Redevelopment&lt;/div&gt;&lt;div style="position:absolute;top:214.32pt;left:261.55pt;z-index:37;letter-spacing:-.004em;"&gt;Redevelopment&lt;/div&gt;&lt;div style="position:absolute;top:214.32pt;left:331.5pt;z-index:37;letter-spacing:-.003em;"&gt;Sales Surtax&lt;/div&gt;&lt;div style="position:absolute;top:214.32pt;left:401.45pt;z-index:37;letter-spacing:-.004em;"&gt;Capital&lt;/div&gt;&lt;div style="position:absolute;top:214.32pt;left:502pt;z-index:37;letter-spacing:-.003em;"&gt;Non major&lt;/div&gt;&lt;div style="position:absolute;top:214.32pt;left:554.7pt;z-index:37;letter-spacing:-.005em;"&gt;Governmental&lt;/div&gt;&lt;/span&gt;&lt;span style="white-space:pre;"&gt;&lt;div style="position:absolute;top:222.42pt;left:151.2pt;z-index:38;letter-spacing:-.006em;"&gt;General&lt;/div&gt;&lt;div style="position:absolute;top:222.42pt;left:206.75pt;z-index:38;letter-spacing:-.002em;"&gt;Districts&lt;/div&gt;&lt;div style="position:absolute;top:222.42pt;left:275.25pt;z-index:38;letter-spacing:-.002em;"&gt;District&lt;/div&gt;&lt;div style="position:absolute;top:222.42pt;left:330.9pt;z-index:38;letter-spacing:-.005em;"&gt;Improvement&lt;/div&gt;&lt;div style="position:absolute;top:222.42pt;left:390.3pt;z-index:38;letter-spacing:-.004em;"&gt;Improvements&lt;/div&gt;&lt;div style="position:absolute;top:222.42pt;left:455.1pt;z-index:38;letter-spacing:-.005em;"&gt;Grants&lt;/div&gt;&lt;div style="position:absolute;top:222.42pt;left:496.2pt;z-index:38;letter-spacing:-.005em;"&gt;Governmental&lt;/div&gt;&lt;div style="position:absolute;top:222.42pt;left:566.9pt;z-index:38;letter-spacing:-.007em;"&gt;Funds&lt;/div&gt;&lt;/span&gt;&lt;img style="position:absolute;left:132.65pt;top:227.65pt;width:14pt;height:3pt;z-index:11;" src="http://govwiki.info/xbrl/Images/59a37fefb8f7a63bad7ab9046d39ec3d.png" alt="__rendered_path__11"&gt;&lt;span class="fmt-1012" style="white-space:pre;"&gt;&lt;div style="position:absolute;top:230.82pt;left:61.25pt;z-index:39;letter-spacing:-.006em;"&gt;Non Spendable &lt;/div&gt;&lt;/span&gt;&lt;img style="position:absolute;left:146.25pt;top:227.65pt;width:35pt;height:3pt;z-index:12;" src="http://govwiki.info/xbrl/Images/5c89c5976ac586bc6de564eb2bbf6d92.png" alt="__rendered_path__12"&gt;&lt;span style="white-space:pre;"&gt;&lt;div style="position:absolute;top:239.07pt;left:61.25pt;z-index:40;letter-spacing:-.004em;"&gt;Advances From Other&lt;/div&gt;&lt;/span&gt;&lt;img style="position:absolute;left:180.8pt;top:227.65pt;width:12pt;height:3pt;z-index:14;" src="http://govwiki.info/xbrl/Images/242108631145b6f4401339c43de54aca.png" alt="__rendered_path__14"&gt;&lt;span style="white-space:pre;"&gt;&lt;div style="position:absolute;top:247.32pt;left:61.25pt;z-index:49;letter-spacing:-.007em;"&gt;Funds&lt;/div&gt;&lt;div style="position:absolute;top:247.92pt;left:133.35pt;z-index:49;" class="fmt-1013"&gt;$&lt;/div&gt;&lt;div style="position:absolute;top:247.32pt;left:147.5pt;z-index:49;letter-spacing:-.012em;"&gt;7,819,613  $&lt;/div&gt;&lt;div style="position:absolute;top:247.32pt;left:241.2pt;z-index:49;letter-spacing:-.024em;"&gt;-  $&lt;/div&gt;&lt;div style="position:absolute;top:247.32pt;left:309.45pt;z-index:49;letter-spacing:-.024em;"&gt;-  $&lt;/div&gt;&lt;div style="position:absolute;top:247.32pt;left:371.7pt;z-index:49;letter-spacing:-.024em;"&gt;-  $&lt;/div&gt;&lt;div style="position:absolute;top:247.32pt;left:431.7pt;z-index:49;letter-spacing:-.024em;"&gt;-  $&lt;/div&gt;&lt;div style="position:absolute;top:247.32pt;left:478.2pt;z-index:49;letter-spacing:-.024em;"&gt;-  $&lt;/div&gt;&lt;div style="position:absolute;top:247.32pt;left:536.7pt;z-index:49;letter-spacing:-.024em;"&gt;-  $&lt;/div&gt;&lt;div style="position:absolute;top:247.32pt;left:562.89pt;z-index:49;letter-spacing:-.005em;"&gt;  7,819,613 &lt;/div&gt;&lt;/span&gt;&lt;img style="position:absolute;left:192.2pt;top:227.65pt;width:54pt;height:3pt;z-index:17;" src="http://govwiki.info/xbrl/Images/45e284facda148811dfb904ab9e1a9bf.png" alt="__rendered_path__17"&gt;&lt;span style="white-space:pre;"&gt;&lt;div style="position:absolute;top:255.42pt;left:61.25pt;z-index:50;letter-spacing:-.006em;"&gt;Library Permanent&lt;/div&gt;&lt;/span&gt;&lt;img style="position:absolute;left:246.05pt;top:227.65pt;width:12pt;height:3pt;z-index:14;" src="http://govwiki.info/xbrl/Images/242108631145b6f4401339c43de54aca.png" alt="__rendered_path__14"&gt;&lt;span style="white-space:pre;"&gt;&lt;div style="position:absolute;top:263.51pt;left:61.25pt;z-index:57;letter-spacing:-.004em;"&gt;Income Earnings Trust&lt;/div&gt;&lt;div style="position:absolute;top:263.51pt;left:172.1pt;z-index:57;letter-spacing:-.004em;"&gt;  - &lt;/div&gt;&lt;div style="position:absolute;top:263.51pt;left:241.2pt;z-index:57;letter-spacing:-.006em;"&gt;- &lt;/div&gt;&lt;div style="position:absolute;top:263.51pt;left:305.6pt;z-index:57;letter-spacing:-.004em;"&gt;  - &lt;/div&gt;&lt;div style="position:absolute;top:263.51pt;left:371.7pt;z-index:57;letter-spacing:-.006em;"&gt;- &lt;/div&gt;&lt;div style="position:absolute;top:263.51pt;left:427.85pt;z-index:57;letter-spacing:-.004em;"&gt;  - &lt;/div&gt;&lt;div style="position:absolute;top:263.51pt;left:478.2pt;z-index:57;letter-spacing:-.006em;"&gt;- &lt;/div&gt;&lt;div style="position:absolute;top:263.51pt;left:510.15pt;z-index:57;letter-spacing:-.005em;"&gt;  238,815 &lt;/div&gt;&lt;div style="position:absolute;top:263.51pt;left:568.65pt;z-index:57;letter-spacing:-.005em;"&gt;  238,815 &lt;/div&gt;&lt;/span&gt;&lt;img style="position:absolute;left:257.45pt;top:227.65pt;width:57pt;height:3pt;z-index:21;" src="http://govwiki.info/xbrl/Images/206a091c14ccc368582b0cbe3eb9dea2.png" alt="__rendered_path__21"&gt;&lt;span style="white-space:pre;"&gt;&lt;div style="position:absolute;top:271.76pt;left:61.25pt;z-index:58;letter-spacing:-.002em;"&gt;Kopsick&lt;/div&gt;&lt;/span&gt;&lt;img style="position:absolute;left:314.3pt;top:227.65pt;width:12pt;height:3pt;z-index:14;" src="http://govwiki.info/xbrl/Images/242108631145b6f4401339c43de54aca.png" alt="__rendered_path__14"&gt;&lt;span style="white-space:pre;"&gt;&lt;div style="position:absolute;top:279.86pt;left:61.25pt;z-index:59;letter-spacing:-.005em;"&gt;Non-Expendable Trust&lt;/div&gt;&lt;/span&gt;&lt;img style="position:absolute;left:325.7pt;top:227.65pt;width:51pt;height:3pt;z-index:25;" src="http://govwiki.info/xbrl/Images/6d371c1065faa62d5681578a52afb6a4.png" alt="__rendered_path__25"&gt;&lt;span style="white-space:pre;"&gt;&lt;div style="position:absolute;top:287.96pt;left:61.25pt;z-index:66;letter-spacing:-.007em;"&gt;Fund &lt;/div&gt;&lt;div style="position:absolute;top:287.96pt;left:172.1pt;z-index:66;letter-spacing:-.004em;"&gt;  - &lt;/div&gt;&lt;div style="position:absolute;top:287.96pt;left:241.2pt;z-index:66;letter-spacing:-.006em;"&gt;- &lt;/div&gt;&lt;div style="position:absolute;top:287.96pt;left:305.6pt;z-index:66;letter-spacing:-.004em;"&gt;  - &lt;/div&gt;&lt;div style="position:absolute;top:287.96pt;left:371.7pt;z-index:66;letter-spacing:-.006em;"&gt;- &lt;/div&gt;&lt;div style="position:absolute;top:287.96pt;left:427.85pt;z-index:66;letter-spacing:-.004em;"&gt;  - &lt;/div&gt;&lt;div style="position:absolute;top:287.96pt;left:478.2pt;z-index:66;letter-spacing:-.006em;"&gt;- &lt;/div&gt;&lt;div style="position:absolute;top:287.96pt;left:510.15pt;z-index:66;letter-spacing:-.005em;"&gt;  157,703 &lt;/div&gt;&lt;div style="position:absolute;top:287.96pt;left:568.65pt;z-index:66;letter-spacing:-.005em;"&gt;  157,703 &lt;/div&gt;&lt;/span&gt;&lt;img style="position:absolute;left:376.55pt;top:227.65pt;width:12pt;height:3pt;z-index:14;" src="http://govwiki.info/xbrl/Images/242108631145b6f4401339c43de54aca.png" alt="__rendered_path__14"&gt;&lt;span style="white-space:pre;"&gt;&lt;div style="position:absolute;top:296.21pt;left:61.25pt;z-index:67;letter-spacing:-.006em;"&gt;Fire Rescue and EMS&lt;/div&gt;&lt;/span&gt;&lt;img style="position:absolute;left:387.95pt;top:227.65pt;width:49pt;height:3pt;z-index:29;" src="http://govwiki.info/xbrl/Images/dc2b68fd247c724db11b15f6b95e2e5e.png" alt="__rendered_path__29"&gt;&lt;span style="white-space:pre;"&gt;&lt;div style="position:absolute;top:304.31pt;left:61.25pt;z-index:69;letter-spacing:-.007em;"&gt;Awards&lt;/div&gt;&lt;div style="position:absolute;top:304.31pt;left:514pt;z-index:69;letter-spacing:-.005em;"&gt;  33,937 &lt;/div&gt;&lt;div style="position:absolute;top:304.31pt;left:572.51pt;z-index:69;letter-spacing:-.005em;"&gt;  33,937 &lt;/div&gt;&lt;/span&gt;&lt;img style="position:absolute;left:436.55pt;top:227.65pt;width:12pt;height:3pt;z-index:14;" src="http://govwiki.info/xbrl/Images/242108631145b6f4401339c43de54aca.png" alt="__rendered_path__14"&gt;&lt;span style="white-space:pre;"&gt;&lt;div style="position:absolute;top:312.42pt;left:61.25pt;z-index:70;letter-spacing:-.005em;"&gt;Prepaid Deposit and&lt;/div&gt;&lt;/span&gt;&lt;img style="position:absolute;left:447.95pt;top:227.65pt;width:36pt;height:3pt;z-index:31;" src="http://govwiki.info/xbrl/Images/7f95409712aa90b620360a9425613796.png" alt="__rendered_path__31"&gt;&lt;span style="white-space:pre;"&gt;&lt;div style="position:absolute;top:320.67pt;left:61.25pt;z-index:76;letter-spacing:-.01em;"&gt;Inventory &lt;/div&gt;&lt;div style="position:absolute;top:320.67pt;left:147.5pt;z-index:76;letter-spacing:-.006em;"&gt;1,222,972 &lt;/div&gt;&lt;div style="position:absolute;top:320.67pt;left:237.35pt;z-index:76;letter-spacing:-.004em;"&gt;  - &lt;/div&gt;&lt;div style="position:absolute;top:320.67pt;left:309.45pt;z-index:76;letter-spacing:-.006em;"&gt;- &lt;/div&gt;&lt;div style="position:absolute;top:320.67pt;left:367.85pt;z-index:76;letter-spacing:-.004em;"&gt;  - &lt;/div&gt;&lt;div style="position:absolute;top:320.67pt;left:431.7pt;z-index:76;letter-spacing:-.006em;"&gt;- &lt;/div&gt;&lt;div style="position:absolute;top:320.67pt;left:459.35pt;z-index:76;letter-spacing:-.005em;"&gt;  1,270 &lt;/div&gt;&lt;div style="position:absolute;top:320.67pt;left:514pt;z-index:76;letter-spacing:-.005em;"&gt;  71,975 &lt;/div&gt;&lt;div style="position:absolute;top:320.67pt;left:562.9pt;z-index:76;letter-spacing:-.005em;"&gt;  1,296,217 &lt;/div&gt;&lt;/span&gt;&lt;img style="position:absolute;left:483.05pt;top:227.65pt;width:12pt;height:3pt;z-index:14;" src="http://govwiki.info/xbrl/Images/242108631145b6f4401339c43de54aca.png" alt="__rendered_path__14"&gt;&lt;span style="white-space:pre;"&gt;&lt;div style="position:absolute;top:336.56pt;left:61.25pt;z-index:85;letter-spacing:-.006em;" class="fmt-1012"&gt;Total Non Spendable &lt;/div&gt;&lt;div style="position:absolute;top:336.72pt;left:147.34pt;z-index:85;" class="fmt-1014"&gt;9,042,585&lt;/div&gt;&lt;div style="position:absolute;top:336.56pt;left:237.35pt;z-index:85;letter-spacing:-.004em;"&gt;  - &lt;/div&gt;&lt;div style="position:absolute;top:336.56pt;left:309.45pt;z-index:85;letter-spacing:-.006em;"&gt;- &lt;/div&gt;&lt;div style="position:absolute;top:336.56pt;left:367.85pt;z-index:85;letter-spacing:-.004em;"&gt;  - &lt;/div&gt;&lt;div style="position:absolute;top:336.56pt;left:431.7pt;z-index:85;letter-spacing:-.006em;"&gt;- &lt;/div&gt;&lt;div style="position:absolute;top:336.56pt;left:459.35pt;z-index:85;letter-spacing:-.005em;"&gt;  1,270 &lt;/div&gt;&lt;div style="position:absolute;top:336.56pt;left:510.15pt;z-index:85;letter-spacing:-.005em;"&gt;  502,430 &lt;/div&gt;&lt;div style="position:absolute;top:336.56pt;left:562.9pt;z-index:85;letter-spacing:-.005em;"&gt;  9,546,285 &lt;/div&gt;&lt;/span&gt;&lt;img style="position:absolute;left:494.45pt;top:227.65pt;width:48pt;height:3pt;z-index:34;" src="http://govwiki.info/xbrl/Images/4245e6331f811829260159e5fbaf7a8e.png" alt="__rendered_path__34"&gt;&lt;span class="fmt-1012" style="white-space:pre;"&gt;&lt;div style="position:absolute;top:353.06pt;left:61.25pt;z-index:86;letter-spacing:-.005em;"&gt;Restricted &lt;/div&gt;&lt;/span&gt;&lt;img style="position:absolute;left:541.55pt;top:227.65pt;width:12pt;height:3pt;z-index:14;" src="http://govwiki.info/xbrl/Images/242108631145b6f4401339c43de54aca.png" alt="__rendered_path__14"&gt;&lt;span style="white-space:pre;"&gt;&lt;div style="position:absolute;top:361.31pt;left:61.25pt;z-index:87;letter-spacing:-.008em;"&gt;Bayboro Harbor&lt;/div&gt;&lt;/span&gt;&lt;img style="position:absolute;left:552.95pt;top:227.65pt;width:48pt;height:3pt;z-index:34;" src="http://govwiki.info/xbrl/Images/4245e6331f811829260159e5fbaf7a8e.png" alt="__rendered_path__34"&gt;&lt;span style="white-space:pre;"&gt;&lt;div style="position:absolute;top:369.56pt;left:61.25pt;z-index:88;letter-spacing:-.004em;"&gt;Redevelopment&lt;/div&gt;&lt;/span&gt;&lt;img style="position:absolute;left:132.65pt;top:325.7pt;width:14pt;height:3pt;z-index:11;" src="http://govwiki.info/xbrl/Images/59a37fefb8f7a63bad7ab9046d39ec3d.png" alt="__rendered_path__11"&gt;&lt;span style="white-space:pre;"&gt;&lt;div style="position:absolute;top:377.67pt;left:61.25pt;z-index:96;letter-spacing:-.002em;"&gt;District&lt;/div&gt;&lt;div style="position:absolute;top:377.67pt;left:175.95pt;z-index:96;letter-spacing:-.006em;"&gt;- &lt;/div&gt;&lt;div style="position:absolute;top:377.67pt;left:218.5pt;z-index:96;letter-spacing:-.006em;"&gt;843,730 &lt;/div&gt;&lt;div style="position:absolute;top:377.67pt;left:305.6pt;z-index:96;letter-spacing:-.004em;"&gt;  - &lt;/div&gt;&lt;div style="position:absolute;top:377.67pt;left:371.7pt;z-index:96;letter-spacing:-.006em;"&gt;- &lt;/div&gt;&lt;div style="position:absolute;top:377.67pt;left:427.85pt;z-index:96;letter-spacing:-.004em;"&gt;  - &lt;/div&gt;&lt;div style="position:absolute;top:377.67pt;left:478.2pt;z-index:96;letter-spacing:-.006em;"&gt;- &lt;/div&gt;&lt;div style="position:absolute;top:377.67pt;left:536.7pt;z-index:96;letter-spacing:-.006em;"&gt;- &lt;/div&gt;&lt;div style="position:absolute;top:377.67pt;left:572.5pt;z-index:96;letter-spacing:-.006em;"&gt;843,730 &lt;/div&gt;&lt;/span&gt;&lt;img style="position:absolute;left:132.65pt;top:341.75pt;width:14pt;height:3pt;z-index:11;" src="http://govwiki.info/xbrl/Images/59a37fefb8f7a63bad7ab9046d39ec3d.png" alt="__rendered_path__11"&gt;&lt;img style="position:absolute;left:146.25pt;top:325.7pt;width:35pt;height:3pt;z-index:12;" src="http://govwiki.info/xbrl/Images/5c89c5976ac586bc6de564eb2bbf6d92.png" alt="__rendered_path__12"&gt;&lt;span style="white-space:pre;"&gt;&lt;div style="position:absolute;top:385.77pt;left:61.2501pt;z-index:97;letter-spacing:-.002em;"&gt;Intown West&lt;/div&gt;&lt;/span&gt;&lt;img style="position:absolute;left:146.25pt;top:341.75pt;width:35pt;height:3pt;z-index:12;" src="http://govwiki.info/xbrl/Images/5c89c5976ac586bc6de564eb2bbf6d92.png" alt="__rendered_path__12"&gt;&lt;img style="position:absolute;left:180.8pt;top:325.7pt;width:12pt;height:3pt;z-index:14;" src="http://govwiki.info/xbrl/Images/242108631145b6f4401339c43de54aca.png" alt="__rendered_path__14"&gt;&lt;span style="white-space:pre;"&gt;&lt;div style="position:absolute;top:394.02pt;left:61.2501pt;z-index:98;letter-spacing:-.004em;"&gt;Redevelopment&lt;/div&gt;&lt;/span&gt;&lt;img style="position:absolute;left:180.8pt;top:341.75pt;width:12pt;height:3pt;z-index:14;" src="http://govwiki.info/xbrl/Images/242108631145b6f4401339c43de54aca.png" alt="__rendered_path__14"&gt;&lt;img style="position:absolute;left:192.2pt;top:325.7pt;width:54pt;height:3pt;z-index:17;" src="http://govwiki.info/xbrl/Images/45e284facda148811dfb904ab9e1a9bf.png" alt="__rendered_path__17"&gt;&lt;span style="white-space:pre;"&gt;&lt;div style="position:absolute;top:402.12pt;left:61.2501pt;z-index:105;letter-spacing:-.002em;"&gt;District&lt;/div&gt;&lt;div style="position:absolute;top:402.12pt;left:175.95pt;z-index:105;letter-spacing:-.006em;"&gt;- &lt;/div&gt;&lt;div style="position:absolute;top:402.12pt;left:212.75pt;z-index:105;letter-spacing:-.006em;"&gt;3,984,738 &lt;/div&gt;&lt;div style="position:absolute;top:402.12pt;left:305.6pt;z-index:105;letter-spacing:-.004em;"&gt;  - &lt;/div&gt;&lt;div style="position:absolute;top:402.12pt;left:371.7pt;z-index:105;letter-spacing:-.006em;"&gt;- &lt;/div&gt;&lt;div style="position:absolute;top:402.12pt;left:427.85pt;z-index:105;letter-spacing:-.004em;"&gt;  - &lt;/div&gt;&lt;div style="position:absolute;top:402.12pt;left:478.2pt;z-index:105;letter-spacing:-.006em;"&gt;- &lt;/div&gt;&lt;div style="position:absolute;top:402.12pt;left:536.7pt;z-index:105;letter-spacing:-.006em;"&gt;- &lt;/div&gt;&lt;div style="position:absolute;top:402.12pt;left:566.74pt;z-index:105;letter-spacing:-.006em;"&gt;3,984,738 &lt;/div&gt;&lt;/span&gt;&lt;img style="position:absolute;left:192.2pt;top:341.75pt;width:54pt;height:3pt;z-index:17;" src="http://govwiki.info/xbrl/Images/45e284facda148811dfb904ab9e1a9bf.png" alt="__rendered_path__17"&gt;&lt;img style="position:absolute;left:246.05pt;top:325.7pt;width:12pt;height:3pt;z-index:14;" src="http://govwiki.info/xbrl/Images/242108631145b6f4401339c43de54aca.png" alt="__rendered_path__14"&gt;&lt;span style="white-space:pre;"&gt;&lt;div style="position:absolute;top:410.22pt;left:61.2501pt;z-index:106;letter-spacing:-.009em;"&gt;Downtown&lt;/div&gt;&lt;/span&gt;&lt;img style="position:absolute;left:246.05pt;top:341.75pt;width:12pt;height:3pt;z-index:14;" src="http://govwiki.info/xbrl/Images/242108631145b6f4401339c43de54aca.png" alt="__rendered_path__14"&gt;&lt;img style="position:absolute;left:257.45pt;top:325.7pt;width:57pt;height:3pt;z-index:21;" src="http://govwiki.info/xbrl/Images/206a091c14ccc368582b0cbe3eb9dea2.png" alt="__rendered_path__21"&gt;&lt;span style="white-space:pre;"&gt;&lt;div style="position:absolute;top:418.47pt;left:61.2501pt;z-index:107;letter-spacing:-.004em;"&gt;Redevelopment&lt;/div&gt;&lt;/span&gt;&lt;img style="position:absolute;left:257.45pt;top:341.75pt;width:57pt;height:3pt;z-index:21;" src="http://govwiki.info/xbrl/Images/206a091c14ccc368582b0cbe3eb9dea2.png" alt="__rendered_path__21"&gt;&lt;img style="position:absolute;left:314.3pt;top:325.7pt;width:12pt;height:3pt;z-index:14;" src="http://govwiki.info/xbrl/Images/242108631145b6f4401339c43de54aca.png" alt="__rendered_path__14"&gt;&lt;span style="white-space:pre;"&gt;&lt;div style="position:absolute;top:426.57pt;left:61.2501pt;z-index:114;letter-spacing:-.002em;"&gt;District&lt;/div&gt;&lt;div style="position:absolute;top:426.57pt;left:172.1pt;z-index:114;letter-spacing:-.004em;"&gt;  - &lt;/div&gt;&lt;div style="position:absolute;top:426.57pt;left:241.2pt;z-index:114;letter-spacing:-.006em;"&gt;- &lt;/div&gt;&lt;div style="position:absolute;top:426.57pt;left:273.3pt;z-index:114;letter-spacing:-.005em;"&gt;  22,355,326 &lt;/div&gt;&lt;div style="position:absolute;top:426.57pt;left:367.85pt;z-index:114;letter-spacing:-.004em;"&gt;  - &lt;/div&gt;&lt;div style="position:absolute;top:426.57pt;left:431.7pt;z-index:114;letter-spacing:-.006em;"&gt;- &lt;/div&gt;&lt;div style="position:absolute;top:426.57pt;left:474.35pt;z-index:114;letter-spacing:-.004em;"&gt;  - &lt;/div&gt;&lt;div style="position:absolute;top:426.57pt;left:536.7pt;z-index:114;letter-spacing:-.006em;"&gt;- &lt;/div&gt;&lt;div style="position:absolute;top:426.57pt;left:559.04pt;z-index:114;letter-spacing:-.005em;"&gt;  22,355,326 &lt;/div&gt;&lt;/span&gt;&lt;img style="position:absolute;left:314.3pt;top:341.75pt;width:12pt;height:3pt;z-index:14;" src="http://govwiki.info/xbrl/Images/242108631145b6f4401339c43de54aca.png" alt="__rendered_path__14"&gt;&lt;img style="position:absolute;left:325.7pt;top:325.7pt;width:51pt;height:3pt;z-index:25;" src="http://govwiki.info/xbrl/Images/6d371c1065faa62d5681578a52afb6a4.png" alt="__rendered_path__25"&gt;&lt;span style="white-space:pre;"&gt;&lt;div style="position:absolute;top:434.67pt;left:61.2501pt;z-index:115;letter-spacing:-.005em;"&gt;Public Safety &lt;/div&gt;&lt;/span&gt;&lt;img style="position:absolute;left:325.7pt;top:341.75pt;width:51pt;height:3pt;z-index:25;" src="http://govwiki.info/xbrl/Images/6d371c1065faa62d5681578a52afb6a4.png" alt="__rendered_path__25"&gt;&lt;img style="position:absolute;left:376.55pt;top:325.7pt;width:12pt;height:3pt;z-index:14;" src="http://govwiki.info/xbrl/Images/242108631145b6f4401339c43de54aca.png" alt="__rendered_path__14"&gt;&lt;span style="white-space:pre;"&gt;&lt;div style="position:absolute;top:442.92pt;left:61.2501pt;z-index:116;letter-spacing:-.005em;"&gt;Capital Improvement&lt;/div&gt;&lt;/span&gt;&lt;img style="position:absolute;left:376.55pt;top:341.75pt;width:12pt;height:3pt;z-index:14;" src="http://govwiki.info/xbrl/Images/242108631145b6f4401339c43de54aca.png" alt="__rendered_path__14"&gt;&lt;img style="position:absolute;left:387.95pt;top:325.7pt;width:49pt;height:3pt;z-index:29;" src="http://govwiki.info/xbrl/Images/dc2b68fd247c724db11b15f6b95e2e5e.png" alt="__rendered_path__29"&gt;&lt;span style="white-space:pre;"&gt;&lt;div style="position:absolute;top:451.02pt;left:61.2501pt;z-index:123;letter-spacing:-.005em;"&gt;(1) &lt;/div&gt;&lt;div style="position:absolute;top:451.02pt;left:172.1pt;z-index:123;letter-spacing:-.004em;"&gt;  - &lt;/div&gt;&lt;div style="position:absolute;top:451.02pt;left:241.2pt;z-index:123;letter-spacing:-.006em;"&gt;- &lt;/div&gt;&lt;div style="position:absolute;top:451.02pt;left:309.45pt;z-index:123;letter-spacing:-.006em;"&gt;- &lt;/div&gt;&lt;div style="position:absolute;top:451.02pt;left:339.4pt;z-index:123;letter-spacing:-.006em;"&gt;27,465,801 &lt;/div&gt;&lt;div style="position:absolute;top:451.02pt;left:427.85pt;z-index:123;letter-spacing:-.004em;"&gt;  - &lt;/div&gt;&lt;div style="position:absolute;top:451.02pt;left:478.2pt;z-index:123;letter-spacing:-.006em;"&gt;- &lt;/div&gt;&lt;div style="position:absolute;top:451.02pt;left:532.85pt;z-index:123;letter-spacing:-.004em;"&gt;  - &lt;/div&gt;&lt;div style="position:absolute;top:451.02pt;left:559.04pt;z-index:123;letter-spacing:-.005em;"&gt;  27,465,801 &lt;/div&gt;&lt;/span&gt;&lt;img style="position:absolute;left:387.95pt;top:341.75pt;width:49pt;height:3pt;z-index:29;" src="http://govwiki.info/xbrl/Images/dc2b68fd247c724db11b15f6b95e2e5e.png" alt="__rendered_path__29"&gt;&lt;img style="position:absolute;left:436.55pt;top:325.7pt;width:12pt;height:3pt;z-index:14;" src="http://govwiki.info/xbrl/Images/242108631145b6f4401339c43de54aca.png" alt="__rendered_path__14"&gt;&lt;span style="white-space:pre;"&gt;&lt;div style="position:absolute;top:459.12pt;left:61.2501pt;z-index:124;letter-spacing:-.006em;"&gt;City &amp;amp; Neighborhood&lt;/div&gt;&lt;/span&gt;&lt;img style="position:absolute;left:436.55pt;top:341.75pt;width:12pt;height:3pt;z-index:14;" src="http://govwiki.info/xbrl/Images/242108631145b6f4401339c43de54aca.png" alt="__rendered_path__14"&gt;&lt;img style="position:absolute;left:447.95pt;top:325.7pt;width:36pt;height:3pt;z-index:31;" src="http://govwiki.info/xbrl/Images/7f95409712aa90b620360a9425613796.png" alt="__rendered_path__31"&gt;&lt;span style="white-space:pre;"&gt;&lt;div style="position:absolute;top:467.37pt;left:61.2501pt;z-index:131;letter-spacing:-.006em;"&gt;Infrastructure (1)&lt;/div&gt;&lt;div style="position:absolute;top:467.37pt;left:172.1pt;z-index:131;letter-spacing:-.004em;"&gt;  - &lt;/div&gt;&lt;div style="position:absolute;top:467.37pt;left:241.2pt;z-index:131;letter-spacing:-.006em;"&gt;- &lt;/div&gt;&lt;div style="position:absolute;top:467.37pt;left:305.6pt;z-index:131;letter-spacing:-.004em;"&gt;  - &lt;/div&gt;&lt;div style="position:absolute;top:467.37pt;left:339.4pt;z-index:131;letter-spacing:-.006em;"&gt;25,855,441 &lt;/div&gt;&lt;div style="position:absolute;top:467.37pt;left:427.85pt;z-index:131;letter-spacing:-.004em;"&gt;  - &lt;/div&gt;&lt;div style="position:absolute;top:467.37pt;left:478.2pt;z-index:131;letter-spacing:-.006em;"&gt;- &lt;/div&gt;&lt;div style="position:absolute;top:467.37pt;left:532.85pt;z-index:131;letter-spacing:-.004em;"&gt;  - &lt;/div&gt;&lt;div style="position:absolute;top:467.37pt;left:559.04pt;z-index:131;letter-spacing:-.005em;"&gt;  25,855,441 &lt;/div&gt;&lt;/span&gt;&lt;img style="position:absolute;left:447.95pt;top:341.75pt;width:36pt;height:3pt;z-index:31;" src="http://govwiki.info/xbrl/Images/7f95409712aa90b620360a9425613796.png" alt="__rendered_path__31"&gt;&lt;img style="position:absolute;left:483.05pt;top:325.7pt;width:12pt;height:3pt;z-index:14;" src="http://govwiki.info/xbrl/Images/242108631145b6f4401339c43de54aca.png" alt="__rendered_path__14"&gt;&lt;span style="white-space:pre;"&gt;&lt;div style="position:absolute;top:475.47pt;left:61.2501pt;z-index:132;letter-spacing:-.005em;"&gt;Recreation and&lt;/div&gt;&lt;/span&gt;&lt;img style="position:absolute;left:483.05pt;top:341.75pt;width:12pt;height:3pt;z-index:14;" src="http://govwiki.info/xbrl/Images/242108631145b6f4401339c43de54aca.png" alt="__rendered_path__14"&gt;&lt;img style="position:absolute;left:494.45pt;top:325.7pt;width:48pt;height:3pt;z-index:34;" src="http://govwiki.info/xbrl/Images/4245e6331f811829260159e5fbaf7a8e.png" alt="__rendered_path__34"&gt;&lt;span style="white-space:pre;"&gt;&lt;div style="position:absolute;top:483.57pt;left:61.2501pt;z-index:133;letter-spacing:-.004em;"&gt;Culture Capital &lt;/div&gt;&lt;/span&gt;&lt;img style="position:absolute;left:494.45pt;top:341.75pt;width:48pt;height:3pt;z-index:34;" src="http://govwiki.info/xbrl/Images/4245e6331f811829260159e5fbaf7a8e.png" alt="__rendered_path__34"&gt;&lt;img style="position:absolute;left:541.55pt;top:325.7pt;width:12pt;height:3pt;z-index:14;" src="http://govwiki.info/xbrl/Images/242108631145b6f4401339c43de54aca.png" alt="__rendered_path__14"&gt;&lt;span style="white-space:pre;"&gt;&lt;div style="position:absolute;top:491.82pt;left:61.2501pt;z-index:140;letter-spacing:-.005em;"&gt;Improvement (1)&lt;/div&gt;&lt;div style="position:absolute;top:491.82pt;left:172.1pt;z-index:140;letter-spacing:-.004em;"&gt;  - &lt;/div&gt;&lt;div style="position:absolute;top:491.82pt;left:241.2pt;z-index:140;letter-spacing:-.006em;"&gt;- &lt;/div&gt;&lt;div style="position:absolute;top:491.82pt;left:305.6pt;z-index:140;letter-spacing:-.004em;"&gt;  - &lt;/div&gt;&lt;div style="position:absolute;top:491.82pt;left:335.55pt;z-index:140;letter-spacing:-.005em;"&gt;  10,555,235 &lt;/div&gt;&lt;div style="position:absolute;top:491.82pt;left:427.85pt;z-index:140;letter-spacing:-.004em;"&gt;  - &lt;/div&gt;&lt;div style="position:absolute;top:491.82pt;left:478.2pt;z-index:140;letter-spacing:-.006em;"&gt;- &lt;/div&gt;&lt;div style="position:absolute;top:491.82pt;left:532.85pt;z-index:140;letter-spacing:-.004em;"&gt;  - &lt;/div&gt;&lt;div style="position:absolute;top:491.82pt;left:559.04pt;z-index:140;letter-spacing:-.005em;"&gt;  10,555,235 &lt;/div&gt;&lt;/span&gt;&lt;img style="position:absolute;left:541.55pt;top:341.75pt;width:12pt;height:3pt;z-index:14;" src="http://govwiki.info/xbrl/Images/242108631145b6f4401339c43de54aca.png" alt="__rendered_path__14"&gt;&lt;img style="position:absolute;left:552.95pt;top:325.7pt;width:48pt;height:3pt;z-index:34;" src="http://govwiki.info/xbrl/Images/4245e6331f811829260159e5fbaf7a8e.png" alt="__rendered_path__34"&gt;&lt;span style="white-space:pre;"&gt;&lt;div style="position:absolute;top:499.92pt;left:61.2501pt;z-index:141;letter-spacing:-.005em;"&gt;City Facilities Capital&lt;/div&gt;&lt;/span&gt;&lt;img style="position:absolute;left:552.95pt;top:341.75pt;width:48pt;height:3pt;z-index:34;" src="http://govwiki.info/xbrl/Images/4245e6331f811829260159e5fbaf7a8e.png" alt="__rendered_path__34"&gt;&lt;span style="white-space:pre;"&gt;&lt;div style="position:absolute;top:508.02pt;left:61.2501pt;z-index:148;letter-spacing:-.005em;"&gt;Improvement (1)&lt;/div&gt;&lt;div style="position:absolute;top:508.02pt;left:172.1pt;z-index:148;letter-spacing:-.004em;"&gt;  - &lt;/div&gt;&lt;div style="position:absolute;top:508.02pt;left:241.2pt;z-index:148;letter-spacing:-.006em;"&gt;- &lt;/div&gt;&lt;div style="position:absolute;top:508.02pt;left:305.6pt;z-index:148;letter-spacing:-.004em;"&gt;  - &lt;/div&gt;&lt;div style="position:absolute;top:508.02pt;left:339.4pt;z-index:148;letter-spacing:-.005em;"&gt;  2,155,838 &lt;/div&gt;&lt;div style="position:absolute;top:508.02pt;left:427.85pt;z-index:148;letter-spacing:-.004em;"&gt;  - &lt;/div&gt;&lt;div style="position:absolute;top:508.02pt;left:478.2pt;z-index:148;letter-spacing:-.006em;"&gt;- &lt;/div&gt;&lt;div style="position:absolute;top:508.02pt;left:532.85pt;z-index:148;letter-spacing:-.004em;"&gt;  - &lt;/div&gt;&lt;div style="position:absolute;top:508.02pt;left:562.89pt;z-index:148;letter-spacing:-.005em;"&gt;  2,155,838 &lt;/div&gt;&lt;/span&gt;&lt;span style="white-space:pre;"&gt;&lt;div style="position:absolute;top:516.27pt;left:61.2501pt;z-index:149;letter-spacing:-.005em;"&gt;Public Safety - Law&lt;/div&gt;&lt;/span&gt;&lt;span style="white-space:pre;"&gt;&lt;div style="position:absolute;top:524.37pt;left:61.2501pt;z-index:156;letter-spacing:-.004em;"&gt;Enforcement &lt;/div&gt;&lt;div style="position:absolute;top:524.37pt;left:172.1pt;z-index:156;letter-spacing:-.004em;"&gt;  - &lt;/div&gt;&lt;div style="position:absolute;top:524.37pt;left:241.2pt;z-index:156;letter-spacing:-.006em;"&gt;- &lt;/div&gt;&lt;div style="position:absolute;top:524.37pt;left:305.6pt;z-index:156;letter-spacing:-.004em;"&gt;  - &lt;/div&gt;&lt;div style="position:absolute;top:524.37pt;left:371.7pt;z-index:156;letter-spacing:-.006em;"&gt;- &lt;/div&gt;&lt;div style="position:absolute;top:524.37pt;left:427.85pt;z-index:156;letter-spacing:-.004em;"&gt;  - &lt;/div&gt;&lt;div style="position:absolute;top:524.37pt;left:478.2pt;z-index:156;letter-spacing:-.006em;"&gt;- &lt;/div&gt;&lt;div style="position:absolute;top:524.37pt;left:504.39pt;z-index:156;letter-spacing:-.005em;"&gt;  1,240,465 &lt;/div&gt;&lt;div style="position:absolute;top:524.37pt;left:562.89pt;z-index:156;letter-spacing:-.005em;"&gt;  1,240,465 &lt;/div&gt;&lt;/span&gt;&lt;span style="white-space:pre;"&gt;&lt;div style="position:absolute;top:532.47pt;left:61.2501pt;z-index:163;letter-spacing:-.005em;"&gt;Public Safety - EMS &lt;/div&gt;&lt;div style="position:absolute;top:532.47pt;left:172.1pt;z-index:163;letter-spacing:-.004em;"&gt;  - &lt;/div&gt;&lt;div style="position:absolute;top:532.47pt;left:241.2pt;z-index:163;letter-spacing:-.006em;"&gt;- &lt;/div&gt;&lt;div style="position:absolute;top:532.47pt;left:305.6pt;z-index:163;letter-spacing:-.004em;"&gt;  - &lt;/div&gt;&lt;div style="position:absolute;top:532.47pt;left:371.7pt;z-index:163;letter-spacing:-.006em;"&gt;- &lt;/div&gt;&lt;div style="position:absolute;top:532.47pt;left:427.85pt;z-index:163;letter-spacing:-.004em;"&gt;  - &lt;/div&gt;&lt;div style="position:absolute;top:532.47pt;left:478.2pt;z-index:163;letter-spacing:-.006em;"&gt;- &lt;/div&gt;&lt;div style="position:absolute;top:532.47pt;left:510.15pt;z-index:163;letter-spacing:-.005em;"&gt;  869,422 &lt;/div&gt;&lt;div style="position:absolute;top:532.47pt;left:568.65pt;z-index:163;letter-spacing:-.005em;"&gt;  869,422 &lt;/div&gt;&lt;/span&gt;&lt;span style="white-space:pre;"&gt;&lt;div style="position:absolute;top:540.72pt;left:61.2501pt;z-index:164;letter-spacing:-.003em;"&gt;Debt Service&lt;/div&gt;&lt;/span&gt;&lt;span style="white-space:pre;"&gt;&lt;div style="position:absolute;top:548.82pt;left:61.2501pt;z-index:171;letter-spacing:-.006em;"&gt;Payments &lt;/div&gt;&lt;div style="position:absolute;top:548.82pt;left:172.1pt;z-index:171;letter-spacing:-.004em;"&gt;  - &lt;/div&gt;&lt;div style="position:absolute;top:548.82pt;left:241.2pt;z-index:171;letter-spacing:-.006em;"&gt;- &lt;/div&gt;&lt;div style="position:absolute;top:548.82pt;left:305.6pt;z-index:171;letter-spacing:-.004em;"&gt;  - &lt;/div&gt;&lt;div style="position:absolute;top:548.82pt;left:371.7pt;z-index:171;letter-spacing:-.006em;"&gt;- &lt;/div&gt;&lt;div style="position:absolute;top:548.82pt;left:427.85pt;z-index:171;letter-spacing:-.004em;"&gt;  - &lt;/div&gt;&lt;div style="position:absolute;top:548.82pt;left:478.2pt;z-index:171;letter-spacing:-.006em;"&gt;- &lt;/div&gt;&lt;div style="position:absolute;top:548.82pt;left:504.39pt;z-index:171;letter-spacing:-.005em;"&gt;  9,401,821 &lt;/div&gt;&lt;div style="position:absolute;top:548.82pt;left:562.89pt;z-index:171;letter-spacing:-.005em;"&gt;  9,401,821 &lt;/div&gt;&lt;/span&gt;&lt;span style="white-space:pre;"&gt;&lt;div style="position:absolute;top:556.92pt;left:61.2501pt;z-index:172;letter-spacing:-.004em;"&gt;Housing Assistance&lt;/div&gt;&lt;/span&gt;&lt;span style="white-space:pre;"&gt;&lt;div style="position:absolute;top:565.17pt;left:61.2501pt;z-index:178;letter-spacing:-.005em;"&gt;Grants&lt;/div&gt;&lt;div style="position:absolute;top:565.17pt;left:172.1pt;z-index:178;letter-spacing:-.004em;"&gt;  - &lt;/div&gt;&lt;div style="position:absolute;top:565.17pt;left:241.2pt;z-ind</t>
  </si>
  <si>
    <t>ex:178;letter-spacing:-.006em;"&gt;- &lt;/div&gt;&lt;div style="position:absolute;top:565.17pt;left:305.6pt;z-index:178;letter-spacing:-.004em;"&gt;  - &lt;/div&gt;&lt;div style="position:absolute;top:565.17pt;left:371.7pt;z-index:178;letter-spacing:-.006em;"&gt;- &lt;/div&gt;&lt;div style="position:absolute;top:565.17pt;left:431.7pt;z-index:178;letter-spacing:-.006em;"&gt;- &lt;/div&gt;&lt;div style="position:absolute;top:565.17pt;left:449.75pt;z-index:178;letter-spacing:-.006em;"&gt;1,712,836 &lt;/div&gt;&lt;div style="position:absolute;top:565.17pt;left:504.39pt;z-index:178;letter-spacing:-.005em;"&gt;  2,170,989 &lt;/div&gt;&lt;div style="position:absolute;top:565.17pt;left:562.89pt;z-index:178;letter-spacing:-.005em;"&gt;  3,883,825 &lt;/div&gt;&lt;/span&gt;&lt;span style="white-space:pre;"&gt;&lt;div style="position:absolute;top:573.27pt;left:61.2501pt;z-index:185;letter-spacing:.003em;"&gt;Weeki Wachee (2)&lt;/div&gt;&lt;div style="position:absolute;top:573.27pt;left:172.1pt;z-index:185;letter-spacing:-.004em;"&gt;  - &lt;/div&gt;&lt;div style="position:absolute;top:573.27pt;left:241.2pt;z-index:185;letter-spacing:-.006em;"&gt;- &lt;/div&gt;&lt;div style="position:absolute;top:573.27pt;left:305.6pt;z-index:185;letter-spacing:-.004em;"&gt;  - &lt;/div&gt;&lt;div style="position:absolute;top:573.27pt;left:371.7pt;z-index:185;letter-spacing:-.006em;"&gt;- &lt;/div&gt;&lt;div style="position:absolute;top:573.27pt;left:431.7pt;z-index:185;letter-spacing:-.006em;"&gt;- &lt;/div&gt;&lt;div style="position:absolute;top:573.27pt;left:478.2pt;z-index:185;"&gt;-&lt;/div&gt;&lt;div style="position:absolute;top:573.27pt;left:504.4pt;z-index:185;letter-spacing:-.005em;"&gt;  8,638,235 &lt;/div&gt;&lt;div style="position:absolute;top:573.27pt;left:562.9pt;z-index:185;letter-spacing:-.005em;"&gt;  8,638,235 &lt;/div&gt;&lt;/span&gt;&lt;span style="white-space:pre;"&gt;&lt;div style="position:absolute;top:581.37pt;left:61.2501pt;z-index:192;letter-spacing:-.005em;"&gt;Donation Funds&lt;/div&gt;&lt;div style="position:absolute;top:581.37pt;left:172.1pt;z-index:192;letter-spacing:-.004em;"&gt;  - &lt;/div&gt;&lt;div style="position:absolute;top:581.37pt;left:241.2pt;z-index:192;letter-spacing:-.006em;"&gt;- &lt;/div&gt;&lt;div style="position:absolute;top:581.37pt;left:305.6pt;z-index:192;letter-spacing:-.004em;"&gt;  - &lt;/div&gt;&lt;div style="position:absolute;top:581.37pt;left:371.7pt;z-index:192;letter-spacing:-.006em;"&gt;- &lt;/div&gt;&lt;div style="position:absolute;top:581.37pt;left:431.7pt;z-index:192;letter-spacing:-.006em;"&gt;- &lt;/div&gt;&lt;div style="position:absolute;top:581.37pt;left:478.2pt;z-index:192;"&gt;-&lt;/div&gt;&lt;div style="position:absolute;top:581.37pt;left:510.15pt;z-index:192;letter-spacing:-.005em;"&gt;  535,443 &lt;/div&gt;&lt;div style="position:absolute;top:581.37pt;left:568.65pt;z-index:192;letter-spacing:-.005em;"&gt;  535,443 &lt;/div&gt;&lt;/span&gt;&lt;span style="white-space:pre;"&gt;&lt;div style="position:absolute;top:589.62pt;left:61.2501pt;z-index:193;letter-spacing:-.004em;"&gt;Professional Sports&lt;/div&gt;&lt;/span&gt;&lt;span style="white-space:pre;"&gt;&lt;div style="position:absolute;top:597.72pt;left:61.2501pt;z-index:200;letter-spacing:-.005em;"&gt;Facility Sales Tax &lt;/div&gt;&lt;div style="position:absolute;top:597.72pt;left:172.1pt;z-index:200;letter-spacing:-.004em;"&gt;  - &lt;/div&gt;&lt;div style="position:absolute;top:597.72pt;left:241.2pt;z-index:200;letter-spacing:-.006em;"&gt;- &lt;/div&gt;&lt;div style="position:absolute;top:597.72pt;left:305.6pt;z-index:200;letter-spacing:-.004em;"&gt;  - &lt;/div&gt;&lt;div style="position:absolute;top:597.72pt;left:371.7pt;z-index:200;letter-spacing:-.006em;"&gt;- &lt;/div&gt;&lt;div style="position:absolute;top:597.72pt;left:427.85pt;z-index:200;letter-spacing:-.004em;"&gt;  - &lt;/div&gt;&lt;div style="position:absolute;top:597.72pt;left:478.2pt;z-index:200;letter-spacing:-.006em;"&gt;- &lt;/div&gt;&lt;div style="position:absolute;top:597.72pt;left:514pt;z-index:200;letter-spacing:-.005em;"&gt;  94,066 &lt;/div&gt;&lt;div style="position:absolute;top:597.72pt;left:572.5pt;z-index:200;letter-spacing:-.005em;"&gt;  94,066 &lt;/div&gt;&lt;/span&gt;&lt;span style="white-space:pre;"&gt;&lt;div style="position:absolute;top:605.82pt;left:61.2501pt;z-index:201;letter-spacing:-.005em;"&gt;General Capital&lt;/div&gt;&lt;/span&gt;&lt;span style="white-space:pre;"&gt;&lt;div style="position:absolute;top:614.07pt;left:61.2501pt;z-index:208;letter-spacing:-.005em;"&gt;Improvements (5)&lt;/div&gt;&lt;div style="position:absolute;top:614.07pt;left:172.1pt;z-index:208;letter-spacing:-.004em;"&gt;  - &lt;/div&gt;&lt;div style="position:absolute;top:614.07pt;left:241.2pt;z-index:208;letter-spacing:-.006em;"&gt;- &lt;/div&gt;&lt;div style="position:absolute;top:614.07pt;left:305.6pt;z-index:208;letter-spacing:-.004em;"&gt;  - &lt;/div&gt;&lt;div style="position:absolute;top:614.07pt;left:371.7pt;z-index:208;letter-spacing:-.006em;"&gt;- &lt;/div&gt;&lt;div style="position:absolute;top:614.07pt;left:391.75pt;z-index:208;letter-spacing:-.005em;"&gt;  100,231,852 &lt;/div&gt;&lt;div style="position:absolute;top:614.07pt;left:474.35pt;z-index:208;letter-spacing:-.004em;"&gt;  - &lt;/div&gt;&lt;div style="position:absolute;top:614.07pt;left:536.7pt;z-index:208;letter-spacing:-.006em;"&gt;- &lt;/div&gt;&lt;div style="position:absolute;top:614.07pt;left:555.25pt;z-index:208;letter-spacing:-.005em;"&gt;  100,231,852 &lt;/div&gt;&lt;/span&gt;&lt;span style="white-space:pre;"&gt;&lt;div style="position:absolute;top:622.17pt;left:61.2501pt;z-index:209;letter-spacing:-.004em;"&gt;Building Code&lt;/div&gt;&lt;/span&gt;&lt;span style="white-space:pre;"&gt;&lt;div style="position:absolute;top:630.27pt;left:61.2501pt;z-index:217;letter-spacing:-.004em;"&gt;Enforcement &lt;/div&gt;&lt;div style="position:absolute;top:630.12pt;left:172.1pt;z-index:217;letter-spacing:-.004em;"&gt;  - &lt;/div&gt;&lt;div style="position:absolute;top:630.12pt;left:241.2pt;z-index:217;letter-spacing:-.006em;"&gt;- &lt;/div&gt;&lt;div style="position:absolute;top:630.27pt;left:305.6pt;z-index:217;letter-spacing:-.004em;"&gt;  - &lt;/div&gt;&lt;div style="position:absolute;top:630.27pt;left:371.7pt;z-index:217;letter-spacing:-.006em;"&gt;- &lt;/div&gt;&lt;div style="position:absolute;top:630.27pt;left:427.85pt;z-index:217;letter-spacing:-.004em;"&gt;  - &lt;/div&gt;&lt;div style="position:absolute;top:630.27pt;left:478.2pt;z-index:217;letter-spacing:-.006em;"&gt;- &lt;/div&gt;&lt;div style="position:absolute;top:630.27pt;left:500.54pt;z-index:217;letter-spacing:-.005em;"&gt;  11,620,451 &lt;/div&gt;&lt;div style="position:absolute;top:630.11pt;left:559.05pt;z-index:217;letter-spacing:-.005em;"&gt;  11,620,451 &lt;/div&gt;&lt;/span&gt;&lt;img style="position:absolute;left:541.55pt;top:635.3pt;width:12pt;height:3pt;z-index:14;" src="http://govwiki.info/xbrl/Images/242108631145b6f4401339c43de54aca.png" alt="__rendered_path__14"&gt;&lt;span style="white-space:pre;"&gt;&lt;div style="position:absolute;top:647.06pt;left:61.25pt;z-index:226;letter-spacing:-.005em;" class="fmt-1015"&gt;Total Restricted &lt;/div&gt;&lt;div style="position:absolute;top:647.37pt;left:174.35pt;z-index:226;" class="fmt-1016"&gt; - &lt;/div&gt;&lt;div style="position:absolute;top:646.92pt;left:212.75pt;z-index:226;letter-spacing:-.006em;"&gt;4,828,468 &lt;/div&gt;&lt;div style="position:absolute;top:646.92pt;left:273.3pt;z-index:226;letter-spacing:-.005em;"&gt;  22,355,326 &lt;/div&gt;&lt;div style="position:absolute;top:646.92pt;left:335.55pt;z-index:226;letter-spacing:-.005em;"&gt;  66,032,315 &lt;/div&gt;&lt;div style="position:absolute;top:646.92pt;left:391.75pt;z-index:226;letter-spacing:-.005em;"&gt;  100,231,852 &lt;/div&gt;&lt;div style="position:absolute;top:646.92pt;left:449.75pt;z-index:226;letter-spacing:-.006em;"&gt;1,712,836 &lt;/div&gt;&lt;div style="position:absolute;top:646.92pt;left:500.55pt;z-index:226;letter-spacing:-.005em;"&gt;  34,570,892 &lt;/div&gt;&lt;div style="position:absolute;top:646.92pt;left:555.25pt;z-index:226;letter-spacing:-.005em;"&gt;  229,731,689 &lt;/div&gt;&lt;/span&gt;&lt;img style="position:absolute;left:552.95pt;top:635.3pt;width:48pt;height:3pt;z-index:34;" src="http://govwiki.info/xbrl/Images/4245e6331f811829260159e5fbaf7a8e.png" alt="__rendered_path__34"&gt;&lt;span class="fmt-987" style="white-space:pre;"&gt;&lt;div style="position:absolute;top:666.7pt;left:93.657pt;z-index:237;letter-spacing:.005em;"&gt;(1) The Local Option Sales Surtax Improvement Funds are utilized for capital improvement projects &lt;/div&gt;&lt;/span&gt;&lt;img style="position:absolute;left:132.65pt;top:635.45pt;width:14pt;height:3pt;z-index:11;" src="http://govwiki.info/xbrl/Images/59a37fefb8f7a63bad7ab9046d39ec3d.png" alt="__rendered_path__11"&gt;&lt;span class="fmt-987" style="white-space:pre;"&gt;&lt;div style="position:absolute;top:678.1pt;left:93.6501pt;z-index:252;letter-spacing:.001em;"&gt;(CIP) funded by the "Penny for  Pinellas"  program.  Penny  for  Pinellas  projects  are  approved  by &lt;/div&gt;&lt;/span&gt;&lt;img style="position:absolute;left:132.65pt;top:652.1pt;width:14pt;height:3pt;z-index:11;" src="http://govwiki.info/xbrl/Images/59a37fefb8f7a63bad7ab9046d39ec3d.png" alt="__rendered_path__11"&gt;&lt;img style="position:absolute;left:146.25pt;top:635.45pt;width:35pt;height:3pt;z-index:12;" src="http://govwiki.info/xbrl/Images/5c89c5976ac586bc6de564eb2bbf6d92.png" alt="__rendered_path__12"&gt;&lt;span class="fmt-987" style="white-space:pre;"&gt;&lt;div style="position:absolute;top:689.5pt;left:93.65pt;z-index:258;letter-spacing:-.001em;"&gt;Pinellas  County  through  an interlocal agreement&lt;/div&gt;&lt;/span&gt;&lt;img style="position:absolute;left:146.25pt;top:652.1pt;width:35pt;height:3pt;z-index:12;" src="http://govwiki.info/xbrl/Images/5c89c5976ac586bc6de564eb2bbf6d92.png" alt="__rendered_path__12"&gt;&lt;img style="position:absolute;left:180.8pt;top:635.45pt;width:12pt;height:3pt;z-index:14;" src="http://govwiki.info/xbrl/Images/242108631145b6f4401339c43de54aca.png" alt="__rendered_path__14"&gt;&lt;span class="fmt-987" style="white-space:pre;"&gt;&lt;div style="position:absolute;top:700.9pt;left:93.657pt;z-index:275;letter-spacing:-.009em;"&gt;(2) A  portion  of  the  proceeds  from  the  sale  of  Weeki  Wachee  is  restricted  by  voter  referendum &lt;/div&gt;&lt;/span&gt;&lt;img style="position:absolute;left:180.8pt;top:652.1pt;width:12pt;height:3pt;z-index:14;" src="http://govwiki.info/xbrl/Images/242108631145b6f4401339c43de54aca.png" alt="__rendered_path__14"&gt;&lt;img style="position:absolute;left:192.2pt;top:635.45pt;width:54pt;height:3pt;z-index:17;" src="http://govwiki.info/xbrl/Images/45e284facda148811dfb904ab9e1a9bf.png" alt="__rendered_path__17"&gt;&lt;span class="fmt-987" style="white-space:pre;"&gt;&lt;div style="position:absolute;top:712.3pt;left:93.6499pt;z-index:287;letter-spacing:-.001em;"&gt;($8,638,235 restricted) and the remainder was committed by action of City Council.  &lt;/div&gt;&lt;/span&gt;&lt;img style="position:absolute;left:192.2pt;top:652.1pt;width:54pt;height:3pt;z-index:17;" src="http://govwiki.info/xbrl/Images/45e284facda148811dfb904ab9e1a9bf.png" alt="__rendered_path__17"&gt;&lt;img style="position:absolute;left:246.05pt;top:635.45pt;width:12pt;height:3pt;z-index:14;" src="http://govwiki.info/xbrl/Images/242108631145b6f4401339c43de54aca.png" alt="__rendered_path__14"&gt;&lt;img style="position:absolute;left:246.05pt;top:652.1pt;width:12pt;height:3pt;z-index:14;" src="http://govwiki.info/xbrl/Images/242108631145b6f4401339c43de54aca.png" alt="__rendered_path__14"&gt;&lt;img style="position:absolute;left:257.45pt;top:635.45pt;width:57pt;height:3pt;z-index:21;" src="http://govwiki.info/xbrl/Images/206a091c14ccc368582b0cbe3eb9dea2.png" alt="__rendered_path__21"&gt;&lt;img style="position:absolute;left:257.45pt;top:652.1pt;width:57pt;height:3pt;z-index:21;" src="http://govwiki.info/xbrl/Images/206a091c14ccc368582b0cbe3eb9dea2.png" alt="__rendered_path__21"&gt;&lt;img style="position:absolute;left:314.3pt;top:635.45pt;width:12pt;height:3pt;z-index:14;" src="http://govwiki.info/xbrl/Images/242108631145b6f4401339c43de54aca.png" alt="__rendered_path__14"&gt;&lt;img style="position:absolute;left:314.3pt;top:652.1pt;width:12pt;height:3pt;z-index:14;" src="http://govwiki.info/xbrl/Images/242108631145b6f4401339c43de54aca.png" alt="__rendered_path__14"&gt;&lt;img style="position:absolute;left:325.7pt;top:635.45pt;width:51pt;height:3pt;z-index:25;" src="http://govwiki.info/xbrl/Images/6d371c1065faa62d5681578a52afb6a4.png" alt="__rendered_path__25"&gt;&lt;img style="position:absolute;left:325.7pt;top:652.1pt;width:51pt;height:3pt;z-index:25;" src="http://govwiki.info/xbrl/Images/6d371c1065faa62d5681578a52afb6a4.png" alt="__rendered_path__25"&gt;&lt;img style="position:absolute;left:376.55pt;top:635.45pt;width:12pt;height:3pt;z-index:14;" src="http://govwiki.info/xbrl/Images/242108631145b6f4401339c43de54aca.png" alt="__rendered_path__14"&gt;&lt;img style="position:absolute;left:376.55pt;top:652.1pt;width:12pt;height:3pt;z-index:14;" src="http://govwiki.info/xbrl/Images/242108631145b6f4401339c43de54aca.png" alt="__rendered_path__14"&gt;&lt;img style="position:absolute;left:387.95pt;top:635.45pt;width:49pt;height:3pt;z-index:29;" src="http://govwiki.info/xbrl/Images/dc2b68fd247c724db11b15f6b95e2e5e.png" alt="__rendered_path__29"&gt;&lt;img style="position:absolute;left:387.95pt;top:652.1pt;width:49pt;height:3pt;z-index:29;" src="http://govwiki.info/xbrl/Images/dc2b68fd247c724db11b15f6b95e2e5e.png" alt="__rendered_path__29"&gt;&lt;img style="position:absolute;left:436.55pt;top:635.45pt;width:12pt;height:3pt;z-index:14;" src="http://govwiki.info/xbrl/Images/242108631145b6f4401339c43de54aca.png" alt="__rendered_path__14"&gt;&lt;img style="position:absolute;left:436.55pt;top:652.1pt;width:12pt;height:3pt;z-index:14;" src="http://govwiki.info/xbrl/Images/242108631145b6f4401339c43de54aca.png" alt="__rendered_path__14"&gt;&lt;img style="position:absolute;left:447.95pt;top:635.45pt;width:36pt;height:3pt;z-index:31;" src="http://govwiki.info/xbrl/Images/7f95409712aa90b620360a9425613796.png" alt="__rendered_path__31"&gt;&lt;img style="position:absolute;left:447.95pt;top:652.1pt;width:36pt;height:3pt;z-index:31;" src="http://govwiki.info/xbrl/Images/7f95409712aa90b620360a9425613796.png" alt="__rendered_path__31"&gt;&lt;img style="position:absolute;left:483.05pt;top:635.45pt;width:12pt;height:3pt;z-index:14;" src="http://govwiki.info/xbrl/Images/242108631145b6f4401339c43de54aca.png" alt="__rendered_path__14"&gt;&lt;img style="position:absolute;left:483.05pt;top:652.1pt;width:12pt;height:3pt;z-index:14;" src="http://govwiki.info/xbrl/Images/242108631145b6f4401339c43de54aca.png" alt="__rendered_path__14"&gt;&lt;img style="position:absolute;left:494.45pt;top:635.45pt;width:48pt;height:3pt;z-index:34;" src="http://govwiki.info/xbrl/Images/4245e6331f811829260159e5fbaf7a8e.png" alt="__rendered_path__34"&gt;&lt;img style="position:absolute;left:494.45pt;top:652.1pt;width:48pt;height:3pt;z-index:34;" src="http://govwiki.info/xbrl/Images/4245e6331f811829260159e5fbaf7a8e.png" alt="__rendered_path__34"&gt;&lt;img style="position:absolute;left:541.55pt;top:652.1pt;width:12pt;height:3pt;z-index:14;" src="http://govwiki.info/xbrl/Images/242108631145b6f4401339c43de54aca.png" alt="__rendered_path__14"&gt;&lt;img style="position:absolute;left:552.95pt;top:652.1pt;width:48pt;height:3pt;z-index:34;" src="http://govwiki.info/xbrl/Images/4245e6331f811829260159e5fbaf7a8e.png" alt="__rendered_path__34"&gt;&lt;span class="fmt-21" style="white-space:pre;"&gt;&lt;div style="position:absolute;top:766.44pt;left:301.55pt;z-index:288;"&gt;98&lt;/div&gt;&lt;/span&gt;&lt;/div&gt;</t>
  </si>
  <si>
    <t>&lt;div style='position:relative;width:612pt;height:792pt;'&gt;&lt;div style="position:absolute;left:0pt;top:0pt;width:100%;height:100%;clip:rect(0pt,612pt,792pt,0pt);" class="fmt-1011"&gt;&lt;span class="fmt-988" style="white-space:pre;"&gt;&lt;div style="position:absolute;top:36.69pt;left:216.25pt;z-index:1;"&gt;City of St. Petersburg, Florida&lt;/div&gt;&lt;/span&gt;&lt;span class="fmt-992" style="white-space:pre;"&gt;&lt;div style="position:absolute;top:50.49pt;left:210.55pt;z-index:2;letter-spacing:.002em;"&gt;Notes to the Financial Statements&lt;/div&gt;&lt;/span&gt;&lt;span class="fmt-992" style="white-space:pre;"&gt;&lt;div style="position:absolute;top:64.44pt;left:246.3pt;z-index:3;letter-spacing:.002em;"&gt;September 30, 2017&lt;/div&gt;&lt;/span&gt;&lt;span class="fmt-993" style="white-space:pre;"&gt;&lt;div style="position:absolute;top:94.145pt;left:60.55pt;z-index:4;"&gt;NOTE 3 - FUND BALANCES - (Continued)&lt;/div&gt;&lt;/span&gt;&lt;img style="position:absolute;left:60.55pt;top:103.4pt;width:216pt;height:3pt;z-index:5;" src="http://govwiki.info/xbrl/Images/e15109ae83f96955cf32b30990d8397b.png" alt="__rendered_path__5"&gt;&lt;span style="white-space:pre;"&gt;&lt;div style="position:absolute;top:120.12pt;left:202.25pt;z-index:32;letter-spacing:-.001em;"&gt;Community&lt;/div&gt;&lt;div style="position:absolute;top:120.12pt;left:269.8pt;z-index:32;letter-spacing:-.009em;"&gt;Downtown&lt;/div&gt;&lt;div style="position:absolute;top:120.12pt;left:331.7pt;z-index:32;letter-spacing:-.004em;"&gt;Local Option&lt;/div&gt;&lt;div style="position:absolute;top:120.12pt;left:399pt;z-index:32;letter-spacing:-.005em;"&gt;General &lt;/div&gt;&lt;div style="position:absolute;top:120.12pt;left:568.75pt;z-index:32;letter-spacing:-.003em;"&gt;Total&lt;/div&gt;&lt;/span&gt;&lt;span style="white-space:pre;"&gt;&lt;div style="position:absolute;top:128.37pt;left:195.45pt;z-index:33;letter-spacing:-.004em;"&gt;Redevelopment&lt;/div&gt;&lt;div style="position:absolute;top:128.37pt;left:261.55pt;z-index:33;letter-spacing:-.004em;"&gt;Redevelopment&lt;/div&gt;&lt;div style="position:absolute;top:128.37pt;left:331.5pt;z-index:33;letter-spacing:-.003em;"&gt;Sales Surtax&lt;/div&gt;&lt;div style="position:absolute;top:128.37pt;left:401.45pt;z-index:33;letter-spacing:-.004em;"&gt;Capital&lt;/div&gt;&lt;div style="position:absolute;top:128.37pt;left:502pt;z-index:33;letter-spacing:-.003em;"&gt;Non major&lt;/div&gt;&lt;div style="position:absolute;top:128.37pt;left:554.7pt;z-index:33;letter-spacing:-.005em;"&gt;Governmental&lt;/div&gt;&lt;/span&gt;&lt;span style="white-space:pre;"&gt;&lt;div style="position:absolute;top:136.46pt;left:154.05pt;z-index:34;letter-spacing:-.006em;"&gt;General&lt;/div&gt;&lt;div style="position:absolute;top:136.46pt;left:207.4pt;z-index:34;letter-spacing:-.002em;"&gt;Districts&lt;/div&gt;&lt;div style="position:absolute;top:136.46pt;left:275.25pt;z-index:34;letter-spacing:-.002em;"&gt;District&lt;/div&gt;&lt;div style="position:absolute;top:136.46pt;left:330.9pt;z-index:34;letter-spacing:-.005em;"&gt;Improvement&lt;/div&gt;&lt;div style="position:absolute;top:136.46pt;left:390.3pt;z-index:34;letter-spacing:-.004em;"&gt;Improvements&lt;/div&gt;&lt;div style="position:absolute;top:136.46pt;left:455.1pt;z-index:34;letter-spacing:-.005em;"&gt;Grants&lt;/div&gt;&lt;div style="position:absolute;top:136.46pt;left:496.2pt;z-index:34;letter-spacing:-.005em;"&gt;Governmental&lt;/div&gt;&lt;div style="position:absolute;top:136.46pt;left:566.9pt;z-index:34;letter-spacing:-.007em;"&gt;Funds&lt;/div&gt;&lt;/span&gt;&lt;img style="position:absolute;left:132.65pt;top:141.6pt;width:13pt;height:3pt;z-index:6;" src="http://govwiki.info/xbrl/Images/476b293168d92ec073d5bbccdbc0aa8b.png" alt="__rendered_path__6"&gt;&lt;span class="fmt-1012" style="white-space:pre;"&gt;&lt;div style="position:absolute;top:144.87pt;left:61.25pt;z-index:35;letter-spacing:-.003em;"&gt;Committed&lt;/div&gt;&lt;/span&gt;&lt;img style="position:absolute;left:145.5pt;top:141.6pt;width:42pt;height:3pt;z-index:7;" src="http://govwiki.info/xbrl/Images/69fe8373d461bf7d7857e3c60119af05.png" alt="__rendered_path__7"&gt;&lt;span style="white-space:pre;"&gt;&lt;div style="position:absolute;top:161.37pt;left:61.25pt;z-index:36;letter-spacing:-.005em;"&gt;General Capital&lt;/div&gt;&lt;/span&gt;&lt;img style="position:absolute;left:187.25pt;top:141.6pt;width:7pt;height:3pt;z-index:9;" src="http://govwiki.info/xbrl/Images/4e95c36611bb4389be6c0af6d7968206.png" alt="__rendered_path__9"&gt;&lt;span style="white-space:pre;"&gt;&lt;div style="position:absolute;top:169.46pt;left:61.25pt;z-index:43;letter-spacing:-.005em;"&gt;Improvements &lt;/div&gt;&lt;div style="position:absolute;top:169.46pt;left:178.55pt;z-index:43;letter-spacing:-.004em;"&gt;  - &lt;/div&gt;&lt;div style="position:absolute;top:169.46pt;left:241.2pt;z-index:43;letter-spacing:-.006em;"&gt;- &lt;/div&gt;&lt;div style="position:absolute;top:169.46pt;left:305.6pt;z-index:43;letter-spacing:-.004em;"&gt;  - &lt;/div&gt;&lt;div style="position:absolute;top:169.46pt;left:371.7pt;z-index:43;letter-spacing:-.006em;"&gt;- &lt;/div&gt;&lt;div style="position:absolute;top:169.46pt;left:399.4pt;z-index:43;letter-spacing:-.005em;"&gt;  4,191,582 &lt;/div&gt;&lt;div style="position:absolute;top:169.46pt;left:474.35pt;z-index:43;letter-spacing:-.004em;"&gt;  - &lt;/div&gt;&lt;div style="position:absolute;top:169.46pt;left:536.7pt;z-index:43;letter-spacing:-.006em;"&gt;- &lt;/div&gt;&lt;div style="position:absolute;top:169.46pt;left:562.89pt;z-index:43;letter-spacing:-.005em;"&gt;  4,191,582 &lt;/div&gt;&lt;/span&gt;&lt;img style="position:absolute;left:193.5pt;top:141.6pt;width:53pt;height:3pt;z-index:12;" src="http://govwiki.info/xbrl/Images/9b9ff1643104fbc67a8ed58216c9ec0e.png" alt="__rendered_path__12"&gt;&lt;span style="white-space:pre;"&gt;&lt;div style="position:absolute;top:177.56pt;left:61.25pt;z-index:44;letter-spacing:-.005em;"&gt;Downtown Parking&lt;/div&gt;&lt;/span&gt;&lt;img style="position:absolute;left:246.05pt;top:141.6pt;width:12pt;height:3pt;z-index:14;" src="http://govwiki.info/xbrl/Images/242108631145b6f4401339c43de54aca.png" alt="__rendered_path__14"&gt;&lt;span style="white-space:pre;"&gt;&lt;div style="position:absolute;top:185.81pt;left:61.25pt;z-index:53;letter-spacing:-.006em;"&gt;Garage&lt;/div&gt;&lt;div style="position:absolute;top:185.81pt;left:178.55pt;z-index:53;letter-spacing:-.004em;"&gt;  - &lt;/div&gt;&lt;div style="position:absolute;top:185.81pt;left:241.2pt;z-index:53;letter-spacing:-.006em;"&gt;- &lt;/div&gt;&lt;div style="position:absolute;top:185.81pt;left:305.6pt;z-index:53;letter-spacing:-.004em;"&gt;  - &lt;/div&gt;&lt;div style="position:absolute;top:185.81pt;left:371.7pt;z-index:53;letter-spacing:-.006em;"&gt;- &lt;/div&gt;&lt;div style="position:absolute;top:185.81pt;left:427.85pt;z-index:53;letter-spacing:-.004em;"&gt;  - &lt;/div&gt;&lt;div style="position:absolute;top:185.81pt;left:478.2pt;z-index:53;letter-spacing:-.006em;"&gt;- &lt;/div&gt;&lt;div style="position:absolute;top:185.81pt;left:517.85pt;z-index:53;letter-spacing:-.005em;"&gt;  1,080 &lt;/div&gt;&lt;div style="position:absolute;top:185.81pt;left:576.35pt;z-index:53;letter-spacing:-.005em;"&gt;  1,080 &lt;/div&gt;&lt;/span&gt;&lt;img style="position:absolute;left:257.45pt;top:141.6pt;width:57pt;height:3pt;z-index:17;" src="http://govwiki.info/xbrl/Images/206a091c14ccc368582b0cbe3eb9dea2.png" alt="__rendered_path__17"&gt;&lt;span style="white-space:pre;"&gt;&lt;div style="position:absolute;top:193.91pt;left:61.2501pt;z-index:54;letter-spacing:-.004em;"&gt;Transportation&lt;/div&gt;&lt;/span&gt;&lt;img style="position:absolute;left:314.3pt;top:141.6pt;width:12pt;height:3pt;z-index:14;" src="http://govwiki.info/xbrl/Images/242108631145b6f4401339c43de54aca.png" alt="__rendered_path__14"&gt;&lt;span style="white-space:pre;"&gt;&lt;div style="position:absolute;top:202.01pt;left:61.2501pt;z-index:61;letter-spacing:-.005em;"&gt;Improvements &lt;/div&gt;&lt;div style="position:absolute;top:202.01pt;left:178.55pt;z-index:61;letter-spacing:-.004em;"&gt;  - &lt;/div&gt;&lt;div style="position:absolute;top:202.01pt;left:241.2pt;z-index:61;letter-spacing:-.006em;"&gt;- &lt;/div&gt;&lt;div style="position:absolute;top:202.01pt;left:305.6pt;z-index:61;letter-spacing:-.004em;"&gt;  - &lt;/div&gt;&lt;div style="position:absolute;top:202.01pt;left:371.7pt;z-index:61;letter-spacing:-.006em;"&gt;- &lt;/div&gt;&lt;div style="position:absolute;top:202.01pt;left:427.85pt;z-index:61;letter-spacing:-.004em;"&gt;  - &lt;/div&gt;&lt;div style="position:absolute;top:202.01pt;left:478.2pt;z-index:61;letter-spacing:-.006em;"&gt;- &lt;/div&gt;&lt;div style="position:absolute;top:202.01pt;left:504.39pt;z-index:61;letter-spacing:-.005em;"&gt;  1,644,557 &lt;/div&gt;&lt;div style="position:absolute;top:202.01pt;left:562.89pt;z-index:61;letter-spacing:-.005em;"&gt;  1,644,557 &lt;/div&gt;&lt;/span&gt;&lt;img style="position:absolute;left:325.7pt;top:141.6pt;width:51pt;height:3pt;z-index:21;" src="http://govwiki.info/xbrl/Images/6d371c1065faa62d5681578a52afb6a4.png" alt="__rendered_path__21"&gt;&lt;span style="white-space:pre;"&gt;&lt;div style="position:absolute;top:210.26pt;left:61.2501pt;z-index:62;letter-spacing:-.004em;"&gt;Housing Capital&lt;/div&gt;&lt;/span&gt;&lt;img style="position:absolute;left:376.55pt;top:141.6pt;width:12pt;height:3pt;z-index:14;" src="http://govwiki.info/xbrl/Images/242108631145b6f4401339c43de54aca.png" alt="__rendered_path__14"&gt;&lt;span style="white-space:pre;"&gt;&lt;div style="position:absolute;top:218.36pt;left:61.2501pt;z-index:71;letter-spacing:-.004em;"&gt;Improvements&lt;/div&gt;&lt;div style="position:absolute;top:218.36pt;left:178.55pt;z-index:71;letter-spacing:-.004em;"&gt;  - &lt;/div&gt;&lt;div style="position:absolute;top:218.36pt;left:241.2pt;z-index:71;letter-spacing:-.006em;"&gt;- &lt;/div&gt;&lt;div style="position:absolute;top:218.36pt;left:305.6pt;z-index:71;letter-spacing:-.004em;"&gt;  - &lt;/div&gt;&lt;div style="position:absolute;top:218.36pt;left:371.7pt;z-index:71;letter-spacing:-.006em;"&gt;- &lt;/div&gt;&lt;div style="position:absolute;top:218.36pt;left:427.85pt;z-index:71;letter-spacing:-.004em;"&gt;  - &lt;/div&gt;&lt;div style="position:absolute;top:218.36pt;left:478.2pt;z-index:71;letter-spacing:-.006em;"&gt;- &lt;/div&gt;&lt;div style="position:absolute;top:218.36pt;left:517.85pt;z-index:71;letter-spacing:-.005em;"&gt;  3,443 &lt;/div&gt;&lt;div style="position:absolute;top:218.36pt;left:576.35pt;z-index:71;letter-spacing:-.005em;"&gt;  3,443 &lt;/div&gt;&lt;/span&gt;&lt;img style="position:absolute;left:387.95pt;top:141.6pt;width:49pt;height:3pt;z-index:25;" src="http://govwiki.info/xbrl/Images/dc2b68fd247c724db11b15f6b95e2e5e.png" alt="__rendered_path__25"&gt;&lt;span style="white-space:pre;"&gt;&lt;div style="position:absolute;top:226.46pt;left:61.2501pt;z-index:78;letter-spacing:-.005em;"&gt;Land sale proceeds (3)&lt;/div&gt;&lt;div style="position:absolute;top:226.46pt;left:159.71pt;z-index:78;letter-spacing:-.005em;"&gt;  89,170 &lt;/div&gt;&lt;div style="position:absolute;top:226.46pt;left:237.35pt;z-index:78;letter-spacing:-.004em;"&gt;  - &lt;/div&gt;&lt;div style="position:absolute;top:226.46pt;left:309.45pt;z-index:78;letter-spacing:-.006em;"&gt;- &lt;/div&gt;&lt;div style="position:absolute;top:226.46pt;left:367.85pt;z-index:78;letter-spacing:-.004em;"&gt;  - &lt;/div&gt;&lt;div style="position:absolute;top:226.46pt;left:431.7pt;z-index:78;letter-spacing:-.006em;"&gt;- &lt;/div&gt;&lt;div style="position:absolute;top:226.46pt;left:474.35pt;z-index:78;letter-spacing:-.004em;"&gt;  - &lt;/div&gt;&lt;div style="position:absolute;top:226.46pt;left:536.7pt;z-index:78;letter-spacing:-.006em;"&gt;- &lt;/div&gt;&lt;div style="position:absolute;top:226.46pt;left:572.5pt;z-index:78;letter-spacing:-.005em;"&gt;  89,170 &lt;/div&gt;&lt;/span&gt;&lt;img style="position:absolute;left:436.55pt;top:141.6pt;width:12pt;height:3pt;z-index:14;" src="http://govwiki.info/xbrl/Images/242108631145b6f4401339c43de54aca.png" alt="__rendered_path__14"&gt;&lt;span style="white-space:pre;"&gt;&lt;div style="position:absolute;top:234.71pt;left:61.2501pt;z-index:79;letter-spacing:-.006em;"&gt;Local Agency Program&lt;/div&gt;&lt;/span&gt;&lt;img style="position:absolute;left:447.95pt;top:141.6pt;width:36pt;height:3pt;z-index:27;" src="http://govwiki.info/xbrl/Images/7f95409712aa90b620360a9425613796.png" alt="__rendered_path__27"&gt;&lt;span style="white-space:pre;"&gt;&lt;div style="position:absolute;top:242.81pt;left:61.2501pt;z-index:87;letter-spacing:-.004em;"&gt;(LAP) (3)&lt;/div&gt;&lt;div style="position:absolute;top:242.81pt;left:155.85pt;z-index:87;letter-spacing:-.005em;"&gt;  265,504 &lt;/div&gt;&lt;div style="position:absolute;top:242.81pt;left:237.35pt;z-index:87;letter-spacing:-.004em;"&gt;  - &lt;/div&gt;&lt;div style="position:absolute;top:242.81pt;left:309.45pt;z-index:87;letter-spacing:-.006em;"&gt;- &lt;/div&gt;&lt;div style="position:absolute;top:242.81pt;left:367.85pt;z-index:87;letter-spacing:-.004em;"&gt;  - &lt;/div&gt;&lt;div style="position:absolute;top:242.81pt;left:431.7pt;z-index:87;letter-spacing:-.006em;"&gt;- &lt;/div&gt;&lt;div style="position:absolute;top:242.81pt;left:474.35pt;z-index:87;letter-spacing:-.004em;"&gt;  - &lt;/div&gt;&lt;div style="position:absolute;top:242.81pt;left:536.7pt;z-index:87;letter-spacing:-.006em;"&gt;- &lt;/div&gt;&lt;div style="position:absolute;top:242.81pt;left:568.65pt;z-index:87;letter-spacing:-.005em;"&gt;  265,504 &lt;/div&gt;&lt;/span&gt;&lt;img style="position:absolute;left:483.05pt;top:141.6pt;width:12pt;height:3pt;z-index:14;" src="http://govwiki.info/xbrl/Images/242108631145b6f4401339c43de54aca.png" alt="__rendered_path__14"&gt;&lt;span style="white-space:pre;"&gt;&lt;div style="position:absolute;top:250.91pt;left:61.2501pt;z-index:88;letter-spacing:-.004em;"&gt;Economic Stability and&lt;/div&gt;&lt;/span&gt;&lt;img style="position:absolute;left:494.45pt;top:141.6pt;width:48pt;height:3pt;z-index:30;" src="http://govwiki.info/xbrl/Images/4245e6331f811829260159e5fbaf7a8e.png" alt="__rendered_path__30"&gt;&lt;span style="white-space:pre;"&gt;&lt;div style="position:absolute;top:259.16pt;left:61.2501pt;z-index:89;letter-spacing:-.004em;"&gt;Budget&lt;/div&gt;&lt;/span&gt;&lt;img style="position:absolute;left:541.55pt;top:141.6pt;width:12pt;height:3pt;z-index:14;" src="http://govwiki.info/xbrl/Images/242108631145b6f4401339c43de54aca.png" alt="__rendered_path__14"&gt;&lt;span style="white-space:pre;"&gt;&lt;div style="position:absolute;top:267.26pt;left:61.2501pt;z-index:96;letter-spacing:-.004em;"&gt;Shortfalls/Savings (4)&lt;/div&gt;&lt;div style="position:absolute;top:267.26pt;left:146.25pt;z-index:96;letter-spacing:-.005em;"&gt;  25,968,597 &lt;/div&gt;&lt;div style="position:absolute;top:267.26pt;left:237.35pt;z-index:96;letter-spacing:-.004em;"&gt;  - &lt;/div&gt;&lt;div style="position:absolute;top:267.26pt;left:309.45pt;z-index:96;letter-spacing:-.006em;"&gt;- &lt;/div&gt;&lt;div style="position:absolute;top:267.26pt;left:367.85pt;z-index:96;letter-spacing:-.004em;"&gt;  - &lt;/div&gt;&lt;div style="position:absolute;top:267.26pt;left:431.7pt;z-index:96;letter-spacing:-.006em;"&gt;- &lt;/div&gt;&lt;div style="position:absolute;top:267.26pt;left:474.35pt;z-index:96;letter-spacing:-.004em;"&gt;  - &lt;/div&gt;&lt;div style="position:absolute;top:267.26pt;left:536.7pt;z-index:96;letter-spacing:-.006em;"&gt;- &lt;/div&gt;&lt;div style="position:absolute;top:267.26pt;left:559.04pt;z-index:96;letter-spacing:-.005em;"&gt;  25,968,597 &lt;/div&gt;&lt;/span&gt;&lt;img style="position:absolute;left:552.95pt;top:141.6pt;width:48pt;height:3pt;z-index:30;" src="http://govwiki.info/xbrl/Images/4245e6331f811829260159e5fbaf7a8e.png" alt="__rendered_path__30"&gt;&lt;span style="white-space:pre;"&gt;&lt;div style="position:absolute;top:275.36pt;left:61.2501pt;z-index:97;letter-spacing:-.004em;"&gt;Preservation Projects&lt;/div&gt;&lt;/span&gt;&lt;span style="white-space:pre;"&gt;&lt;div style="position:absolute;top:283.61pt;left:61.2501pt;z-index:105;letter-spacing:-.006em;"&gt;(4)&lt;/div&gt;&lt;div style="position:absolute;top:283.61pt;left:155.85pt;z-index:105;letter-spacing:-.005em;"&gt;  138,183 &lt;/div&gt;&lt;div style="position:absolute;top:283.61pt;left:237.35pt;z-index:105;letter-spacing:-.004em;"&gt;  - &lt;/div&gt;&lt;div style="position:absolute;top:283.61pt;left:309.45pt;z-index:105;letter-spacing:-.006em;"&gt;- &lt;/div&gt;&lt;div style="position:absolute;top:283.61pt;left:367.85pt;z-index:105;letter-spacing:-.004em;"&gt;  - &lt;/div&gt;&lt;div style="position:absolute;top:283.61pt;left:431.7pt;z-index:105;letter-spacing:-.006em;"&gt;- &lt;/div&gt;&lt;div style="position:absolute;top:283.61pt;left:474.35pt;z-index:105;letter-spacing:-.004em;"&gt;  - &lt;/div&gt;&lt;div style="position:absolute;top:283.61pt;left:536.7pt;z-index:105;letter-spacing:-.006em;"&gt;- &lt;/div&gt;&lt;div style="position:absolute;top:283.61pt;left:568.65pt;z-index:105;letter-spacing:-.005em;"&gt;  138,183 &lt;/div&gt;&lt;/span&gt;&lt;span style="white-space:pre;"&gt;&lt;div style="position:absolute;top:291.71pt;left:61.2501pt;z-index:106;letter-spacing:-.005em;"&gt;Operating&lt;/div&gt;&lt;/span&gt;&lt;span style="white-space:pre;"&gt;&lt;div style="position:absolute;top:299.81pt;left:61.2501pt;z-index:113;letter-spacing:-.006em;"&gt;reappropriations (3)&lt;/div&gt;&lt;div style="position:absolute;top:299.81pt;left:150.09pt;z-index:113;letter-spacing:-.005em;"&gt;  4,869,887 &lt;/div&gt;&lt;div style="position:absolute;top:299.81pt;left:237.35pt;z-index:113;letter-spacing:-.004em;"&gt;  - &lt;/div&gt;&lt;div style="position:absolute;top:299.81pt;left:309.45pt;z-index:113;letter-spacing:-.006em;"&gt;- &lt;/div&gt;&lt;div style="position:absolute;top:299.81pt;left:367.85pt;z-index:113;letter-spacing:-.004em;"&gt;  - &lt;/div&gt;&lt;div style="position:absolute;top:299.81pt;left:431.7pt;z-index:113;letter-spacing:-.006em;"&gt;- &lt;/div&gt;&lt;div style="position:absolute;top:299.81pt;left:474.35pt;z-index:113;letter-spacing:-.004em;"&gt;  - &lt;/div&gt;&lt;div style="position:absolute;top:299.81pt;left:536.7pt;z-index:113;letter-spacing:-.006em;"&gt;- &lt;/div&gt;&lt;div style="position:absolute;top:299.81pt;left:562.89pt;z-index:113;letter-spacing:-.005em;"&gt;  4,869,887 &lt;/div&gt;&lt;/span&gt;&lt;span style="white-space:pre;"&gt;&lt;div style="position:absolute;top:308.06pt;left:61.2501pt;z-index:114;letter-spacing:-.004em;"&gt;Qualified Target&lt;/div&gt;&lt;/span&gt;&lt;span style="white-space:pre;"&gt;&lt;div style="position:absolute;top:316.16pt;left:61.2501pt;z-index:115;letter-spacing:-.009em;"&gt;Industry (QTI)&lt;/div&gt;&lt;/span&gt;&lt;span style="white-space:pre;"&gt;&lt;div style="position:absolute;top:324.26pt;left:61.2501pt;z-index:123;letter-spacing:-.006em;"&gt;Tax (3)&lt;/div&gt;&lt;div style="position:absolute;top:324.26pt;left:159.7pt;z-index:123;letter-spacing:-.005em;"&gt;  81,250 &lt;/div&gt;&lt;div style="position:absolute;top:324.26pt;left:237.35pt;z-index:123;letter-spacing:-.004em;"&gt;  - &lt;/div&gt;&lt;div style="position:absolute;top:324.26pt;left:309.45pt;z-index:123;letter-spacing:-.006em;"&gt;- &lt;/div&gt;&lt;div style="position:absolute;top:324.26pt;left:367.85pt;z-index:123;letter-spacing:-.004em;"&gt;  - &lt;/div&gt;&lt;div style="position:absolute;top:324.26pt;left:431.7pt;z-index:123;letter-spacing:-.006em;"&gt;- &lt;/div&gt;&lt;div style="position:absolute;top:324.26pt;left:474.35pt;z-index:123;letter-spacing:-.004em;"&gt;  - &lt;/div&gt;&lt;div style="position:absolute;top:324.26pt;left:536.7pt;z-index:123;letter-spacing:-.006em;"&gt;- &lt;/div&gt;&lt;div style="position:absolute;top:324.26pt;left:572.5pt;z-index:123;letter-spacing:-.005em;"&gt;  81,250 &lt;/div&gt;&lt;/span&gt;&lt;span style="white-space:pre;"&gt;&lt;div style="position:absolute;top:332.51pt;left:61.2501pt;z-index:130;letter-spacing:.003em;"&gt;Weeki Wachee (2)&lt;/div&gt;&lt;div style="position:absolute;top:332.51pt;left:178.55pt;z-index:130;letter-spacing:-.004em;"&gt;  - &lt;/div&gt;&lt;div style="position:absolute;top:332.51pt;left:241.2pt;z-index:130;letter-spacing:-.006em;"&gt;- &lt;/div&gt;&lt;div style="position:absolute;top:332.51pt;left:305.6pt;z-index:130;letter-spacing:-.004em;"&gt;  - &lt;/div&gt;&lt;div style="position:absolute;top:332.51pt;left:371.7pt;z-index:130;letter-spacing:-.006em;"&gt;- &lt;/div&gt;&lt;div style="position:absolute;top:332.51pt;left:427.85pt;z-index:130;letter-spacing:-.004em;"&gt;  - &lt;/div&gt;&lt;div style="position:absolute;top:332.51pt;left:478.2pt;z-index:130;letter-spacing:-.006em;"&gt;- &lt;/div&gt;&lt;div style="position:absolute;top:332.51pt;left:504.39pt;z-index:130;letter-spacing:-.005em;"&gt;  8,587,297 &lt;/div&gt;&lt;div style="position:absolute;top:332.51pt;left:562.89pt;z-index:130;letter-spacing:-.005em;"&gt;  8,587,297 &lt;/div&gt;&lt;/span&gt;&lt;span style="white-space:pre;"&gt;&lt;div style="position:absolute;top:340.61pt;left:61.2501pt;z-index:131;letter-spacing:-.005em;"&gt;Recreation and&lt;/div&gt;&lt;/span&gt;&lt;span style="white-space:pre;"&gt;&lt;div style="position:absolute;top:348.71pt;left:61.2501pt;z-index:138;letter-spacing:-.005em;"&gt;Culture (4)&lt;/div&gt;&lt;div style="position:absolute;top:348.71pt;left:155.85pt;z-index:138;letter-spacing:-.005em;"&gt;  692,142 &lt;/div&gt;&lt;div style="position:absolute;top:348.71pt;left:237.35pt;z-index:138;letter-spacing:-.004em;"&gt;  - &lt;/div&gt;&lt;div style="position:absolute;top:348.71pt;left:309.45pt;z-index:138;letter-spacing:-.006em;"&gt;- &lt;/div&gt;&lt;div style="position:absolute;top:348.71pt;left:367.85pt;z-index:138;letter-spacing:-.004em;"&gt;  - &lt;/div&gt;&lt;div style="position:absolute;top:348.71pt;left:431.7pt;z-index:138;letter-spacing:-.006em;"&gt;- &lt;/div&gt;&lt;div style="position:absolute;top:348.71pt;left:478.2pt;z-index:138;letter-spacing:-.006em;"&gt;- &lt;/div&gt;&lt;div style="position:absolute;top:348.71pt;left:508.24pt;z-index:138;letter-spacing:-.006em;"&gt;1,329,349 &lt;/div&gt;&lt;div style="position:absolute;top:348.71pt;left:562.89pt;z-index:138;letter-spacing:-.005em;"&gt;  2,021,491 &lt;/div&gt;&lt;/span&gt;&lt;img style="position:absolute;left:132.65pt;top:353.8pt;width:13pt;height:3pt;z-index:6;" src="http://govwiki.info/xbrl/Images/476b293168d92ec073d5bbccdbc0aa8b.png" alt="__rendered_path__6"&gt;&lt;span style="white-space:pre;"&gt;&lt;div style="position:absolute;top:357.41pt;left:61.2501pt;z-index:147;letter-spacing:-.005em;" class="fmt-1015"&gt;Total Committed &lt;/div&gt;&lt;div style="position:absolute;top:357.57pt;left:148.75pt;z-index:147;letter-spacing:-.001em;" class="fmt-1013"&gt;  32,104,733 &lt;/div&gt;&lt;div style="position:absolute;top:357.12pt;left:237.35pt;z-index:147;letter-spacing:-.004em;"&gt;  - &lt;/div&gt;&lt;div style="position:absolute;top:357.12pt;left:309.45pt;z-index:147;letter-spacing:-.006em;"&gt;- &lt;/div&gt;&lt;div style="position:absolute;top:357.12pt;left:367.85pt;z-index:147;letter-spacing:-.004em;"&gt;  - &lt;/div&gt;&lt;div style="position:absolute;top:357.12pt;left:399.4pt;z-index:147;letter-spacing:-.005em;"&gt;  4,191,582 &lt;/div&gt;&lt;div style="position:absolute;top:357.12pt;left:478.2pt;z-index:147;letter-spacing:-.006em;"&gt;- &lt;/div&gt;&lt;div style="position:absolute;top:357.12pt;left:504.4pt;z-index:147;letter-spacing:-.006em;"&gt;11,565,726 &lt;/div&gt;&lt;div style="position:absolute;top:357.12pt;left:559.05pt;z-index:147;letter-spacing:-.005em;"&gt;  47,862,041 &lt;/div&gt;&lt;/span&gt;&lt;img style="position:absolute;left:132.65pt;top:362.3pt;width:13pt;height:3pt;z-index:6;" src="http://govwiki.info/xbrl/Images/476b293168d92ec073d5bbccdbc0aa8b.png" alt="__rendered_path__6"&gt;&lt;img style="position:absolute;left:145.5pt;top:353.8pt;width:42pt;height:3pt;z-index:7;" src="http://govwiki.info/xbrl/Images/69fe8373d461bf7d7857e3c60119af05.png" alt="__rendered_path__7"&gt;&lt;span class="fmt-1012" style="white-space:pre;"&gt;&lt;div style="position:absolute;top:371.67pt;left:61.25pt;z-index:148;letter-spacing:-.008em;"&gt;Assigned &lt;/div&gt;&lt;/span&gt;&lt;img style="position:absolute;left:145.5pt;top:362.3pt;width:42pt;height:3pt;z-index:7;" src="http://govwiki.info/xbrl/Images/69fe8373d461bf7d7857e3c60119af05.png" alt="__rendered_path__7"&gt;&lt;img style="position:absolute;left:187.25pt;top:353.8pt;width:7pt;height:3pt;z-index:9;" src="http://govwiki.info/xbrl/Images/4e95c36611bb4389be6c0af6d7968206.png" alt="__rendered_path__9"&gt;&lt;span style="white-space:pre;"&gt;&lt;div style="position:absolute;top:379.92pt;left:61.25pt;z-index:149;letter-spacing:-.005em;"&gt;General Capital&lt;/div&gt;&lt;/span&gt;&lt;img style="position:absolute;left:187.25pt;top:362.3pt;width:7pt;height:3pt;z-index:9;" src="http://govwiki.info/xbrl/Images/4e95c36611bb4389be6c0af6d7968206.png" alt="__rendered_path__9"&gt;&lt;img style="position:absolute;left:193.5pt;top:353.8pt;width:53pt;height:3pt;z-index:12;" src="http://govwiki.info/xbrl/Images/9b9ff1643104fbc67a8ed58216c9ec0e.png" alt="__rendered_path__12"&gt;&lt;span style="white-space:pre;"&gt;&lt;div style="position:absolute;top:388.02pt;left:61.25pt;z-index:156;letter-spacing:-.005em;"&gt;Improvement (5)&lt;/div&gt;&lt;div style="position:absolute;top:388.02pt;left:178.55pt;z-index:156;letter-spacing:-.004em;"&gt;  - &lt;/div&gt;&lt;div style="position:absolute;top:388.02pt;left:241.2pt;z-index:156;letter-spacing:-.006em;"&gt;- &lt;/div&gt;&lt;div style="position:absolute;top:388.02pt;left:305.6pt;z-index:156;letter-spacing:-.004em;"&gt;  - &lt;/div&gt;&lt;div style="position:absolute;top:388.02pt;left:371.7pt;z-index:156;letter-spacing:-.006em;"&gt;- &lt;/div&gt;&lt;div style="position:absolute;top:388.02pt;left:399.4pt;z-index:156;letter-spacing:-.005em;"&gt;  5,428,347 &lt;/div&gt;&lt;div style="position:absolute;top:388.02pt;left:474.35pt;z-index:156;letter-spacing:-.004em;"&gt;  - &lt;/div&gt;&lt;div style="position:absolute;top:388.02pt;left:536.7pt;z-index:156;letter-spacing:-.006em;"&gt;- &lt;/div&gt;&lt;div style="position:absolute;top:388.02pt;left:562.89pt;z-index:156;letter-spacing:-.005em;"&gt;  5,428,347 &lt;/div&gt;&lt;/span&gt;&lt;img style="position:absolute;left:193.5pt;top:362.3pt;width:53pt;height:3pt;z-index:12;" src="http://govwiki.info/xbrl/Images/9b9ff1643104fbc67a8ed58216c9ec0e.png" alt="__rendered_path__12"&gt;&lt;img style="position:absolute;left:246.05pt;top:353.8pt;width:12pt;height:3pt;z-index:14;" src="http://govwiki.info/xbrl/Images/242108631145b6f4401339c43de54aca.png" alt="__rendered_path__14"&gt;&lt;span style="white-space:pre;"&gt;&lt;div style="position:absolute;top:396.27pt;left:61.25pt;z-index:157;letter-spacing:-.004em;"&gt;Housing Capital&lt;/div&gt;&lt;/span&gt;&lt;img style="position:absolute;left:246.05pt;top:362.3pt;width:12pt;height:3pt;z-index:14;" src="http://govwiki.info/xbrl/Images/242108631145b6f4401339c43de54aca.png" alt="__rendered_path__14"&gt;&lt;img style="position:absolute;left:257.45pt;top:353.8pt;width:57pt;height:3pt;z-index:17;" src="http://govwiki.info/xbrl/Images/206a091c14ccc368582b0cbe3eb9dea2.png" alt="__rendered_path__17"&gt;&lt;span style="white-space:pre;"&gt;&lt;div style="position:absolute;top:404.37pt;left:61.25pt;z-index:164;letter-spacing:-.005em;"&gt;Improvement&lt;/div&gt;&lt;div style="position:absolute;top:404.37pt;left:178.55pt;z-index:164;letter-spacing:-.004em;"&gt;  - &lt;/div&gt;&lt;div style="position:absolute;top:404.37pt;left:241.2pt;z-index:164;letter-spacing:-.006em;"&gt;- &lt;/div&gt;&lt;div style="position:absolute;top:404.37pt;left:305.6pt;z-index:164;letter-spacing:-.004em;"&gt;  - &lt;/div&gt;&lt;div style="position:absolute;top:404.37pt;left:371.7pt;z-index:164;letter-spacing:-.006em;"&gt;- &lt;/div&gt;&lt;div style="position:absolute;top:404.37pt;left:427.85pt;z-index:164;letter-spacing:-.004em;"&gt;  - &lt;/div&gt;&lt;div style="position:absolute;top:404.37pt;left:478.2pt;z-index:164;letter-spacing:-.006em;"&gt;- &lt;/div&gt;&lt;div style="position:absolute;top:404.37pt;left:510.15pt;z-index:164;letter-spacing:-.005em;"&gt;  243,813 &lt;/div&gt;&lt;div style="position:absolute;top:404.37pt;left:568.65pt;z-index:164;letter-spacing:-.005em;"&gt;  243,813 &lt;/div&gt;&lt;/span&gt;&lt;img style="position:absolute;left:257.45pt;top:362.3pt;width:57pt;height:3pt;z-index:17;" src="http://govwiki.info/xbrl/Images/206a091c14ccc368582b0cbe3eb9dea2.png" alt="__rendered_path__17"&gt;&lt;img style="position:absolute;left:314.3pt;top:353.8pt;width:12pt;height:3pt;z-index:14;" src="http://govwiki.info/xbrl/Images/242108631145b6f4401339c43de54aca.png" alt="__rendered_path__14"&gt;&lt;span style="white-space:pre;"&gt;&lt;div style="position:absolute;top:412.47pt;left:61.25pt;z-index:165;letter-spacing:-.004em;"&gt;Transportation&lt;/div&gt;&lt;/span&gt;&lt;img style="position:absolute;left:314.3pt;top:362.3pt;width:12pt;height:3pt;z-index:14;" src="http://govwiki.info/xbrl/Images/242108631145b6f4401339c43de54aca.png" alt="__rendered_path__14"&gt;&lt;img style="position:absolute;left:325.7pt;top:353.8pt;width:51pt;height:3pt;z-index:21;" src="http://govwiki.info/xbrl/Images/6d371c1065faa62d5681578a52afb6a4.png" alt="__rendered_path__21"&gt;&lt;span style="white-space:pre;"&gt;&lt;div style="position:absolute;top:420.72pt;left:61.25pt;z-index:166;letter-spacing:-.005em;"&gt;Improvement&lt;/div&gt;&lt;/span&gt;&lt;img style="position:absolute;left:325.7pt;top:362.3pt;width:51pt;height:3pt;z-index:21;" src="http://govwiki.info/xbrl/Images/6d371c1065faa62d5681578a52afb6a4.png" alt="__rendered_path__21"&gt;&lt;img style="position:absolute;left:376.55pt;top:353.8pt;width:12pt;height:3pt;z-index:14;" src="http://govwiki.info/xbrl/Images/242108631145b6f4401339c43de54aca.png" alt="__rendered_path__14"&gt;&lt;span style="white-space:pre;"&gt;&lt;div style="position:absolute;top:428.82pt;left:61.25pt;z-index:167;letter-spacing:-.003em;"&gt;(Sidewalks &amp;amp; Traffic&lt;/div&gt;&lt;/span&gt;&lt;img style="position:absolute;left:376.55pt;top:362.3pt;width:12pt;height:3pt;z-index:14;" src="http://govwiki.info/xbrl/Images/242108631145b6f4401339c43de54aca.png" alt="__rendered_path__14"&gt;&lt;img style="position:absolute;left:387.95pt;top:353.8pt;width:49pt;height:3pt;z-index:25;" src="http://govwiki.info/xbrl/Images/dc2b68fd247c724db11b15f6b95e2e5e.png" alt="__rendered_path__25"&gt;&lt;span style="white-space:pre;"&gt;&lt;div style="position:absolute;top:436.92pt;left:61.25pt;z-index:174;letter-spacing:-.008em;"&gt;Safety)&lt;/div&gt;&lt;div style="position:absolute;top:436.92pt;left:178.55pt;z-index:174;letter-spacing:-.004em;"&gt;  - &lt;/div&gt;&lt;div style="position:absolute;top:436.92pt;left:241.2pt;z-index:174;letter-spacing:-.006em;"&gt;- &lt;/div&gt;&lt;div style="position:absolute;top:436.92pt;left:305.6pt;z-index:174;letter-spacing:-.004em;"&gt;  - &lt;/div&gt;&lt;div style="position:absolute;top:436.92pt;left:371.7pt;z-index:174;letter-spacing:-.006em;"&gt;- &lt;/div&gt;&lt;div style="position:absolute;top:436.92pt;left:427.85pt;z-index:174;letter-spacing:-.004em;"&gt;  - &lt;/div&gt;&lt;div style="position:absolute;top:436.92pt;left:478.2pt;z-index:174;letter-spacing:-.006em;"&gt;- &lt;/div&gt;&lt;div style="position:absolute;top:436.92pt;left:500.54pt;z-index:174;letter-spacing:-.005em;"&gt;  12,216,981 &lt;/div&gt;&lt;div style="position:absolute;top:436.92pt;left:559.05pt;z-index:174;letter-spacing:-.005em;"&gt;  12,216,981 &lt;/div&gt;&lt;/span&gt;&lt;img style="position:absolute;left:387.95pt;top:362.3pt;width:49pt;height:3pt;z-index:25;" src="http://govwiki.info/xbrl/Images/dc2b68fd247c724db11b15f6b95e2e5e.png" alt="__rendered_path__25"&gt;&lt;img style="position:absolute;left:436.55pt;top:353.8pt;width:12pt;height:3pt;z-index:14;" src="http://govwiki.info/xbrl/Images/242108631145b6f4401339c43de54aca.png" alt="__rendered_path__14"&gt;&lt;span style="white-space:pre;"&gt;&lt;div style="position:absolute;top:445.17pt;left:61.25pt;z-index:175;letter-spacing:-.005em;"&gt;Downtown Parking&lt;/div&gt;&lt;/span&gt;&lt;img style="position:absolute;left:436.55pt;top:362.3pt;width:12pt;height:3pt;z-index:14;" src="http://govwiki.info/xbrl/Images/242108631145b6f4401339c43de54aca.png" alt="__rendered_path__14"&gt;&lt;img style="position:absolute;left:447.95pt;top:353.8pt;width:36pt;height:3pt;z-index:27;" src="http://govwiki.info/xbrl/Images/7f95409712aa90b620360a9425613796.png" alt="__rendered_path__27"&gt;&lt;span style="white-space:pre;"&gt;&lt;div style="position:absolute;top:453.27pt;left:61.25pt;z-index:182;letter-spacing:-.006em;"&gt;Garage&lt;/div&gt;&lt;div style="position:absolute;top:453.27pt;left:178.55pt;z-index:182;letter-spacing:-.004em;"&gt;  - &lt;/div&gt;&lt;div style="position:absolute;top:453.27pt;left:241.2pt;z-index:182;letter-spacing:-.006em;"&gt;- &lt;/div&gt;&lt;div style="position:absolute;top:453.27pt;left:305.6pt;z-index:182;letter-spacing:-.004em;"&gt;  - &lt;/div&gt;&lt;div style="position:absolute;top:453.27pt;left:371.7pt;z-index:182;letter-spacing:-.006em;"&gt;- &lt;/div&gt;&lt;div style="position:absolute;top:453.27pt;left:427.85pt;z-index:182;letter-spacing:-.004em;"&gt;  - &lt;/div&gt;&lt;div style="position:absolute;top:453.27pt;left:478.2pt;z-index:182;letter-spacing:-.006em;"&gt;- &lt;/div&gt;&lt;div style="position:absolute;top:453.27pt;left:504.39pt;z-index:182;letter-spacing:-.005em;"&gt;  2,909,168 &lt;/div&gt;&lt;div style="position:absolute;top:453.27pt;left:562.89pt;z-index:182;letter-spacing:-.005em;"&gt;  2,909,168 &lt;/div&gt;&lt;/span&gt;&lt;img style="position:absolute;left:447.95pt;top:362.3pt;width:36pt;height:3pt;z-index:27;" src="http://govwiki.info/xbrl/Images/7f95409712aa90b620360a9425613796.png" alt="__rendered_path__27"&gt;&lt;img style="position:absolute;left:483.05pt;top:353.8pt;width:12pt;height:3pt;z-index:14;" src="http://govwiki.info/xbrl/Images/242108631145b6f4401339c43de54aca.png" alt="__rendered_path__14"&gt;&lt;span style="white-space:pre;"&gt;&lt;div style="position:absolute;top:461.37pt;left:61.25pt;z-index:183;letter-spacing:-.005em;"&gt;Recreation and&lt;/div&gt;&lt;/span&gt;&lt;img style="position:absolute;left:483.05pt;top:362.3pt;width:12pt;height:3pt;z-index:14;" src="http://govwiki.info/xbrl/Images/242108631145b6f4401339c43de54aca.png" alt="__rendered_path__14"&gt;&lt;img style="position:absolute;left:494.45pt;top:353.8pt;width:48pt;height:3pt;z-index:30;" src="http://govwiki.info/xbrl/Images/4245e6331f811829260159e5fbaf7a8e.png" alt="__rendered_path__30"&gt;&lt;span style="white-space:pre;"&gt;&lt;div style="position:absolute;top:469.62pt;left:61.25pt;z-index:190;letter-spacing:-.003em;"&gt;Culture&lt;/div&gt;&lt;div style="position:absolute;top:469.62pt;left:178.55pt;z-index:190;letter-spacing:-.004em;"&gt;  - &lt;/div&gt;&lt;div style="position:absolute;top:469.62pt;left:241.2pt;z-index:190;letter-spacing:-.006em;"&gt;- &lt;/div&gt;&lt;div style="position:absolute;top:469.62pt;left:305.6pt;z-index:190;letter-spacing:-.004em;"&gt;  - &lt;/div&gt;&lt;div style="position:absolute;top:469.62pt;left:371.7pt;z-index:190;letter-spacing:-.006em;"&gt;- &lt;/div&gt;&lt;div style="position:absolute;top:469.62pt;left:427.85pt;z-index:190;letter-spacing:-.004em;"&gt;  - &lt;/div&gt;&lt;div style="position:absolute;top:469.62pt;left:478.2pt;z-index:190;letter-spacing:-.006em;"&gt;- &lt;/div&gt;&lt;div style="position:absolute;top:469.62pt;left:510.15pt;z-index:190;letter-spacing:-.005em;"&gt;  767,798 &lt;/div&gt;&lt;div style="position:absolute;top:469.62pt;left:568.65pt;z-index:190;letter-spacing:-.005em;"&gt;  767,798 &lt;/div&gt;&lt;/span&gt;&lt;img style="position:absolute;left:494.45pt;top:362.3pt;width:48pt;height:3pt;z-index:30;" src="http://govwiki.info/xbrl/Images/4245e6331f811829260159e5fbaf7a8e.png" alt="__rendered_path__30"&gt;&lt;img style="position:absolute;left:541.55pt;top:353.8pt;width:12pt;height:3pt;z-inde</t>
  </si>
  <si>
    <t>x:14;" src="http://govwiki.info/xbrl/Images/242108631145b6f4401339c43de54aca.png" alt="__rendered_path__14"&gt;&lt;span style="white-space:pre;"&gt;&lt;div style="position:absolute;top:478.02pt;left:61.25pt;z-index:199;letter-spacing:-.006em;" class="fmt-1015"&gt;Total Assigned &lt;/div&gt;&lt;div style="position:absolute;top:478.47pt;left:179pt;z-index:199;" class="fmt-1013"&gt;  - &lt;/div&gt;&lt;div style="position:absolute;top:478.02pt;left:241.2pt;z-index:199;letter-spacing:-.006em;"&gt;- &lt;/div&gt;&lt;div style="position:absolute;top:478.02pt;left:305.6pt;z-index:199;letter-spacing:-.004em;"&gt;  - &lt;/div&gt;&lt;div style="position:absolute;top:478.02pt;left:371.7pt;z-index:199;letter-spacing:-.006em;"&gt;- &lt;/div&gt;&lt;div style="position:absolute;top:478.02pt;left:399.4pt;z-index:199;letter-spacing:-.005em;"&gt;  5,428,347 &lt;/div&gt;&lt;div style="position:absolute;top:478.02pt;left:478.2pt;z-index:199;letter-spacing:-.006em;"&gt;- &lt;/div&gt;&lt;div style="position:absolute;top:478.02pt;left:504.4pt;z-index:199;letter-spacing:-.006em;"&gt;16,137,760 &lt;/div&gt;&lt;div style="position:absolute;top:478.02pt;left:559.05pt;z-index:199;letter-spacing:-.005em;"&gt;  21,566,107 &lt;/div&gt;&lt;/span&gt;&lt;img style="position:absolute;left:541.55pt;top:362.3pt;width:12pt;height:3pt;z-index:14;" src="http://govwiki.info/xbrl/Images/242108631145b6f4401339c43de54aca.png" alt="__rendered_path__14"&gt;&lt;img style="position:absolute;left:552.95pt;top:353.8pt;width:48pt;height:3pt;z-index:30;" src="http://govwiki.info/xbrl/Images/4245e6331f811829260159e5fbaf7a8e.png" alt="__rendered_path__30"&gt;&lt;span style="white-space:pre;"&gt;&lt;div style="position:absolute;top:486.42pt;left:61.25pt;z-index:207;letter-spacing:-.007em;" class="fmt-1012"&gt;Unassigned &lt;/div&gt;&lt;div style="position:absolute;top:486.42pt;left:146.25pt;z-index:207;letter-spacing:-.005em;"&gt;  23,154,218 &lt;/div&gt;&lt;div style="position:absolute;top:486.42pt;left:237.35pt;z-index:207;letter-spacing:-.004em;"&gt;  - &lt;/div&gt;&lt;div style="position:absolute;top:486.42pt;left:309.45pt;z-index:207;letter-spacing:-.006em;"&gt;- &lt;/div&gt;&lt;div style="position:absolute;top:486.42pt;left:367.85pt;z-index:207;letter-spacing:-.004em;"&gt;  - &lt;/div&gt;&lt;div style="position:absolute;top:486.42pt;left:431.7pt;z-index:207;letter-spacing:-.006em;"&gt;- &lt;/div&gt;&lt;div style="position:absolute;top:486.42pt;left:474.35pt;z-index:207;letter-spacing:-.004em;"&gt;  - &lt;/div&gt;&lt;div style="position:absolute;top:486.42pt;left:536.7pt;z-index:207;letter-spacing:-.006em;"&gt;- &lt;/div&gt;&lt;div style="position:absolute;top:486.42pt;left:559.04pt;z-index:207;letter-spacing:-.005em;"&gt;  23,154,218 &lt;/div&gt;&lt;/span&gt;&lt;img style="position:absolute;left:552.95pt;top:362.3pt;width:48pt;height:3pt;z-index:30;" src="http://govwiki.info/xbrl/Images/4245e6331f811829260159e5fbaf7a8e.png" alt="__rendered_path__30"&gt;&lt;span style="white-space:pre;"&gt;&lt;div style="position:absolute;top:509.06pt;left:61.25pt;z-index:224;"&gt;&lt;span class="fmt-1012"&gt;Total Fund Balances &lt;/span&gt; &lt;span class="fmt-1013"&gt;$&lt;/span&gt;&lt;/div&gt;&lt;div style="position:absolute;top:509.06pt;left:148.75pt;z-index:224;letter-spacing:-.006em;"&gt;&lt;span class="fmt-1013"&gt;  64,301,536 &lt;/span&gt; &lt;span&gt;$&lt;/span&gt;&lt;/div&gt;&lt;div style="position:absolute;top:509.06pt;left:208.9pt;z-index:224;letter-spacing:-.01em;"&gt;&lt;span&gt;  4,828,468 &lt;/span&gt; &lt;span&gt;$&lt;/span&gt;&lt;/div&gt;&lt;div style="position:absolute;top:509.06pt;left:273.3pt;z-index:224;letter-spacing:-.01em;"&gt;&lt;span&gt;  22,355,326 &lt;/span&gt; &lt;span&gt;$&lt;/span&gt;&lt;/div&gt;&lt;div style="position:absolute;top:509.06pt;left:335.55pt;z-index:224;letter-spacing:-.01em;"&gt;&lt;span&gt;  66,032,315 &lt;/span&gt; &lt;span&gt;$&lt;/span&gt;&lt;/div&gt;&lt;div style="position:absolute;top:509.06pt;left:391.75pt;z-index:224;letter-spacing:-.01em;"&gt;&lt;span&gt;  109,851,781 &lt;/span&gt; &lt;span&gt;$&lt;/span&gt;&lt;/div&gt;&lt;div style="position:absolute;top:509.06pt;left:449.75pt;z-index:224;letter-spacing:-.012em;"&gt;&lt;span&gt;1,714,106 &lt;/span&gt; &lt;span&gt;$&lt;/span&gt;&lt;/div&gt;&lt;div style="position:absolute;top:509.06pt;left:500.55pt;z-index:224;letter-spacing:-.01em;"&gt;&lt;span&gt;  62,776,808 &lt;/span&gt; &lt;span&gt;$&lt;/span&gt;&lt;/div&gt;&lt;div style="position:absolute;top:508.92pt;left:555.25pt;z-index:224;letter-spacing:-.005em;"&gt;  331,860,340 &lt;/div&gt;&lt;/span&gt;&lt;img style="position:absolute;left:132.65pt;top:474.65pt;width:13pt;height:3pt;z-index:6;" src="http://govwiki.info/xbrl/Images/476b293168d92ec073d5bbccdbc0aa8b.png" alt="__rendered_path__6"&gt;&lt;span class="fmt-1017" style="white-space:pre;"&gt;&lt;div style="position:absolute;top:533.05pt;left:77.8pt;z-index:225;letter-spacing:-.006em;"&gt;(3)  City  Council  has  committed  a  portion  of  the  General  Operating  Fund  Balance  for  specific  purposes  under&lt;/div&gt;&lt;/span&gt;&lt;img style="position:absolute;left:132.65pt;top:483.1pt;width:13pt;height:3pt;z-index:6;" src="http://govwiki.info/xbrl/Images/476b293168d92ec073d5bbccdbc0aa8b.png" alt="__rendered_path__6"&gt;&lt;img style="position:absolute;left:145.5pt;top:474.65pt;width:42pt;height:3pt;z-index:7;" src="http://govwiki.info/xbrl/Images/69fe8373d461bf7d7857e3c60119af05.png" alt="__rendered_path__7"&gt;&lt;span class="fmt-1017" style="white-space:pre;"&gt;&lt;div style="position:absolute;top:543.41pt;left:77.8pt;z-index:226;letter-spacing:.003em;"&gt;Ordinance 308-H for Fiscal Year Ended September 30, 2017. The ordinance contained the following commitments:&lt;/div&gt;&lt;/span&gt;&lt;img style="position:absolute;left:145.5pt;top:483.1pt;width:42pt;height:3pt;z-index:7;" src="http://govwiki.info/xbrl/Images/69fe8373d461bf7d7857e3c60119af05.png" alt="__rendered_path__7"&gt;&lt;img style="position:absolute;left:187.25pt;top:474.65pt;width:7pt;height:3pt;z-index:9;" src="http://govwiki.info/xbrl/Images/4e95c36611bb4389be6c0af6d7968206.png" alt="__rendered_path__9"&gt;&lt;span class="fmt-907" style="white-space:pre;"&gt;&lt;div style="position:absolute;top:553.77pt;left:100.35pt;z-index:227;letter-spacing:.003em;"&gt;-The  Operating  Re-Appropriations  commitment  provides  for  funds  to  be  rolled  over  for  contracts, &lt;/div&gt;&lt;/span&gt;&lt;img style="position:absolute;left:187.25pt;top:483.1pt;width:7pt;height:3pt;z-index:9;" src="http://govwiki.info/xbrl/Images/4e95c36611bb4389be6c0af6d7968206.png" alt="__rendered_path__9"&gt;&lt;img style="position:absolute;left:193.5pt;top:474.65pt;width:53pt;height:3pt;z-index:12;" src="http://govwiki.info/xbrl/Images/9b9ff1643104fbc67a8ed58216c9ec0e.png" alt="__rendered_path__12"&gt;&lt;span class="fmt-907" style="white-space:pre;"&gt;&lt;div style="position:absolute;top:563.97pt;left:100.35pt;z-index:234;letter-spacing:.001em;"&gt;grants,  or purchase orders issued in 2017 which purchases could not be completed due to timing or other &lt;/div&gt;&lt;/span&gt;&lt;img style="position:absolute;left:193.5pt;top:483.1pt;width:53pt;height:3pt;z-index:12;" src="http://govwiki.info/xbrl/Images/9b9ff1643104fbc67a8ed58216c9ec0e.png" alt="__rendered_path__12"&gt;&lt;img style="position:absolute;left:246.05pt;top:474.65pt;width:12pt;height:3pt;z-index:14;" src="http://govwiki.info/xbrl/Images/242108631145b6f4401339c43de54aca.png" alt="__rendered_path__14"&gt;&lt;span class="fmt-907" style="white-space:pre;"&gt;&lt;div style="position:absolute;top:574.17pt;left:100.35pt;z-index:235;"&gt;issues.&lt;/div&gt;&lt;/span&gt;&lt;img style="position:absolute;left:246.05pt;top:483.1pt;width:12pt;height:3pt;z-index:14;" src="http://govwiki.info/xbrl/Images/242108631145b6f4401339c43de54aca.png" alt="__rendered_path__14"&gt;&lt;img style="position:absolute;left:257.45pt;top:474.65pt;width:57pt;height:3pt;z-index:17;" src="http://govwiki.info/xbrl/Images/206a091c14ccc368582b0cbe3eb9dea2.png" alt="__rendered_path__17"&gt;&lt;span class="fmt-907" style="white-space:pre;"&gt;&lt;div style="position:absolute;top:584.52pt;left:100.35pt;z-index:236;letter-spacing:.016em;"&gt;-The Land Sale Proceeds commitment was created to provide a funding source for acquiring property. &lt;/div&gt;&lt;/span&gt;&lt;img style="position:absolute;left:257.45pt;top:483.1pt;width:57pt;height:3pt;z-index:17;" src="http://govwiki.info/xbrl/Images/206a091c14ccc368582b0cbe3eb9dea2.png" alt="__rendered_path__17"&gt;&lt;img style="position:absolute;left:314.3pt;top:474.65pt;width:12pt;height:3pt;z-index:14;" src="http://govwiki.info/xbrl/Images/242108631145b6f4401339c43de54aca.png" alt="__rendered_path__14"&gt;&lt;span class="fmt-907" style="white-space:pre;"&gt;&lt;div style="position:absolute;top:594.72pt;left:100.35pt;z-index:237;letter-spacing:.004em;"&gt;Proceeds from the sale of city properties valued at less than $20,000 are deposited in the General Operating &lt;/div&gt;&lt;/span&gt;&lt;img style="position:absolute;left:314.3pt;top:483.1pt;width:12pt;height:3pt;z-index:14;" src="http://govwiki.info/xbrl/Images/242108631145b6f4401339c43de54aca.png" alt="__rendered_path__14"&gt;&lt;img style="position:absolute;left:325.7pt;top:474.65pt;width:51pt;height:3pt;z-index:21;" src="http://govwiki.info/xbrl/Images/6d371c1065faa62d5681578a52afb6a4.png" alt="__rendered_path__21"&gt;&lt;span class="fmt-907" style="white-space:pre;"&gt;&lt;div style="position:absolute;top:604.92pt;left:100.35pt;z-index:246;letter-spacing:.002em;"&gt;Fund and are to be used for acquiring property &lt;span&gt;according &lt;/span&gt;&lt;span&gt;to &lt;/span&gt;&lt;span&gt;Resolution &lt;/span&gt;&lt;span&gt;2002-126 adopted &lt;/span&gt;&lt;span&gt;by City Council on &lt;/span&gt;&lt;/div&gt;&lt;/span&gt;&lt;img style="position:absolute;left:325.7pt;top:483.1pt;width:51pt;height:3pt;z-index:21;" src="http://govwiki.info/xbrl/Images/6d371c1065faa62d5681578a52afb6a4.png" alt="__rendered_path__21"&gt;&lt;img style="position:absolute;left:376.55pt;top:474.65pt;width:12pt;height:3pt;z-index:14;" src="http://govwiki.info/xbrl/Images/242108631145b6f4401339c43de54aca.png" alt="__rendered_path__14"&gt;&lt;span class="fmt-907" style="white-space:pre;"&gt;&lt;div style="position:absolute;top:615.12pt;left:100.35pt;z-index:249;letter-spacing:.001em;"&gt;February 21, 2002.&lt;/div&gt;&lt;/span&gt;&lt;img style="position:absolute;left:376.55pt;top:483.1pt;width:12pt;height:3pt;z-index:14;" src="http://govwiki.info/xbrl/Images/242108631145b6f4401339c43de54aca.png" alt="__rendered_path__14"&gt;&lt;img style="position:absolute;left:387.95pt;top:474.65pt;width:49pt;height:3pt;z-index:25;" src="http://govwiki.info/xbrl/Images/dc2b68fd247c724db11b15f6b95e2e5e.png" alt="__rendered_path__25"&gt;&lt;span class="fmt-907" style="white-space:pre;"&gt;&lt;div style="position:absolute;top:625.47pt;left:100.35pt;z-index:250;letter-spacing:.012em;"&gt;-The Qualified Target Industry Tax Refund Program commitment was established to provide the City's share &lt;/div&gt;&lt;/span&gt;&lt;img style="position:absolute;left:387.95pt;top:483.1pt;width:49pt;height:3pt;z-index:25;" src="http://govwiki.info/xbrl/Images/dc2b68fd247c724db11b15f6b95e2e5e.png" alt="__rendered_path__25"&gt;&lt;img style="position:absolute;left:436.55pt;top:474.65pt;width:12pt;height:3pt;z-index:14;" src="http://govwiki.info/xbrl/Images/242108631145b6f4401339c43de54aca.png" alt="__rendered_path__14"&gt;&lt;span class="fmt-907" style="white-space:pre;"&gt;&lt;div style="position:absolute;top:635.9pt;left:100.35pt;z-index:251;letter-spacing:.021em;"&gt;over the next five years for the QTI program, which provides funds to local businesses for the purpose of &lt;/div&gt;&lt;/span&gt;&lt;img style="position:absolute;left:436.55pt;top:483.1pt;width:12pt;height:3pt;z-index:14;" src="http://govwiki.info/xbrl/Images/242108631145b6f4401339c43de54aca.png" alt="__rendered_path__14"&gt;&lt;img style="position:absolute;left:447.95pt;top:474.65pt;width:36pt;height:3pt;z-index:27;" src="http://govwiki.info/xbrl/Images/7f95409712aa90b620360a9425613796.png" alt="__rendered_path__27"&gt;&lt;span class="fmt-907" style="white-space:pre;"&gt;&lt;div style="position:absolute;top:646.32pt;left:100.35pt;z-index:254;letter-spacing:.001em;"&gt;stimulating economic growth and employment.&lt;/div&gt;&lt;/span&gt;&lt;img style="position:absolute;left:447.95pt;top:483.1pt;width:36pt;height:3pt;z-index:27;" src="http://govwiki.info/xbrl/Images/7f95409712aa90b620360a9425613796.png" alt="__rendered_path__27"&gt;&lt;img style="position:absolute;left:483.05pt;top:474.65pt;width:12pt;height:3pt;z-index:14;" src="http://govwiki.info/xbrl/Images/242108631145b6f4401339c43de54aca.png" alt="__rendered_path__14"&gt;&lt;span class="fmt-907" style="white-space:pre;"&gt;&lt;div style="position:absolute;top:656.82pt;left:100.35pt;z-index:255;letter-spacing:-.01em;"&gt;-The  Local  Agency  Program  commitment  is  established  to  provide  the  City's  share  over  the  next  15 &lt;/div&gt;&lt;/span&gt;&lt;img style="position:absolute;left:483.05pt;top:483.1pt;width:12pt;height:3pt;z-index:14;" src="http://govwiki.info/xbrl/Images/242108631145b6f4401339c43de54aca.png" alt="__rendered_path__14"&gt;&lt;img style="position:absolute;left:494.45pt;top:474.65pt;width:48pt;height:3pt;z-index:30;" src="http://govwiki.info/xbrl/Images/4245e6331f811829260159e5fbaf7a8e.png" alt="__rendered_path__30"&gt;&lt;span class="fmt-907" style="white-space:pre;"&gt;&lt;div style="position:absolute;top:667.02pt;left:100.35pt;z-index:266;letter-spacing:.001em;"&gt;years  for maintenance of city roads and trails as a result of grant agreements with the Florida Department of &lt;/div&gt;&lt;/span&gt;&lt;img style="position:absolute;left:494.45pt;top:483.1pt;width:48pt;height:3pt;z-index:30;" src="http://govwiki.info/xbrl/Images/4245e6331f811829260159e5fbaf7a8e.png" alt="__rendered_path__30"&gt;&lt;img style="position:absolute;left:541.55pt;top:474.65pt;width:12pt;height:3pt;z-index:14;" src="http://govwiki.info/xbrl/Images/242108631145b6f4401339c43de54aca.png" alt="__rendered_path__14"&gt;&lt;span class="fmt-907" style="white-space:pre;"&gt;&lt;div style="position:absolute;top:677.22pt;left:100.35pt;z-index:267;"&gt;Transportation. &lt;/div&gt;&lt;/span&gt;&lt;img style="position:absolute;left:541.55pt;top:483.1pt;width:12pt;height:3pt;z-index:14;" src="http://govwiki.info/xbrl/Images/242108631145b6f4401339c43de54aca.png" alt="__rendered_path__14"&gt;&lt;img style="position:absolute;left:552.95pt;top:474.65pt;width:48pt;height:3pt;z-index:30;" src="http://govwiki.info/xbrl/Images/4245e6331f811829260159e5fbaf7a8e.png" alt="__rendered_path__30"&gt;&lt;span class="fmt-907" style="white-space:pre;"&gt;&lt;div style="position:absolute;top:692.19pt;left:82.421pt;z-index:268;letter-spacing:-.014em;"&gt;(4)  The  Preservation  Reserve  Fund,  the  Economic  Stability  Fund  and  the  Arts  in  Public  Places  Fund  are  each &lt;/div&gt;&lt;/span&gt;&lt;img style="position:absolute;left:552.95pt;top:483.1pt;width:48pt;height:3pt;z-index:30;" src="http://govwiki.info/xbrl/Images/4245e6331f811829260159e5fbaf7a8e.png" alt="__rendered_path__30"&gt;&lt;span class="fmt-907" style="white-space:pre;"&gt;&lt;div style="position:absolute;top:702.69pt;left:82.378pt;z-index:273;letter-spacing:.001em;"&gt;committed by an action of City Council.&lt;/div&gt;&lt;/span&gt;&lt;img style="position:absolute;left:132.65pt;top:491.65pt;width:13pt;height:3pt;z-index:6;" src="http://govwiki.info/xbrl/Images/476b293168d92ec073d5bbccdbc0aa8b.png" alt="__rendered_path__6"&gt;&lt;span class="fmt-907" style="white-space:pre;"&gt;&lt;div style="position:absolute;top:723.69pt;left:82.421pt;z-index:274;letter-spacing:.004em;"&gt;(5)  The General Capital Improvement Fund is comprised of various City-wide projects however the most significant &lt;/div&gt;&lt;/span&gt;&lt;img style="position:absolute;left:145.5pt;top:491.65pt;width:42pt;height:3pt;z-index:7;" src="http://govwiki.info/xbrl/Images/69fe8373d461bf7d7857e3c60119af05.png" alt="__rendered_path__7"&gt;&lt;span class="fmt-907" style="white-space:pre;"&gt;&lt;div style="position:absolute;top:733.96pt;left:82.378pt;z-index:275;letter-spacing:.008em;"&gt;of those projects include bicycle and pedestrian pathways, FDOT Right of Way Landscaping, Police Headquarters &lt;/div&gt;&lt;/span&gt;&lt;img style="position:absolute;left:187.25pt;top:491.65pt;width:7pt;height:3pt;z-index:9;" src="http://govwiki.info/xbrl/Images/4e95c36611bb4389be6c0af6d7968206.png" alt="__rendered_path__9"&gt;&lt;span class="fmt-907" style="white-space:pre;"&gt;&lt;div style="position:absolute;top:744.24pt;left:82.378pt;z-index:279;letter-spacing:.001em;"&gt;and Training Facility, and the Pier Visioning Project. &lt;/div&gt;&lt;/span&gt;&lt;img style="position:absolute;left:193.5pt;top:491.65pt;width:53pt;height:3pt;z-index:12;" src="http://govwiki.info/xbrl/Images/9b9ff1643104fbc67a8ed58216c9ec0e.png" alt="__rendered_path__12"&gt;&lt;img style="position:absolute;left:246.05pt;top:491.65pt;width:12pt;height:3pt;z-index:14;" src="http://govwiki.info/xbrl/Images/242108631145b6f4401339c43de54aca.png" alt="__rendered_path__14"&gt;&lt;img style="position:absolute;left:257.45pt;top:491.65pt;width:57pt;height:3pt;z-index:17;" src="http://govwiki.info/xbrl/Images/206a091c14ccc368582b0cbe3eb9dea2.png" alt="__rendered_path__17"&gt;&lt;img style="position:absolute;left:314.3pt;top:491.65pt;width:12pt;height:3pt;z-index:14;" src="http://govwiki.info/xbrl/Images/242108631145b6f4401339c43de54aca.png" alt="__rendered_path__14"&gt;&lt;img style="position:absolute;left:325.7pt;top:491.65pt;width:51pt;height:3pt;z-index:21;" src="http://govwiki.info/xbrl/Images/6d371c1065faa62d5681578a52afb6a4.png" alt="__rendered_path__21"&gt;&lt;img style="position:absolute;left:376.55pt;top:491.65pt;width:12pt;height:3pt;z-index:14;" src="http://govwiki.info/xbrl/Images/242108631145b6f4401339c43de54aca.png" alt="__rendered_path__14"&gt;&lt;img style="position:absolute;left:387.95pt;top:491.65pt;width:49pt;height:3pt;z-index:25;" src="http://govwiki.info/xbrl/Images/dc2b68fd247c724db11b15f6b95e2e5e.png" alt="__rendered_path__25"&gt;&lt;img style="position:absolute;left:436.55pt;top:491.65pt;width:12pt;height:3pt;z-index:14;" src="http://govwiki.info/xbrl/Images/242108631145b6f4401339c43de54aca.png" alt="__rendered_path__14"&gt;&lt;img style="position:absolute;left:447.95pt;top:491.65pt;width:36pt;height:3pt;z-index:27;" src="http://govwiki.info/xbrl/Images/7f95409712aa90b620360a9425613796.png" alt="__rendered_path__27"&gt;&lt;img style="position:absolute;left:483.05pt;top:491.65pt;width:12pt;height:3pt;z-index:14;" src="http://govwiki.info/xbrl/Images/242108631145b6f4401339c43de54aca.png" alt="__rendered_path__14"&gt;&lt;img style="position:absolute;left:494.45pt;top:491.65pt;width:48pt;height:3pt;z-index:30;" src="http://govwiki.info/xbrl/Images/4245e6331f811829260159e5fbaf7a8e.png" alt="__rendered_path__30"&gt;&lt;img style="position:absolute;left:541.55pt;top:491.65pt;width:12pt;height:3pt;z-index:14;" src="http://govwiki.info/xbrl/Images/242108631145b6f4401339c43de54aca.png" alt="__rendered_path__14"&gt;&lt;img style="position:absolute;left:552.95pt;top:491.65pt;width:48pt;height:3pt;z-index:30;" src="http://govwiki.info/xbrl/Images/4245e6331f811829260159e5fbaf7a8e.png" alt="__rendered_path__30"&gt;&lt;img style="position:absolute;left:132.65pt;top:514.1pt;width:13pt;height:3pt;z-index:6;" src="http://govwiki.info/xbrl/Images/476b293168d92ec073d5bbccdbc0aa8b.png" alt="__rendered_path__6"&gt;&lt;img style="position:absolute;left:145.5pt;top:514.1pt;width:42pt;height:3pt;z-index:7;" src="http://govwiki.info/xbrl/Images/69fe8373d461bf7d7857e3c60119af05.png" alt="__rendered_path__7"&gt;&lt;img style="position:absolute;left:187.25pt;top:514.1pt;width:7pt;height:3pt;z-index:9;" src="http://govwiki.info/xbrl/Images/4e95c36611bb4389be6c0af6d7968206.png" alt="__rendered_path__9"&gt;&lt;img style="position:absolute;left:193.5pt;top:514.1pt;width:53pt;height:3pt;z-index:12;" src="http://govwiki.info/xbrl/Images/9b9ff1643104fbc67a8ed58216c9ec0e.png" alt="__rendered_path__12"&gt;&lt;img style="position:absolute;left:246.05pt;top:514.1pt;width:12pt;height:3pt;z-index:14;" src="http://govwiki.info/xbrl/Images/242108631145b6f4401339c43de54aca.png" alt="__rendered_path__14"&gt;&lt;img style="position:absolute;left:257.45pt;top:514.1pt;width:57pt;height:3pt;z-index:17;" src="http://govwiki.info/xbrl/Images/206a091c14ccc368582b0cbe3eb9dea2.png" alt="__rendered_path__17"&gt;&lt;img style="position:absolute;left:314.3pt;top:514.1pt;width:12pt;height:3pt;z-index:14;" src="http://govwiki.info/xbrl/Images/242108631145b6f4401339c43de54aca.png" alt="__rendered_path__14"&gt;&lt;img style="position:absolute;left:325.7pt;top:514.1pt;width:51pt;height:3pt;z-index:21;" src="http://govwiki.info/xbrl/Images/6d371c1065faa62d5681578a52afb6a4.png" alt="__rendered_path__21"&gt;&lt;img style="position:absolute;left:376.55pt;top:514.1pt;width:12pt;height:3pt;z-index:14;" src="http://govwiki.info/xbrl/Images/242108631145b6f4401339c43de54aca.png" alt="__rendered_path__14"&gt;&lt;img style="position:absolute;left:387.95pt;top:514.1pt;width:49pt;height:3pt;z-index:25;" src="http://govwiki.info/xbrl/Images/dc2b68fd247c724db11b15f6b95e2e5e.png" alt="__rendered_path__25"&gt;&lt;img style="position:absolute;left:436.55pt;top:514.1pt;width:12pt;height:3pt;z-index:14;" src="http://govwiki.info/xbrl/Images/242108631145b6f4401339c43de54aca.png" alt="__rendered_path__14"&gt;&lt;img style="position:absolute;left:447.95pt;top:514.1pt;width:36pt;height:3pt;z-index:27;" src="http://govwiki.info/xbrl/Images/7f95409712aa90b620360a9425613796.png" alt="__rendered_path__27"&gt;&lt;img style="position:absolute;left:483.05pt;top:514.1pt;width:12pt;height:3pt;z-index:14;" src="http://govwiki.info/xbrl/Images/242108631145b6f4401339c43de54aca.png" alt="__rendered_path__14"&gt;&lt;img style="position:absolute;left:494.45pt;top:514.1pt;width:48pt;height:3pt;z-index:30;" src="http://govwiki.info/xbrl/Images/4245e6331f811829260159e5fbaf7a8e.png" alt="__rendered_path__30"&gt;&lt;img style="position:absolute;left:541.55pt;top:514.1pt;width:12pt;height:3pt;z-index:14;" src="http://govwiki.info/xbrl/Images/242108631145b6f4401339c43de54aca.png" alt="__rendered_path__14"&gt;&lt;img style="position:absolute;left:552.95pt;top:514.1pt;width:48pt;height:3pt;z-index:30;" src="http://govwiki.info/xbrl/Images/4245e6331f811829260159e5fbaf7a8e.png" alt="__rendered_path__30"&gt;&lt;img style="position:absolute;left:132.65pt;top:516.7pt;width:13pt;height:3pt;z-index:6;" src="http://govwiki.info/xbrl/Images/476b293168d92ec073d5bbccdbc0aa8b.png" alt="__rendered_path__6"&gt;&lt;img style="position:absolute;left:145.5pt;top:516.7pt;width:42pt;height:3pt;z-index:7;" src="http://govwiki.info/xbrl/Images/69fe8373d461bf7d7857e3c60119af05.png" alt="__rendered_path__7"&gt;&lt;img style="position:absolute;left:187.25pt;top:516.7pt;width:7pt;height:3pt;z-index:9;" src="http://govwiki.info/xbrl/Images/4e95c36611bb4389be6c0af6d7968206.png" alt="__rendered_path__9"&gt;&lt;img style="position:absolute;left:193.5pt;top:516.7pt;width:53pt;height:3pt;z-index:12;" src="http://govwiki.info/xbrl/Images/9b9ff1643104fbc67a8ed58216c9ec0e.png" alt="__rendered_path__12"&gt;&lt;img style="position:absolute;left:246.05pt;top:516.7pt;width:12pt;height:3pt;z-index:14;" src="http://govwiki.info/xbrl/Images/242108631145b6f4401339c43de54aca.png" alt="__rendered_path__14"&gt;&lt;img style="position:absolute;left:257.45pt;top:516.7pt;width:57pt;height:3pt;z-index:17;" src="http://govwiki.info/xbrl/Images/206a091c14ccc368582b0cbe3eb9dea2.png" alt="__rendered_path__17"&gt;&lt;img style="position:absolute;left:314.3pt;top:516.7pt;width:12pt;height:3pt;z-index:14;" src="http://govwiki.info/xbrl/Images/242108631145b6f4401339c43de54aca.png" alt="__rendered_path__14"&gt;&lt;img style="position:absolute;left:325.7pt;top:516.7pt;width:51pt;height:3pt;z-index:21;" src="http://govwiki.info/xbrl/Images/6d371c1065faa62d5681578a52afb6a4.png" alt="__rendered_path__21"&gt;&lt;img style="position:absolute;left:376.55pt;top:516.7pt;width:12pt;height:3pt;z-index:14;" src="http://govwiki.info/xbrl/Images/242108631145b6f4401339c43de54aca.png" alt="__rendered_path__14"&gt;&lt;img style="position:absolute;left:387.95pt;top:516.7pt;width:49pt;height:3pt;z-index:25;" src="http://govwiki.info/xbrl/Images/dc2b68fd247c724db11b15f6b95e2e5e.png" alt="__rendered_path__25"&gt;&lt;img style="position:absolute;left:436.55pt;top:516.7pt;width:12pt;height:3pt;z-index:14;" src="http://govwiki.info/xbrl/Images/242108631145b6f4401339c43de54aca.png" alt="__rendered_path__14"&gt;&lt;img style="position:absolute;left:447.95pt;top:516.7pt;width:36pt;height:3pt;z-index:27;" src="http://govwiki.info/xbrl/Images/7f95409712aa90b620360a9425613796.png" alt="__rendered_path__27"&gt;&lt;img style="position:absolute;left:483.05pt;top:516.7pt;width:12pt;height:3pt;z-index:14;" src="http://govwiki.info/xbrl/Images/242108631145b6f4401339c43de54aca.png" alt="__rendered_path__14"&gt;&lt;img style="position:absolute;left:494.45pt;top:516.7pt;width:48pt;height:3pt;z-index:30;" src="http://govwiki.info/xbrl/Images/4245e6331f811829260159e5fbaf7a8e.png" alt="__rendered_path__30"&gt;&lt;img style="position:absolute;left:541.55pt;top:516.7pt;width:12pt;height:3pt;z-index:14;" src="http://govwiki.info/xbrl/Images/242108631145b6f4401339c43de54aca.png" alt="__rendered_path__14"&gt;&lt;img style="position:absolute;left:552.95pt;top:516.7pt;width:48pt;height:3pt;z-index:30;" src="http://govwiki.info/xbrl/Images/4245e6331f811829260159e5fbaf7a8e.png" alt="__rendered_path__30"&gt;&lt;span class="fmt-21" style="white-space:pre;"&gt;&lt;div style="position:absolute;top:766.44pt;left:301.55pt;z-index:280;"&gt;99&lt;/div&gt;&lt;/span&gt;&lt;/div&gt;</t>
  </si>
  <si>
    <t>&lt;div style='position:relative;width:612pt;height:792pt;'&gt;_x000D_
        &lt;div style="position:absolute;left:0pt;top:0pt;width:100%;height:100%;clip:rect(0pt,612pt,792pt,0pt);" class="fmt-994"&gt;&lt;span class="fmt-988" style="white-space:pre;"&gt;&lt;div style="position:absolute;top:36.69pt;left:216.2pt;z-index:1;"&gt;City of St. Petersburg, Florida&lt;/div&gt;&lt;/span&gt;&lt;span class="fmt-992" style="white-space:pre;"&gt;&lt;div style="position:absolute;top:50.49pt;left:210.5pt;z-index:2;letter-spacing:.002em;"&gt;Notes to the Financial Statements&lt;/div&gt;&lt;/span&gt;&lt;span class="fmt-992" style="white-space:pre;"&gt;&lt;div style="position:absolute;top:64.44pt;left:246.25pt;z-index:3;letter-spacing:.002em;"&gt;September 30, 2017&lt;/div&gt;&lt;/span&gt;&lt;span class="fmt-993" style="white-space:pre;"&gt;&lt;div style="position:absolute;top:94.145pt;left:60.5pt;z-index:4;letter-spacing:-.001em;"&gt;NOTE 4 – PROPERTY TAXES&lt;/div&gt;&lt;/span&gt;&lt;img style="position:absolute;left:60.5pt;top:103.4pt;width:152pt;height:3pt;z-index:5;" src="http://govwiki.info/xbrl/Images/cdf5a297bca8652f9a0b337ac3a39e26.png" alt="__rendered_path__5"&gt;&lt;span style="white-space:pre;"&gt;&lt;div style="position:absolute;top:117.25pt;left:60.5pt;z-index:6;letter-spacing:-.001em;"&gt;A.&lt;/div&gt;&lt;div style="position:absolute;top:117.25pt;left:96.503pt;z-index:6;letter-spacing:.002em;"&gt;CALENDAR OF PROPERTY TAX EVENTS&lt;/div&gt;&lt;/span&gt;&lt;span style="white-space:pre;"&gt;&lt;div style="position:absolute;top:140.2pt;left:60.5pt;z-index:7;letter-spacing:.002em;"&gt;January 1, 2016 - Property taxes are based on assessed property value at this date as determined&lt;/div&gt;&lt;/span&gt;&lt;span style="white-space:pre;"&gt;&lt;div style="position:absolute;top:152.95pt;left:60.5pt;z-index:8;letter-spacing:.001em;"&gt;by the Pinellas County Property Appraiser.&lt;/div&gt;&lt;/span&gt;&lt;span style="white-space:pre;"&gt;&lt;div style="position:absolute;top:173.65pt;left:60.5pt;z-index:9;letter-spacing:.022em;"&gt;June 1, 2016 – Estimate of taxable value, property assessment roll and certificates of value by&lt;/div&gt;&lt;/span&gt;&lt;span style="white-space:pre;"&gt;&lt;div style="position:absolute;top:186.4pt;left:60.5pt;z-index:10;letter-spacing:.001em;"&gt;County Property Appraiser provided to the City.&lt;/div&gt;&lt;/span&gt;&lt;span style="white-space:pre;"&gt;&lt;div style="position:absolute;top:207.1pt;left:60.5pt;z-index:11;letter-spacing:.008em;"&gt;July 1, 2016 - Proposed tax millage rate approved by the City Council and provided to the County&lt;/div&gt;&lt;/span&gt;&lt;span style="white-space:pre;"&gt;&lt;div style="position:absolute;top:219.7pt;left:60.5pt;z-index:12;letter-spacing:.001em;"&gt;Property Appraiser, who mails notices to the taxpayers.&lt;/div&gt;&lt;/span&gt;&lt;span style="white-space:pre;"&gt;&lt;div style="position:absolute;top:240.4pt;left:60.5pt;z-index:13;letter-spacing:.001em;"&gt;September 22, 2016 - Property tax millage rate resolution approved by the City Council.&lt;/div&gt;&lt;/span&gt;&lt;span style="white-space:pre;"&gt;&lt;div style="position:absolute;top:261.1pt;left:60.5pt;z-index:14;letter-spacing:.002em;"&gt;October 1, 2016 - Beginning of fiscal year for which taxes are levied.&lt;/div&gt;&lt;/span&gt;&lt;span style="white-space:pre;"&gt;&lt;div style="position:absolute;top:281.8pt;left:60.5pt;z-index:15;letter-spacing:.001em;"&gt;November 1, 2016 - Property Tax levy due and payable.&lt;/div&gt;&lt;/span&gt;&lt;span style="white-space:pre;"&gt;&lt;div style="position:absolute;top:302.5pt;left:60.5pt;z-index:16;letter-spacing:.014em;"&gt;April 25, 2017 - County Property Appraiser notifies the City of taxable value on the final property&lt;/div&gt;&lt;/span&gt;&lt;span style="white-space:pre;"&gt;&lt;div style="position:absolute;top:315.25pt;left:60.5pt;z-index:17;letter-spacing:.002em;"&gt;tax assessment roll.&lt;/div&gt;&lt;/span&gt;&lt;span style="white-space:pre;"&gt;&lt;div style="position:absolute;top:335.95pt;left:60.5pt;z-index:18;letter-spacing:.002em;"&gt;April 1, 2017 - Unpaid property taxes become delinquent and become a lien.&lt;/div&gt;&lt;/span&gt;&lt;span style="white-space:pre;"&gt;&lt;div style="position:absolute;top:356.65pt;left:60.5pt;z-index:19;letter-spacing:.002em;"&gt;June 1, 2017 - Tax certificates are sold by the Pinellas County Tax Collector.&lt;/div&gt;&lt;/span&gt;&lt;span style="white-space:pre;"&gt;&lt;div style="position:absolute;top:379.6pt;left:60.5pt;z-index:20;letter-spacing:-.001em;"&gt;B.&lt;/div&gt;&lt;div style="position:absolute;top:379.6pt;left:96.503pt;z-index:20;letter-spacing:.004em;"&gt;TAX COLLECTION&lt;/div&gt;&lt;/span&gt;&lt;span style="white-space:pre;"&gt;&lt;div style="position:absolute;top:402.55pt;left:60.5pt;z-index:21;letter-spacing:.008em;"&gt;Property tax collections are governed by Chapter 197, Florida Statutes.  The Pinellas County Tax&lt;/div&gt;&lt;/span&gt;&lt;span style="white-space:pre;"&gt;&lt;div style="position:absolute;top:415.3pt;left:60.5pt;z-index:22;letter-spacing:.014em;"&gt;Collector bills and collects all property taxes levied within the County.  Discounts are allowed for&lt;/div&gt;&lt;/span&gt;&lt;span style="white-space:pre;"&gt;&lt;div style="position:absolute;top:427.9pt;left:60.5pt;z-index:23;letter-spacing:-.013em;"&gt;early  payment  of  4%  in  November,  3%  in  December,  2%  in  January  and  1%  in  February.    If&lt;/div&gt;&lt;/span&gt;&lt;span style="white-space:pre;"&gt;&lt;div style="position:absolute;top:440.65pt;left:60.5pt;z-index:24;letter-spacing:.01em;"&gt;property taxes are not paid by April 1, the County adds a 3% penalty on real estate and 1½ % on&lt;/div&gt;&lt;/span&gt;&lt;span style="white-space:pre;"&gt;&lt;div style="position:absolute;top:453.4pt;left:60.5pt;z-index:25;letter-spacing:.001em;"&gt;personal property.&lt;/div&gt;&lt;/span&gt;&lt;span style="white-space:pre;"&gt;&lt;div style="position:absolute;top:478.75pt;left:60.5pt;z-index:26;letter-spacing:.02em;"&gt;The Tax Collector advertises and sells tax certificates on all real property for delinquent taxes. &lt;/div&gt;&lt;/span&gt;&lt;span style="white-space:pre;"&gt;&lt;div style="position:absolute;top:491.5pt;left:60.5pt;z-index:27;letter-spacing:.017em;"&gt;Certificates not sold revert back to the County.  The Tax Collector must receive payment before&lt;/div&gt;&lt;/span&gt;&lt;span style="white-space:pre;"&gt;&lt;div style="position:absolute;top:504.1pt;left:60.5pt;z-index:28;letter-spacing:.013em;"&gt;the certificates are issued. Any person owning land on which a tax certificate has been sold may&lt;/div&gt;&lt;/span&gt;&lt;span style="white-space:pre;"&gt;&lt;div style="position:absolute;top:516.85pt;left:60.5pt;z-index:29;letter-spacing:.021em;"&gt;redeem the land by paying the Tax Collector the face amount of the tax certificate plus interest&lt;/div&gt;&lt;/span&gt;&lt;span style="white-space:pre;"&gt;&lt;div style="position:absolute;top:529.6pt;left:60.5pt;z-index:30;letter-spacing:.011em;"&gt;and other costs.  The owner of a tax certificate may at any time after taxes have been delinquent&lt;/div&gt;&lt;/span&gt;&lt;span style="white-space:pre;"&gt;&lt;div style="position:absolute;top:542.2pt;left:60.5pt;z-index:31;letter-spacing:.017em;"&gt;(April 1), for two years, file an application for tax deed sale.  The County, as a certificate owner,&lt;/div&gt;&lt;/span&gt;&lt;span style="white-space:pre;"&gt;&lt;div style="position:absolute;top:554.95pt;left:60.5pt;z-index:32;letter-spacing:-.01em;"&gt;may  exercise  similar  procedures  two  years  after  taxes  have  been  delinquent.    Tax  deeds  are&lt;/div&gt;&lt;/span&gt;&lt;span style="white-space:pre;"&gt;&lt;div style="position:absolute;top:567.7pt;left:60.5pt;z-index:33;letter-spacing:.002em;"&gt;issued to the highest bidder for the property which is sold at public auction.&lt;/div&gt;&lt;/span&gt;&lt;span style="white-space:pre;"&gt;&lt;div style="position:absolute;top:590.65pt;left:60.5pt;z-index:34;letter-spacing:.019em;"&gt;The Tax Collector remits current taxes collected through four distributions to the City in the first&lt;/div&gt;&lt;/span&gt;&lt;span style="white-space:pre;"&gt;&lt;div style="position:absolute;top:603.25pt;left:60.5pt;z-index:35;letter-spacing:.004em;"&gt;two  months  of  the  tax  year  and  at  least  one  distribution  each  month  thereafter.    The  City&lt;/div&gt;&lt;/span&gt;&lt;span style="white-space:pre;"&gt;&lt;div style="position:absolute;top:616pt;left:60.5pt;z-index:36;letter-spacing:.001em;"&gt;recognizes property tax revenue in the period in which they are levied.&lt;/div&gt;&lt;/span&gt;&lt;span style="white-space:pre;"&gt;&lt;div style="position:absolute;top:636.7pt;left:60.5pt;z-index:37;letter-spacing:-.002em;"&gt;C.&lt;/div&gt;&lt;div style="position:absolute;top:636.7pt;left:96.503pt;z-index:37;letter-spacing:.004em;"&gt;TAX LIMITATIONS&lt;/div&gt;&lt;/span&gt;&lt;span style="white-space:pre;"&gt;&lt;div style="position:absolute;top:659.65pt;left:60.5pt;z-index:38;letter-spacing:-.011em;"&gt;Florida  Statutes  set  the  maximum  millage  rate  at  10  mills  of  assessed  valuation  for  operating&lt;/div&gt;&lt;/span&gt;&lt;span style="white-space:pre;"&gt;&lt;div style="position:absolute;top:672.4pt;left:60.5pt;z-index:39;letter-spacing:-.017em;"&gt;purposes.    For  the  fiscal  year  ended  September  30,  2017,  the  approved  operating  millage  was&lt;/div&gt;&lt;/span&gt;&lt;span style="white-space:pre;"&gt;&lt;div style="position:absolute;top:685pt;left:60.5pt;z-index:40;letter-spacing:.001em;"&gt;6.7550 mills.&lt;/div&gt;&lt;/span&gt;&lt;span class="fmt-1018" style="white-space:pre;"&gt;&lt;div style="position:absolute;top:766.44pt;left:299.33pt;z-index:41;"&gt;100&lt;/div&gt;&lt;/span&gt;&lt;/div&gt;_x000D_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</si>
  <si>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style="position:absolute;top:95.045pt;left:63.35pt;z-index:4;letter-spacing:-.001em;"&gt;NOTE 5 – DEPOSITS AND INVESTMENTS&lt;/div&gt;&lt;/span&gt;&lt;img style="position:absolute;left:63.35pt;top:104.3pt;width:216pt;height:3pt;z-index:5;" src="http://govwiki.info/xbrl/Images/e15109ae83f96955cf32b30990d8397b.png" alt="__rendered_path__5"&gt;&lt;span style="white-space:pre;"&gt;&lt;div style="position:absolute;top:117.09pt;left:63.35pt;z-index:7;"&gt;A. &lt;/div&gt;&lt;div style="position:absolute;top:117.09pt;left:99.348pt;z-index:7;"&gt;BACKGROUND&lt;/div&gt;&lt;/span&gt;&lt;span style="white-space:pre;"&gt;&lt;div style="position:absolute;top:142.59pt;left:63.35pt;z-index:42;letter-spacing:-.018em;"&gt;The  City  maintains  a  cash  pool  that  is  available  for  use  by  all  funds  except  for  monies  legally &lt;/div&gt;&lt;/span&gt;&lt;span style="white-space:pre;"&gt;&lt;div style="position:absolute;top:155.3pt;left:63.35pt;z-index:69;letter-spacing:.004em;"&gt;restricted  to  separate  administration  or  monies  that  by  their  nature  are  to  be  administered &lt;/div&gt;&lt;/span&gt;&lt;span style="white-space:pre;"&gt;&lt;div style="position:absolute;top:168pt;left:63.3501pt;z-index:95;letter-spacing:.003em;"&gt;separately.  Interest  income  for  cash  equivalents  is  distributed  monthly  based  on  a  monthly &lt;/div&gt;&lt;/span&gt;&lt;span style="white-space:pre;"&gt;&lt;div style="position:absolute;top:180.7pt;left:63.35pt;z-index:96;letter-spacing:.002em;"&gt;average balance.  &lt;/div&gt;&lt;/span&gt;&lt;span style="white-space:pre;"&gt;&lt;div style="position:absolute;top:202.6pt;left:63.35pt;z-index:117;letter-spacing:.015em;"&gt;Investments  and  related  accrued  investment  earnings  are  pooled  together  for  investment &lt;/div&gt;&lt;/span&gt;&lt;span style="white-space:pre;"&gt;&lt;div style="position:absolute;top:215.31pt;left:63.35pt;z-index:134;letter-spacing:.01em;"&gt;purposes for all funds except Debt Service Funds, Bond Proceed Fund, Water Cost Stabilization &lt;/div&gt;&lt;/span&gt;&lt;span style="white-space:pre;"&gt;&lt;div style="position:absolute;top:228.02pt;left:63.35pt;z-index:135;letter-spacing:.01em;"&gt;Fund and Weeki Wachee Fund.  All funds participating in the pool deposit monies into the equity &lt;/div&gt;&lt;/span&gt;&lt;span style="white-space:pre;"&gt;&lt;div style="position:absolute;top:240.73pt;left:63.35pt;z-index:162;letter-spacing:-.009em;"&gt;in  pooled  investments  of  the  City.  Investment  earnings  are  distributed  in  accordance  with  the &lt;/div&gt;&lt;/span&gt;&lt;span style="white-space:pre;"&gt;&lt;div style="position:absolute;top:253.45pt;left:63.35pt;z-index:163;letter-spacing:.002em;"&gt;participating funds' relative percentage of investments.&lt;/div&gt;&lt;/span&gt;&lt;span style="white-space:pre;"&gt;&lt;div style="position:absolute;top:278.8pt;left:63.35pt;z-index:186;letter-spacing:-.002em;"&gt;GASB  Statement  No.  40,  &lt;span class="fmt-12"&gt;Deposit&lt;/span&gt;&lt;span class="fmt-12"&gt; &lt;/span&gt; &lt;span class="fmt-12"&gt;and&lt;/span&gt;&lt;span class="fmt-12"&gt; &lt;/span&gt; &lt;span class="fmt-12"&gt;Investment&lt;/span&gt;&lt;span class="fmt-12"&gt; &lt;/span&gt; &lt;span class="fmt-12"&gt;Risk&lt;/span&gt;&lt;span class="fmt-12"&gt; &lt;/span&gt; &lt;span class="fmt-12"&gt;Disclosures&lt;/span&gt;  requires  governments  to &lt;/div&gt;&lt;/span&gt;&lt;span style="white-space:pre;"&gt;&lt;div style="position:absolute;top:291.51pt;left:63.35pt;z-index:216;letter-spacing:.014em;"&gt;disclose deposits and investments exposed to custodial credit risk.  For deposits, this is the risk &lt;/div&gt;&lt;/span&gt;&lt;span style="white-space:pre;"&gt;&lt;div style="position:absolute;top:304.22pt;left:63.35pt;z-index:217;letter-spacing:.009em;"&gt;that, in the event of the failure of a depository financial institution, a government may not be able &lt;/div&gt;&lt;/span&gt;&lt;span style="white-space:pre;"&gt;&lt;div style="position:absolute;top:316.94pt;left:63.35pt;z-index:250;letter-spacing:.021em;"&gt;to recover deposits nor be able to recover collateral securities that are in the possession of an &lt;/div&gt;&lt;/span&gt;&lt;span style="white-space:pre;"&gt;&lt;div style="position:absolute;top:329.65pt;left:63.3501pt;z-index:251;"&gt;outside party.&lt;/div&gt;&lt;/span&gt;&lt;span style="white-space:pre;"&gt;&lt;div style="position:absolute;top:355pt;left:63.3501pt;z-index:252;"&gt;Cash  and cash  equivalents  held  separately  where  contractual  arrangements  and  bond &lt;/div&gt;&lt;/span&gt;&lt;span style="white-space:pre;"&gt;&lt;div style="position:absolute;top:367.75pt;left:63.3501pt;z-index:253;letter-spacing:.001em;"&gt;covenants require such arrangements are classified as "Restricted Assets".&lt;/div&gt;&lt;/span&gt;&lt;span style="white-space:pre;"&gt;&lt;div style="position:absolute;top:389.65pt;left:63.3501pt;z-index:255;"&gt;B. &lt;/div&gt;&lt;div style="position:absolute;top:389.65pt;left:99.3481pt;z-index:255;letter-spacing:.002em;"&gt;CASH ON DEPOSIT&lt;/div&gt;&lt;/span&gt;&lt;span style="white-space:pre;"&gt;&lt;div style="position:absolute;top:415pt;left:63.3501pt;z-index:282;letter-spacing:-.001em;"&gt;At  fiscal  year  end,  the  carrying  amounts  of  the  City’s  primary  government,  component  unit, &lt;/div&gt;&lt;/span&gt;&lt;span style="white-space:pre;"&gt;&lt;div style="position:absolute;top:427.7pt;left:63.3501pt;z-index:307;letter-spacing:.001em;"&gt;agency  funds  and  pension  funds  deposits  were  $114,924,671  and  the  bank  balances  were&lt;/div&gt;&lt;/span&gt;&lt;span style="white-space:pre;"&gt;&lt;div style="position:absolute;top:440.4pt;left:63.3501pt;z-index:308;letter-spacing:.008em;"&gt;$124,367,357 all of which is held in a Qualified Public Depository. The City's cash on deposit are &lt;/div&gt;&lt;/span&gt;&lt;span style="white-space:pre;"&gt;&lt;div style="position:absolute;top:453.1pt;left:63.3501pt;z-index:333;letter-spacing:-.005em;"&gt;held  in  demand  checking  accounts,  savings  accounts  and  other  savings  instruments  in  state &lt;/div&gt;&lt;/span&gt;&lt;span style="white-space:pre;"&gt;&lt;div style="position:absolute;top:465.8pt;left:63.3503pt;z-index:360;letter-spacing:.013em;"&gt;qualified public depositories, which are secured per the Florida Security for Public Deposits Act, &lt;/div&gt;&lt;/span&gt;&lt;span style="white-space:pre;"&gt;&lt;div style="position:absolute;top:478.5pt;left:63.3502pt;z-index:391;letter-spacing:.019em;"&gt;Chapter 280, Florida Statutes. At year end, the City's carrying amounts of cash on deposit and &lt;/div&gt;&lt;/span&gt;&lt;span style="white-space:pre;"&gt;&lt;div style="position:absolute;top:491.2pt;left:63.3501pt;z-index:392;letter-spacing:.001em;"&gt;cash equivalents were as follows:&lt;/div&gt;&lt;/span&gt;&lt;span class="fmt-1020" style="white-space:pre;"&gt;&lt;div style="position:absolute;top:503.81pt;left:212.65pt;z-index:403;letter-spacing:.003em;"&gt;Primary&lt;/div&gt;&lt;div style="position:absolute;top:503.81pt;left:278.25pt;z-index:403;letter-spacing:.004em;"&gt;Component&lt;/div&gt;&lt;div style="position:absolute;top:503.81pt;left:348.2pt;z-index:403;letter-spacing:.003em;"&gt;Pension&lt;/div&gt;&lt;div style="position:absolute;top:503.81pt;left:404.8pt;z-index:403;letter-spacing:.004em;"&gt;Agency&lt;/div&gt;&lt;/span&gt;&lt;span class="fmt-1020" style="white-space:pre;"&gt;&lt;div style="position:absolute;top:514pt;left:203.35pt;z-index:407;letter-spacing:.002em;"&gt;Government&lt;/div&gt;&lt;div style="position:absolute;top:514pt;left:293.6pt;z-index:407;letter-spacing:.002em;"&gt;Unit&lt;/div&gt;&lt;div style="position:absolute;top:514pt;left:351.95pt;z-index:407;letter-spacing:.003em;"&gt;Funds&lt;/div&gt;&lt;div style="position:absolute;top:514pt;left:409.5pt;z-index:407;letter-spacing:.003em;"&gt;Fund&lt;/div&gt;&lt;div style="position:absolute;top:514pt;left:479.5pt;z-index:407;"&gt;Total&lt;/div&gt;&lt;/span&gt;&lt;img style="position:absolute;left:191.55pt;top:521.4pt;width:74pt;height:3pt;z-index:394;" src="http://govwiki.info/xbrl/Images/0a48c152bfbdaafb52be6ec0936b7c2a.png" alt="__rendered_path__394"&gt;&lt;span class="fmt-1020" style="white-space:pre;"&gt;&lt;div style="position:absolute;top:534.86pt;left:185.05pt;z-index:409;"&gt;$&lt;/div&gt;&lt;/span&gt;&lt;img style="position:absolute;left:264.9pt;top:521.4pt;width:8pt;height:3pt;z-index:396;" src="http://govwiki.info/xbrl/Images/bb787e2f509871e45621bb50a74553b5.png" alt="__rendered_path__396"&gt;&lt;span class="fmt-1020" style="white-space:pre;"&gt;&lt;div style="position:absolute;top:544.3pt;left:64.75pt;z-index:411;letter-spacing:.003em;"&gt;Cash Deposits&lt;/div&gt;&lt;div style="position:absolute;top:545.05pt;left:206.3pt;z-index:411;letter-spacing:.004em;"&gt;  113,030,650 &lt;/div&gt;&lt;div style="position:absolute;top:545.05pt;left:295.24pt;z-index:411;letter-spacing:.003em;"&gt;  15,330 &lt;/div&gt;&lt;div style="position:absolute;top:545.05pt;left:342.18pt;z-index:411;letter-spacing:.003em;"&gt;  1,878,691 &lt;/div&gt;&lt;div style="position:absolute;top:545.05pt;left:445.65pt;z-index:411;letter-spacing:.004em;"&gt;-  $   114,924,671&lt;/div&gt;&lt;/span&gt;&lt;img style="position:absolute;left:272.1pt;top:521.4pt;width:60pt;height:3pt;z-index:398;" src="http://govwiki.info/xbrl/Images/1515db4790a438750f47d264338fa99b.png" alt="__rendered_path__398"&gt;&lt;span class="fmt-1020" style="white-space:pre;"&gt;&lt;div style="position:absolute;top:555.25pt;left:64.75pt;z-index:412;letter-spacing:.004em;"&gt;State of Florida Local&lt;/div&gt;&lt;/span&gt;&lt;img style="position:absolute;left:331.2pt;top:521.4pt;width:8pt;height:3pt;z-index:396;" src="http://govwiki.info/xbrl/Images/bb787e2f509871e45621bb50a74553b5.png" alt="__rendered_path__396"&gt;&lt;span class="fmt-1020" style="white-space:pre;"&gt;&lt;div style="position:absolute;top:565.61pt;left:72.65pt;z-index:413;letter-spacing:.002em;"&gt;Government Surplus Trust&lt;/div&gt;&lt;/span&gt;&lt;img style="position:absolute;left:338.4pt;top:521.4pt;width:53pt;height:3pt;z-index:401;" src="http://govwiki.info/xbrl/Images/c63b38bb2fd4845b9147d5046fcb65cc.png" alt="__rendered_path__401"&gt;&lt;span class="fmt-1020" style="white-space:pre;"&gt;&lt;div style="position:absolute;top:575.8pt;left:72.65pt;z-index:418;letter-spacing:.003em;"&gt;Fund A&lt;/div&gt;&lt;div style="position:absolute;top:575.8pt;left:211.3pt;z-index:418;letter-spacing:.003em;"&gt;  23,031,558 &lt;/div&gt;&lt;div style="position:absolute;top:575.8pt;left:320pt;z-index:418;letter-spacing:.002em;"&gt;  - &lt;/div&gt;&lt;div style="position:absolute;top:575.8pt;left:383.2pt;z-index:418;"&gt;- &lt;/div&gt;&lt;div style="position:absolute;top:575.8pt;left:440.6pt;z-index:418;letter-spacing:.002em;"&gt;  - &lt;/div&gt;&lt;div style="position:absolute;top:575.8pt;left:466.45pt;z-index:418;letter-spacing:.003em;"&gt;  23,031,558 &lt;/div&gt;&lt;/span&gt;&lt;img style="position:absolute;left:390.75pt;top:521.4pt;width:8pt;height:3pt;z-index:396;" src="http://govwiki.info/xbrl/Images/bb787e2f509871e45621bb50a74553b5.png" alt="__rendered_path__396"&gt;&lt;span class="fmt-1020" style="white-space:pre;"&gt;&lt;div style="position:absolute;top:586pt;left:64.75pt;z-index:419;letter-spacing:.001em;"&gt;Morgan Stanley -&lt;/div&gt;&lt;/span&gt;&lt;img style="position:absolute;left:397.95pt;top:521.4pt;width:54pt;height:3pt;z-index:404;" src="http://govwiki.info/xbrl/Images/45e284facda148811dfb904ab9e1a9bf.png" alt="__rendered_path__404"&gt;&lt;span class="fmt-1020" style="white-space:pre;"&gt;&lt;div style="position:absolute;top:596.36pt;left:74.1pt;z-index:420;letter-spacing:.001em;"&gt;Governmental Money&lt;/div&gt;&lt;/span&gt;&lt;img style="position:absolute;left:451.8pt;top:521.4pt;width:8pt;height:3pt;z-index:396;" src="http://govwiki.info/xbrl/Images/bb787e2f509871e45621bb50a74553b5.png" alt="__rendered_path__396"&gt;&lt;span class="fmt-1020" style="white-space:pre;"&gt;&lt;div style="position:absolute;top:606.55pt;left:74.1pt;z-index:425;letter-spacing:-.001em;"&gt;Market&lt;/div&gt;&lt;div style="position:absolute;top:606.55pt;left:211.3pt;z-index:425;letter-spacing:.003em;"&gt;  17,622,216 &lt;/div&gt;&lt;div style="position:absolute;top:606.55pt;left:320pt;z-index:425;letter-spacing:.002em;"&gt;  - &lt;/div&gt;&lt;div style="position:absolute;top:606.55pt;left:384.6pt;z-index:425;"&gt;- &lt;/div&gt;&lt;div style="position:absolute;top:606.55pt;left:440.6pt;z-index:425;letter-spacing:.002em;"&gt;  - &lt;/div&gt;&lt;div style="position:absolute;top:606.55pt;left:466.45pt;z-index:425;letter-spacing:.003em;"&gt;  17,622,216 &lt;/div&gt;&lt;/span&gt;&lt;img style="position:absolute;left:459pt;top:521.4pt;width:62pt;height:3pt;z-index:406;" src="http://govwiki.info/xbrl/Images/c409fee15f0744cfe117e35954fa7830.png" alt="__rendered_path__406"&gt;&lt;span class="fmt-1020" style="white-space:pre;"&gt;&lt;div style="position:absolute;top:616.75pt;left:64.75pt;z-index:426;letter-spacing:.001em;"&gt;Morgan Stanley - Bank&lt;/div&gt;&lt;/span&gt;&lt;span class="fmt-1020" style="white-space:pre;"&gt;&lt;div style="position:absolute;top:627.11pt;left:74.1pt;z-index:431;letter-spacing:.003em;"&gt;Deposit Program&lt;/div&gt;&lt;div style="position:absolute;top:627.11pt;left:223.9pt;z-index:431;letter-spacing:.003em;"&gt;  397,625 &lt;/div&gt;&lt;div style="position:absolute;top:627.11pt;left:320pt;z-index:431;letter-spacing:.002em;"&gt;  - &lt;/div&gt;&lt;div style="position:absolute;top:627.11pt;left:384.6pt;z-index:431;"&gt;- &lt;/div&gt;&lt;div style="position:absolute;top:627.11pt;left:440.6pt;z-index:431;letter-spacing:.002em;"&gt;  - &lt;/div&gt;&lt;div style="position:absolute;top:627.11pt;left:479.05pt;z-index:431;letter-spacing:.003em;"&gt;  397,625 &lt;/div&gt;&lt;/span&gt;&lt;span class="fmt-1020" style="white-space:pre;"&gt;&lt;div style="position:absolute;top:637.3pt;left:64.75pt;z-index:432;letter-spacing:.001em;"&gt;AIM - Governmental Money&lt;/div&gt;&lt;/span&gt;&lt;span class="fmt-1020" style="white-space:pre;"&gt;&lt;div style="position:absolute;top:647.5pt;left:72.65pt;z-index:437;letter-spacing:-.001em;"&gt;Market&lt;/div&gt;&lt;div style="position:absolute;top:647.5pt;left:216.35pt;z-index:437;letter-spacing:.003em;"&gt;  6,553,246 &lt;/div&gt;&lt;div style="position:absolute;top:647.5pt;left:320pt;z-index:437;letter-spacing:.002em;"&gt;  - &lt;/div&gt;&lt;div style="position:absolute;top:647.5pt;left:384.6pt;z-index:437;"&gt;- &lt;/div&gt;&lt;div style="position:absolute;top:647.5pt;left:440.6pt;z-index:437;letter-spacing:.002em;"&gt;  - &lt;/div&gt;&lt;div style="position:absolute;top:647.5pt;left:471.5pt;z-index:437;letter-spacing:.003em;"&gt;  6,553,246 &lt;/div&gt;&lt;/span&gt;&lt;span class="fmt-1020" style="white-space:pre;"&gt;&lt;div style="position:absolute;top:657.85pt;left:64.75pt;z-index:442;letter-spacing:.003em;"&gt;Certificates of Deposit&lt;/div&gt;&lt;div style="position:absolute;top:657.85pt;left:211.3pt;z-index:442;letter-spacing:.003em;"&gt;  33,000,000 &lt;/div&gt;&lt;div style="position:absolute;top:657.85pt;left:320pt;z-index:442;letter-spacing:.002em;"&gt;  - &lt;/div&gt;&lt;div style="position:absolute;top:657.85pt;left:384.6pt;z-index:442;"&gt;- &lt;/div&gt;&lt;div style="position:absolute;top:657.85pt;left:440.6pt;z-index:442;letter-spacing:.002em;"&gt;  - &lt;/div&gt;&lt;div style="position:absolute;top:657.85pt;left:466.45pt;z-index:442;letter-spacing:.003em;"&gt;  33,000,000 &lt;/div&gt;&lt;/span&gt;&lt;img style="position:absolute;left:191.55pt;top:665.05pt;width:74pt;height:3pt;z-index:394;" src="http://govwiki.info/xbrl/Images/0a48c152bfbdaafb52be6ec0936b7c2a.png" alt="__rendered_path__394"&gt;&lt;span class="fmt-1020" style="white-space:pre;"&gt;&lt;div style="position:absolute;top:668.5pt;left:64.75pt;z-index:450;"&gt;Total&lt;/div&gt;&lt;div style="position:absolute;top:668.5pt;left:185.8pt;z-index:450;"&gt;$&lt;/div&gt;&lt;div style="position:absolute;top:668.36pt;left:206.3pt;z-index:450;letter-spacing:.004em;"&gt;  193,635,295 &lt;/div&gt;&lt;div style="position:absolute;top:668.36pt;left:295.25pt;z-index:450;letter-spacing:.003em;"&gt;  15,330 &lt;/div&gt;&lt;div style="position:absolute;top:668.36pt;left:342.2pt;z-index:450;letter-spacing:.003em;"&gt;  1,878,691 &lt;/div&gt;&lt;div style="position:absolute;top:668.5pt;left:445.65pt;z-index:450;letter-spacing:.004em;"&gt;&lt;span&gt;-&lt;/span&gt;  $ &lt;span&gt;  195,529,316&lt;/span&gt;&lt;/div&gt;&lt;/span&gt;&lt;img style="position:absolute;left:272.1pt;top:665.05pt;width:60pt;height:3pt;z-index:398;" src="http://govwiki.info/xbrl/Images/1515db4790a438750f47d264338fa99b.png" alt="__rendered_path__398"&gt;&lt;img style="position:absolute;left:338.4pt;top:665.05pt;width:53pt;height:3pt;z-index:401;" src="http://govwiki.info/xbrl/Images/c63b38bb2fd4845b9147d5046fcb65cc.png" alt="__rendered_path__401"&gt;&lt;img style="position:absolute;left:338.4pt;top:675.6pt;width:53pt;height:3pt;z-index:401;" src="http://govwiki.info/xbrl/Images/c63b38bb2fd4845b9147d5046fcb65cc.png" alt="__rendered_path__401"&gt;&lt;img style="position:absolute;left:397.95pt;top:665.05pt;width:54pt;height:3pt;z-index:404;" src="http://govwiki.info/xbrl/Images/45e284facda148811dfb904ab9e1a9bf.png" alt="__rendered_path__404"&gt;&lt;img style="position:absolute;left:459pt;top:665.05pt;width:62pt;height:3pt;z-index:406;" src="http://govwiki.info/xbrl/Images/c409fee15f0744cfe117e35954fa7830.png" alt="__rendered_path__406"&gt;&lt;img style="position:absolute;left:191.55pt;top:675.75pt;width:74pt;height:3pt;z-index:394;" src="http://govwiki.info/xbrl/Images/0a48c152bfbdaafb52be6ec0936b7c2a.png" alt="__rendered_path__394"&gt;&lt;img style="position:absolute;left:191.55pt;top:678.5pt;width:74pt;height:3pt;z-index:394;" src="http://govwiki.info/xbrl/Images/0a48c152bfbdaafb52be6ec0936b7c2a.png" alt="__rendered_path__394"&gt;&lt;img style="position:absolute;left:272.1pt;top:675.75pt;width:60pt;height:3pt;z-index:398;" src="http://govwiki.info/xbrl/Images/1515db4790a438750f47d264338fa99b.png" alt="__rendered_path__398"&gt;&lt;img style="position:absolute;left:272.1pt;top:678.5pt;width:60pt;height:3pt;z-index:398;" src="http://govwiki.info/xbrl/Images/1515db4790a438750f47d264338fa99b.png" alt="__rendered_path__398"&gt;&lt;img style="position:absolute;left:338.4pt;top:678.5pt;width:53pt;height:3pt;z-index:401;" src="http://govwiki.info/xbrl/Images/c63b38bb2fd4845b9147d5046fcb65cc.png" alt="__rendered_path__401"&gt;&lt;img style="position:absolute;left:397.95pt;top:675.75pt;width:54pt;height:3pt;z-index:404;" src="http://govwiki.info/xbrl/Images/45e284facda148811dfb904ab9e1a9bf.png" alt="__rendered_path__404"&gt;&lt;img style="position:absolute;left:397.95pt;top:678.5pt;width:54pt;height:3pt;z-index:404;" src="http://govwiki.info/xbrl/Images/45e284facda148811dfb904ab9e1a9bf.png" alt="__rendered_path__404"&gt;&lt;img style="position:absolute;left:459pt;top:675.75pt;width:62pt;height:3pt;z-index:406;" src="http://govwiki.info/xbrl/Images/c409fee15f0744cfe117e35954fa7830.png" alt="__rendered_path__406"&gt;&lt;img style="position:absolute;left:459pt;top:678.5pt;width:62pt;height:3pt;z-index:406;" src="http://govwiki.info/xbrl/Images/c409fee15f0744cfe117e35954fa7830.png" alt="__rendered_path__406"&gt;&lt;span class="fmt-1018" style="white-space:pre;"&gt;&lt;div style="position:absolute;top:766.44pt;left:299.33pt;z-index:451;"&gt;101&lt;/div&gt;&lt;/span&gt;&lt;/div&gt;_x000D_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</si>
  <si>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style="white-space:pre;"&gt;&lt;div style="position:absolute;top:120.04pt;left:63.35pt;z-index:6;letter-spacing:.004em;"&gt;The City holds cash equivalents with the State of Florida Local Government Surplus Trust Fund A &lt;/div&gt;&lt;/span&gt;&lt;span style="white-space:pre;"&gt;&lt;div style="position:absolute;top:133.75pt;left:63.35pt;z-index:7;letter-spacing:.003em;"&gt;(Florida PRIME in the short term, debt service and bond proceeds portfolios as of September 30, &lt;/div&gt;&lt;/span&gt;&lt;span style="white-space:pre;"&gt;&lt;div style="position:absolute;top:147.45pt;left:63.35pt;z-index:8;letter-spacing:.009em;"&gt;2017. Florida PRIME is recorded as amortized cost in accordance with GASB Statement No. 79, &lt;/div&gt;&lt;/span&gt;&lt;span class="fmt-12" style="white-space:pre;"&gt;&lt;div style="position:absolute;top:161.16pt;left:63.35pt;z-index:10;letter-spacing:.007em;"&gt;Certain External Investment Pools and Pool Participants&lt;span class="fmt-7"&gt;. Florida PRIME is a 2a7-like pool, which &lt;/span&gt;&lt;/div&gt;&lt;/span&gt;&lt;span style="white-space:pre;"&gt;&lt;div style="position:absolute;top:174.87pt;left:63.35pt;z-index:43;letter-spacing:.02em;"&gt;is not registered with the SEC as an investment company, but nevertheless has a policy that it &lt;/div&gt;&lt;/span&gt;&lt;span style="white-space:pre;"&gt;&lt;div style="position:absolute;top:188.58pt;left:63.3501pt;z-index:74;"&gt;will,  and  does,  operate  in  a  manner  consistent  with  the  SEC’s  Rule  2a7  of  the  Investment &lt;/div&gt;&lt;/span&gt;&lt;span style="white-space:pre;"&gt;&lt;div style="position:absolute;top:202.29pt;left:63.3501pt;z-index:75;letter-spacing:.01em;"&gt;Company Act of 1940, governing money market funds.  Thus, this pool operates essentially as a &lt;/div&gt;&lt;/span&gt;&lt;span style="white-space:pre;"&gt;&lt;div style="position:absolute;top:215.99pt;left:63.3501pt;z-index:107;letter-spacing:.016em;"&gt;money market fund.  Florida PRIME has a Standard &amp;amp; Poor’s rating of AAAm at September 30, &lt;/div&gt;&lt;/span&gt;&lt;span style="white-space:pre;"&gt;&lt;div style="position:absolute;top:229.7pt;left:63.3501pt;z-index:136;letter-spacing:.016em;"&gt;2017 and is recorded at amortized cost. There are no redemption fees or maximum transaction &lt;/div&gt;&lt;/span&gt;&lt;span style="white-space:pre;"&gt;&lt;div style="position:absolute;top:243.41pt;left:63.3502pt;z-index:137;letter-spacing:.01em;"&gt;amounts, or any other requirements that serve to limit a participant's daily access to 100 percent &lt;/div&gt;&lt;/span&gt;&lt;span style="white-space:pre;"&gt;&lt;div style="position:absolute;top:257.12pt;left:63.3502pt;z-index:154;letter-spacing:.01em;"&gt;of their account value. The dollar weighted average days to maturity (WAM of Florida PRIME at &lt;/div&gt;&lt;/span&gt;&lt;span style="white-space:pre;"&gt;&lt;div style="position:absolute;top:270.83pt;left:63.3502pt;z-index:157;letter-spacing:.003em;"&gt;September  30,  2017  is  51  days  and  the  weighted  average  life  (WAL)  of  Florida  PRIME  at &lt;/div&gt;&lt;/span&gt;&lt;span style="white-space:pre;"&gt;&lt;div style="position:absolute;top:284.53pt;left:63.3502pt;z-index:160;letter-spacing:-.013em;"&gt;September  30,  2017  is  80  days.  Florida  PRIME  was  not  exposed  to  any  foreign  currency  risk &lt;/div&gt;&lt;/span&gt;&lt;span style="white-space:pre;"&gt;&lt;div style="position:absolute;top:298.24pt;left:63.3502pt;z-index:161;letter-spacing:.002em;"&gt;during the year ended September 30, 2017.&lt;/div&gt;&lt;/span&gt;&lt;span style="white-space:pre;"&gt;&lt;div style="position:absolute;top:319.85pt;left:63.3502pt;z-index:188;letter-spacing:.017em;"&gt;The City's cash equivalents held in the Morgan Stanley Governmental Money Market Fund and &lt;/div&gt;&lt;/span&gt;&lt;span style="white-space:pre;"&gt;&lt;div style="position:absolute;top:333.55pt;left:63.3502pt;z-index:204;letter-spacing:.01em;"&gt;the Invesco AIM Governmental Money Market Fund are recorded at amortized cost. Both money&lt;span&gt; &lt;/span&gt;&lt;/div&gt;&lt;/span&gt;&lt;span style="white-space:pre;"&gt;&lt;div style="position:absolute;top:347.25pt;left:63.35pt;z-index:239;letter-spacing:.013em;"&gt;market funds have a Moody's rating of Aaa and have a net asset value (NAV at September 30, &lt;/div&gt;&lt;/span&gt;&lt;span style="white-space:pre;"&gt;&lt;div style="position:absolute;top:360.95pt;left:63.3499pt;z-index:240;letter-spacing:.011em;"&gt;2017 of $1.00. The Morgan Stanley Governmental Money Market Fund WAM is 17 days and the &lt;/div&gt;&lt;/span&gt;&lt;span style="white-space:pre;"&gt;&lt;div style="position:absolute;top:374.65pt;left:63.3499pt;z-index:269;letter-spacing:-.016em;"&gt;WAL  is  74  days  at  September  30,  2017.  The  Invesco  AIM  Governmental  Money  Market  Fund &lt;/div&gt;&lt;/span&gt;&lt;span style="white-space:pre;"&gt;&lt;div style="position:absolute;top:388.35pt;left:63.3499pt;z-index:304;letter-spacing:.018em;"&gt;WAM is 17 days and the WAL is 111 days at September 30, 2017. Dividends and capital gains &lt;/div&gt;&lt;/span&gt;&lt;span style="white-space:pre;"&gt;&lt;div style="position:absolute;top:402.05pt;left:63.3498pt;z-index:305;letter-spacing:.003em;"&gt;are reinvested in both money market funds.&lt;/div&gt;&lt;/span&gt;&lt;span style="white-space:pre;"&gt;&lt;div style="position:absolute;top:424.3pt;left:63.3498pt;z-index:336;letter-spacing:.017em;"&gt;On May 1, 2016, the City entered into a three year banking services agreement with JPMorgan &lt;/div&gt;&lt;/span&gt;&lt;span style="white-space:pre;"&gt;&lt;div style="position:absolute;top:436.97pt;left:63.3499pt;z-index:363;letter-spacing:.004em;"&gt;Chase  with  two  one  year  extensions.  There  are  no  compensating  balances  required  to  be &lt;/div&gt;&lt;/span&gt;&lt;span style="white-space:pre;"&gt;&lt;div style="position:absolute;top:449.65pt;left:63.3499pt;z-index:364;letter-spacing:.003em;"&gt;maintained. There are no line of credit commitments within the contract.  &lt;/div&gt;&lt;/span&gt;&lt;span style="white-space:pre;"&gt;&lt;div style="position:absolute;top:475.15pt;left:63.3499pt;z-index:393;letter-spacing:.013em;"&gt;The City’s contract for merchant account processing service is with Bank of America. It requires &lt;/div&gt;&lt;/span&gt;&lt;span style="white-space:pre;"&gt;&lt;div style="position:absolute;top:487.85pt;left:63.3499pt;z-index:394;letter-spacing:.008em;"&gt;the processing of all VISA, Master Card and Discover Card charges which are deposited into the &lt;/div&gt;&lt;/span&gt;&lt;span style="white-space:pre;"&gt;&lt;div style="position:absolute;top:500.55pt;left:63.3499pt;z-index:431;letter-spacing:.011em;"&gt;City’s  accounts on a daily basis.  The  City also  has an agreement with Bill 2 Pay,  a division of &lt;/div&gt;&lt;/span&gt;&lt;span style="white-space:pre;"&gt;&lt;div style="position:absolute;top:513.25pt;left:63.3499pt;z-index:432;letter-spacing:.003em;"&gt;Intuition Systems, Inc. to act as provider of all lockbox services for collections on City utility bills.  &lt;/div&gt;&lt;/span&gt;&lt;span style="white-space:pre;"&gt;&lt;div style="position:absolute;top:547.9pt;left:63.3499pt;z-index:434;letter-spacing:.001em;"&gt;C. INVESTMENT BACKGROUND&lt;/div&gt;&lt;/span&gt;&lt;span class="fmt-12" style="white-space:pre;"&gt;&lt;div style="position:absolute;top:573.25pt;left:63.3499pt;z-index:435;letter-spacing:.002em;"&gt;Investment Policy&lt;/div&gt;&lt;/span&gt;&lt;span style="white-space:pre;"&gt;&lt;div style="position:absolute;top:598.6pt;left:63.3499pt;z-index:464;letter-spacing:.016em;"&gt;As required by Florida Statutes, the City adopted an investment policy ordinance on January 4, &lt;/div&gt;&lt;/span&gt;&lt;span style="white-space:pre;"&gt;&lt;div style="position:absolute;top:611.31pt;left:63.35pt;z-index:493;letter-spacing:.015em;"&gt;1996, that authorizes the investment of surplus funds in investments including but not limited to &lt;/div&gt;&lt;/span&gt;&lt;span style="white-space:pre;"&gt;&lt;div style="position:absolute;top:624.03pt;left:63.3501pt;z-index:514;letter-spacing:.011em;"&gt;investments allowed by Florida Statute 218.415(17. The ordinance stipulates the establishment &lt;/div&gt;&lt;/span&gt;&lt;span style="white-space:pre;"&gt;&lt;div style="position:absolute;top:636.74pt;left:63.3501pt;z-index:515;letter-spacing:.006em;"&gt;of a written investment policy by city resolution.  The ordinance requires that all investments shall &lt;/div&gt;&lt;/span&gt;&lt;span style="white-space:pre;"&gt;&lt;div style="position:absolute;top:649.45pt;left:63.3501pt;z-index:516;letter-spacing:.007em;"&gt;be governed by the “prudent person rule”.  A series of approved resolutions since the adoption of &lt;/div&gt;&lt;/span&gt;&lt;span style="white-space:pre;"&gt;&lt;div style="position:absolute;top:662.16pt;left:63.3501pt;z-index:537;letter-spacing:-.011em;"&gt;the  Investment  Ordinance  have  outlined  the  City’s  total  investments,  diversification,  investment &lt;/div&gt;&lt;/span&gt;&lt;span style="white-space:pre;"&gt;&lt;div style="position:absolute;top:674.88pt;left:63.3502pt;z-index:546;letter-spacing:.007em;"&gt;objectives, delegation of authority, required investment procedures, internal controls, selection of &lt;/div&gt;&lt;/span&gt;&lt;span style="white-space:pre;"&gt;&lt;div style="position:absolute;top:687.59pt;left:63.3502pt;z-index:561;letter-spacing:.009em;"&gt;broker/dealers,   payment,   custody,   safekeeping,   reporting   requirements,   and   investment &lt;/div&gt;&lt;/span&gt;&lt;span style="white-space:pre;"&gt;&lt;div style="position:absolute;top:700.3pt;left:63.3502pt;z-index:562;letter-spacing:.002em;"&gt;oversight.  &lt;/div&gt;&lt;/span&gt;&lt;span class="fmt-1018" style="white-space:pre;"&gt;&lt;div style="position:absolute;top:766.44pt;left:299.33pt;z-index:563;"&gt;102&lt;/div&gt;&lt;/span&gt;&lt;/div&gt;_x000D_
      &lt;/div&gt;</t>
  </si>
  <si>
    <t>&lt;div style='position:relative;width:612pt;height:792pt;'&gt;_x000D_
        &lt;div style="position:absolute;left:0pt;top:0pt;width:100%;height:100%;clip:rect(0pt,612pt,792pt,0pt);" class="fmt-1021"&gt;&lt;span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style="white-space:pre;"&gt;&lt;div style="position:absolute;top:120.55pt;left:63.35pt;z-index:6;letter-spacing:.012em;"&gt;In fiscal year 2015, the City adopted a revised investment policy and new alternative investment&lt;/div&gt;&lt;/span&gt;&lt;span style="white-space:pre;"&gt;&lt;div style="position:absolute;top:133.3pt;left:63.35pt;z-index:7;letter-spacing:.002em;"&gt;policy.  The  investment  policy  establishes  a  minimum  of  four  portfolios  to  identify  cash  flow&lt;/div&gt;&lt;/span&gt;&lt;span style="white-space:pre;"&gt;&lt;div style="position:absolute;top:146.05pt;left:63.35pt;z-index:8;letter-spacing:-.011em;"&gt;requirements  within  the  City  as  well  as  modifying  interest  rate  and  concentration  risk  and  the&lt;/div&gt;&lt;/span&gt;&lt;span style="white-space:pre;"&gt;&lt;div style="position:absolute;top:158.64pt;left:63.35pt;z-index:9;letter-spacing:-.006em;"&gt;alternative  investment  policy  established  three  portfolios.    The  four  minimum  portfolios  in  the&lt;/div&gt;&lt;/span&gt;&lt;span style="white-space:pre;"&gt;&lt;div style="position:absolute;top:171.39pt;left:63.35pt;z-index:10;letter-spacing:-.011em;"&gt;investment  policy  are  the  Short  Term  Portfolio,  Core  Portfolio,  Bond  Reserve  and  Trust  Fund&lt;/div&gt;&lt;/span&gt;&lt;span style="white-space:pre;"&gt;&lt;div style="position:absolute;top:184.14pt;left:63.35pt;z-index:11;letter-spacing:.002em;"&gt;Portfolio and Public Utilities Water Cost Stabilization Portfolio.&lt;/div&gt;&lt;/span&gt;&lt;span style="white-space:pre;"&gt;&lt;div style="position:absolute;top:209.49pt;left:63.35pt;z-index:12;letter-spacing:.001em;"&gt;The investment policy currently includes the following portfolios:&lt;/div&gt;&lt;/span&gt;&lt;span class="fmt-1022" style="white-space:pre;"&gt;&lt;div style="position:absolute;top:233.74pt;left:63.35pt;z-index:14;letter-spacing:-.02em;"&gt; &lt;/div&gt;&lt;div style="position:absolute;top:234.84pt;left:81.35pt;z-index:14;letter-spacing:.005em;" class="fmt-1021"&gt;Short  Term  Portfolio:  The  portfolio  contains  investments  in  short-term  registered  money&lt;/div&gt;&lt;/span&gt;&lt;span style="white-space:pre;"&gt;&lt;div style="position:absolute;top:247.59pt;left:81.35pt;z-index:15;letter-spacing:.004em;"&gt;market funds, the State of Florida Local Government Surplus Trust Fund and other authorized&lt;/div&gt;&lt;/span&gt;&lt;span style="white-space:pre;"&gt;&lt;div style="position:absolute;top:260.34pt;left:81.35pt;z-index:16;letter-spacing:.003em;"&gt;investments with a maturity of one year or less from the date of settlement.&lt;/div&gt;&lt;/span&gt;&lt;span class="fmt-1022" style="white-space:pre;"&gt;&lt;div style="position:absolute;top:271.84pt;left:63.35pt;z-index:18;letter-spacing:-.02em;"&gt; &lt;/div&gt;&lt;div style="position:absolute;top:272.94pt;left:81.35pt;z-index:18;letter-spacing:.006em;" class="fmt-1021"&gt;Core  Portfolio:  The  portfolio  consists  of  investment  positions  whose  maturities  may  not&lt;/div&gt;&lt;/span&gt;&lt;span style="white-space:pre;"&gt;&lt;div style="position:absolute;top:285.69pt;left:81.35pt;z-index:19;letter-spacing:.003em;"&gt;exceed ten years from the date of settlement.&lt;/div&gt;&lt;/span&gt;&lt;span class="fmt-1022" style="white-space:pre;"&gt;&lt;div style="position:absolute;top:297.34pt;left:63.35pt;z-index:21;letter-spacing:-.02em;"&gt; &lt;/div&gt;&lt;div style="position:absolute;top:298.44pt;left:81.35pt;z-index:21;letter-spacing:.017em;" class="fmt-1021"&gt;Debt Service Portfolio: The portfolio consists of investment positions related to debt service&lt;/div&gt;&lt;/span&gt;&lt;span style="white-space:pre;"&gt;&lt;div style="position:absolute;top:311.04pt;left:81.35pt;z-index:22;letter-spacing:.001em;"&gt;cash flow.&lt;/div&gt;&lt;/span&gt;&lt;span class="fmt-1022" style="white-space:pre;"&gt;&lt;div style="position:absolute;top:322.69pt;left:63.35pt;z-index:24;letter-spacing:-.02em;"&gt; &lt;/div&gt;&lt;div style="position:absolute;top:323.79pt;left:81.35pt;z-index:24;letter-spacing:.006em;" class="fmt-1021"&gt;Bond  Proceeds  Portfolio:  The  portfolio  consists  of  investment  positions  related  to  bond&lt;/div&gt;&lt;/span&gt;&lt;span style="white-space:pre;"&gt;&lt;div style="position:absolute;top:336.54pt;left:81.35pt;z-index:25;letter-spacing:.002em;"&gt;reserves or trust funds representing bond reserves.&lt;/div&gt;&lt;/span&gt;&lt;span class="fmt-1022" style="white-space:pre;"&gt;&lt;div style="position:absolute;top:348.04pt;left:63.35pt;z-index:27;letter-spacing:-.02em;"&gt; &lt;/div&gt;&lt;div style="position:absolute;top:349.14pt;left:81.35pt;z-index:27;letter-spacing:.001em;" class="fmt-1021"&gt;Public  Utilities  Water  Cost  Stabilization  Portfolio  (Water  Cost  Stabilization  Portfolio):  The&lt;/div&gt;&lt;/span&gt;&lt;span style="white-space:pre;"&gt;&lt;div style="position:absolute;top:361.89pt;left:81.35pt;z-index:28;letter-spacing:.017em;"&gt;portfolio is the proceeds from the sale of certain assets as governed by City Ordinance and&lt;/div&gt;&lt;/span&gt;&lt;span style="white-space:pre;"&gt;&lt;div style="position:absolute;top:374.64pt;left:81.35pt;z-index:29;letter-spacing:.012em;"&gt;described under bond covenants and consists of investment positions whose maturities may&lt;/div&gt;&lt;/span&gt;&lt;span style="white-space:pre;"&gt;&lt;div style="position:absolute;top:387.24pt;left:81.35pt;z-index:30;letter-spacing:.001em;"&gt;not exceed ten years.&lt;/div&gt;&lt;/span&gt;&lt;span style="white-space:pre;"&gt;&lt;div style="position:absolute;top:413.19pt;left:63.35pt;z-index:31;letter-spacing:.012em;"&gt;The alternative investment policy was created in fiscal year 2015 to allow alternate investments &lt;/div&gt;&lt;/span&gt;&lt;span style="white-space:pre;"&gt;&lt;div style="position:absolute;top:425.94pt;left:63.35pt;z-index:32;letter-spacing:.007em;"&gt;for the Parks Preservation (Weeki Wachee Fund), Environmental Preservation Fund, and 25% of&lt;/div&gt;&lt;/span&gt;&lt;span style="white-space:pre;"&gt;&lt;div style="position:absolute;top:438.54pt;left:63.35pt;z-index:33;letter-spacing:.016em;"&gt;the Water Cost Stabilization Portfolio investable balance. The City's Parks Preservation (Weeki&lt;/div&gt;&lt;/span&gt;&lt;span style="white-space:pre;"&gt;&lt;div style="position:absolute;top:451.29pt;left:63.35pt;z-index:34;letter-spacing:-.003em;"&gt;Wachee  Fund)  and  Environmental  Preservation  Fund  are  externally  managed  funds  and  the&lt;/div&gt;&lt;/span&gt;&lt;span style="white-space:pre;"&gt;&lt;div style="position:absolute;top:464.04pt;left:63.35pt;z-index:35;letter-spacing:.008em;"&gt;Water Cost Stabilization Fund is internally managed. Under the alternative investment policy, the&lt;/div&gt;&lt;/span&gt;&lt;span style="white-space:pre;"&gt;&lt;div style="position:absolute;top:476.64pt;left:63.35pt;z-index:36;letter-spacing:.007em;"&gt;internally managed funds may be invested in dividend yielding equities in funds, mutual funds, or&lt;/div&gt;&lt;/span&gt;&lt;span style="white-space:pre;"&gt;&lt;div style="position:absolute;top:489.39pt;left:63.35pt;z-index:37;letter-spacing:.001em;"&gt;ETF's (passive and internally selected).&lt;/div&gt;&lt;/span&gt;&lt;span style="white-space:pre;"&gt;&lt;div style="position:absolute;top:514.74pt;left:63.35pt;z-index:38;letter-spacing:.003em;"&gt;Under  the  alternative  investment  policy,  the  externally  managed  funds  must  be  invested  in&lt;/div&gt;&lt;/span&gt;&lt;span style="white-space:pre;"&gt;&lt;div style="position:absolute;top:527.49pt;left:63.35pt;z-index:39;letter-spacing:-.008em;"&gt;permitted   investment   and   a   specified   diversification   structure   by   the   external   investment&lt;/div&gt;&lt;/span&gt;&lt;span style="white-space:pre;"&gt;&lt;div style="position:absolute;top:540.24pt;left:63.35pt;z-index:40;letter-spacing:.012em;"&gt;managers as laid out in the alternative investment policy.  The policy has asset classes, ranges,&lt;/div&gt;&lt;/span&gt;&lt;span style="white-space:pre;"&gt;&lt;div style="position:absolute;top:552.84pt;left:63.35pt;z-index:41;letter-spacing:-.007em;"&gt;and  targets  and  includes  equity  investment  funds,  real  estate  investment  trusts  (REITS),  and&lt;/div&gt;&lt;/span&gt;&lt;span style="white-space:pre;"&gt;&lt;div style="position:absolute;top:565.59pt;left:63.35pt;z-index:42;letter-spacing:-.014em;"&gt;fixed  income  funds.  The  external  manager  and  sub-managers  are  required  to  comply  with  the&lt;/div&gt;&lt;/span&gt;&lt;span style="white-space:pre;"&gt;&lt;div style="position:absolute;top:578.34pt;left:63.35pt;z-index:43;letter-spacing:.015em;"&gt;specific  ranges  for  each  asset  class  and  the  policy  defines  permitted  and  non-permitted&lt;/div&gt;&lt;/span&gt;&lt;span style="white-space:pre;"&gt;&lt;div style="position:absolute;top:590.94pt;left:63.35pt;z-index:44;letter-spacing:.002em;"&gt;investment instruments. &lt;/div&gt;&lt;/span&gt;&lt;span class="fmt-1023" style="white-space:pre;"&gt;&lt;div style="position:absolute;top:616.59pt;left:63.35pt;z-index:45;letter-spacing:.002em;"&gt;Specific Investments Held of Interest&lt;/div&gt;&lt;/span&gt;&lt;span style="white-space:pre;"&gt;&lt;div style="position:absolute;top:642.09pt;left:63.35pt;z-index:46;letter-spacing:.011em;"&gt;The  City  holds  an  investment  in  the  Columbia  Strategic  Fund  in  the  core  portfolio  as  of&lt;/div&gt;&lt;/span&gt;&lt;span style="white-space:pre;"&gt;&lt;div style="position:absolute;top:654.69pt;left:63.35pt;z-index:47;letter-spacing:.002em;"&gt;September  30,  2017.  The  Columbia  Strategic  Fund  account  is  a  separately  run  investment&lt;/div&gt;&lt;/span&gt;&lt;span style="white-space:pre;"&gt;&lt;div style="position:absolute;top:667.44pt;left:63.35pt;z-index:48;letter-spacing:.006em;"&gt;account  for  the  City.  During  2016,  Blackrock  assumed  management  of  the  Strategic  Cash&lt;/div&gt;&lt;/span&gt;&lt;span style="white-space:pre;"&gt;&lt;div style="position:absolute;top:680.19pt;left:63.35pt;z-index:49;letter-spacing:.011em;"&gt;Management Fund. Money is withdrawn from the account when investments mature or are sold.&lt;/div&gt;&lt;/span&gt;&lt;span style="white-space:pre;"&gt;&lt;div style="position:absolute;top:692.79pt;left:63.35pt;z-index:50;letter-spacing:-.01em;"&gt;There  are  investment  positions  with  a  fair  value  of  $413,703  that  are  rated  below  investment&lt;/div&gt;&lt;/span&gt;&lt;span style="white-space:pre;"&gt;&lt;div style="position:absolute;top:705.54pt;left:63.35pt;z-index:51;letter-spacing:.003em;"&gt;grade or not rated, see credit risk note for more information.&lt;/div&gt;&lt;/span&gt;&lt;span class="fmt-1018" style="white-space:pre;"&gt;&lt;div style="position:absolute;top:766.44pt;left:299.33pt;z-index:52;"&gt;103&lt;/div&gt;&lt;/span&gt;&lt;/div&gt;_x000D_
      &lt;/div&gt;</t>
  </si>
  <si>
    <t>&lt;div style='position:relative;width:612pt;height:792pt;'&gt;_x000D_
        &lt;div style="position:absolute;left:0pt;top:0pt;width:100%;height:100%;clip:rect(0pt,612pt,792pt,0pt);" class="fmt-1021"&gt;&lt;span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style="white-space:pre;"&gt;&lt;div style="position:absolute;top:121.14pt;left:63.35pt;z-index:6;letter-spacing:.001em;"&gt;Under  the  alternative  investment  policy,  the  City  holds  an  investment  in  index  funds  in  the&lt;/div&gt;&lt;/span&gt;&lt;span style="white-space:pre;"&gt;&lt;div style="position:absolute;top:133.74pt;left:63.35pt;z-index:7;letter-spacing:-.011em;"&gt;internally  managed  Water  Cost  Stabilization  Fund.  Investments  in  the  City's  internally  selected&lt;/div&gt;&lt;/span&gt;&lt;span style="white-space:pre;"&gt;&lt;div style="position:absolute;top:146.49pt;left:63.35pt;z-index:8;letter-spacing:.007em;"&gt;index funds are tracked to their underlying index. The Ishares Core High Dividend ETF is tracked&lt;/div&gt;&lt;/span&gt;&lt;span style="white-space:pre;"&gt;&lt;div style="position:absolute;top:159.24pt;left:63.35pt;z-index:9;letter-spacing:.008em;"&gt;to the Morningstar Dividend Yield Focus Index, the Ishares Russell 1000 Value ETF is tracked to&lt;/div&gt;&lt;/span&gt;&lt;span style="white-space:pre;"&gt;&lt;div style="position:absolute;top:171.84pt;left:63.35pt;z-index:10;letter-spacing:-.012em;"&gt;the  underlying  Russell  1000  Index,  the  Vanguard  Dividend  Appreciation  ETF  is  tracked  to  the&lt;/div&gt;&lt;/span&gt;&lt;span style="white-space:pre;"&gt;&lt;div style="position:absolute;top:184.59pt;left:63.35pt;z-index:11;letter-spacing:-.002em;"&gt;Nasdaq  Dividend  Achievers  Index,  the  Vanguard  High  Dividend  Yield  ETF  is  tracked  to  the&lt;/div&gt;&lt;/span&gt;&lt;span style="white-space:pre;"&gt;&lt;div style="position:absolute;top:197.34pt;left:63.35pt;z-index:12;letter-spacing:-.003em;"&gt;Financial  Times  Stock  Exchange  High  Dividend  Yield  Index,  and  the  Vanguard  S&amp;amp;P  ETF  is&lt;/div&gt;&lt;/span&gt;&lt;span style="white-space:pre;"&gt;&lt;div style="position:absolute;top:210.39pt;left:63.35pt;z-index:13;letter-spacing:.003em;"&gt;tracked to the S&amp;amp;P 500 Index. &lt;/div&gt;&lt;/span&gt;&lt;span style="white-space:pre;"&gt;&lt;div style="position:absolute;top:236.49pt;left:63.35pt;z-index:14;letter-spacing:-.002em;"&gt;D.&lt;/div&gt;&lt;div style="position:absolute;top:236.49pt;left:99.353pt;z-index:14;"&gt;GOVERNMENT'S INVESTMENTS AND FAIR VALUE MEASUREMENT&lt;/div&gt;&lt;/span&gt;&lt;span style="white-space:pre;"&gt;&lt;div style="position:absolute;top:262.44pt;left:63.35pt;z-index:17;letter-spacing:-.013em;"&gt;GASB  Statement  No.  72,  &lt;span class="fmt-1023"&gt;Fair  Value  Measurement  and  Application&lt;/span&gt;,  enhances  comparability  of&lt;/div&gt;&lt;/span&gt;&lt;span style="white-space:pre;"&gt;&lt;div style="position:absolute;top:275.04pt;left:63.35pt;z-index:18;letter-spacing:-.008em;"&gt;governmental  financial  statements  by  requiring  fair  value  measurement  for  certain  assets  and&lt;/div&gt;&lt;/span&gt;&lt;span style="white-space:pre;"&gt;&lt;div style="position:absolute;top:287.79pt;left:63.35pt;z-index:19;letter-spacing:.014em;"&gt;liabilities using consistent definition and accepted valuation techniques. The City categorizes its&lt;/div&gt;&lt;/span&gt;&lt;span style="white-space:pre;"&gt;&lt;div style="position:absolute;top:300.54pt;left:63.35pt;z-index:20;letter-spacing:.009em;"&gt;fair  value  measurements  within  the  fair  value  hierarchy  established  by  generally  accepted&lt;/div&gt;&lt;/span&gt;&lt;span style="white-space:pre;"&gt;&lt;div style="position:absolute;top:313.14pt;left:63.35pt;z-index:21;letter-spacing:.015em;"&gt;accounting principles. Fair value is the exchange price that would be received for an asset (exit&lt;/div&gt;&lt;/span&gt;&lt;span style="white-space:pre;"&gt;&lt;div style="position:absolute;top:325.89pt;left:63.35pt;z-index:22;letter-spacing:.002em;"&gt;price) in the principal or most advantageous market for an asset in an orderly transaction between&lt;/div&gt;&lt;/span&gt;&lt;span style="white-space:pre;"&gt;&lt;div style="position:absolute;top:338.64pt;left:63.35pt;z-index:23;letter-spacing:.011em;"&gt;market participants on the measurement date. There are three levels of inputs that may be used&lt;/div&gt;&lt;/span&gt;&lt;span style="white-space:pre;"&gt;&lt;div style="position:absolute;top:351.24pt;left:63.35pt;z-index:24;letter-spacing:.002em;"&gt;to measure fair values:&lt;/div&gt;&lt;/span&gt;&lt;span style="white-space:pre;"&gt;&lt;div style="position:absolute;top:376.74pt;left:63.35pt;z-index:25;letter-spacing:.004em;"&gt;Level 1 inputs utilize quoted prices (unadjusted) in active markets for identical assets that the City&lt;/div&gt;&lt;/span&gt;&lt;span style="white-space:pre;"&gt;&lt;div style="position:absolute;top:390.39pt;left:63.35pt;z-index:26;letter-spacing:.001em;"&gt;has the ability to access.&lt;/div&gt;&lt;/span&gt;&lt;span style="white-space:pre;"&gt;&lt;div style="position:absolute;top:412.14pt;left:63.35pt;z-index:27;letter-spacing:.01em;"&gt;Level 2 inputs are inputs other than quoted prices included in Level 1 that are observable for the&lt;/div&gt;&lt;/span&gt;&lt;span style="white-space:pre;"&gt;&lt;div style="position:absolute;top:425.79pt;left:63.35pt;z-index:28;letter-spacing:.01em;"&gt;asset in active markets,  as  well  as  inputs that are  observable for the asset (other than quoted&lt;/div&gt;&lt;/span&gt;&lt;span style="white-space:pre;"&gt;&lt;div style="position:absolute;top:439.44pt;left:63.35pt;z-index:29;letter-spacing:-.016em;"&gt;prices),  such  as  interest  rates,  foreign  exchange  rates  and  yield  curves  that  are  observable  at&lt;/div&gt;&lt;/span&gt;&lt;span style="white-space:pre;"&gt;&lt;div style="position:absolute;top:453.24pt;left:63.35pt;z-index:30;letter-spacing:.001em;"&gt;commonly quoted intervals.&lt;/div&gt;&lt;/span&gt;&lt;span style="white-space:pre;"&gt;&lt;div style="position:absolute;top:474.84pt;left:63.35pt;z-index:31;letter-spacing:.013em;"&gt;Level 3 inputs are unobservable inputs for the asset which are typically based on the City’s own&lt;/div&gt;&lt;/span&gt;&lt;span style="white-space:pre;"&gt;&lt;div style="position:absolute;top:488.64pt;left:63.35pt;z-index:32;letter-spacing:.002em;"&gt;assumptions, as there is little, if any, related market activity.&lt;/div&gt;&lt;/span&gt;&lt;span style="white-space:pre;"&gt;&lt;div style="position:absolute;top:510.24pt;left:63.35pt;z-index:33;letter-spacing:-.017em;"&gt;Investments  that  are  measured  at  fair  value  using  the  net  asset  value  per  share  (NAV)  (or  its&lt;/div&gt;&lt;/span&gt;&lt;span style="white-space:pre;"&gt;&lt;div style="position:absolute;top:522.99pt;left:63.35pt;z-index:34;letter-spacing:.002em;"&gt;equivalent) as a practical expedient are not classified in the fair value hierarchy. &lt;/div&gt;&lt;/span&gt;&lt;span style="white-space:pre;"&gt;&lt;div style="position:absolute;top:548.34pt;left:63.35pt;z-index:35;letter-spacing:-.017em;"&gt;In  instances  where  inputs  used  to  measure  fair  value  fall  into  different  levels  in  the  above  fair&lt;/div&gt;&lt;/span&gt;&lt;span style="white-space:pre;"&gt;&lt;div style="position:absolute;top:561.09pt;left:63.35pt;z-index:36;letter-spacing:-.015em;"&gt;value  hierarchy,  fair  value  measurements  in  their  entirety  are  categorized  based  on  the  lowest&lt;/div&gt;&lt;/span&gt;&lt;span style="white-space:pre;"&gt;&lt;div style="position:absolute;top:573.84pt;left:63.35pt;z-index:37;letter-spacing:.003em;"&gt;level  input  that  is  significant  to  the  valuation.  The  City’s  assessment  of  the  significance  of&lt;/div&gt;&lt;/span&gt;&lt;span style="white-space:pre;"&gt;&lt;div style="position:absolute;top:586.44pt;left:63.35pt;z-index:38;letter-spacing:.002em;"&gt;particular  inputs  to  these  fair  value  measurements  requires  judgment  and  considers  factors&lt;/div&gt;&lt;/span&gt;&lt;span style="white-space:pre;"&gt;&lt;div style="position:absolute;top:599.19pt;left:63.35pt;z-index:39;letter-spacing:.002em;"&gt;specific to each asset or liability. &lt;/div&gt;&lt;/span&gt;&lt;span class="fmt-1018" style="white-space:pre;"&gt;&lt;div style="position:absolute;top:766.44pt;left:299.33pt;z-index:40;"&gt;104&lt;/div&gt;&lt;/span&gt;&lt;/div&gt;_x000D_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</si>
  <si>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class="fmt-1021" style="white-space:pre;"&gt;&lt;div style="position:absolute;top:120.55pt;left:63.35pt;z-index:6;letter-spacing:.005em;"&gt;The   primary   government   and   component   unit   have   the   following   recurring   fair   value&lt;/div&gt;&lt;/span&gt;&lt;span class="fmt-1021" style="white-space:pre;"&gt;&lt;div style="position:absolute;top:133.3pt;left:63.35pt;z-index:7;letter-spacing:.003em;"&gt;measurements as of September 30, 2017:&lt;/div&gt;&lt;/span&gt;&lt;span class="fmt-1024" style="white-space:pre;"&gt;&lt;div style="position:absolute;top:145.91pt;left:304.75pt;z-index:16;letter-spacing:.002em;"&gt;Debt Service&lt;/div&gt;&lt;div style="position:absolute;top:145.91pt;left:442.15pt;z-index:16;letter-spacing:.007em;"&gt;Water Cost&lt;/div&gt;&lt;/span&gt;&lt;span class="fmt-1024" style="white-space:pre;"&gt;&lt;div style="position:absolute;top:155.06pt;left:313.95pt;z-index:17;letter-spacing:.001em;"&gt;Related&lt;/div&gt;&lt;div style="position:absolute;top:155.06pt;left:364.45pt;z-index:17;letter-spacing:.002em;"&gt;Bond Proceeds&lt;/div&gt;&lt;div style="position:absolute;top:155.06pt;left:440.8pt;z-index:17;letter-spacing:.002em;"&gt;Stabilization&lt;/div&gt;&lt;/span&gt;&lt;span class="fmt-1024" style="white-space:pre;"&gt;&lt;div style="position:absolute;top:164.36pt;left:232.7pt;z-index:20;letter-spacing:.002em;"&gt;Core Portfolio&lt;/div&gt;&lt;div style="position:absolute;top:164.36pt;left:313pt;z-index:20;letter-spacing:.003em;"&gt;Portfolio&lt;/div&gt;&lt;div style="position:absolute;top:164.36pt;left:377.2pt;z-index:20;letter-spacing:.003em;"&gt;Portfolio&lt;/div&gt;&lt;div style="position:absolute;top:164.36pt;left:447.7pt;z-index:20;letter-spacing:.003em;"&gt;Portfolio&lt;/div&gt;&lt;div style="position:absolute;top:164.36pt;left:509.4pt;z-index:20;letter-spacing:-.001em;"&gt;Level&lt;/div&gt;&lt;/span&gt;&lt;img style="position:absolute;left:226.65pt;top:170.75pt;width:62pt;height:3pt;z-index:8;" src="http://govwiki.info/xbrl/Images/b78fa1471bf7768cb2a1c4bb4ccb0860.png" alt="__rendered_path__8"&gt;&lt;span class="fmt-1024" style="white-space:pre;"&gt;&lt;div style="position:absolute;top:174.71pt;left:64.75pt;z-index:21;letter-spacing:.003em;"&gt;City Investment Policy (General):&lt;/div&gt;&lt;/span&gt;&lt;img style="position:absolute;left:299.25pt;top:170.75pt;width:57pt;height:3pt;z-index:12;" src="http://govwiki.info/xbrl/Images/439759b3967cb2860c632b5d97daa883.png" alt="__rendered_path__12"&gt;&lt;span class="fmt-1024" style="white-space:pre;"&gt;&lt;div style="position:absolute;top:184.16pt;left:67.05pt;z-index:23;letter-spacing:.004em;"&gt; Certificates of Deposit (not cash&lt;/div&gt;&lt;/span&gt;&lt;img style="position:absolute;left:363.45pt;top:170.75pt;width:57pt;height:3pt;z-index:12;" src="http://govwiki.info/xbrl/Images/439759b3967cb2860c632b5d97daa883.png" alt="__rendered_path__12"&gt;&lt;span class="fmt-1024" style="white-space:pre;"&gt;&lt;div style="position:absolute;top:193.31pt;left:74.1pt;z-index:26;"&gt;equivalent)&lt;/div&gt;&lt;div style="position:absolute;top:193.31pt;left:218.7pt;z-index:26;"&gt;$&lt;/div&gt;&lt;div style="position:absolute;top:193.31pt;left:242.5pt;z-index:26;letter-spacing:.001em;"&gt; 11,000,000 &lt;/div&gt;&lt;div style="position:absolute;top:193.31pt;left:350.6pt;z-index:26;"&gt;-&lt;/div&gt;&lt;div style="position:absolute;top:193.31pt;left:377.35pt;z-index:26;letter-spacing:.004em;"&gt;19,000,000    $&lt;/div&gt;&lt;div style="position:absolute;top:193.31pt;left:447.7pt;z-index:26;letter-spacing:.001em;"&gt; 11,600,000 &lt;/div&gt;&lt;div style="position:absolute;top:193.31pt;left:515.59pt;z-index:26;letter-spacing:.002em;"&gt; 1 &lt;/div&gt;&lt;/span&gt;&lt;img style="position:absolute;left:431.85pt;top:170.75pt;width:62pt;height:3pt;z-index:8;" src="http://govwiki.info/xbrl/Images/b78fa1471bf7768cb2a1c4bb4ccb0860.png" alt="__rendered_path__8"&gt;&lt;span class="fmt-1024" style="white-space:pre;"&gt;&lt;div style="position:absolute;top:202.61pt;left:67.05pt;z-index:27;letter-spacing:.004em;"&gt; Fixed Income Investments&lt;/div&gt;&lt;/span&gt;&lt;img style="position:absolute;left:500.25pt;top:170.75pt;width:38pt;height:3pt;z-index:19;" src="http://govwiki.info/xbrl/Images/d52d7145657a13999bf93c6541fe2c0c.png" alt="__rendered_path__19"&gt;&lt;span class="fmt-1024" style="white-space:pre;"&gt;&lt;div style="position:absolute;top:211.91pt;left:82.75pt;z-index:31;letter-spacing:.003em;"&gt;U.S. Treasury&lt;/div&gt;&lt;div style="position:absolute;top:211.91pt;left:242.5pt;z-index:31;letter-spacing:.001em;"&gt; 50,148,361 &lt;/div&gt;&lt;div style="position:absolute;top:211.91pt;left:350.6pt;z-index:31;"&gt;-&lt;/div&gt;&lt;div style="position:absolute;top:211.91pt;left:377.35pt;z-index:31;letter-spacing:.001em;"&gt;33,992,020&lt;/div&gt;&lt;div style="position:absolute;top:211.91pt;left:487.4pt;z-index:31;"&gt;-&lt;/div&gt;&lt;div style="position:absolute;top:211.91pt;left:517.85pt;z-index:31;"&gt;1&lt;/div&gt;&lt;/span&gt;&lt;img style="position:absolute;left:64.75pt;top:180.4pt;width:118pt;height:3pt;z-index:22;" src="http://govwiki.info/xbrl/Images/33d450b4171531bd806f63ef213ef411.png" alt="__rendered_path__22"&gt;&lt;span class="fmt-1024" style="white-space:pre;"&gt;&lt;div style="position:absolute;top:221.06pt;left:82.75pt;z-index:32;letter-spacing:.005em;"&gt;U.S. Instrumentalities Bonds &amp;amp;&lt;/div&gt;&lt;/span&gt;&lt;span class="fmt-1024" style="white-space:pre;"&gt;&lt;div style="position:absolute;top:230.36pt;left:92.1pt;z-index:34;"&gt;Notes&lt;/div&gt;&lt;div style="position:absolute;top:230.36pt;left:242.5pt;z-index:34;letter-spacing:.001em;"&gt; 62,975,451 &lt;/div&gt;&lt;div style="position:absolute;top:230.36pt;left:310.89pt;z-index:34;letter-spacing:.001em;"&gt; 19,649,325 &lt;/div&gt;&lt;div style="position:absolute;top:230.36pt;left:381.79pt;z-index:34;letter-spacing:.001em;"&gt;5,000,670&lt;/div&gt;&lt;div style="position:absolute;top:230.36pt;left:447.69pt;z-index:34;letter-spacing:.001em;"&gt; 17,020,804 &lt;/div&gt;&lt;div style="position:absolute;top:230.36pt;left:517.84pt;z-index:34;"&gt;2&lt;/div&gt;&lt;/span&gt;&lt;span class="fmt-1024" style="white-space:pre;"&gt;&lt;div style="position:absolute;top:239.66pt;left:82.75pt;z-index:38;"&gt;Taxable Municipals&lt;/div&gt;&lt;div style="position:absolute;top:239.66pt;left:242.5pt;z-index:38;letter-spacing:.001em;"&gt; 87,895,706 &lt;/div&gt;&lt;div style="position:absolute;top:239.66pt;left:348.35pt;z-index:38;letter-spacing:.001em;"&gt; - &lt;/div&gt;&lt;div style="position:absolute;top:239.66pt;left:414.8pt;z-index:38;letter-spacing:-.001em;"&gt;- &lt;/div&gt;&lt;div style="position:absolute;top:239.66pt;left:447.7pt;z-index:38;letter-spacing:.001em;"&gt; 19,598,249 &lt;/div&gt;&lt;div style="position:absolute;top:239.66pt;left:517.84pt;z-index:38;"&gt;2&lt;/div&gt;&lt;/span&gt;&lt;span class="fmt-1024" style="white-space:pre;"&gt;&lt;div style="position:absolute;top:248.81pt;left:82.7501pt;z-index:43;"&gt;Non-Taxable Municipals&lt;/div&gt;&lt;div style="position:absolute;top:248.81pt;left:253.65pt;z-index:43;letter-spacing:.001em;"&gt; 293,251 &lt;/div&gt;&lt;div style="position:absolute;top:248.81pt;left:348.35pt;z-index:43;letter-spacing:.001em;"&gt; - &lt;/div&gt;&lt;div style="position:absolute;top:248.81pt;left:414.8pt;z-index:43;letter-spacing:-.001em;"&gt;- &lt;/div&gt;&lt;div style="position:absolute;top:248.81pt;left:485.15pt;z-index:43;letter-spacing:.001em;"&gt; - &lt;/div&gt;&lt;div style="position:absolute;top:248.81pt;left:517.85pt;z-index:43;"&gt;2&lt;/div&gt;&lt;/span&gt;&lt;span class="fmt-1024" style="white-space:pre;"&gt;&lt;div style="position:absolute;top:258.11pt;left:82.7501pt;z-index:47;"&gt;Corporate Bonds&lt;/div&gt;&lt;div style="position:absolute;top:258.11pt;left:242.5pt;z-index:47;letter-spacing:.001em;"&gt; 91,615,405 &lt;/div&gt;&lt;div style="position:absolute;top:258.11pt;left:348.35pt;z-index:47;letter-spacing:.001em;"&gt; - &lt;/div&gt;&lt;div style="position:absolute;top:258.11pt;left:414.8pt;z-index:47;letter-spacing:-.001em;"&gt;- &lt;/div&gt;&lt;div style="position:absolute;top:258.11pt;left:447.7pt;z-index:47;letter-spacing:.001em;"&gt; 19,578,493 &lt;/div&gt;&lt;div style="position:absolute;top:258.11pt;left:517.84pt;z-index:47;"&gt;2&lt;/div&gt;&lt;/span&gt;&lt;span class="fmt-1024" style="white-space:pre;"&gt;&lt;div style="position:absolute;top:267.41pt;left:82.7501pt;z-index:48;"&gt;Collaterized Mortgage&lt;/div&gt;&lt;/span&gt;&lt;span class="fmt-1024" style="white-space:pre;"&gt;&lt;div style="position:absolute;top:276.56pt;left:92.1001pt;z-index:52;letter-spacing:.001em;"&gt;Obligations&lt;/div&gt;&lt;div style="position:absolute;top:276.56pt;left:253.65pt;z-index:52;letter-spacing:.001em;"&gt; 399,860 &lt;/div&gt;&lt;div style="position:absolute;top:276.56pt;left:348.35pt;z-index:52;letter-spacing:.001em;"&gt; - &lt;/div&gt;&lt;div style="position:absolute;top:276.56pt;left:414.8pt;z-index:52;letter-spacing:-.001em;"&gt;- &lt;/div&gt;&lt;div style="position:absolute;top:276.56pt;left:458.85pt;z-index:52;letter-spacing:.001em;"&gt; 171,343 &lt;/div&gt;&lt;div style="position:absolute;top:276.56pt;left:517.84pt;z-index:52;"&gt;2&lt;/div&gt;&lt;/span&gt;&lt;span class="fmt-1024" style="white-space:pre;"&gt;&lt;div style="position:absolute;top:285.86pt;left:82.7501pt;z-index:57;letter-spacing:.004em;"&gt;Blackrock Strategic Cash &lt;/div&gt;&lt;div style="position:absolute;top:285.86pt;left:253.65pt;z-index:57;letter-spacing:.001em;"&gt; 697,709 &lt;/div&gt;&lt;div style="position:absolute;top:285.86pt;left:348.35pt;z-index:57;letter-spacing:.001em;"&gt; - &lt;/div&gt;&lt;div style="position:absolute;top:285.86pt;left:414.8pt;z-index:57;letter-spacing:-.001em;"&gt;- &lt;/div&gt;&lt;div style="position:absolute;top:285.86pt;left:485.15pt;z-index:57;letter-spacing:.001em;"&gt; - &lt;/div&gt;&lt;div style="position:absolute;top:285.86pt;left:517.85pt;z-index:57;"&gt;3&lt;/div&gt;&lt;/span&gt;&lt;img style="position:absolute;left:226.65pt;top:292.1pt;width:62pt;height:3pt;z-index:8;" src="http://govwiki.info/xbrl/Images/b78fa1471bf7768cb2a1c4bb4ccb0860.png" alt="__rendered_path__8"&gt;&lt;span class="fmt-1024" style="white-space:pre;"&gt;&lt;div style="position:absolute;top:296.06pt;left:100.75pt;z-index:63;letter-spacing:.003em;"&gt;Total Portfolio&lt;/div&gt;&lt;div style="position:absolute;top:296.06pt;left:218.7pt;z-index:63;"&gt;$&lt;/div&gt;&lt;div style="position:absolute;top:295.91pt;left:238.05pt;z-index:63;letter-spacing:.001em;"&gt; 305,025,743 &lt;/div&gt;&lt;div style="position:absolute;top:295.91pt;left:310.9pt;z-index:63;letter-spacing:.001em;"&gt; 19,649,325 &lt;/div&gt;&lt;div style="position:absolute;top:295.91pt;left:375.1pt;z-index:63;letter-spacing:.001em;"&gt; 57,992,690 &lt;/div&gt;&lt;div style="position:absolute;top:295.91pt;left:447.7pt;z-index:63;letter-spacing:.001em;"&gt; 67,968,889 &lt;/div&gt;&lt;/span&gt;&lt;img style="position:absolute;left:226.65pt;top:302.15pt;width:62pt;height:3pt;z-index:8;" src="http://govwiki.info/xbrl/Images/b78fa1471bf7768cb2a1c4bb4ccb0860.png" alt="__rendered_path__8"&gt;&lt;img style="position:absolute;left:299.25pt;top:292.1pt;width:57pt;height:3pt;z-index:12;" src="http://govwiki.info/xbrl/Images/439759b3967cb2860c632b5d97daa883.png" alt="__rendered_path__12"&gt;&lt;span class="fmt-1025" style="white-space:pre;"&gt;&lt;div style="position:absolute;top:305.66pt;left:65.45pt;z-index:64;letter-spacing:.001em;"&gt;Total City General Investment&lt;/div&gt;&lt;/span&gt;&lt;img style="position:absolute;left:299.25pt;top:302.15pt;width:57pt;height:3pt;z-index:12;" src="http://govwiki.info/xbrl/Images/439759b3967cb2860c632b5d97daa883.png" alt="__rendered_path__12"&gt;&lt;img style="position:absolute;left:363.45pt;top:292.1pt;width:57pt;height:3pt;z-index:12;" src="http://govwiki.info/xbrl/Images/439759b3967cb2860c632b5d97daa883.png" alt="__rendered_path__12"&gt;&lt;span class="fmt-1025" style="white-space:pre;"&gt;&lt;div style="position:absolute;top:315.26pt;left:74.8pt;z-index:66;letter-spacing:.005em;"&gt;Policy&lt;/div&gt;&lt;div style="position:absolute;top:315.26pt;left:426.7pt;z-index:66;" class="fmt-1024"&gt;$&lt;/div&gt;&lt;div style="position:absolute;top:315.26pt;left:440.95pt;z-index:66;letter-spacing:.002em;" class="fmt-1024"&gt;  450,636,647 &lt;/div&gt;&lt;/span&gt;&lt;img style="position:absolute;left:363.45pt;top:302.15pt;width:57pt;height:3pt;z-index:12;" src="http://govwiki.info/xbrl/Images/439759b3967cb2860c632b5d97daa883.png" alt="__rendered_path__12"&gt;&lt;img style="position:absolute;left:431.85pt;top:292.1pt;width:62pt;height:3pt;z-index:8;" src="http://govwiki.info/xbrl/Images/b78fa1471bf7768cb2a1c4bb4ccb0860.png" alt="__rendered_path__8"&gt;&lt;span class="fmt-1024" style="white-space:pre;"&gt;&lt;div style="position:absolute;top:328.46pt;left:64.75pt;z-index:67;letter-spacing:.004em;"&gt;City Alternate Investment Policy:&lt;/div&gt;&lt;/span&gt;&lt;img style="position:absolute;left:431.85pt;top:302.15pt;width:62pt;height:3pt;z-index:8;" src="http://govwiki.info/xbrl/Images/b78fa1471bf7768cb2a1c4bb4ccb0860.png" alt="__rendered_path__8"&gt;&lt;span class="fmt-1024" style="white-space:pre;"&gt;&lt;div style="position:absolute;top:338.66pt;left:67.05pt;z-index:72;letter-spacing:.003em;"&gt; Water Cost Stabilization Index Funds&lt;/div&gt;&lt;div style="position:absolute;top:338.66pt;left:428.25pt;z-index:72;"&gt;$&lt;/div&gt;&lt;div style="position:absolute;top:338.36pt;left:448.8pt;z-index:72;letter-spacing:.001em;"&gt; 22,059,639 &lt;/div&gt;&lt;/span&gt;&lt;img style="position:absolute;left:431.85pt;top:321.5pt;width:62pt;height:3pt;z-index:8;" src="http://govwiki.info/xbrl/Images/b78fa1471bf7768cb2a1c4bb4ccb0860.png" alt="__rendered_path__8"&gt;&lt;span class="fmt-1024" style="white-space:pre;"&gt;&lt;div style="position:absolute;top:348.86pt;left:69.3pt;z-index:73;letter-spacing:.003em;"&gt;Parks Preservation Portfolio&lt;/div&gt;&lt;/span&gt;&lt;img style="position:absolute;left:431.85pt;top:324.25pt;width:62pt;height:3pt;z-index:8;" src="http://govwiki.info/xbrl/Images/b78fa1471bf7768cb2a1c4bb4ccb0860.png" alt="__rendered_path__8"&gt;&lt;span class="fmt-1024" style="white-space:pre;"&gt;&lt;div style="position:absolute;top:359.21pt;left:82.75pt;z-index:76;letter-spacing:.006em;"&gt;Common Stocks&lt;/div&gt;&lt;div style="position:absolute;top:359.21pt;left:453.25pt;z-index:76;letter-spacing:.001em;"&gt; 5,559,553 &lt;/div&gt;&lt;div style="position:absolute;top:358.16pt;left:514.95pt;z-index:76;letter-spacing:.004em;" class="fmt-1020"&gt;  1 &lt;/div&gt;&lt;/span&gt;&lt;img style="position:absolute;left:64.75pt;top:334.15pt;width:117pt;height:3pt;z-index:68;" src="http://govwiki.info/xbrl/Images/f240268be03d3a27a4a314d0e1144cef.png" alt="__rendered_path__68"&gt;&lt;span class="fmt-1024" style="white-space:pre;"&gt;&lt;div style="position:absolute;top:369.41pt;left:82.75pt;z-index:79;letter-spacing:.006em;"&gt;Common Stocks&lt;/div&gt;&lt;div style="position:absolute;top:369.41pt;left:453.25pt;z-index:79;letter-spacing:.001em;"&gt; 4,175,207 &lt;/div&gt;&lt;div style="position:absolute;top:368.36pt;left:514.95pt;z-index:79;letter-spacing:.004em;" class="fmt-1020"&gt;  2 &lt;/div&gt;&lt;/span&gt;&lt;img style="position:absolute;left:433.4pt;top:344.75pt;width:61pt;height:3pt;z-index:71;" src="http://govwiki.info/xbrl/Images/60c8211b060d65413a71910d5f1b595b.png" alt="__rendered_path__71"&gt;&lt;span class="fmt-1024" style="white-space:pre;"&gt;&lt;div style="position:absolute;top:379.61pt;left:82.75pt;z-index:82;letter-spacing:.002em;"&gt;Mutual Fund - Equities&lt;/div&gt;&lt;div style="position:absolute;top:379.61pt;left:459.95pt;z-index:82;letter-spacing:.001em;"&gt; 718,479 &lt;/div&gt;&lt;div style="position:absolute;top:378.71pt;left:514.95pt;z-index:82;letter-spacing:.004em;" class="fmt-1020"&gt;  1 &lt;/div&gt;&lt;/span&gt;&lt;span class="fmt-1024" style="white-space:pre;"&gt;&lt;div style="position:absolute;top:389.96pt;left:82.75pt;z-index:85;letter-spacing:.002em;"&gt;US Treasury&lt;/div&gt;&lt;div style="position:absolute;top:389.96pt;left:453.25pt;z-index:85;letter-spacing:.001em;"&gt; 1,150,826 &lt;/div&gt;&lt;div style="position:absolute;top:388.91pt;left:514.95pt;z-index:85;letter-spacing:.004em;" class="fmt-1020"&gt;  1 &lt;/div&gt;&lt;/span&gt;&lt;span class="fmt-1024" style="white-space:pre;"&gt;&lt;div style="position:absolute;top:400.16pt;left:82.75pt;z-index:88;letter-spacing:.004em;"&gt;US Instrumentalities Bonds &amp;amp; Notes&lt;/div&gt;&lt;div style="position:absolute;top:400.16pt;left:459.95pt;z-index:88;letter-spacing:.001em;"&gt; 355,688 &lt;/div&gt;&lt;div style="position:absolute;top:399.11pt;left:514.95pt;z-index:88;letter-spacing:.004em;" class="fmt-1020"&gt;  2 &lt;/div&gt;&lt;/span&gt;&lt;span class="fmt-1024" style="white-space:pre;"&gt;&lt;div style="position:absolute;top:410.36pt;left:82.75pt;z-index:91;"&gt;Corporate Bonds&lt;/div&gt;&lt;div style="position:absolute;top:410.36pt;left:453.25pt;z-index:91;letter-spacing:.001em;"&gt; 3,492,318 &lt;/div&gt;&lt;div style="position:absolute;top:409.46pt;left:514.95pt;z-index:91;letter-spacing:.004em;" class="fmt-1020"&gt;  2 &lt;/div&gt;&lt;/span&gt;&lt;span class="fmt-1024" style="white-space:pre;"&gt;&lt;div style="position:absolute;top:420.71pt;left:82.75pt;z-index:94;letter-spacing:.001em;"&gt;Mutual Fund - Corporate Bonds &lt;/div&gt;&lt;div style="position:absolute;top:420.71pt;left:453.25pt;z-index:94;letter-spacing:.001em;"&gt; 1,670,946 &lt;/div&gt;&lt;div style="position:absolute;top:419.66pt;left:514.95pt;z-index:94;letter-spacing:.004em;" class="fmt-1020"&gt;  1 &lt;/div&gt;&lt;/span&gt;&lt;img style="position:absolute;left:433.4pt;top:426.85pt;width:61pt;height:3pt;z-index:71;" src="http://govwiki.info/xbrl/Images/60c8211b060d65413a71910d5f1b595b.png" alt="__rendered_path__71"&gt;&lt;span class="fmt-1024" style="white-space:pre;"&gt;&lt;div style="position:absolute;top:430.91pt;left:100.75pt;z-index:96;letter-spacing:.003em;"&gt;Total Parks Preservation Portfolio &lt;/div&gt;&lt;div style="position:absolute;top:430.61pt;left:448.8pt;z-index:96;letter-spacing:.001em;"&gt; 17,123,017 &lt;/div&gt;&lt;/span&gt;&lt;img style="position:absolute;left:433.4pt;top:437.05pt;width:61pt;height:3pt;z-index:71;" src="http://govwiki.info/xbrl/Images/60c8211b060d65413a71910d5f1b595b.png" alt="__rendered_path__71"&gt;&lt;span class="fmt-1024" style="white-space:pre;"&gt;&lt;div style="position:absolute;top:441.11pt;left:118.75pt;z-index:98;letter-spacing:.004em;"&gt;Total - City Alternate Investment Policy &lt;/div&gt;&lt;div style="position:absolute;top:440.96pt;left:448.8pt;z-index:98;letter-spacing:.001em;"&gt; 39,182,656 &lt;/div&gt;&lt;/span&gt;&lt;img style="position:absolute;left:433.4pt;top:447.25pt;width:61pt;height:3pt;z-index:71;" src="http://govwiki.info/xbrl/Images/60c8211b060d65413a71910d5f1b595b.png" alt="__rendered_path__71"&gt;&lt;span class="fmt-1024" style="white-space:pre;"&gt;&lt;div style="position:absolute;top:451.46pt;left:64.75pt;z-index:99;letter-spacing:.001em;"&gt;Other:&lt;/div&gt;&lt;/span&gt;&lt;img style="position:absolute;left:64.75pt;top:457.15pt;width:23pt;height:3pt;z-index:100;" src="http://govwiki.info/xbrl/Images/39b2559450f1138e740f0828443c2e73.png" alt="__rendered_path__100"&gt;&lt;span class="fmt-1024" style="white-space:pre;"&gt;&lt;div style="position:absolute;top:461.66pt;left:82.75pt;z-index:214;letter-spacing:.003em;"&gt;U.S. Trust - Library Gene Stacy Investments Portfolio - Mutual Funds&lt;/div&gt;&lt;div style="position:absolute;top:461.66pt;left:459.95pt;z-index:214;letter-spacing:.001em;"&gt; 104,006 &lt;/div&gt;&lt;div style="position:absolute;top:461.65pt;left:514.88pt;z-index:214;letter-spacing:.002em;" class="fmt-907"&gt;  1 &lt;/div&gt;&lt;/span&gt;&lt;span class="fmt-1024" style="white-space:pre;"&gt;&lt;div style="position:absolute;top:471.86pt;left:82.75pt;z-index:216;letter-spacing:.002em;"&gt;Morgan Stanley Kopsick Endowment (Perm Fund) - Mutual Funds&lt;/div&gt;&lt;div style="position:absolute;top:471.86pt;left:459.95pt;z-index:216;letter-spacing:.001em;"&gt; 157,703 &lt;/div&gt;&lt;div style="position:absolute;top:471.86pt;left:514.95pt;z-index:216;letter-spacing:.004em;"&gt;&lt;span class="fmt-907" style="position:relative;left:0pt;top:1pt;"&gt; &lt;/span&gt;&lt;span class="fmt-907" style="position:relative;left:0pt;top:1pt;"&gt; 1 &lt;/span&gt;&lt;/div&gt;&lt;/span&gt;&lt;img style="position:absolute;left:433.4pt;top:482.9pt;width:61pt;height:3pt;z-index:71;" src="http://govwiki.info/xbrl/Images/60c8211b060d65413a71910d5f1b595b.png" alt="__rendered_path__71"&gt;&lt;span class="fmt-1025" style="white-space:pre;"&gt;&lt;div style="position:absolute;top:486.71pt;left:64.85pt;z-index:106;letter-spacing:.003em;"&gt;Total Investments at Fair Value&lt;/div&gt;&lt;div style="position:absolute;top:486.56pt;left:444.35pt;z-index:106;letter-spacing:.001em;" class="fmt-1024"&gt; 490,081,012 &lt;/div&gt;&lt;/span&gt;&lt;img style="position:absolute;left:433.4pt;top:492.95pt;width:61pt;height:3pt;z-index:71;" src="http://govwiki.info/xbrl/Images/60c8211b060d65413a71910d5f1b595b.png" alt="__rendered_path__71"&gt;&lt;span class="fmt-1024" style="white-space:pre;"&gt;&lt;div style="position:absolute;top:499.46pt;left:64.75pt;z-index:108;letter-spacing:.003em;"&gt;Accrued Interest Receivable (included in Equity in Pooled Investments)&lt;/div&gt;&lt;div style="position:absolute;top:499.46pt;left:453.25pt;z-index:108;letter-spacing:.001em;"&gt; 2,873,815 &lt;/div&gt;&lt;/span&gt;&lt;img style="position:absolute;left:433.4pt;top:505.7pt;width:61pt;height:3pt;z-index:71;" src="http://govwiki.info/xbrl/Images/60c8211b060d65413a71910d5f1b595b.png" alt="__rendered_path__71"&gt;&lt;span class="fmt-1024" style="white-space:pre;"&gt;&lt;div style="position:absolute;top:509.66pt;left:64.75pt;z-index:111;letter-spacing:.002em;" class="fmt-1025"&gt;Total Investments, Primary Government and Component Unit&lt;/div&gt;&lt;div style="position:absolute;top:509.66pt;left:428.25pt;z-index:111;"&gt;$&lt;/div&gt;&lt;div style="position:absolute;top:509.66pt;left:442.05pt;z-index:111;letter-spacing:.002em;"&gt;  492,954,827 &lt;/div&gt;&lt;/span&gt;&lt;img style="position:absolute;left:433.4pt;top:515.9pt;width:61pt;height:3pt;z-index:71;" src="http://govwiki.info/xbrl/Images/60c8211b060d65413a71910d5f1b595b.png" alt="__rendered_path__71"&gt;&lt;span style="white-space:pre;"&gt;&lt;div style="position:absolute;top:547.9pt;left:63.35pt;z-index:116;letter-spacing:.003em;"&gt;The City’s debt and equity securities classified as Level 1 are valued using prices quoted in active &lt;/div&gt;&lt;/span&gt;&lt;img style="position:absolute;left:433.4pt;top:518.65pt;width:61pt;height:3pt;z-index:71;" src="http://govwiki.info/xbrl/Images/60c8211b060d65413a71910d5f1b595b.png" alt="__rendered_path__71"&gt;&lt;span style="white-space:pre;"&gt;&lt;div style="position:absolute;top:560.5pt;left:63.35pt;z-index:117;letter-spacing:.003em;"&gt;markets for those securities. &lt;/div&gt;&lt;/span&gt;&lt;span style="white-space:pre;"&gt;&lt;div style="position:absolute;top:586pt;left:63.35pt;z-index:118;letter-spacing:.004em;"&gt;The City's debt securities classified as Level 2 are valued using either a bid evaluation or a matrix &lt;/div&gt;&lt;/span&gt;&lt;span style="white-space:pre;"&gt;&lt;div style="position:absolute;top:598.69pt;left:63.35pt;z-index:127;letter-spacing:.008em;"&gt;pricing technique. Bid evaluations may include market quotations, yields, maturities, call features &lt;/div&gt;&lt;/span&gt;&lt;span style="white-space:pre;"&gt;&lt;div style="position:absolute;top:611.38pt;left:63.35pt;z-index:156;letter-spacing:-.006em;"&gt;and  ratings.  Matrix  pricing  is  used  to  value  securities  based  on  the  securities  relationship  to &lt;/div&gt;&lt;/span&gt;&lt;span style="white-space:pre;"&gt;&lt;div style="position:absolute;top:624.07pt;left:63.3501pt;z-index:178;"&gt;benchmark  quoted  prices.  These  securities  have  nonproprietary  information  that  was  readily &lt;/div&gt;&lt;/span&gt;&lt;span style="white-space:pre;"&gt;&lt;div style="position:absolute;top:636.76pt;left:63.35pt;z-index:203;"&gt;available  to  market  participants,  from  multiple  independent  sources,  which  are  known  to  be &lt;/div&gt;&lt;/span&gt;&lt;span style="white-space:pre;"&gt;&lt;div style="position:absolute;top:649.45pt;left:63.35pt;z-index:204;"&gt;actively involved in the market.&lt;/div&gt;&lt;/span&gt;&lt;span style="white-space:pre;"&gt;&lt;div style="position:absolute;top:674.8pt;left:63.35pt;z-index:205;letter-spacing:.008em;"&gt;The City's debt securities classified as Level 3 are valued based on the custodian bank's external &lt;/div&gt;&lt;/span&gt;&lt;span style="white-space:pre;"&gt;&lt;div style="position:absolute;top:687.55pt;left:63.35pt;z-index:212;letter-spacing:.002em;"&gt;pricing vendors or an alternative pricing source, utilizing inputs such as stale prices, cash flow &lt;/div&gt;&lt;/span&gt;&lt;span class="fmt-1018" style="white-space:pre;"&gt;&lt;div style="position:absolute;top:766.44pt;left:299.33pt;z-index:213;"&gt;105&lt;/div&gt;&lt;/span&gt;&lt;/div&gt;_x000D_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</si>
  <si>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style="white-space:pre;"&gt;&lt;div style="position:absolute;top:120.55pt;left:63.35pt;z-index:6;letter-spacing:.014em;"&gt;models, broker bids, or cost. Cost or book value may be used as an estimate of fair value when &lt;/div&gt;&lt;/span&gt;&lt;span style="white-space:pre;"&gt;&lt;div style="position:absolute;top:133.59pt;left:63.35pt;z-index:7;letter-spacing:.002em;"&gt;there is lack of an independent pricing source.&lt;/div&gt;&lt;/span&gt;&lt;span style="white-space:pre;"&gt;&lt;div style="position:absolute;top:159.25pt;left:63.35pt;z-index:8;letter-spacing:.005em;"&gt;The investment ordinance and policy include governmental and trustee deposits controlled by the &lt;/div&gt;&lt;/span&gt;&lt;span style="white-space:pre;"&gt;&lt;div style="position:absolute;top:172pt;left:63.35pt;z-index:35;letter-spacing:.008em;"&gt;City  and  all  agency  funds  investments.  The  investment  ordinance  and  policy  shall  not  be &lt;/div&gt;&lt;/span&gt;&lt;span style="white-space:pre;"&gt;&lt;div style="position:absolute;top:184.75pt;left:63.3499pt;z-index:36;letter-spacing:.006em;"&gt;interpreted or construed to override any specific provision contained in any bond resolution of the &lt;/div&gt;&lt;/span&gt;&lt;span style="white-space:pre;"&gt;&lt;div style="position:absolute;top:197.5pt;left:63.3499pt;z-index:53;letter-spacing:.01em;"&gt;City relating to the investment of bond proceeds. The City assumes that its callable investments, &lt;/div&gt;&lt;/span&gt;&lt;span style="white-space:pre;"&gt;&lt;div style="position:absolute;top:210.25pt;left:63.3499pt;z-index:54;letter-spacing:.002em;"&gt;which consist of the federal agency bonds and notes, will not be called.  &lt;/div&gt;&lt;/span&gt;&lt;span style="white-space:pre;"&gt;&lt;div style="position:absolute;top:236.2pt;left:63.3499pt;z-index:56;letter-spacing:-.001em;"&gt;E.&lt;/div&gt;&lt;div style="position:absolute;top:236.2pt;left:99.3479pt;z-index:56;letter-spacing:.002em;"&gt;CITY INVESTMENT RISK DISCLOSURES&lt;/div&gt;&lt;/span&gt;&lt;span class="fmt-9" style="white-space:pre;"&gt;&lt;div style="position:absolute;top:256.6pt;left:63.3499pt;z-index:57;letter-spacing:.002em;"&gt;Interest Rate Risk (Effective Duration&lt;/div&gt;&lt;/span&gt;&lt;span style="white-space:pre;"&gt;&lt;div style="position:absolute;top:276.55pt;left:63.3499pt;z-index:58;letter-spacing:.011em;"&gt;Interest rate risk is the risk that as market rates change the fair value of an investment will vary. &lt;/div&gt;&lt;/span&gt;&lt;span style="white-space:pre;"&gt;&lt;div style="position:absolute;top:289.26pt;left:63.3499pt;z-index:91;letter-spacing:.015em;"&gt;Generally, the longer the maturity of an investment, the greater the sensitivity of its fair value to &lt;/div&gt;&lt;/span&gt;&lt;span style="white-space:pre;"&gt;&lt;div style="position:absolute;top:301.97pt;left:63.3499pt;z-index:121;letter-spacing:.001em;"&gt;changes  in  the  market  interest  rate.    The  City’s  investment  policy  limits  the  maturity  of  an &lt;/div&gt;&lt;/span&gt;&lt;span style="white-space:pre;"&gt;&lt;div style="position:absolute;top:314.68pt;left:63.3499pt;z-index:122;letter-spacing:.008em;"&gt;investment to a maximum of 12 months in the short term portfolio and maximum of 10 years with &lt;/div&gt;&lt;/span&gt;&lt;span style="white-space:pre;"&gt;&lt;div style="position:absolute;top:327.4pt;left:63.3499pt;z-index:155;letter-spacing:-.011em;"&gt;a  weighted  average  maturity  between  2  to  6  years  for  the  core  portfolio  and  the  Water  Cost &lt;/div&gt;&lt;/span&gt;&lt;span style="white-space:pre;"&gt;&lt;div style="position:absolute;top:340.11pt;left:63.3499pt;z-index:178;letter-spacing:-.009em;"&gt;Stabilization  Portfolio,  taking  into  consideration  the  City's  investment  risk  constraints  and  cash &lt;/div&gt;&lt;/span&gt;&lt;span style="white-space:pre;"&gt;&lt;div style="position:absolute;top:352.82pt;left:63.3499pt;z-index:206;letter-spacing:.012em;"&gt;flow requirements.  The respective durations were based on the securities maturity date, not the &lt;/div&gt;&lt;/span&gt;&lt;span style="white-space:pre;"&gt;&lt;div style="position:absolute;top:365.54pt;left:63.3499pt;z-index:207;letter-spacing:.007em;"&gt;call date. As of September 30, 2017, the City had the following fixed income investments with the &lt;/div&gt;&lt;/span&gt;&lt;span style="white-space:pre;"&gt;&lt;div style="position:absolute;top:378.25pt;left:63.3499pt;z-index:208;letter-spacing:.002em;"&gt;corresponding effective duration by portfolio:&lt;/div&gt;&lt;/span&gt;&lt;span class="fmt-1024" style="white-space:pre;"&gt;&lt;div style="position:absolute;top:403.76pt;left:271.9pt;z-index:217;letter-spacing:.005em;"&gt; Effective&lt;/div&gt;&lt;div style="position:absolute;top:403.76pt;left:343.9pt;z-index:217;letter-spacing:.005em;"&gt; Effective&lt;/div&gt;&lt;div style="position:absolute;top:403.76pt;left:412.9pt;z-index:217;letter-spacing:.005em;"&gt; Effective&lt;/div&gt;&lt;/span&gt;&lt;span class="fmt-1024" style="white-space:pre;"&gt;&lt;div style="position:absolute;top:412.91pt;left:273.4pt;z-index:218;"&gt;Duration&lt;/div&gt;&lt;div style="position:absolute;top:412.91pt;left:345.4pt;z-index:218;"&gt;Duration&lt;/div&gt;&lt;div style="position:absolute;top:412.91pt;left:414.4pt;z-index:218;"&gt;Duration&lt;/div&gt;&lt;/span&gt;&lt;span class="fmt-1024" style="white-space:pre;"&gt;&lt;div style="position:absolute;top:422.21pt;left:271.1pt;z-index:222;"&gt;0-1 Years&lt;/div&gt;&lt;div style="position:absolute;top:422.21pt;left:343.1pt;z-index:222;"&gt;1-5 Years&lt;/div&gt;&lt;div style="position:absolute;top:422.21pt;left:409.9pt;z-index:222;"&gt;5-10 Years&lt;/div&gt;&lt;div style="position:absolute;top:422.21pt;left:469.8pt;z-index:222;letter-spacing:.003em;"&gt;Total Fair Value&lt;/div&gt;&lt;/span&gt;&lt;img style="position:absolute;left:257.85pt;top:428.65pt;width:62pt;height:3pt;z-index:211;" src="http://govwiki.info/xbrl/Images/5b40ae39070febf8b1002323ec8ca5b0.png" alt="__rendered_path__211"&gt;&lt;span class="fmt-1024" style="white-space:pre;"&gt;&lt;div style="position:absolute;top:431.66pt;left:64.75pt;z-index:223;letter-spacing:.003em;"&gt;City General Investment Policy&lt;/div&gt;&lt;/span&gt;&lt;img style="position:absolute;left:330.6pt;top:428.65pt;width:60pt;height:3pt;z-index:215;" src="http://govwiki.info/xbrl/Images/c4ad83dd1ab3a2e78a8ee702b90f9962.png" alt="__rendered_path__215"&gt;&lt;span class="fmt-1024" style="white-space:pre;"&gt;&lt;div style="position:absolute;top:440.96pt;left:67.05pt;z-index:225;letter-spacing:.002em;"&gt; Core Portfolio&lt;/div&gt;&lt;/span&gt;&lt;img style="position:absolute;left:401.85pt;top:428.65pt;width:56pt;height:3pt;z-index:219;" src="http://govwiki.info/xbrl/Images/0897a8f6a36ade38df258f8e77365743.png" alt="__rendered_path__219"&gt;&lt;span class="fmt-1024" style="white-space:pre;"&gt;&lt;div style="position:absolute;top:450.26pt;left:82.75pt;z-index:237;letter-spacing:.003em;" class="fmt-883"&gt;U.S. Treasury &lt;/div&gt;&lt;div style="position:absolute;top:450.26pt;left:252.7pt;z-index:237;"&gt;$&lt;/div&gt;&lt;div style="position:absolute;top:450.26pt;left:313.55pt;z-index:237;"&gt;-&lt;/div&gt;&lt;div style="position:absolute;top:450.26pt;left:347.35pt;z-index:237;letter-spacing:.001em;"&gt;50,148,361&lt;/div&gt;&lt;div style="position:absolute;top:450.26pt;left:451.55pt;z-index:237;"&gt;-&lt;/div&gt;&lt;div style="position:absolute;top:450.26pt;left:463.45pt;z-index:237;"&gt;$&lt;/div&gt;&lt;div style="position:absolute;top:450.26pt;left:482.49pt;z-index:237;letter-spacing:.001em;"&gt; 50,148,361 &lt;/div&gt;&lt;/span&gt;&lt;img style="position:absolute;left:468.6pt;top:428.65pt;width:60pt;height:3pt;z-index:221;" src="http://govwiki.info/xbrl/Images/bebd72b8d70f8bd93aa72dc20b5542ee.png" alt="__rendered_path__221"&gt;&lt;span class="fmt-883" style="white-space:pre;"&gt;&lt;div style="position:absolute;top:459.5pt;left:82.75pt;z-index:238;letter-spacing:.004em;"&gt;U.S. Instrumentalities Bonds &amp;amp; Notes &lt;/div&gt;&lt;div style="position:absolute;top:459.41pt;left:313.55pt;z-index:238;" class="fmt-1024"&gt;-&lt;/div&gt;&lt;div style="position:absolute;top:459.41pt;left:347.35pt;z-index:238;letter-spacing:.001em;" class="fmt-1024"&gt;52,934,251&lt;/div&gt;&lt;div style="position:absolute;top:459.41pt;left:411.85pt;z-index:238;letter-spacing:.001em;" class="fmt-1024"&gt; 10,041,200 &lt;/div&gt;&lt;div style="position:absolute;top:459.41pt;left:482.49pt;z-index:238;letter-spacing:.001em;" class="fmt-1024"&gt; 62,975,451 &lt;/div&gt;&lt;/span&gt;&lt;img style="position:absolute;left:64.75pt;top:437.35pt;width:111pt;height:3pt;z-index:224;" src="http://govwiki.info/xbrl/Images/cadc9e1422b61c715217252d173675c6.png" alt="__rendered_path__224"&gt;&lt;span class="fmt-883" style="white-space:pre;"&gt;&lt;div style="position:absolute;top:468.74pt;left:82.75pt;z-index:239;"&gt;Taxable Municipals &lt;/div&gt;&lt;div style="position:absolute;top:468.71pt;left:278.3pt;z-index:239;letter-spacing:.001em;" class="fmt-1024"&gt; 7,449,224 &lt;/div&gt;&lt;div style="position:absolute;top:468.71pt;left:347.36pt;z-index:239;letter-spacing:.001em;" class="fmt-1024"&gt;67,430,547&lt;/div&gt;&lt;div style="position:absolute;top:468.71pt;left:411.85pt;z-index:239;letter-spacing:.001em;" class="fmt-1024"&gt; 13,015,936 &lt;/div&gt;&lt;div style="position:absolute;top:468.74pt;left:480.25pt;z-index:239;letter-spacing:.001em;"&gt;&lt;span&gt;  &lt;/span&gt;&lt;span&gt;87,895,707 &lt;/span&gt;&lt;/div&gt;&lt;/span&gt;&lt;span class="fmt-883" style="white-space:pre;"&gt;&lt;div style="position:absolute;top:477.98pt;left:82.75pt;z-index:242;"&gt;Non-Taxable Municipals &lt;/div&gt;&lt;div style="position:absolute;top:478.01pt;left:285pt;z-index:242;letter-spacing:.001em;" class="fmt-1024"&gt; 293,251 &lt;/div&gt;&lt;div style="position:absolute;top:478.01pt;left:382.55pt;z-index:242;letter-spacing:.001em;" class="fmt-1024"&gt; - &lt;/div&gt;&lt;div style="position:absolute;top:478.01pt;left:451.55pt;z-index:242;letter-spacing:-.001em;" class="fmt-1024"&gt;- &lt;/div&gt;&lt;div style="position:absolute;top:478.01pt;left:493.65pt;z-index:242;letter-spacing:.001em;" class="fmt-1024"&gt; 293,251 &lt;/div&gt;&lt;/span&gt;&lt;span class="fmt-883" style="white-space:pre;"&gt;&lt;div style="position:absolute;top:487.22pt;left:82.75pt;z-index:243;"&gt;Corporate Bonds &lt;/div&gt;&lt;div style="position:absolute;top:487.16pt;left:273.85pt;z-index:243;letter-spacing:.001em;" class="fmt-1024"&gt; 37,114,785 &lt;/div&gt;&lt;div style="position:absolute;top:487.16pt;left:345.09pt;z-index:243;letter-spacing:.001em;" class="fmt-1024"&gt; 40,198,810 &lt;/div&gt;&lt;div style="position:absolute;top:487.16pt;left:411.83pt;z-index:243;letter-spacing:.001em;" class="fmt-1024"&gt; 14,301,810 &lt;/div&gt;&lt;div style="position:absolute;top:487.16pt;left:482.47pt;z-index:243;letter-spacing:.001em;" class="fmt-1024"&gt; 91,615,405 &lt;/div&gt;&lt;/span&gt;&lt;span class="fmt-1024" style="white-space:pre;"&gt;&lt;div style="position:absolute;top:496.46pt;left:82.75pt;z-index:248;" class="fmt-883"&gt;Collateralized Mortgage Obligations &lt;/div&gt;&lt;div style="position:absolute;top:496.46pt;left:285pt;z-index:248;letter-spacing:.001em;"&gt; 389,707 &lt;/div&gt;&lt;div style="position:absolute;top:496.46pt;left:360.7pt;z-index:248;letter-spacing:.001em;"&gt; 10,153 &lt;/div&gt;&lt;div style="position:absolute;top:496.46pt;left:451.55pt;z-index:248;"&gt;-&lt;/div&gt;&lt;div style="position:absolute;top:496.46pt;left:495.9pt;z-index:248;letter-spacing:.001em;"&gt;399,860&lt;/div&gt;&lt;/span&gt;&lt;span class="fmt-1024" style="white-space:pre;"&gt;&lt;div style="position:absolute;top:505.76pt;left:64.75pt;z-index:252;letter-spacing:.004em;"&gt;Blackrock Strategic Cash&lt;/div&gt;&lt;div style="position:absolute;top:505.76pt;left:285pt;z-index:252;letter-spacing:.001em;"&gt; 697,709 &lt;/div&gt;&lt;div style="position:absolute;top:505.76pt;left:382.55pt;z-index:252;letter-spacing:.001em;"&gt; - &lt;/div&gt;&lt;div style="position:absolute;top:505.76pt;left:451.55pt;z-index:252;letter-spacing:-.001em;"&gt;- &lt;/div&gt;&lt;div style="position:absolute;top:505.76pt;left:495.89pt;z-index:252;letter-spacing:.001em;"&gt;697,709&lt;/div&gt;&lt;/span&gt;&lt;img style="position:absolute;left:257.85pt;top:511.95pt;width:62pt;height:3pt;z-index:211;" src="http://govwiki.info/xbrl/Images/5b40ae39070febf8b1002323ec8ca5b0.png" alt="__rendered_path__211"&gt;&lt;span class="fmt-1024" style="white-space:pre;"&gt;&lt;div style="position:absolute;top:515.51pt;left:100.75pt;z-index:258;letter-spacing:.002em;"&gt;Total Core Portfolio &lt;/div&gt;&lt;div style="position:absolute;top:515.21pt;left:273.85pt;z-index:258;letter-spacing:.001em;"&gt; 45,944,676 &lt;/div&gt;&lt;div style="position:absolute;top:515.21pt;left:340.65pt;z-index:258;letter-spacing:.001em;"&gt; 210,722,122 &lt;/div&gt;&lt;div style="position:absolute;top:515.21pt;left:411.85pt;z-index:258;letter-spacing:.001em;"&gt; 37,358,946 &lt;/div&gt;&lt;div style="position:absolute;top:515.51pt;left:475.8pt;z-index:258;letter-spacing:.001em;"&gt;&lt;span class="fmt-883"&gt;  &lt;/span&gt;&lt;span class="fmt-883"&gt;294,025,744 &lt;/span&gt;&lt;/div&gt;&lt;/span&gt;&lt;img style="position:absolute;left:257.85pt;top:521.65pt;width:62pt;height:3pt;z-index:211;" src="http://govwiki.info/xbrl/Images/5b40ae39070febf8b1002323ec8ca5b0.png" alt="__rendered_path__211"&gt;&lt;img style="position:absolute;left:330.6pt;top:511.95pt;width:60pt;height:3pt;z-index:215;" src="http://govwiki.info/xbrl/Images/c4ad83dd1ab3a2e78a8ee702b90f9962.png" alt="__rendered_path__215"&gt;&lt;span class="fmt-1024" style="white-space:pre;"&gt;&lt;div style="position:absolute;top:533.96pt;left:67.05pt;z-index:259;letter-spacing:.002em;"&gt; Debt Service Related Portfolio&lt;/div&gt;&lt;/span&gt;&lt;img style="position:absolute;left:330.6pt;top:521.65pt;width:60pt;height:3pt;z-index:215;" src="http://govwiki.info/xbrl/Images/c4ad83dd1ab3a2e78a8ee702b90f9962.png" alt="__rendered_path__215"&gt;&lt;img style="position:absolute;left:401.85pt;top:511.95pt;width:56pt;height:3pt;z-index:219;" src="http://govwiki.info/xbrl/Images/0897a8f6a36ade38df258f8e77365743.png" alt="__rendered_path__219"&gt;&lt;span class="fmt-1024" style="white-space:pre;"&gt;&lt;div style="position:absolute;top:543.26pt;left:82.75pt;z-index:262;letter-spacing:.005em;"&gt;U.S. Instrumentalities Bonds &amp;amp; Notes &lt;/div&gt;&lt;div style="position:absolute;top:543.26pt;left:313.55pt;z-index:262;"&gt;-&lt;/div&gt;&lt;div style="position:absolute;top:543.26pt;left:347.35pt;z-index:262;letter-spacing:.001em;"&gt;19,649,325&lt;/div&gt;&lt;div style="position:absolute;top:543.26pt;left:451.55pt;z-index:262;"&gt;-&lt;/div&gt;&lt;div style="position:absolute;top:543.26pt;left:484.75pt;z-index:262;letter-spacing:.001em;"&gt;19,649,325&lt;/div&gt;&lt;/span&gt;&lt;img style="position:absolute;left:401.85pt;top:521.65pt;width:56pt;height:3pt;z-index:219;" src="http://govwiki.info/xbrl/Images/0897a8f6a36ade38df258f8e77365743.png" alt="__rendered_path__219"&gt;&lt;img style="position:absolute;left:468.6pt;top:511.95pt;width:60pt;height:3pt;z-index:221;" src="http://govwiki.info/xbrl/Images/bebd72b8d70f8bd93aa72dc20b5542ee.png" alt="__rendered_path__221"&gt;&lt;span class="fmt-1024" style="white-space:pre;"&gt;&lt;div style="position:absolute;top:553.01pt;left:100.75pt;z-index:267;letter-spacing:.003em;"&gt;Total Debt Service Related Portfolio &lt;/div&gt;&lt;div style="position:absolute;top:552.71pt;left:313.55pt;z-index:267;"&gt;-&lt;/div&gt;&lt;div style="position:absolute;top:552.71pt;left:347.35pt;z-index:267;letter-spacing:.001em;"&gt;19,649,325&lt;/div&gt;&lt;div style="position:absolute;top:552.71pt;left:451.55pt;z-index:267;"&gt;-&lt;/div&gt;&lt;div style="position:absolute;top:552.71pt;left:484.75pt;z-index:267;letter-spacing:.001em;"&gt;19,649,325&lt;/div&gt;&lt;/span&gt;&lt;img style="position:absolute;left:468.6pt;top:521.65pt;width:60pt;height:3pt;z-index:221;" src="http://govwiki.info/xbrl/Images/bebd72b8d70f8bd93aa72dc20b5542ee.png" alt="__rendered_path__221"&gt;&lt;span class="fmt-1024" style="white-space:pre;"&gt;&lt;div style="position:absolute;top:571.46pt;left:67.05pt;z-index:268;letter-spacing:.003em;"&gt; Bond Proceeds Portfolio&lt;/div&gt;&lt;/span&gt;&lt;img style="position:absolute;left:257.85pt;top:549.5pt;width:62pt;height:3pt;z-index:211;" src="http://govwiki.info/xbrl/Images/5b40ae39070febf8b1002323ec8ca5b0.png" alt="__rendered_path__211"&gt;&lt;span class="fmt-1024" style="white-space:pre;"&gt;&lt;div style="position:absolute;top:580.76pt;left:82.75pt;z-index:272;letter-spacing:.002em;"&gt;U.S. Treasury &lt;/div&gt;&lt;div style="position:absolute;top:580.76pt;left:273.85pt;z-index:272;letter-spacing:.001em;"&gt; 33,992,020 &lt;/div&gt;&lt;div style="position:absolute;top:580.76pt;left:382.55pt;z-index:272;letter-spacing:.001em;"&gt; - &lt;/div&gt;&lt;div style="position:absolute;top:580.76pt;left:451.55pt;z-index:272;letter-spacing:-.001em;"&gt;- &lt;/div&gt;&lt;div style="position:absolute;top:580.76pt;left:482.49pt;z-index:272;letter-spacing:.001em;"&gt; 33,992,020 &lt;/div&gt;&lt;/span&gt;&lt;img style="position:absolute;left:257.85pt;top:559.1pt;width:62pt;height:3pt;z-index:211;" src="http://govwiki.info/xbrl/Images/5b40ae39070febf8b1002323ec8ca5b0.png" alt="__rendered_path__211"&gt;&lt;img style="position:absolute;left:330.6pt;top:549.5pt;width:60pt;height:3pt;z-index:215;" src="http://govwiki.info/xbrl/Images/c4ad83dd1ab3a2e78a8ee702b90f9962.png" alt="__rendered_path__215"&gt;&lt;span class="fmt-1024" style="white-space:pre;"&gt;&lt;div style="position:absolute;top:589.91pt;left:82.75pt;z-index:276;letter-spacing:.005em;"&gt;U.S. Instrumentalities Bonds &amp;amp; Notes &lt;/div&gt;&lt;div style="position:absolute;top:589.91pt;left:278.3pt;z-index:276;letter-spacing:.001em;"&gt; 5,000,670 &lt;/div&gt;&lt;div style="position:absolute;top:589.91pt;left:382.55pt;z-index:276;letter-spacing:.001em;"&gt; - &lt;/div&gt;&lt;div style="position:absolute;top:589.91pt;left:451.55pt;z-index:276;letter-spacing:-.001em;"&gt;- &lt;/div&gt;&lt;div style="position:absolute;top:589.91pt;left:486.95pt;z-index:276;letter-spacing:.001em;"&gt; 5,000,670 &lt;/div&gt;&lt;/span&gt;&lt;img style="position:absolute;left:330.6pt;top:559.1pt;width:60pt;height:3pt;z-index:215;" src="http://govwiki.info/xbrl/Images/c4ad83dd1ab3a2e78a8ee702b90f9962.png" alt="__rendered_path__215"&gt;&lt;img style="position:absolute;left:401.85pt;top:549.5pt;width:56pt;height:3pt;z-index:219;" src="http://govwiki.info/xbrl/Images/0897a8f6a36ade38df258f8e77365743.png" alt="__rendered_path__219"&gt;&lt;span class="fmt-1024" style="white-space:pre;"&gt;&lt;div style="position:absolute;top:599.66pt;left:100.75pt;z-index:281;letter-spacing:.003em;"&gt;Total Bond Proceeds Portfolio &lt;/div&gt;&lt;div style="position:absolute;top:599.51pt;left:273.85pt;z-index:281;letter-spacing:.001em;"&gt; 38,992,690 &lt;/div&gt;&lt;div style="position:absolute;top:599.51pt;left:382.55pt;z-index:281;letter-spacing:.001em;"&gt; - &lt;/div&gt;&lt;div style="position:absolute;top:599.51pt;left:451.55pt;z-index:281;letter-spacing:-.001em;"&gt;- &lt;/div&gt;&lt;div style="position:absolute;top:599.51pt;left:482.5pt;z-index:281;letter-spacing:.001em;"&gt; 38,992,690 &lt;/div&gt;&lt;/span&gt;&lt;img style="position:absolute;left:401.85pt;top:559.1pt;width:56pt;height:3pt;z-index:219;" src="http://govwiki.info/xbrl/Images/0897a8f6a36ade38df258f8e77365743.png" alt="__rendered_path__219"&gt;&lt;img style="position:absolute;left:468.6pt;top:549.5pt;width:60pt;height:3pt;z-index:221;" src="http://govwiki.info/xbrl/Images/bebd72b8d70f8bd93aa72dc20b5542ee.png" alt="__rendered_path__221"&gt;&lt;span class="fmt-1024" style="white-space:pre;"&gt;&lt;div style="position:absolute;top:618.26pt;left:67.05pt;z-index:282;letter-spacing:.004em;"&gt; Water Cost Stabilization Portfolio&lt;/div&gt;&lt;/span&gt;&lt;img style="position:absolute;left:468.6pt;top:559.1pt;width:60pt;height:3pt;z-index:221;" src="http://govwiki.info/xbrl/Images/bebd72b8d70f8bd93aa72dc20b5542ee.png" alt="__rendered_path__221"&gt;&lt;span class="fmt-1024" style="white-space:pre;"&gt;&lt;div style="position:absolute;top:627.41pt;left:82.75pt;z-index:285;letter-spacing:.005em;"&gt;U.S. Instrumentalities Bonds &amp;amp; Notes &lt;/div&gt;&lt;div style="position:absolute;top:627.41pt;left:273.85pt;z-index:285;letter-spacing:.001em;"&gt; 10,072,044 &lt;/div&gt;&lt;div style="position:absolute;top:627.41pt;left:349.55pt;z-index:285;letter-spacing:.001em;"&gt; 6,948,760 &lt;/div&gt;&lt;div style="position:absolute;top:627.41pt;left:451.55pt;z-index:285;"&gt;-&lt;/div&gt;&lt;div style="position:absolute;top:627.41pt;left:484.75pt;z-index:285;letter-spacing:.001em;"&gt;17,020,804&lt;/div&gt;&lt;/span&gt;&lt;img style="position:absolute;left:257.85pt;top:596.2pt;width:62pt;height:3pt;z-index:211;" src="http://govwiki.info/xbrl/Images/5b40ae39070febf8b1002323ec8ca5b0.png" alt="__rendered_path__211"&gt;&lt;span class="fmt-1024" style="white-space:pre;"&gt;&lt;div style="position:absolute;top:636.71pt;left:82.75pt;z-index:287;"&gt;Taxable Municipals &lt;/div&gt;&lt;div style="position:absolute;top:636.71pt;left:278.3pt;z-index:287;letter-spacing:.001em;"&gt; 6,529,245 &lt;/div&gt;&lt;div style="position:absolute;top:636.71pt;left:345.11pt;z-index:287;letter-spacing:.001em;"&gt; 11,335,943 &lt;/div&gt;&lt;div style="position:absolute;top:636.71pt;left:416.3pt;z-index:287;letter-spacing:.001em;"&gt; 1,733,061 &lt;/div&gt;&lt;div style="position:absolute;top:636.71pt;left:484.76pt;z-index:287;letter-spacing:.001em;"&gt;19,598,249&lt;/div&gt;&lt;/span&gt;&lt;img style="position:absolute;left:257.85pt;top:605.9pt;width:62pt;height:3pt;z-index:211;" src="http://govwiki.info/xbrl/Images/5b40ae39070febf8b1002323ec8ca5b0.png" alt="__rendered_path__211"&gt;&lt;img style="position:absolute;left:330.6pt;top:596.2pt;width:60pt;height:3pt;z-index:215;" src="http://govwiki.info/xbrl/Images/c4ad83dd1ab3a2e78a8ee702b90f9962.png" alt="__rendered_path__215"&gt;&lt;span class="fmt-1024" style="white-space:pre;"&gt;&lt;div style="position:absolute;top:646.01pt;left:82.75pt;z-index:289;letter-spacing:.001em;"&gt;Corporate Bonds &lt;/div&gt;&lt;div style="position:absolute;top:646.01pt;left:313.55pt;z-index:289;"&gt;-&lt;/div&gt;&lt;div style="position:absolute;top:646.01pt;left:347.35pt;z-index:289;letter-spacing:.001em;"&gt;11,020,168&lt;/div&gt;&lt;div style="position:absolute;top:646.01pt;left:416.29pt;z-index:289;letter-spacing:.001em;"&gt; 8,558,325 &lt;/div&gt;&lt;div style="position:absolute;top:646.01pt;left:484.75pt;z-index:289;letter-spacing:.001em;"&gt;19,578,493&lt;/div&gt;&lt;/span&gt;&lt;img style="position:absolute;left:330.6pt;top:605.9pt;width:60pt;height:3pt;z-index:215;" src="http://govwiki.info/xbrl/Images/c4ad83dd1ab3a2e78a8ee702b90f9962.png" alt="__rendered_path__215"&gt;&lt;img style="position:absolute;left:401.85pt;top:596.2pt;width:56pt;height:3pt;z-index:219;" src="http://govwiki.info/xbrl/Images/0897a8f6a36ade38df258f8e77365743.png" alt="__rendered_path__219"&gt;&lt;span class="fmt-1024" style="white-space:pre;"&gt;&lt;div style="position:absolute;top:655.46pt;left:82.75pt;z-index:294;letter-spacing:.001em;"&gt;Collaterized Mortgage Obligations &lt;/div&gt;&lt;div style="position:absolute;top:655.16pt;left:285pt;z-index:294;letter-spacing:.001em;"&gt; 171,343 &lt;/div&gt;&lt;div style="position:absolute;top:655.16pt;left:382.55pt;z-index:294;letter-spacing:.001em;"&gt; - &lt;/div&gt;&lt;div style="position:absolute;top:655.16pt;left:451.55pt;z-index:294;letter-spacing:-.001em;"&gt;- &lt;/div&gt;&lt;div style="position:absolute;top:655.16pt;left:493.65pt;z-index:294;letter-spacing:.001em;"&gt; 171,343 &lt;/div&gt;&lt;/span&gt;&lt;img style="position:absolute;left:401.85pt;top:605.9pt;width:56pt;height:3pt;z-index:219;" src="http://govwiki.info/xbrl/Images/0897a8f6a36ade38df258f8e77365743.png" alt="__rendered_path__219"&gt;&lt;img style="position:absolute;left:468.6pt;top:596.2pt;width:60pt;height:3pt;z-index:221;" src="http://govwiki.info/xbrl/Images/bebd72b8d70f8bd93aa72dc20b5542ee.png" alt="__rendered_path__221"&gt;&lt;span class="fmt-1024" style="white-space:pre;"&gt;&lt;div style="position:absolute;top:664.91pt;left:96.652pt;z-index:300;letter-spacing:.004em;"&gt; Total Water Cost Stabilization Portfolio&lt;/div&gt;&lt;div style="position:absolute;top:664.91pt;left:252.73pt;z-index:300;"&gt;$&lt;/div&gt;&lt;div style="position:absolute;top:664.76pt;left:271.55pt;z-index:300;letter-spacing:.002em;"&gt;  16,772,632 &lt;/div&gt;&lt;div style="position:absolute;top:664.76pt;left:345.1pt;z-index:300;letter-spacing:.001em;"&gt; 29,304,871 &lt;/div&gt;&lt;div style="position:absolute;top:664.91pt;left:411.85pt;z-index:300;letter-spacing:.004em;"&gt;&lt;span&gt; 10,291,386 &lt;/span&gt;   $&lt;/div&gt;&lt;div style="position:absolute;top:664.76pt;left:482.5pt;z-index:300;letter-spacing:.001em;"&gt; 56,368,889 &lt;/div&gt;&lt;/span&gt;&lt;img style="position:absolute;left:468.6pt;top:605.9pt;width:60pt;height:3pt;z-index:221;" src="http://govwiki.info/xbrl/Images/bebd72b8d70f8bd93aa72dc20b5542ee.png" alt="__rendered_path__221"&gt;&lt;span class="fmt-1024" style="white-space:pre;"&gt;&lt;div style="position:absolute;top:683.96pt;left:64.75pt;z-index:308;letter-spacing:.003em;"&gt;Total General Investment Policy&lt;/div&gt;&lt;div style="position:absolute;top:683.96pt;left:252.7pt;z-index:308;"&gt;$&lt;/div&gt;&lt;div style="position:absolute;top:683.66pt;left:267.1pt;z-index:308;letter-spacing:.002em;"&gt;  101,709,998 &lt;/div&gt;&lt;div style="position:absolute;top:683.66pt;left:340.65pt;z-index:308;letter-spacing:.001em;"&gt; 259,676,318 &lt;/div&gt;&lt;div style="position:absolute;top:683.96pt;left:411.85pt;z-index:308;letter-spacing:-.001em;"&gt;&lt;span&gt; 47,650,332 &lt;/span&gt;   $    &lt;span class="fmt-883"&gt;  &lt;/span&gt;&lt;span class="fmt-883"&gt;409,036,648 &lt;/span&gt;&lt;/div&gt;&lt;/span&gt;&lt;img style="position:absolute;left:257.85pt;top:661.55pt;width:62pt;height:3pt;z-index:211;" src="http://govwiki.info/xbrl/Images/5b40ae39070febf8b1002323ec8ca5b0.png" alt="__rendered_path__211"&gt;&lt;img style="position:absolute;left:330.6pt;top:661.55pt;width:60pt;height:3pt;z-index:215;" src="http://govwiki.info/xbrl/Images/c4ad83dd1ab3a2e78a8ee702b90f9962.png" alt="__rendered_path__215"&gt;&lt;img style="position:absolute;left:401.85pt;top:661.55pt;width:56pt;height:3pt;z-index:219;" src="http://govwiki.info/xbrl/Images/0897a8f6a36ade38df258f8e77365743.png" alt="__rendered_path__219"&gt;&lt;img style="position:absolute;left:468.6pt;top:661.55pt;width:60pt;height:3pt;z-index:221;" src="http://govwiki.info/xbrl/Images/bebd72b8d70f8bd93aa72dc20b5542ee.png" alt="__rendered_path__221"&gt;&lt;img style="position:absolute;left:257.85pt;top:671.05pt;width:62pt;height:3pt;z-index:211;" src="http://govwiki.info/xbrl/Images/5b40ae39070febf8b1002323ec8ca5b0.png" alt="__rendered_path__211"&gt;&lt;img style="position:absolute;left:330.6pt;top:671.05pt;width:60pt;height:3pt;z-index:215;" src="http://govwiki.info/xbrl/Images/c4ad83dd1ab3a2e78a8ee702b90f9962.png" alt="__rendered_path__215"&gt;&lt;img style="position:absolute;left:401.85pt;top:671.05pt;width:56pt;height:3pt;z-index:219;" src="http://govwiki.info/xbrl/Images/0897a8f6a36ade38df258f8e77365743.png" alt="__rendered_path__219"&gt;&lt;img style="position:absolute;left:468.6pt;top:671.05pt;width:60pt;height:3pt;z-index:221;" src="http://govwiki.info/xbrl/Images/bebd72b8d70f8bd93aa72dc20b5542ee.png" alt="__rendered_path__221"&gt;&lt;img style="position:absolute;left:257.85pt;top:680.45pt;width:62pt;height:3pt;z-index:211;" src="http://govwiki.info/xbrl/Images/5b40ae39070febf8b1002323ec8ca5b0.png" alt="__rendered_path__211"&gt;&lt;img style="position:absolute;left:257.85pt;top:690.1pt;width:62pt;height:3pt;z-index:211;" src="http://govwiki.info/xbrl/Images/5b40ae39070febf8b1002323ec8ca5b0.png" alt="__rendered_path__211"&gt;&lt;img style="position:absolute;left:330.6pt;top:680.45pt;width:60pt;height:3pt;z-index:215;" src="http://govwiki.info/xbrl/Images/c4ad83dd1ab3a2e78a8ee702b90f9962.png" alt="__rendered_path__215"&gt;&lt;img style="position:absolute;left:330.6pt;top:690.1pt;width:60pt;height:3pt;z-index:215;" src="http://govwiki.info/xbrl/Images/c4ad83dd1ab3a2e78a8ee702b90f9962.png" alt="__rendered_path__215"&gt;&lt;img style="position:absolute;left:401.85pt;top:680.45pt;width:56pt;height:3pt;z-index:219;" src="http://govwiki.info/xbrl/Images/0897a8f6a36ade38df258f8e77365743.png" alt="__rendered_path__219"&gt;&lt;img style="position:absolute;left:401.85pt;top:690.1pt;width:56pt;height:3pt;z-index:219;" src="http://govwiki.info/xbrl/Images/0897a8f6a36ade38df258f8e77365743.png" alt="__rendered_path__219"&gt;&lt;img style="position:absolute;left:468.6pt;top:680.45pt;width:60pt;height:3pt;z-index:221;" src="http://govwiki.info/xbrl/Images/bebd72b8d70f8bd93aa72dc20b5542ee.png" alt="__rendered_path__221"&gt;&lt;img style="position:absolute;left:468.6pt;top:690.1pt;width:60pt;height:3pt;z-index:221;" src="http://govwiki.info/xbrl/Images/bebd72b8d70f8bd93aa72dc20b5542ee.png" alt="__rendered_path__221"&gt;&lt;span class="fmt-1018" style="white-space:pre;"&gt;&lt;div style="position:absolute;top:766.44pt;left:299.33pt;z-index:309;"&gt;106&lt;/div&gt;&lt;/span&gt;&lt;/div&gt;_x000D_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</si>
  <si>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class="fmt-1021" style="white-space:pre;"&gt;&lt;div style="position:absolute;top:120.55pt;left:63.35pt;z-index:6;letter-spacing:-.006em;"&gt;The  City's  general  investment  portfolio's  average  years  to  maturity  is  4.4  years  and  average&lt;/div&gt;&lt;/span&gt;&lt;span class="fmt-1021" style="white-space:pre;"&gt;&lt;div style="position:absolute;top:133.3pt;left:63.35pt;z-index:7;letter-spacing:.02em;"&gt;coupon of bond holdings is 2.97% at par value weighted calculation. At market value weighted&lt;/div&gt;&lt;/span&gt;&lt;span class="fmt-1021" style="white-space:pre;"&gt;&lt;div style="position:absolute;top:146.05pt;left:63.35pt;z-index:8;letter-spacing:.002em;"&gt;calculation the portfolio has a 2.92% current yield of portfolio and 1.94% average yield to maturity.&lt;/div&gt;&lt;/span&gt;&lt;span class="fmt-1024" style="white-space:pre;"&gt;&lt;div style="position:absolute;top:180.56pt;left:266.95pt;z-index:17;letter-spacing:.004em;"&gt;Effective&lt;/div&gt;&lt;div style="position:absolute;top:180.56pt;left:332.35pt;z-index:17;letter-spacing:.004em;"&gt;Effective&lt;/div&gt;&lt;div style="position:absolute;top:180.56pt;left:397.75pt;z-index:17;letter-spacing:.004em;"&gt;Effective&lt;/div&gt;&lt;/span&gt;&lt;span class="fmt-1024" style="white-space:pre;"&gt;&lt;div style="position:absolute;top:189.71pt;left:267.3pt;z-index:20;"&gt;Duration&lt;/div&gt;&lt;div style="position:absolute;top:189.71pt;left:332.7pt;z-index:20;"&gt;Duration&lt;/div&gt;&lt;div style="position:absolute;top:189.71pt;left:398.1pt;z-index:20;"&gt;Duration&lt;/div&gt;&lt;div style="position:absolute;top:189.71pt;left:461.65pt;z-index:20;letter-spacing:.003em;"&gt;Total Fair&lt;/div&gt;&lt;/span&gt;&lt;span class="fmt-1024" style="white-space:pre;"&gt;&lt;div style="position:absolute;top:199.01pt;left:265.05pt;z-index:21;"&gt;0-1 Years&lt;/div&gt;&lt;div style="position:absolute;top:199.01pt;left:330.45pt;z-index:21;"&gt;1-5 Years&lt;/div&gt;&lt;div style="position:absolute;top:199.01pt;left:393.6pt;z-index:21;"&gt;5-10 Years&lt;/div&gt;&lt;div style="position:absolute;top:199.01pt;left:468.4pt;z-index:21;letter-spacing:.002em;"&gt;Value&lt;/div&gt;&lt;/span&gt;&lt;img style="position:absolute;left:255.45pt;top:205.3pt;width:55pt;height:3pt;z-index:11;" src="http://govwiki.info/xbrl/Images/b067d775114238ccbfae574bf43178e7.png" alt="__rendered_path__11"&gt;&lt;span class="fmt-1024" style="white-space:pre;"&gt;&lt;div style="position:absolute;top:208.46pt;left:64.75pt;z-index:22;letter-spacing:.004em;"&gt;City Alternate Investment Policy&lt;/div&gt;&lt;/span&gt;&lt;img style="position:absolute;left:320.85pt;top:205.3pt;width:54pt;height:3pt;z-index:15;" src="http://govwiki.info/xbrl/Images/20d0f135dae10e2c6c6fec0f761d5744.png" alt="__rendered_path__15"&gt;&lt;span class="fmt-1024" style="white-space:pre;"&gt;&lt;div style="position:absolute;top:217.76pt;left:67.05pt;z-index:24;letter-spacing:.003em;"&gt; Parks Preservation Portfolio&lt;/div&gt;&lt;/span&gt;&lt;img style="position:absolute;left:386.25pt;top:205.3pt;width:54pt;height:3pt;z-index:15;" src="http://govwiki.info/xbrl/Images/20d0f135dae10e2c6c6fec0f761d5744.png" alt="__rendered_path__15"&gt;&lt;span class="fmt-1024" style="white-space:pre;"&gt;&lt;div style="position:absolute;top:227.06pt;left:82.75pt;z-index:27;letter-spacing:.002em;"&gt;US Treasury&lt;/div&gt;&lt;div style="position:absolute;top:227.06pt;left:250.3pt;z-index:27;"&gt;$&lt;/div&gt;&lt;div style="position:absolute;top:227.06pt;left:279.7pt;z-index:27;letter-spacing:.001em;"&gt; 45,965 &lt;/div&gt;&lt;div style="position:absolute;top:227.06pt;left:333.95pt;z-index:27;letter-spacing:.001em;"&gt; 1,104,861 &lt;/div&gt;&lt;div style="position:absolute;top:227.06pt;left:434.6pt;z-index:27;"&gt;-&lt;/div&gt;&lt;div style="position:absolute;top:227.06pt;left:446.5pt;z-index:27;"&gt;$&lt;/div&gt;&lt;div style="position:absolute;top:227.06pt;left:464.74pt;z-index:27;letter-spacing:.001em;"&gt; 1,150,826 &lt;/div&gt;&lt;/span&gt;&lt;img style="position:absolute;left:451.65pt;top:205.3pt;width:54pt;height:3pt;z-index:15;" src="http://govwiki.info/xbrl/Images/20d0f135dae10e2c6c6fec0f761d5744.png" alt="__rendered_path__15"&gt;&lt;span class="fmt-1024" style="white-space:pre;"&gt;&lt;div style="position:absolute;top:236.21pt;left:82.75pt;z-index:30;letter-spacing:.004em;"&gt;US Instrumentalities Bonds &amp;amp; Notes&lt;/div&gt;&lt;div style="position:absolute;top:236.21pt;left:303.8pt;z-index:30;"&gt;-&lt;/div&gt;&lt;div style="position:absolute;top:236.21pt;left:342.9pt;z-index:30;letter-spacing:.001em;"&gt;355,688&lt;/div&gt;&lt;div style="position:absolute;top:236.21pt;left:434.6pt;z-index:30;"&gt;-&lt;/div&gt;&lt;div style="position:absolute;top:236.21pt;left:473.7pt;z-index:30;letter-spacing:.001em;"&gt;355,688&lt;/div&gt;&lt;/span&gt;&lt;img style="position:absolute;left:64.75pt;top:214.15pt;width:114pt;height:3pt;z-index:23;" src="http://govwiki.info/xbrl/Images/0d52383158ca0f94c700a960d5bba344.png" alt="__rendered_path__23"&gt;&lt;span class="fmt-1024" style="white-space:pre;"&gt;&lt;div style="position:absolute;top:245.81pt;left:82.75pt;z-index:35;"&gt;Corporate Bonds&lt;/div&gt;&lt;div style="position:absolute;top:245.51pt;left:275.25pt;z-index:35;letter-spacing:.001em;"&gt; 766,591 &lt;/div&gt;&lt;div style="position:absolute;top:245.51pt;left:336.2pt;z-index:35;letter-spacing:.001em;"&gt;2,725,727&lt;/div&gt;&lt;div style="position:absolute;top:245.51pt;left:434.6pt;z-index:35;"&gt;-&lt;/div&gt;&lt;div style="position:absolute;top:245.51pt;left:467pt;z-index:35;letter-spacing:.001em;"&gt;3,492,318&lt;/div&gt;&lt;/span&gt;&lt;img style="position:absolute;left:255.45pt;top:251.75pt;width:55pt;height:3pt;z-index:11;" src="http://govwiki.info/xbrl/Images/b067d775114238ccbfae574bf43178e7.png" alt="__rendered_path__11"&gt;&lt;span class="fmt-1024" style="white-space:pre;"&gt;&lt;div style="position:absolute;top:264.26pt;left:64.75pt;z-index:38;letter-spacing:.004em;"&gt;Total Alternate City Investment Policy &lt;/div&gt;&lt;div style="position:absolute;top:264.26pt;left:250.3pt;z-index:38;"&gt;$&lt;/div&gt;&lt;div style="position:absolute;top:264.26pt;left:275.25pt;z-index:38;letter-spacing:.001em;"&gt; 812,556 &lt;/div&gt;&lt;div style="position:absolute;top:264.26pt;left:333.95pt;z-index:38;letter-spacing:.001em;"&gt; 4,186,276 &lt;/div&gt;&lt;div style="position:absolute;top:264.26pt;left:434.6pt;z-index:38;"&gt;-&lt;/div&gt;&lt;div style="position:absolute;top:264.26pt;left:446.5pt;z-index:38;"&gt;$&lt;/div&gt;&lt;div style="position:absolute;top:264.26pt;left:464.74pt;z-index:38;letter-spacing:.001em;"&gt; 4,998,832 &lt;/div&gt;&lt;/span&gt;&lt;img style="position:absolute;left:320.85pt;top:251.75pt;width:54pt;height:3pt;z-index:15;" src="http://govwiki.info/xbrl/Images/20d0f135dae10e2c6c6fec0f761d5744.png" alt="__rendered_path__15"&gt;&lt;span style="white-space:pre;"&gt;&lt;div style="position:absolute;top:290.34pt;left:63.35pt;z-index:39;letter-spacing:-.013em;"&gt;The  City's  alternate  investment  portfolio's  average  years  to  maturity  is  3.14  years  and  average &lt;/div&gt;&lt;/span&gt;&lt;img style="position:absolute;left:386.25pt;top:251.75pt;width:54pt;height:3pt;z-index:15;" src="http://govwiki.info/xbrl/Images/20d0f135dae10e2c6c6fec0f761d5744.png" alt="__rendered_path__15"&gt;&lt;span style="white-space:pre;"&gt;&lt;div style="position:absolute;top:303.17pt;left:63.35pt;z-index:40;letter-spacing:-.016em;"&gt;coupon  of  bond  holdings  is  2.32%  at  par  value  weighted  calculation.  At  market  value  weighted &lt;/div&gt;&lt;/span&gt;&lt;img style="position:absolute;left:451.65pt;top:251.75pt;width:54pt;height:3pt;z-index:15;" src="http://govwiki.info/xbrl/Images/20d0f135dae10e2c6c6fec0f761d5744.png" alt="__rendered_path__15"&gt;&lt;span style="white-space:pre;"&gt;&lt;div style="position:absolute;top:316pt;left:63.35pt;z-index:41;letter-spacing:.002em;"&gt;calculation the portfolio has a 2.30% current yield of portfolio and 1.96% average yield to maturity.&lt;/div&gt;&lt;/span&gt;&lt;img style="position:absolute;left:255.45pt;top:270.4pt;width:55pt;height:3pt;z-index:11;" src="http://govwiki.info/xbrl/Images/b067d775114238ccbfae574bf43178e7.png" alt="__rendered_path__11"&gt;&lt;span class="fmt-9" style="white-space:pre;"&gt;&lt;div style="position:absolute;top:342.4pt;left:63.35pt;z-index:42;letter-spacing:.003em;"&gt;Custodial Credit Risk&lt;/div&gt;&lt;/span&gt;&lt;img style="position:absolute;left:255.45pt;top:273.7pt;width:55pt;height:3pt;z-index:11;" src="http://govwiki.info/xbrl/Images/b067d775114238ccbfae574bf43178e7.png" alt="__rendered_path__11"&gt;&lt;img style="position:absolute;left:320.85pt;top:270.4pt;width:54pt;height:3pt;z-index:15;" src="http://govwiki.info/xbrl/Images/20d0f135dae10e2c6c6fec0f761d5744.png" alt="__rendered_path__15"&gt;&lt;span style="white-space:pre;"&gt;&lt;div style="position:absolute;top:368.5pt;left:63.35pt;z-index:43;letter-spacing:.01em;"&gt;Custodial credit risk for investments is the risk that in the event of the failure of the counterparty, &lt;/div&gt;&lt;/span&gt;&lt;img style="position:absolute;left:320.85pt;top:273.7pt;width:54pt;height:3pt;z-index:15;" src="http://govwiki.info/xbrl/Images/20d0f135dae10e2c6c6fec0f761d5744.png" alt="__rendered_path__15"&gt;&lt;img style="position:absolute;left:386.25pt;top:270.4pt;width:54pt;height:3pt;z-index:15;" src="http://govwiki.info/xbrl/Images/20d0f135dae10e2c6c6fec0f761d5744.png" alt="__rendered_path__15"&gt;&lt;span style="white-space:pre;"&gt;&lt;div style="position:absolute;top:381.21pt;left:63.35pt;z-index:80;letter-spacing:.014em;"&gt;the City will not be able to recover the value of its investments or collateral securities that are in &lt;/div&gt;&lt;/span&gt;&lt;img style="position:absolute;left:386.25pt;top:273.7pt;width:54pt;height:3pt;z-index:15;" src="http://govwiki.info/xbrl/Images/20d0f135dae10e2c6c6fec0f761d5744.png" alt="__rendered_path__15"&gt;&lt;img style="position:absolute;left:451.65pt;top:270.4pt;width:54pt;height:3pt;z-index:15;" src="http://govwiki.info/xbrl/Images/20d0f135dae10e2c6c6fec0f761d5744.png" alt="__rendered_path__15"&gt;&lt;span style="white-space:pre;"&gt;&lt;div style="position:absolute;top:393.92pt;left:63.35pt;z-index:81;letter-spacing:.004em;"&gt;the possession of an outside party.  Wells Fargo is the City's custodial bank for the City's General &lt;/div&gt;&lt;/span&gt;&lt;img style="position:absolute;left:451.65pt;top:273.7pt;width:54pt;height:3pt;z-index:15;" src="http://govwiki.info/xbrl/Images/20d0f135dae10e2c6c6fec0f761d5744.png" alt="__rendered_path__15"&gt;&lt;span style="white-space:pre;"&gt;&lt;div style="position:absolute;top:406.63pt;left:63.35pt;z-index:100;letter-spacing:.01em;"&gt;Investment   Portfolio   and   Alternate   Investment   Portfolio   and   has   certain   sub-custodial &lt;/div&gt;&lt;/span&gt;&lt;span style="white-space:pre;"&gt;&lt;div style="position:absolute;top:419.35pt;left:63.3501pt;z-index:101;"&gt;relationships with counterparties.&lt;/div&gt;&lt;/span&gt;&lt;span style="white-space:pre;"&gt;&lt;div style="position:absolute;top:444.7pt;left:63.3501pt;z-index:102;letter-spacing:.001em;"&gt;The City’s investments are either held by the City or by counterparties in the City’s name; therefore &lt;/div&gt;&lt;/span&gt;&lt;span style="white-space:pre;"&gt;&lt;div style="position:absolute;top:457.45pt;left:63.3501pt;z-index:103;letter-spacing:.002em;"&gt;the City’s investments had no custodial credit risk at September 30, 2017.&lt;/div&gt;&lt;/span&gt;&lt;span class="fmt-9" style="white-space:pre;"&gt;&lt;div style="position:absolute;top:483.7pt;left:63.3501pt;z-index:104;letter-spacing:.001em;"&gt;Credit Risk (Credit Ratings)&lt;/div&gt;&lt;/span&gt;&lt;span style="white-space:pre;"&gt;&lt;div style="position:absolute;top:503.8pt;left:63.3501pt;z-index:127;letter-spacing:-.007em;"&gt;The   City’s   investment   policy   (the   Policy),   minimizes   credit   risk   by   restricting   authorized &lt;/div&gt;&lt;/span&gt;&lt;span style="white-space:pre;"&gt;&lt;div style="position:absolute;top:516.61pt;left:63.3501pt;z-index:156;letter-spacing:-.013em;"&gt;investments  to  the  highest  ratings  of  at  least  one  of  the  nationally  recognized  statistical  rating &lt;/div&gt;&lt;/span&gt;&lt;span style="white-space:pre;"&gt;&lt;div style="position:absolute;top:529.42pt;left:63.35pt;z-index:178;letter-spacing:.017em;"&gt;organizations (NRSROs).  Commercial paper and bankers acceptances must have the highest &lt;/div&gt;&lt;/span&gt;&lt;span style="white-space:pre;"&gt;&lt;div style="position:absolute;top:542.23pt;left:63.35pt;z-index:180;letter-spacing:.004em;"&gt;letter and numerical rating as provided for by at least one NRSRO.  The credit ratings on the prior&lt;span&gt; &lt;/span&gt;&lt;/div&gt;&lt;/span&gt;&lt;span style="white-space:pre;"&gt;&lt;div style="position:absolute;top:555.04pt;left:63.35pt;z-index:181;letter-spacing:.004em;"&gt;page were consistent among the three major rating agencies (Moody’s, Standard and Poor’s, and &lt;/div&gt;&lt;/span&gt;&lt;span style="white-space:pre;"&gt;&lt;div style="position:absolute;top:567.85pt;left:63.35pt;z-index:182;letter-spacing:.002em;"&gt;Fitch). &lt;/div&gt;&lt;/span&gt;&lt;span class="fmt-1018" style="white-space:pre;"&gt;&lt;div style="position:absolute;top:766.44pt;left:299.33pt;z-index:183;"&gt;107&lt;/div&gt;&lt;/span&gt;&lt;/div&gt;_x000D_
      &lt;/div&gt;</t>
  </si>
  <si>
    <t>&lt;div style='position:relative;width:612pt;height:792pt;'&gt;_x000D_
        &lt;div style="position:absolute;left:0pt;top:0pt;width:100%;height:100%;clip:rect(0pt,612pt,792pt,0pt);" class="fmt-1020"&gt;&lt;span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class="fmt-1019" style="white-space:pre;"&gt;&lt;div style="position:absolute;top:95.045pt;left:63.35pt;z-index:4;"&gt;NOTE 5 – DEPOSITS AND INVESTMENTS – (Continued)&lt;/div&gt;&lt;/span&gt;&lt;span class="fmt-1021" style="white-space:pre;"&gt;&lt;div style="position:absolute;top:120.55pt;left:63.35pt;z-index:6;letter-spacing:.002em;"&gt;As of September 30, 2017, the City had the following investments with the corresponding Moody’s&lt;/div&gt;&lt;/span&gt;&lt;span style="white-space:pre;"&gt;&lt;div style="position:absolute;top:166.61pt;left:322pt;z-index:15;letter-spacing:.002em;"&gt; Aaa &lt;/div&gt;&lt;div style="position:absolute;top:166.61pt;left:376.14pt;z-index:15;"&gt;$&lt;/div&gt;&lt;div style="position:absolute;top:166.61pt;left:409.54pt;z-index:15;letter-spacing:.003em;"&gt;  6,553,246 &lt;/div&gt;&lt;/span&gt;&lt;span style="white-space:pre;"&gt;&lt;div style="position:absolute;top:474.4pt;left:100.75pt;z-index:76;letter-spacing:.002em;"&gt;Total General City Investment Policy &lt;/div&gt;&lt;/span&gt;&lt;span style="white-space:pre;"&gt;&lt;div style="position:absolute;top:528.7pt;left:324.35pt;z-index:87;letter-spacing:.002em;"&gt;Aaa&lt;/div&gt;&lt;div style="position:absolute;top:528.7pt;left:375.85pt;z-index:87;"&gt;$&lt;/div&gt;&lt;div style="position:absolute;top:528.7pt;left:416.35pt;z-index:87;letter-spacing:.003em;"&gt;  355,688 &lt;/div&gt;&lt;/span&gt;&lt;span style="white-space:pre;"&gt;&lt;div style="position:absolute;top:652.15pt;left:100.75pt;z-index:109;letter-spacing:.002em;"&gt;Total Alternate City Investment Policy &lt;/div&gt;&lt;/span&gt;&lt;img style="position:absolute;left:63.35pt;top:104.3pt;width:290pt;height:3pt;z-index:5;" src="http://govwiki.info/xbrl/Images/ded1e8b60c85468ebc719e3fe7f7b30a.png" alt="__rendered_path__5"&gt;&lt;span class="fmt-1021" style="white-space:pre;"&gt;&lt;div style="position:absolute;top:133.3pt;left:63.35pt;z-index:7;letter-spacing:.002em;"&gt;credit ratings:&lt;/div&gt;&lt;/span&gt;&lt;span style="white-space:pre;"&gt;&lt;div style="position:absolute;top:156.4pt;left:64.75pt;z-index:12;letter-spacing:.002em;"&gt;City Investment Policy (General):&lt;/div&gt;&lt;/span&gt;&lt;img style="position:absolute;left:64.75pt;top:163.15pt;width:133pt;height:3pt;z-index:13;" src="http://govwiki.info/xbrl/Images/c888a3396541981a7d57f5f012850ae5.png" alt="__rendered_path__13"&gt;&lt;span style="white-space:pre;"&gt;&lt;div style="position:absolute;top:166.61pt;left:82.75pt;z-index:14;"&gt;AIM Investment Money Market &lt;/div&gt;&lt;/span&gt;&lt;span style="white-space:pre;"&gt;&lt;div style="position:absolute;top:176.81pt;left:82.75pt;z-index:16;"&gt;Morgan Stanley Money Market &lt;/div&gt;&lt;/span&gt;&lt;span style="white-space:pre;"&gt;&lt;div style="position:absolute;top:187.15pt;left:82.75pt;z-index:19;letter-spacing:.003em;"&gt;U.S. Instrumentalities Bonds &amp;amp; Notes&lt;/div&gt;&lt;/span&gt;&lt;span style="white-space:pre;"&gt;&lt;div style="position:absolute;top:207.56pt;left:82.75pt;z-index:24;letter-spacing:.001em;"&gt;Taxable Municipals &lt;/div&gt;&lt;/span&gt;&lt;span style="white-space:pre;"&gt;&lt;div style="position:absolute;top:330.56pt;left:82.75pt;z-index:47;letter-spacing:.001em;"&gt;Non-Taxable Municipals &lt;/div&gt;&lt;/span&gt;&lt;span style="white-space:pre;"&gt;&lt;div style="position:absolute;top:340.91pt;left:82.75pt;z-index:50;letter-spacing:.003em;"&gt;Corporate Bonds &lt;/div&gt;&lt;/span&gt;&lt;span class="fmt-907" style="white-space:pre;"&gt;&lt;div style="position:absolute;top:442.14pt;left:82.796pt;z-index:71;letter-spacing:.001em;"&gt;Collateralized Mortgage Obligations &lt;/div&gt;&lt;/span&gt;&lt;span class="fmt-907" style="white-space:pre;"&gt;&lt;div style="position:absolute;top:462.69pt;left:82.796pt;z-index:73;letter-spacing:.001em;"&gt;Blackrock Strategic Cash&lt;/div&gt;&lt;/span&gt;&lt;span style="white-space:pre;"&gt;&lt;div style="position:absolute;top:508.15pt;left:64.75pt;z-index:83;letter-spacing:.003em;"&gt;City Alternate Investment Policy:&lt;/div&gt;&lt;/span&gt;&lt;img style="position:absolute;left:64.75pt;top:514.9pt;width:131pt;height:3pt;z-index:84;" src="http://govwiki.info/xbrl/Images/baaf524d48d6e0b677de16b883ab588f.png" alt="__rendered_path__84"&gt;&lt;span style="white-space:pre;"&gt;&lt;div style="position:absolute;top:518.5pt;left:64.75pt;z-index:85;letter-spacing:.003em;"&gt;  Parks Preservation Portfolio&lt;/div&gt;&lt;/span&gt;&lt;span style="white-space:pre;"&gt;&lt;div style="position:absolute;top:528.7pt;left:82.75pt;z-index:86;letter-spacing:.003em;"&gt;US Instrumentalities Bonds &amp;amp; Notes&lt;/div&gt;&lt;/span&gt;&lt;span style="white-space:pre;"&gt;&lt;div style="position:absolute;top:538.9pt;left:82.75pt;z-index:88;letter-spacing:.003em;"&gt;Corporate Bonds&lt;/div&gt;&lt;/span&gt;&lt;span class="fmt-992" style="white-space:pre;"&gt;&lt;div style="position:absolute;top:64.8899pt;left:248pt;z-index:3;letter-spacing:.002em;"&gt;September 30, 2017&lt;/div&gt;&lt;/span&gt;&lt;span style="white-space:pre;"&gt;&lt;div style="position:absolute;top:145.9pt;left:303.6pt;z-index:9;letter-spacing:.002em;"&gt; Credit Rating &lt;/div&gt;&lt;/span&gt;&lt;img style="position:absolute;left:294.6pt;top:153.1pt;width:76pt;height:3pt;z-index:8;" src="http://govwiki.info/xbrl/Images/f62e3fce99e86875ba7484e758b3a8c1.png" alt="__rendered_path__8"&gt;&lt;span style="white-space:pre;"&gt;&lt;div style="position:absolute;top:176.81pt;left:322pt;z-index:17;letter-spacing:.003em;"&gt; Aaa &lt;/div&gt;&lt;/span&gt;&lt;span style="white-space:pre;"&gt;&lt;div style="position:absolute;top:187.15pt;left:324.5pt;z-index:20;letter-spacing:.002em;"&gt;Aaa&lt;/div&gt;&lt;/span&gt;&lt;span style="white-space:pre;"&gt;&lt;div style="position:absolute;top:197.36pt;left:322pt;z-index:22;letter-spacing:.003em;"&gt; Aa2 &lt;/div&gt;&lt;/span&gt;&lt;span style="white-space:pre;"&gt;&lt;div style="position:absolute;top:217.9pt;left:324.5pt;z-index:25;letter-spacing:.002em;"&gt;Aaa&lt;/div&gt;&lt;/span&gt;&lt;span style="white-space:pre;"&gt;&lt;div style="position:absolute;top:228.11pt;left:324.5pt;z-index:27;letter-spacing:.002em;"&gt;Aa1&lt;/div&gt;&lt;/span&gt;&lt;span style="white-space:pre;"&gt;&lt;div style="position:absolute;top:238.31pt;left:324.5pt;z-index:29;letter-spacing:.002em;"&gt;Aa2&lt;/div&gt;&lt;/span&gt;&lt;span style="white-space:pre;"&gt;&lt;div style="position:absolute;top:248.65pt;left:324.5pt;z-index:31;letter-spacing:.002em;"&gt;Aa3&lt;/div&gt;&lt;/span&gt;&lt;span style="white-space:pre;"&gt;&lt;div style="position:absolute;top:258.86pt;left:327pt;z-index:33;letter-spacing:.001em;"&gt;A1&lt;/div&gt;&lt;/span&gt;&lt;span style="white-space:pre;"&gt;&lt;div style="position:absolute;top:269.06pt;left:327pt;z-index:35;letter-spacing:.001em;"&gt;A2&lt;/div&gt;&lt;/span&gt;&lt;span style="white-space:pre;"&gt;&lt;div style="position:absolute;top:279.41pt;left:324.5pt;z-index:37;letter-spacing:.002em;"&gt; A3 &lt;/div&gt;&lt;/span&gt;&lt;span style="white-space:pre;"&gt;&lt;div style="position:absolute;top:289.61pt;left:322pt;z-index:39;letter-spacing:.003em;"&gt;Baa1&lt;/div&gt;&lt;/span&gt;&lt;span style="white-space:pre;"&gt;&lt;div style="position:absolute;top:299.81pt;left:313.65pt;z-index:41;letter-spacing:.001em;"&gt;S&amp;amp;P AA+&lt;/div&gt;&lt;/span&gt;&lt;span style="white-space:pre;"&gt;&lt;div style="position:absolute;top:310.16pt;left:314.8pt;z-index:43;letter-spacing:.001em;"&gt;S&amp;amp;P AA-&lt;/div&gt;&lt;/span&gt;&lt;span style="white-space:pre;"&gt;&lt;div style="position:absolute;top:320.36pt;left:317.8pt;z-index:45;letter-spacing:.001em;"&gt;S&amp;amp;P A-&lt;/div&gt;&lt;/span&gt;&lt;span style="white-space:pre;"&gt;&lt;div style="position:absolute;top:330.56pt;left:324.5pt;z-index:48;letter-spacing:.002em;"&gt; A2 &lt;/div&gt;&lt;/span&gt;&lt;span style="white-space:pre;"&gt;&lt;div style="position:absolute;top:351.11pt;left:324.5pt;z-index:51;letter-spacing:.002em;"&gt;Aaa&lt;/div&gt;&lt;/span&gt;&lt;span style="white-space:pre;"&gt;&lt;div style="position:absolute;top:361.31pt;left:324.5pt;z-index:53;letter-spacing:.002em;"&gt;Aa1&lt;/div&gt;&lt;/span&gt;&lt;span style="white-space:pre;"&gt;&lt;div style="position:absolute;top:371.66pt;left:324.5pt;z-index:55;letter-spacing:.002em;"&gt;Aa2&lt;/div&gt;&lt;/span&gt;&lt;span style="white-space:pre;"&gt;&lt;div style="position:absolute;top:381.86pt;left:324.5pt;z-index:57;letter-spacing:.002em;"&gt;Aa3&lt;/div&gt;&lt;/span&gt;&lt;span style="white-space:pre;"&gt;&lt;div style="position:absolute;top:392.06pt;left:327pt;z-index:59;letter-spacing:.001em;"&gt;A1&lt;/div&gt;&lt;/span&gt;&lt;span style="white-space:pre;"&gt;&lt;div style="position:absolute;top:402.41pt;left:327pt;z-index:61;letter-spacing:.001em;"&gt;A2&lt;/div&gt;&lt;/span&gt;&lt;span style="white-space:pre;"&gt;&lt;div style="position:absolute;top:412.61pt;left:324.5pt;z-index:63;letter-spacing:.002em;"&gt; A3 &lt;/div&gt;&lt;/span&gt;&lt;span style="white-space:pre;"&gt;&lt;div style="position:absolute;top:422.81pt;left:319.45pt;z-index:65;letter-spacing:.003em;"&gt; Baa1 &lt;/div&gt;&lt;/span&gt;&lt;span style="white-space:pre;"&gt;&lt;div style="position:absolute;top:433.16pt;left:322pt;z-index:67;letter-spacing:.003em;"&gt;Baa3&lt;/div&gt;&lt;/span&gt;&lt;span style="white-space:pre;"&gt;&lt;div style="position:absolute;top:453.56pt;left:322pt;z-index:69;letter-spacing:.003em;"&gt; Aaa &lt;/div&gt;&lt;/span&gt;&lt;span style="white-space:pre;"&gt;&lt;div style="position:absolute;top:463.9pt;left:309.95pt;z-index:74;letter-spacing:.002em;"&gt;Aaa to NR&lt;/div&gt;&lt;/span&gt;&lt;span style="white-space:pre;"&gt;&lt;div style="position:absolute;top:474.4pt;left:376.15pt;z-index:77;"&gt;$&lt;/div&gt;&lt;/span&gt;&lt;span style="white-space:pre;"&gt;&lt;div style="position:absolute;top:497.65pt;left:306pt;z-index:80;letter-spacing:.002em;"&gt;Credit Rating&lt;/div&gt;&lt;/span&gt;&lt;img style="position:absolute;left:294.6pt;top:505.1pt;width:76pt;height:3pt;z-index:79;" src="http://govwiki.info/xbrl/Images/62892078a6f0e8f2da9b50e464b230ec.png" alt="__rendered_path__79"&gt;&lt;span style="white-space:pre;"&gt;&lt;div style="position:absolute;top:549.25pt;left:324.35pt;z-index:89;letter-spacing:.002em;"&gt;Aaa&lt;/div&gt;&lt;/span&gt;&lt;span style="white-space:pre;"&gt;&lt;div style="position:absolute;top:559.45pt;left:324.35pt;z-index:91;letter-spacing:.002em;"&gt;Aa2&lt;/div&gt;&lt;/span&gt;&lt;span style="white-space:pre;"&gt;&lt;div style="position:absolute;top:569.65pt;left:324.35pt;z-index:93;letter-spacing:.002em;"&gt;Aa3&lt;/div&gt;&lt;/span&gt;&lt;span style="white-space:pre;"&gt;&lt;div style="position:absolute;top:580pt;left:326.85pt;z-index:95;letter-spacing:.001em;"&gt;A1&lt;/div&gt;&lt;/span&gt;&lt;span style="white-space:pre;"&gt;&lt;div style="position:absolute;top:590.2pt;left:326.85pt;z-index:97;letter-spacing:.001em;"&gt;A2&lt;/div&gt;&lt;/span&gt;&lt;span style="white-space:pre;"&gt;&lt;div style="position:absolute;top:600.4pt;left:326.85pt;z-index:99;letter-spacing:.001em;"&gt;A3&lt;/div&gt;&lt;/span&gt;&lt;span style="white-space:pre;"&gt;&lt;div style="position:absolute;top:610.75pt;left:321.85pt;z-index:101;letter-spacing:.003em;"&gt;Baa1&lt;/div&gt;&lt;/span&gt;&lt;span style="white-space:pre;"&gt;&lt;div style="position:absolute;top:620.95pt;left:321.85pt;z-index:103;letter-spacing:.003em;"&gt;Baa2&lt;/div&gt;&lt;/span&gt;&lt;span style="white-space:pre;"&gt;&lt;div style="position:absolute;top:631.15pt;left:321.85pt;z-index:105;letter-spacing:.003em;"&gt;Baa3&lt;/div&gt;&lt;/span&gt;&lt;span style="white-space:pre;"&gt;&lt;div style="position:absolute;top:641.5pt;left:316.15pt;z-index:107;letter-spacing:.001em;"&gt;S&amp;amp;P AA&lt;/div&gt;&lt;/span&gt;&lt;span style="white-space:pre;"&gt;&lt;div style="position:absolute;top:652.15pt;left:375.85pt;z-index:110;"&gt;$&lt;/div&gt;&lt;/span&gt;&lt;span class="fmt-1018" style="white-space:pre;"&gt;&lt;div style="position:absolute;top:766.44pt;left:299.33pt;z-index:112;"&gt;108&lt;/div&gt;&lt;/span&gt;&lt;span style="white-space:pre;"&gt;&lt;div style="position:absolute;top:145.9pt;left:390.9pt;z-index:11;letter-spacing:.002em;"&gt; Market Value &lt;/div&gt;&lt;/span&gt;&lt;img style="position:absolute;left:381.9pt;top:153.1pt;width:77pt;height:3pt;z-index:10;" src="http://govwiki.info/xbrl/Images/3e3a1d8fa6b75b0baa9ae5ac1c300772.png" alt="__rendered_path__10"&gt;&lt;span style="white-space:pre;"&gt;&lt;div style="position:absolute;top:176.81pt;left:404.5pt;z-index:18;letter-spacing:.003em;"&gt;  17,622,216 &lt;/div&gt;&lt;/span&gt;&lt;span style="white-space:pre;"&gt;&lt;div style="position:absolute;top:187.15pt;left:399.5pt;z-index:21;letter-spacing:.004em;"&gt;  101,003,835 &lt;/div&gt;&lt;/span&gt;&lt;span style="white-space:pre;"&gt;&lt;div style="position:absolute;top:197.36pt;left:409.55pt;z-index:23;letter-spacing:.003em;"&gt;  3,642,415 &lt;/div&gt;&lt;/span&gt;&lt;span style="white-space:pre;"&gt;&lt;div style="position:absolute;top:217.9pt;left:404.5pt;z-index:26;letter-spacing:.003em;"&gt;  24,587,371 &lt;/div&gt;&lt;/span&gt;&lt;span style="white-space:pre;"&gt;&lt;div style="position:absolute;top:228.11pt;left:404.5pt;z-index:28;letter-spacing:.003em;"&gt;  30,492,125 &lt;/div&gt;&lt;/span&gt;&lt;span style="white-space:pre;"&gt;&lt;div style="position:absolute;top:238.31pt;left:409.55pt;z-index:30;letter-spacing:.003em;"&gt;  8,390,903 &lt;/div&gt;&lt;/span&gt;&lt;span style="white-space:pre;"&gt;&lt;div style="position:absolute;top:248.65pt;left:404.5pt;z-index:32;letter-spacing:.003em;"&gt;  16,134,532 &lt;/div&gt;&lt;/span&gt;&lt;span style="white-space:pre;"&gt;&lt;div style="position:absolute;top:258.86pt;left:409.55pt;z-index:34;letter-spacing:.003em;"&gt;  7,593,704 &lt;/div&gt;&lt;/span&gt;&lt;span style="white-space:pre;"&gt;&lt;div style="position:absolute;top:269.06pt;left:409.55pt;z-index:36;letter-spacing:.003em;"&gt;  1,520,445 &lt;/div&gt;&lt;/span&gt;&lt;span style="white-space:pre;"&gt;&lt;div style="position:absolute;top:279.41pt;left:417.1pt;z-index:38;letter-spacing:.003em;"&gt;  824,925 &lt;/div&gt;&lt;/span&gt;&lt;span style="white-space:pre;"&gt;&lt;div style="position:absolute;top:289.61pt;left:409.55pt;z-index:40;letter-spacing:.003em;"&gt;  5,557,530 &lt;/div&gt;&lt;/span&gt;&lt;span style="white-space:pre;"&gt;&lt;div style="position:absolute;top:299.81pt;left:409.55pt;z-index:42;letter-spacing:.003em;"&gt;  1,012,440 &lt;/div&gt;&lt;/span&gt;&lt;span style="white-space:pre;"&gt;&lt;div style="position:absolute;top:310.16pt;left:404.5pt;z-index:44;letter-spacing:.003em;"&gt;  10,333,000 &lt;/div&gt;&lt;/span&gt;&lt;span style="white-space:pre;"&gt;&lt;div style="position:absolute;top:320.36pt;left:409.55pt;z-index:46;letter-spacing:.003em;"&gt;  1,046,980 &lt;/div&gt;&lt;/span&gt;&lt;span style="white-space:pre;"&gt;&lt;div style="position:absolute;top:330.56pt;left:417.1pt;z-index:49;letter-spacing:.003em;"&gt;  293,251 &lt;/div&gt;&lt;/span&gt;&lt;span style="white-space:pre;"&gt;&lt;div style="position:absolute;top:351.11pt;left:404.5pt;z-index:52;letter-spacing:.003em;"&gt;  12,092,580 &lt;/div&gt;&lt;/span&gt;&lt;span style="white-space:pre;"&gt;&lt;div style="position:absolute;top:361.31pt;left:409.55pt;z-index:54;letter-spacing:.003em;"&gt;  3,586,625 &lt;/div&gt;&lt;/span&gt;&lt;span style="white-space:pre;"&gt;&lt;div style="position:absolute;top:371.66pt;left:409.55pt;z-index:56;letter-spacing:.003em;"&gt;  4,606,515 &lt;/div&gt;&lt;/span&gt;&lt;span style="white-space:pre;"&gt;&lt;div style="position:absolute;top:381.86pt;left:409.55pt;z-index:58;letter-spacing:.003em;"&gt;  8,853,210 &lt;/div&gt;&lt;/span&gt;&lt;span style="white-space:pre;"&gt;&lt;div style="position:absolute;top:392.06pt;left:404.5pt;z-index:60;letter-spacing:.003em;"&gt;  32,601,090 &lt;/div&gt;&lt;/span&gt;&lt;span style="white-space:pre;"&gt;&lt;div style="position:absolute;top:402.41pt;left:404.5pt;z-index:62;letter-spacing:.003em;"&gt;  10,253,750 &lt;/div&gt;&lt;/span&gt;&lt;span style="white-space:pre;"&gt;&lt;div style="position:absolute;top:412.61pt;left:404.5pt;z-index:64;letter-spacing:.003em;"&gt;  22,532,818 &lt;/div&gt;&lt;/span&gt;&lt;span style="white-space:pre;"&gt;&lt;div style="position:absolute;top:422.81pt;left:404.5pt;z-index:66;letter-spacing:.003em;"&gt;  11,416,260 &lt;/div&gt;&lt;/span&gt;&lt;span style="white-space:pre;"&gt;&lt;div style="position:absolute;top:433.16pt;left:409.55pt;z-index:68;letter-spacing:.003em;"&gt;  5,251,050 &lt;/div&gt;&lt;/span&gt;&lt;span style="white-space:pre;"&gt;&lt;div style="position:absolute;top:453.56pt;left:417.1pt;z-index:70;letter-spacing:.003em;"&gt;  571,203 &lt;/div&gt;&lt;/span&gt;&lt;span style="white-space:pre;"&gt;&lt;div style="position:absolute;top:463.9pt;left:417.1pt;z-index:75;letter-spacing:.003em;"&gt;  697,709 &lt;/div&gt;&lt;/span&gt;&lt;img style="position:absolute;left:381.9pt;top:471.05pt;width:77pt;height:3pt;z-index:10;" src="http://govwiki.info/xbrl/Images/3e3a1d8fa6b75b0baa9ae5ac1c300772.png" alt="__rendered_path__10"&gt;&lt;span style="white-space:pre;"&gt;&lt;div style="position:absolute;top:474.4pt;left:399.5pt;z-index:78;letter-spacing:.004em;"&gt;  349,071,728 &lt;/div&gt;&lt;/span&gt;&lt;img style="position:absolute;left:381.9pt;top:481.6pt;width:77pt;height:3pt;z-index:10;" src="http://govwiki.info/xbrl/Images/3e3a1d8fa6b75b0baa9ae5ac1c300772.png" alt="__rendered_path__10"&gt;&lt;span style="white-space:pre;"&gt;&lt;div style="position:absolute;top:497.65pt;left:392.85pt;z-index:82;letter-spacing:.001em;"&gt;Market Value&lt;/div&gt;&lt;/span&gt;&lt;img style="position:absolute;left:381.9pt;top:484.3pt;width:77pt;height:3pt;z-index:10;" src="http://govwiki.info/xbrl/Images/3e3a1d8fa6b75b0baa9ae5ac1c300772.png" alt="__rendered_path__10"&gt;&lt;span style="white-space:pre;"&gt;&lt;div style="position:absolute;top:549.25pt;left:416.35pt;z-index:90;letter-spacing:.003em;"&gt;  701,635 &lt;/div&gt;&lt;/span&gt;&lt;img style="position:absolute;left:381.6pt;top:505.1pt;width:76pt;height:3pt;z-index:81;" src="http://govwiki.info/xbrl/Images/65f5dce9937e85447acfc60569008109.png" alt="__rendered_path__81"&gt;&lt;span style="white-space:pre;"&gt;&lt;div style="position:absolute;top:559.45pt;left:421.4pt;z-index:92;letter-spacing:.003em;"&gt;  97,290 &lt;/div&gt;&lt;/span&gt;&lt;span style="white-space:pre;"&gt;&lt;div style="position:absolute;top:569.65pt;left:416.35pt;z-index:94;letter-spacing:.003em;"&gt;  194,306 &lt;/div&gt;&lt;/span&gt;&lt;span style="white-space:pre;"&gt;&lt;div style="position:absolute;top:580pt;left:416.35pt;z-index:96;letter-spacing:.003em;"&gt;  292,295 &lt;/div&gt;&lt;/span&gt;&lt;span style="white-space:pre;"&gt;&lt;div style="position:absolute;top:590.2pt;left:416.35pt;z-index:98;letter-spacing:.003em;"&gt;  200,967 &lt;/div&gt;&lt;/span&gt;&lt;span style="white-space:pre;"&gt;&lt;div style="position:absolute;top:600.4pt;left:416.35pt;z-index:100;letter-spacing:.003em;"&gt;  688,597 &lt;/div&gt;&lt;/span&gt;&lt;span style="white-space:pre;"&gt;&lt;div style="position:absolute;top:610.75pt;left:416.35pt;z-index:102;letter-spacing:.003em;"&gt;  786,437 &lt;/div&gt;&lt;/span&gt;&lt;span style="white-space:pre;"&gt;&lt;div style="position:absolute;top:620.95pt;left:416.35pt;z-index:104;letter-spacing:.003em;"&gt;  189,017 &lt;/div&gt;&lt;/span&gt;&lt;span style="white-space:pre;"&gt;&lt;div style="position:absolute;top:631.15pt;left:416.35pt;z-index:106;letter-spacing:.003em;"&gt;  191,333 &lt;/div&gt;&lt;/span&gt;&lt;span style="white-space:pre;"&gt;&lt;div style="position:absolute;top:641.5pt;left:416.35pt;z-index:108;letter-spacing:.003em;"&gt;  150,441 &lt;/div&gt;&lt;/span&gt;&lt;img style="position:absolute;left:381.6pt;top:648.65pt;width:76pt;height:3pt;z-index:81;" src="http://govwiki.info/xbrl/Images/65f5dce9937e85447acfc60569008109.png" alt="__rendered_path__81"&gt;&lt;img style="position:absolute;left:381.6pt;top:659.3pt;width:76pt;height:3pt;z-index:81;" src="http://govwiki.info/xbrl/Images/65f5dce9937e85447acfc60569008109.png" alt="__rendered_path__81"&gt;&lt;img style="position:absolute;left:381.6pt;top:661.9pt;width:76pt;height:3pt;z-index:81;" src="http://govwiki.info/xbrl/Images/65f5dce9937e85447acfc60569008109.png" alt="__rendered_path__81"&gt;&lt;span style="white-space:pre;"&gt;&lt;div style="position:absolute;top:652pt;left:408.8pt;z-index:111;letter-spacing:.003em;"&gt;  3,848,006 &lt;/div&gt;&lt;/span&gt;&lt;/div&gt;_x000D_
      &lt;/div&gt;</t>
  </si>
  <si>
    <t>&lt;div style='position:relative;width:612pt;height:792pt;'&gt;_x000D_
        &lt;div style="position:absolute;left:0pt;top:0pt;width:100%;height:100%;clip:rect(0pt,612pt,792pt,0pt);" class="fmt-1021"&gt;&lt;span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class="fmt-7" style="white-space:pre;"&gt;&lt;div style="position:absolute;top:120.55pt;left:63.35pt;z-index:6;letter-spacing:.015em;"&gt;The  City's  investments  in  U.S.  Treasuries  or  U.S.  agencies  that  are  backed  by  the  U.S. &lt;/div&gt;&lt;/span&gt;&lt;span class="fmt-7" style="white-space:pre;"&gt;&lt;div style="position:absolute;top:133.25pt;left:63.35pt;z-index:9;letter-spacing:.015em;"&gt;Government were not included in the previous table. The City has a taxable municipal bond due &lt;/div&gt;&lt;/span&gt;&lt;span class="fmt-7" style="white-space:pre;"&gt;&lt;div style="position:absolute;top:145.95pt;left:63.35pt;z-index:10;letter-spacing:-.01em;"&gt;to  the   Fort   Pierce,   Florida   Capital   Revenue   Bond   converting   from   taxable   to   nontaxable &lt;/div&gt;&lt;/span&gt;&lt;span class="fmt-7" style="white-space:pre;"&gt;&lt;div style="position:absolute;top:158.65pt;left:63.35pt;z-index:11;"&gt;municipal bond after purchase.&lt;/div&gt;&lt;/span&gt;&lt;span class="fmt-7" style="white-space:pre;"&gt;&lt;div style="position:absolute;top:184.3pt;left:63.35pt;z-index:13;"&gt;*&lt;span class="fmt-907"&gt;Blackrock's  portfolio  credit  ratings  from  Moody's  range  from  Aaa  to  NR  with  the  breakout  as follows: investment &lt;/span&gt;&lt;/div&gt;&lt;/span&gt;&lt;span class="fmt-907" style="white-space:pre;"&gt;&lt;div style="position:absolute;top:197.14pt;left:63.35pt;z-index:14;letter-spacing:-.007em;"&gt;grade  $284,006,  speculative  grade  $256,259,  and  the  remaining  not  rated  by  Moody's.  The  amounts  not  rated  by &lt;/div&gt;&lt;/span&gt;&lt;span class="fmt-907" style="white-space:pre;"&gt;&lt;div style="position:absolute;top:209.47pt;left:63.35pt;z-index:15;letter-spacing:-.007em;"&gt;Moody's  were  not  rated  by  any  of  the  three  major  rating agencies.&lt;/div&gt;&lt;/span&gt;&lt;span class="fmt-9" style="white-space:pre;"&gt;&lt;div style="position:absolute;top:234.06pt;left:63.35pt;z-index:16;letter-spacing:.002em;"&gt;Concentration of Credit Risk (Percent of Portfolio)&lt;/div&gt;&lt;/span&gt;&lt;span class="fmt-7" style="white-space:pre;"&gt;&lt;div style="position:absolute;top:254.01pt;left:63.35pt;z-index:17;letter-spacing:.007em;"&gt;The City’s Policy establishes limitations on portfolio composition by investment type and by issuer &lt;/div&gt;&lt;/span&gt;&lt;span class="fmt-7" style="white-space:pre;"&gt;&lt;div style="position:absolute;top:266.76pt;left:63.35pt;z-index:18;letter-spacing:.012em;"&gt;to limit its exposure to concentration of credit risk. Without exception, the City's total investments &lt;/div&gt;&lt;/span&gt;&lt;span class="fmt-7" style="white-space:pre;"&gt;&lt;div style="position:absolute;top:279.51pt;left:63.35pt;z-index:19;"&gt;with any one issuer cannot exceed 5% of the issuer's outstanding debt.&lt;/div&gt;&lt;/span&gt;&lt;span class="fmt-7" style="white-space:pre;"&gt;&lt;div style="position:absolute;top:304.86pt;left:63.35pt;z-index:20;letter-spacing:.013em;"&gt;The City's Investment Policy(excluding the amounts covered under the Alternative Investment &lt;/div&gt;&lt;/span&gt;&lt;span class="fmt-7" style="white-space:pre;"&gt;&lt;div style="position:absolute;top:317.61pt;left:63.35pt;z-index:21;letter-spacing:.001em;"&gt;Policy) includes the following diversification schedule:&lt;/div&gt;&lt;/span&gt;&lt;span class="fmt-1022" style="white-space:pre;"&gt;&lt;div style="position:absolute;top:357.05pt;left:63.35pt;z-index:23;letter-spacing:-.02em;"&gt; &lt;/div&gt;&lt;div style="position:absolute;top:358.15pt;left:81.35pt;z-index:23;letter-spacing:.021em;" class="fmt-1021"&gt;A maximum of 25% of the short term portfolio, bond proceeds, debt service and water cost&lt;/div&gt;&lt;/span&gt;&lt;span style="white-space:pre;"&gt;&lt;div style="position:absolute;top:370.9pt;left:81.35pt;z-index:24;letter-spacing:.01em;"&gt;stabilization portfolios may be invested in either the Local Governments Surplus Funds Trust&lt;/div&gt;&lt;/span&gt;&lt;span style="white-space:pre;"&gt;&lt;div style="position:absolute;top:383.5pt;left:81.35pt;z-index:25;letter-spacing:.001em;"&gt;Fund.&lt;/div&gt;&lt;/span&gt;&lt;span class="fmt-1022" style="white-space:pre;"&gt;&lt;div style="position:absolute;top:395.15pt;left:63.35pt;z-index:27;letter-spacing:-.02em;"&gt; &lt;/div&gt;&lt;div style="position:absolute;top:396.25pt;left:81.35pt;z-index:27;letter-spacing:-.014em;" class="fmt-1021"&gt;A  maximum  of  25%  of  the  short  term  portfolio  and  100%  of  the  bond  proceeds  and  debt&lt;/div&gt;&lt;/span&gt;&lt;span style="white-space:pre;"&gt;&lt;div style="position:absolute;top:409pt;left:81.35pt;z-index:28;letter-spacing:-.014em;"&gt;service  portfolios  may  be  invested  in  checking  and  savings  accounts  and  other  investment&lt;/div&gt;&lt;/span&gt;&lt;span style="white-space:pre;"&gt;&lt;div style="position:absolute;top:421.6pt;left:81.35pt;z-index:29;letter-spacing:.003em;"&gt;contracts.&lt;/div&gt;&lt;/span&gt;&lt;span class="fmt-1022" style="white-space:pre;"&gt;&lt;div style="position:absolute;top:433.25pt;left:63.35pt;z-index:31;letter-spacing:-.02em;"&gt; &lt;/div&gt;&lt;div style="position:absolute;top:434.35pt;left:81.35pt;z-index:31;letter-spacing:.002em;" class="fmt-1021"&gt;Each portfolio may invest a maximum of 30% in non-negotiable CD's and BIC's.&lt;/div&gt;&lt;/span&gt;&lt;span class="fmt-1022" style="white-space:pre;"&gt;&lt;div style="position:absolute;top:446pt;left:63.35pt;z-index:33;letter-spacing:-.02em;"&gt; &lt;/div&gt;&lt;div style="position:absolute;top:447.1pt;left:81.35pt;z-index:33;letter-spacing:.009em;" class="fmt-1021"&gt;A maximum of 20% of the short term portfolio and 5% of the bond proceeds and debt service&lt;/div&gt;&lt;/span&gt;&lt;span style="white-space:pre;"&gt;&lt;div style="position:absolute;top:459.7pt;left:81.35pt;z-index:34;letter-spacing:.002em;"&gt;portfolios may invest in repurchase agreements.&lt;/div&gt;&lt;/span&gt;&lt;span class="fmt-1022" style="white-space:pre;"&gt;&lt;div style="position:absolute;top:471.35pt;left:63.35pt;z-index:36;letter-spacing:-.02em;"&gt; &lt;/div&gt;&lt;div style="position:absolute;top:472.45pt;left:81.35pt;z-index:36;letter-spacing:.006em;" class="fmt-1021"&gt;A maximum of 100% of the short term, bond proceeds and debt service portfolios and 20% of&lt;/div&gt;&lt;/span&gt;&lt;span style="white-space:pre;"&gt;&lt;div style="position:absolute;top:485.2pt;left:81.35pt;z-index:37;letter-spacing:-.009em;"&gt;the  water  cost  stabilization  portfolio  may  be  invested  in  money  market  funds  (government&lt;/div&gt;&lt;/span&gt;&lt;span style="white-space:pre;"&gt;&lt;div style="position:absolute;top:497.8pt;left:81.35pt;z-index:38;letter-spacing:-.001em;"&gt;only).&lt;/div&gt;&lt;/span&gt;&lt;span class="fmt-1022" style="white-space:pre;"&gt;&lt;div style="position:absolute;top:509.45pt;left:63.35pt;z-index:40;letter-spacing:-.02em;"&gt; &lt;/div&gt;&lt;div style="position:absolute;top:510.55pt;left:81.35pt;z-index:40;letter-spacing:.003em;" class="fmt-1021"&gt;A maximum of 20% of the short term portfolio may be invested in bankers acceptances.&lt;/div&gt;&lt;/span&gt;&lt;span class="fmt-1022" style="white-space:pre;"&gt;&lt;div style="position:absolute;top:522.2pt;left:63.35pt;z-index:42;letter-spacing:-.02em;"&gt; &lt;/div&gt;&lt;div style="position:absolute;top:523.3pt;left:81.35pt;z-index:42;letter-spacing:-.018em;" class="fmt-1021"&gt;A  maximum  of  100%  of  the  total  short  term,  core  and  water  cost  stabilization  portfolio  and&lt;/div&gt;&lt;/span&gt;&lt;span style="white-space:pre;"&gt;&lt;div style="position:absolute;top:535.9pt;left:81.35pt;z-index:43;letter-spacing:.018em;"&gt;80% of the debt service and bond proceeds portfolios may be invested in U.S. Government&lt;/div&gt;&lt;/span&gt;&lt;span style="white-space:pre;"&gt;&lt;div style="position:absolute;top:548.65pt;left:81.35pt;z-index:44;letter-spacing:.002em;"&gt;Treasuries.&lt;/div&gt;&lt;/span&gt;&lt;span class="fmt-1022" style="white-space:pre;"&gt;&lt;div style="position:absolute;top:560.3pt;left:63.35pt;z-index:46;letter-spacing:-.02em;"&gt; &lt;/div&gt;&lt;div style="position:absolute;top:561.4pt;left:81.35pt;z-index:46;letter-spacing:.001em;" class="fmt-1021"&gt;A  maximum  50%  in  the  short  term  portfolio,  100%  in  the  core  portfolio  and  water  cost&lt;/div&gt;&lt;/span&gt;&lt;span style="white-space:pre;"&gt;&lt;div style="position:absolute;top:574pt;left:81.35pt;z-index:47;letter-spacing:-.002em;"&gt;stabilization  portfolio  and  80%  in  the  debt  service  and  bond  proceeds  portfolios  may  be&lt;/div&gt;&lt;/span&gt;&lt;span style="white-space:pre;"&gt;&lt;div style="position:absolute;top:586.75pt;left:81.35pt;z-index:48;letter-spacing:.002em;"&gt;invested in  U.S. Government Agency securities and U.S. Federal Instrumentalities (GSE).&lt;/div&gt;&lt;/span&gt;&lt;span class="fmt-1022" style="white-space:pre;"&gt;&lt;div style="position:absolute;top:598.4pt;left:63.35pt;z-index:50;letter-spacing:-.02em;"&gt; &lt;/div&gt;&lt;div style="position:absolute;top:599.5pt;left:81.35pt;z-index:50;letter-spacing:-.005em;" class="fmt-1021"&gt;There  should  be  no  more  than  50%  in  step  ups  in  the  short  term,  core  and  water  cost&lt;/div&gt;&lt;/span&gt;&lt;span style="white-space:pre;"&gt;&lt;div style="position:absolute;top:612.1pt;left:81.35pt;z-index:51;letter-spacing:.001em;"&gt;stabilization portfolios.&lt;/div&gt;&lt;/span&gt;&lt;span class="fmt-1022" style="white-space:pre;"&gt;&lt;div style="position:absolute;top:623.75pt;left:63.35pt;z-index:53;letter-spacing:-.02em;"&gt; &lt;/div&gt;&lt;div style="position:absolute;top:624.85pt;left:81.35pt;z-index:53;letter-spacing:.014em;" class="fmt-1021"&gt;A maximum 20% in the short term and water cost stabilization portfolios may be invested in&lt;/div&gt;&lt;/span&gt;&lt;span style="white-space:pre;"&gt;&lt;div style="position:absolute;top:637.6pt;left:81.35pt;z-index:54;letter-spacing:.004em;"&gt;agency mortgage backed securities and collateralized mortgage obligations. A maximum 30%&lt;/div&gt;&lt;/span&gt;&lt;span style="white-space:pre;"&gt;&lt;div style="position:absolute;top:650.2pt;left:81.35pt;z-index:55;letter-spacing:-.011em;"&gt;in  the  core  and  water  cost  stabilization  portfolios  may  be  invested  in  corporate  notes  and&lt;/div&gt;&lt;/span&gt;&lt;span style="white-space:pre;"&gt;&lt;div style="position:absolute;top:663.25pt;left:81.35pt;z-index:56;"&gt;bonds.&lt;/div&gt;&lt;/span&gt;&lt;span class="fmt-1022" style="white-space:pre;"&gt;&lt;div style="position:absolute;top:674.75pt;left:63.35pt;z-index:58;letter-spacing:-.02em;"&gt; &lt;/div&gt;&lt;div style="position:absolute;top:675.85pt;left:81.35pt;z-index:58;letter-spacing:.009em;" class="fmt-1021"&gt;Commercial paper is limited to 20% of each of the short-term and core portfolios. Certificates&lt;/div&gt;&lt;/span&gt;&lt;span style="white-space:pre;"&gt;&lt;div style="position:absolute;top:688.6pt;left:81.35pt;z-index:59;letter-spacing:-.013em;"&gt;of  deposit  for  the  short  term,  core,  debt  service,  and  water  cost  stabilization  portfolios  are&lt;/div&gt;&lt;/span&gt;&lt;span style="white-space:pre;"&gt;&lt;div style="position:absolute;top:701.35pt;left:81.35pt;z-index:60;letter-spacing:.002em;"&gt;limited to 30% of each portfolio, respectively.&lt;/div&gt;&lt;/span&gt;&lt;span class="fmt-1018" style="white-space:pre;"&gt;&lt;div style="position:absolute;top:766.44pt;left:299.33pt;z-index:61;"&gt;109&lt;/div&gt;&lt;/span&gt;&lt;/div&gt;_x000D_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</si>
  <si>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class="fmt-1022" style="white-space:pre;"&gt;&lt;div style="position:absolute;top:119.45pt;left:63.35pt;z-index:7;letter-spacing:-.02em;"&gt; &lt;/div&gt;&lt;div style="position:absolute;top:120.55pt;left:81.35pt;z-index:7;letter-spacing:.006em;" class="fmt-1021"&gt;A maximum of 10% of the short-term portfolio and 5% of the core portfolio may be invested in&lt;/div&gt;&lt;/span&gt;&lt;span class="fmt-1021" style="white-space:pre;"&gt;&lt;div style="position:absolute;top:133.3pt;left:81.35pt;z-index:8;letter-spacing:.002em;"&gt;the Columbia Strategic Fund.&lt;/div&gt;&lt;/span&gt;&lt;span class="fmt-1022" style="white-space:pre;"&gt;&lt;div style="position:absolute;top:144.95pt;left:63.35pt;z-index:10;letter-spacing:-.02em;"&gt; &lt;/div&gt;&lt;div style="position:absolute;top:146.05pt;left:81.35pt;z-index:10;letter-spacing:.003em;" class="fmt-1021"&gt;A maximum 10% in the core portfolio and 20% in the water cost stabilization portfolios may be&lt;/div&gt;&lt;/span&gt;&lt;span class="fmt-1021" style="white-space:pre;"&gt;&lt;div style="position:absolute;top:158.64pt;left:81.35pt;z-index:11;letter-spacing:.008em;"&gt;invested in corporate asset backed securities. The debt service and bond proceeds portfolios&lt;/div&gt;&lt;/span&gt;&lt;span class="fmt-1021" style="white-space:pre;"&gt;&lt;div style="position:absolute;top:171.39pt;left:81.35pt;z-index:12;letter-spacing:.001em;"&gt;may invest in tax exempt municipal obligations as needed.&lt;/div&gt;&lt;/span&gt;&lt;span class="fmt-1022" style="white-space:pre;"&gt;&lt;div style="position:absolute;top:183.04pt;left:63.35pt;z-index:14;letter-spacing:-.02em;"&gt; &lt;/div&gt;&lt;div style="position:absolute;top:184.14pt;left:81.35pt;z-index:14;letter-spacing:-.012em;" class="fmt-1021"&gt;A  maximum  of  30%  of  the  core  and  water  cost  stabilization  portfolios  may  be  invested  in&lt;/div&gt;&lt;/span&gt;&lt;span class="fmt-1021" style="white-space:pre;"&gt;&lt;div style="position:absolute;top:196.74pt;left:81.35pt;z-index:15;"&gt;taxable municipal obligations.&lt;/div&gt;&lt;/span&gt;&lt;span class="fmt-1022" style="white-space:pre;"&gt;&lt;div style="position:absolute;top:208.39pt;left:63.35pt;z-index:17;letter-spacing:-.02em;"&gt; &lt;/div&gt;&lt;div style="position:absolute;top:209.49pt;left:81.35pt;z-index:17;letter-spacing:.017em;" class="fmt-1021"&gt;Guaranteed investment contracts (GICs) may be invested at a maximum of 30% in the core&lt;/div&gt;&lt;/span&gt;&lt;span class="fmt-1021" style="white-space:pre;"&gt;&lt;div style="position:absolute;top:222.24pt;left:81.35pt;z-index:18;letter-spacing:.009em;"&gt;and  water  cost  stabilization  portfolio  and  50%  in  the  bond  proceeds  and  debt  service&lt;/div&gt;&lt;/span&gt;&lt;span class="fmt-1021" style="white-space:pre;"&gt;&lt;div style="position:absolute;top:235.29pt;left:81.35pt;z-index:19;letter-spacing:.002em;"&gt;portfolios.&lt;/div&gt;&lt;/span&gt;&lt;span style="white-space:pre;"&gt;&lt;div style="position:absolute;top:261.09pt;left:63.35pt;z-index:22;letter-spacing:-.001em;"&gt;The  internally  managed  funds  in  the  alternative  investment  policy  may  be  invested  in  equity &lt;/div&gt;&lt;/span&gt;&lt;span style="white-space:pre;"&gt;&lt;div style="position:absolute;top:273.79pt;left:63.35pt;z-index:47;letter-spacing:.016em;"&gt;index/ETF  funds  for  twenty-five  percent  of  the  investable  balance  within  the  Water  Cost &lt;/div&gt;&lt;/span&gt;&lt;span style="white-space:pre;"&gt;&lt;div style="position:absolute;top:286.49pt;left:63.35pt;z-index:70;letter-spacing:.015em;"&gt;Stabilization Fund. The Alternative Investment Policy also has externally managed funds where &lt;/div&gt;&lt;/span&gt;&lt;span style="white-space:pre;"&gt;&lt;div style="position:absolute;top:299.18pt;left:63.35pt;z-index:85;letter-spacing:.009em;"&gt;they are limited to the Parks Preservation Fund and the Environmental Preservation Fund where &lt;/div&gt;&lt;/span&gt;&lt;span style="white-space:pre;"&gt;&lt;div style="position:absolute;top:311.88pt;left:63.35pt;z-index:118;letter-spacing:.023em;"&gt;the corpus of the funds balance is intended by City Council to remain intact, whereas only the &lt;/div&gt;&lt;/span&gt;&lt;span style="white-space:pre;"&gt;&lt;div style="position:absolute;top:324.57pt;left:63.3501pt;z-index:119;letter-spacing:.006em;"&gt;investment income is used for appropriations. Externally managed funds may be invested in 60%&lt;/div&gt;&lt;/span&gt;&lt;span style="white-space:pre;"&gt;&lt;div style="position:absolute;top:337.27pt;left:63.3501pt;z-index:146;letter-spacing:.01em;"&gt;equity and 40% fixed income allocation, with further diversification limited by asset class ranges, &lt;/div&gt;&lt;/span&gt;&lt;span style="white-space:pre;"&gt;&lt;div style="position:absolute;top:349.96pt;left:63.3501pt;z-index:175;letter-spacing:.019em;"&gt;and guided by targets within each asset class as defined within the City's Alternate Investment &lt;/div&gt;&lt;/span&gt;&lt;span style="white-space:pre;"&gt;&lt;div style="position:absolute;top:362.66pt;left:63.3501pt;z-index:176;letter-spacing:.003em;"&gt;Policy. Amounts covered by the Alternative Investment Policy have asset class limits, ranges, and &lt;/div&gt;&lt;/span&gt;&lt;span style="white-space:pre;"&gt;&lt;div style="position:absolute;top:375.35pt;left:63.3501pt;z-index:199;letter-spacing:.014em;"&gt;targets  to  achieve  diversification  to  minimize  concentration  risk.  Amounts  covered  by  the &lt;/div&gt;&lt;/span&gt;&lt;span style="white-space:pre;"&gt;&lt;div style="position:absolute;top:388.05pt;left:63.3501pt;z-index:224;letter-spacing:-.012em;"&gt;Alternative  Investment  Policy  are  limited  to  specific  funds  approved  through  policy  to  minimize &lt;/div&gt;&lt;/span&gt;&lt;span style="white-space:pre;"&gt;&lt;div style="position:absolute;top:400.74pt;left:63.3502pt;z-index:225;letter-spacing:.002em;"&gt;concentration risk.&lt;/div&gt;&lt;/span&gt;&lt;span style="white-space:pre;"&gt;&lt;div style="position:absolute;top:426.09pt;left:63.3502pt;z-index:228;letter-spacing:.003em;"&gt;At September 30, 2017, individual issuers that represent 5% or more of total financial instruments &lt;/div&gt;&lt;/span&gt;&lt;span style="white-space:pre;"&gt;&lt;div style="position:absolute;top:438.84pt;left:63.3502pt;z-index:229;letter-spacing:.001em;"&gt;by reporting unit were as follows:&lt;/div&gt;&lt;/span&gt;&lt;span class="fmt-1026" style="white-space:pre;"&gt;&lt;div style="position:absolute;top:465.55pt;left:113.4pt;z-index:234;"&gt;Issuer&lt;/div&gt;&lt;div style="position:absolute;top:465.55pt;left:227.05pt;z-index:234;letter-spacing:-.002em;"&gt;Investment Type&lt;/div&gt;&lt;div style="position:absolute;top:465.55pt;left:343.4pt;z-index:234;"&gt;Investment %&lt;/div&gt;&lt;/span&gt;&lt;img style="position:absolute;left:64.05pt;top:474.1pt;width:126pt;height:3pt;z-index:230;" src="http://govwiki.info/xbrl/Images/93a789ab764746c47fbfdec481c16af8.png" alt="__rendered_path__230"&gt;&lt;span class="fmt-1026" style="white-space:pre;"&gt;&lt;div style="position:absolute;top:477.25pt;left:64.75pt;z-index:236;letter-spacing:-.002em;"&gt;Federal Home Loan Bank&lt;/div&gt;&lt;div style="position:absolute;top:477.25pt;left:201.55pt;z-index:236;letter-spacing:-.005em;"&gt;Agency Bond&lt;/div&gt;&lt;div style="position:absolute;top:477.25pt;left:380.75pt;z-index:236;letter-spacing:-.003em;"&gt;7.63%&lt;/div&gt;&lt;/span&gt;&lt;img style="position:absolute;left:200.85pt;top:474.1pt;width:126pt;height:3pt;z-index:230;" src="http://govwiki.info/xbrl/Images/93a789ab764746c47fbfdec481c16af8.png" alt="__rendered_path__230"&gt;&lt;span class="fmt-1026" style="white-space:pre;"&gt;&lt;div style="position:absolute;top:488.65pt;left:64.75pt;z-index:239;letter-spacing:-.002em;"&gt;Bank United&lt;/div&gt;&lt;div style="position:absolute;top:488.65pt;left:201.55pt;z-index:239;letter-spacing:-.001em;"&gt;Certificates of Deposit&lt;/div&gt;&lt;div style="position:absolute;top:488.65pt;left:375.25pt;z-index:239;letter-spacing:-.003em;"&gt;13.07%&lt;/div&gt;&lt;/span&gt;&lt;img style="position:absolute;left:337.65pt;top:474.1pt;width:72pt;height:3pt;z-index:233;" src="http://govwiki.info/xbrl/Images/299925cfbd2c260353c0425c8f4c98ac.png" alt="__rendered_path__233"&gt;&lt;span class="fmt-1018" style="white-space:pre;"&gt;&lt;div style="position:absolute;top:766.44pt;left:299.33pt;z-index:240;"&gt;110&lt;/div&gt;&lt;/span&gt;&lt;/div&gt;_x000D_
      &lt;/div&gt;</t>
  </si>
  <si>
    <t>&lt;div style='position:relative;width:612pt;height:792pt;'&gt;_x000D_
        &lt;div style="position:absolute;left:0pt;top:0pt;width:100%;height:100%;clip:rect(0pt,612pt,792pt,0pt);" class="fmt-1021"&gt;&lt;span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style="position:absolute;top:95.645pt;left:63.35pt;z-index:4;"&gt;NOTE 5 – DEPOSITS AND INVESTMENTS – (Continued)&lt;/div&gt;&lt;/span&gt;&lt;img style="position:absolute;left:63.35pt;top:104.9pt;width:290pt;height:3pt;z-index:5;" src="http://govwiki.info/xbrl/Images/ded1e8b60c85468ebc719e3fe7f7b30a.png" alt="__rendered_path__5"&gt;&lt;span style="white-space:pre;"&gt;&lt;div style="position:absolute;top:121.75pt;left:63.35pt;z-index:6;letter-spacing:-.001em;"&gt;F.&lt;/div&gt;&lt;div style="position:absolute;top:121.75pt;left:99.353pt;z-index:6;letter-spacing:.001em;"&gt;PENSION PLANS DEPOSITS AND INVESTMENTS FAIR VALUE MEASUREMENT&lt;/div&gt;&lt;/span&gt;&lt;span style="white-space:pre;"&gt;&lt;div style="position:absolute;top:147.55pt;left:63.35pt;z-index:7;letter-spacing:.008em;"&gt;The City maintains the City of St. Petersburg Employee’s Retirement System (“ERS”), the City of&lt;/div&gt;&lt;/span&gt;&lt;span style="white-space:pre;"&gt;&lt;div style="position:absolute;top:160.3pt;left:63.35pt;z-index:8;letter-spacing:-.003em;"&gt;St.  Petersburg  Firefighters’  Retirement  System  (“Fire”)  and  the  City  of  St.  Petersburg  Police&lt;/div&gt;&lt;/span&gt;&lt;span style="white-space:pre;"&gt;&lt;div style="position:absolute;top:173.05pt;left:63.35pt;z-index:9;letter-spacing:-.01em;"&gt;Officers’   Retirement   System   (“Police”)   as   three   separate   single   employer   defined   benefit&lt;/div&gt;&lt;/span&gt;&lt;span style="white-space:pre;"&gt;&lt;div style="position:absolute;top:185.64pt;left:63.35pt;z-index:10;letter-spacing:.003em;"&gt;retirement  systems  (collectively  “the  pension  plans”).  Each  pension  plan  is  maintained  in  a&lt;/div&gt;&lt;/span&gt;&lt;span style="white-space:pre;"&gt;&lt;div style="position:absolute;top:198.39pt;left:63.35pt;z-index:11;letter-spacing:.001em;"&gt;fiduciary  pension  fund  at  the  City  and  have  separate  investment  policies  approved  by  their&lt;/div&gt;&lt;/span&gt;&lt;span style="white-space:pre;"&gt;&lt;div style="position:absolute;top:211.14pt;left:63.35pt;z-index:12;letter-spacing:.002em;"&gt;respective pension boards. Investment policies are detailed in footnote 18(C). &lt;/div&gt;&lt;/span&gt;&lt;span style="white-space:pre;"&gt;&lt;div style="position:absolute;top:236.49pt;left:63.35pt;z-index:13;letter-spacing:-.016em;"&gt;The  City  categorizes  its  fair  value  measurements  within  the  fair  value  hierarchy  established  by&lt;/div&gt;&lt;/span&gt;&lt;span style="white-space:pre;"&gt;&lt;div style="position:absolute;top:249.24pt;left:63.35pt;z-index:14;letter-spacing:.009em;"&gt;generally accepted accounting principles. The hierarchy is based on the valuation inputs used to&lt;/div&gt;&lt;/span&gt;&lt;span style="white-space:pre;"&gt;&lt;div style="position:absolute;top:261.84pt;left:63.35pt;z-index:15;letter-spacing:.003em;"&gt;measure the fair value of the asset. &lt;/div&gt;&lt;/span&gt;&lt;span style="white-space:pre;"&gt;&lt;div style="position:absolute;top:287.34pt;left:63.35pt;z-index:16;letter-spacing:.003em;"&gt;Level  1  inputs  are  quoted  prices  in  active  markets  for  identical  assets;  Level  2  inputs  are&lt;/div&gt;&lt;/span&gt;&lt;span style="white-space:pre;"&gt;&lt;div style="position:absolute;top:299.94pt;left:63.35pt;z-index:17;letter-spacing:.001em;"&gt;significant   other   observable   inputs;   Level   3   inputs   are   significant   unobservable   inputs.&lt;/div&gt;&lt;/span&gt;&lt;span style="white-space:pre;"&gt;&lt;div style="position:absolute;top:312.69pt;left:63.35pt;z-index:18;letter-spacing:.004em;"&gt;Investments that are measured at fair value using the net asset value per share (or its equivalent)&lt;/div&gt;&lt;/span&gt;&lt;span style="white-space:pre;"&gt;&lt;div style="position:absolute;top:325.44pt;left:63.35pt;z-index:19;letter-spacing:.017em;"&gt;as a practical expedient are not classified in the fair value hierarchy below.  In instances where&lt;/div&gt;&lt;/span&gt;&lt;span style="white-space:pre;"&gt;&lt;div style="position:absolute;top:338.04pt;left:63.35pt;z-index:20;letter-spacing:.022em;"&gt;inputs used to measure fair value fall into different levels in the above fair value hierarchy, fair&lt;/div&gt;&lt;/span&gt;&lt;span style="white-space:pre;"&gt;&lt;div style="position:absolute;top:350.79pt;left:63.35pt;z-index:21;letter-spacing:-.006em;"&gt;value  measurements  in  their  entirety  are  categorized  based  on  the  lowest  level  input  that  is&lt;/div&gt;&lt;/span&gt;&lt;span style="white-space:pre;"&gt;&lt;div style="position:absolute;top:363.54pt;left:63.35pt;z-index:22;letter-spacing:.002em;"&gt;significant to the valuation. &lt;/div&gt;&lt;/span&gt;&lt;span style="white-space:pre;"&gt;&lt;div style="position:absolute;top:388.89pt;left:63.35pt;z-index:23;letter-spacing:.012em;"&gt;The pension plans also have investments held through a real estate investment trust and hedge&lt;/div&gt;&lt;/span&gt;&lt;span style="white-space:pre;"&gt;&lt;div style="position:absolute;top:401.64pt;left:63.35pt;z-index:24;letter-spacing:-.005em;"&gt;fund  of  funds  for  which  fair  value  is  estimated  through  the  NAV  reported  by  the  investment&lt;/div&gt;&lt;/span&gt;&lt;span style="white-space:pre;"&gt;&lt;div style="position:absolute;top:414.24pt;left:63.35pt;z-index:25;letter-spacing:-.008em;"&gt;manager  as  a  practical  expedient  to  fair  value.  Such  investments  have  not  been  categorized&lt;/div&gt;&lt;/span&gt;&lt;span style="white-space:pre;"&gt;&lt;div style="position:absolute;top:426.99pt;left:63.35pt;z-index:26;letter-spacing:-.013em;"&gt;within  the  fair  value  hierarchy.  The  fair  value  amounts  presented  in  this  table  are  intended  to&lt;/div&gt;&lt;/span&gt;&lt;span style="white-space:pre;"&gt;&lt;div style="position:absolute;top:439.74pt;left:63.35pt;z-index:27;letter-spacing:-.009em;"&gt;permit  reconciliation  of  the  fair  value  hierarchy  to  the  amounts  presented  in  the  statement  of&lt;/div&gt;&lt;/span&gt;&lt;span style="white-space:pre;"&gt;&lt;div style="position:absolute;top:452.79pt;left:63.35pt;z-index:28;letter-spacing:.001em;"&gt;fiduciary net position.&lt;/div&gt;&lt;/span&gt;&lt;span class="fmt-1018" style="white-space:pre;"&gt;&lt;div style="position:absolute;top:766.44pt;left:299.33pt;z-index:29;"&gt;111&lt;/div&gt;&lt;/span&gt;&lt;/div&gt;_x000D_
      &lt;/div&gt;</t>
  </si>
  <si>
    <t>&lt;div style='position:relative;width:612pt;height:792pt;'&gt;_x000D_
        &lt;div style="position:absolute;left:0pt;top:0pt;width:100%;height:100%;clip:rect(0pt,612pt,792pt,0pt);" class="fmt-1024"&gt;&lt;span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class="fmt-7" style="white-space:pre;"&gt;&lt;div style="position:absolute;top:120.55pt;left:63.35pt;z-index:6;letter-spacing:-.004em;"&gt;The City’s  assessment  of  the significance of  particular  inputs  to these fair  value  measurements &lt;/div&gt;&lt;/span&gt;&lt;span class="fmt-7" style="white-space:pre;"&gt;&lt;div style="position:absolute;top:133.3pt;left:63.35pt;z-index:9;letter-spacing:.005em;"&gt;requires judgment and considers factors specific to each asset or liability. The pension plans have &lt;/div&gt;&lt;/span&gt;&lt;span class="fmt-7" style="white-space:pre;"&gt;&lt;div style="position:absolute;top:146.05pt;left:63.35pt;z-index:11;letter-spacing:.002em;"&gt;the following recurring fair value measurements as of September 30, 2017:&lt;/div&gt;&lt;/span&gt;&lt;span style="white-space:pre;"&gt;&lt;div style="position:absolute;top:172.76pt;left:244.35pt;z-index:17;letter-spacing:.004em;"&gt;Employees'&lt;/div&gt;&lt;div style="position:absolute;top:172.76pt;left:324.8pt;z-index:17;letter-spacing:.002em;"&gt;Firefighters'&lt;/div&gt;&lt;div style="position:absolute;top:172.76pt;left:399.5pt;z-index:17;letter-spacing:.004em;"&gt;Police Officers'&lt;/div&gt;&lt;/span&gt;&lt;span style="white-space:pre;"&gt;&lt;div style="position:absolute;top:182.06pt;left:230.7pt;z-index:21;letter-spacing:.004em;"&gt;Retirement System&lt;/div&gt;&lt;div style="position:absolute;top:182.06pt;left:311.35pt;z-index:21;letter-spacing:.004em;"&gt;Retirement System&lt;/div&gt;&lt;div style="position:absolute;top:182.06pt;left:392pt;z-index:21;letter-spacing:.004em;"&gt;Retirement System&lt;/div&gt;&lt;div style="position:absolute;top:182.06pt;left:498.05pt;z-index:21;letter-spacing:.003em;"&gt;Total&lt;/div&gt;&lt;div style="position:absolute;top:182.06pt;left:560.1pt;z-index:21;letter-spacing:-.001em;"&gt;Level&lt;/div&gt;&lt;/span&gt;&lt;img style="position:absolute;left:229.05pt;top:188.3pt;width:72pt;height:3pt;z-index:13;" src="http://govwiki.info/xbrl/Images/299925cfbd2c260353c0425c8f4c98ac.png" alt="__rendered_path__13"&gt;&lt;span style="white-space:pre;"&gt;&lt;div style="position:absolute;top:191.81pt;left:64.75pt;z-index:22;letter-spacing:.002em;"&gt;Cash Equivalents&lt;/div&gt;&lt;/span&gt;&lt;img style="position:absolute;left:309.7pt;top:188.3pt;width:72pt;height:3pt;z-index:13;" src="http://govwiki.info/xbrl/Images/299925cfbd2c260353c0425c8f4c98ac.png" alt="__rendered_path__13"&gt;&lt;span style="white-space:pre;"&gt;&lt;div style="position:absolute;top:201.11pt;left:463.6pt;z-index:27;letter-spacing:.006em;"&gt; $&lt;/div&gt;&lt;/span&gt;&lt;img style="position:absolute;left:390.35pt;top:188.3pt;width:72pt;height:3pt;z-index:13;" src="http://govwiki.info/xbrl/Images/299925cfbd2c260353c0425c8f4c98ac.png" alt="__rendered_path__13"&gt;&lt;span style="white-space:pre;"&gt;&lt;div style="position:absolute;top:210.41pt;left:82.75pt;z-index:28;letter-spacing:.004em;"&gt;Institutional money markets&lt;/div&gt;&lt;div style="position:absolute;top:210.41pt;left:223.9pt;z-index:28;"&gt;$&lt;/div&gt;&lt;div style="position:absolute;top:210.41pt;left:255.7pt;z-index:28;letter-spacing:.001em;"&gt; 13,961,077 &lt;/div&gt;&lt;div style="position:absolute;top:210.41pt;left:347.5pt;z-index:28;letter-spacing:.001em;"&gt; 782,441 &lt;/div&gt;&lt;div style="position:absolute;top:210.41pt;left:421.45pt;z-index:28;letter-spacing:.001em;"&gt; 6,908,421 &lt;/div&gt;&lt;div style="position:absolute;top:210.41pt;left:497.65pt;z-index:28;letter-spacing:.001em;"&gt; 21,651,939 &lt;/div&gt;&lt;div style="position:absolute;top:210.41pt;left:566.29pt;z-index:28;letter-spacing:.002em;"&gt; 1 &lt;/div&gt;&lt;/span&gt;&lt;img style="position:absolute;left:471pt;top:188.3pt;width:72pt;height:3pt;z-index:13;" src="http://govwiki.info/xbrl/Images/299925cfbd2c260353c0425c8f4c98ac.png" alt="__rendered_path__13"&gt;&lt;span style="white-space:pre;"&gt;&lt;div style="position:absolute;top:220.16pt;left:100.75pt;z-index:34;letter-spacing:.003em;"&gt;Total Cash Equivalents &lt;/div&gt;&lt;div style="position:absolute;top:219.86pt;left:255.7pt;z-index:34;letter-spacing:.001em;"&gt; 13,961,077 &lt;/div&gt;&lt;div style="position:absolute;top:219.86pt;left:347.5pt;z-index:34;letter-spacing:.001em;"&gt; 782,441 &lt;/div&gt;&lt;div style="position:absolute;top:219.86pt;left:421.45pt;z-index:34;letter-spacing:.001em;"&gt; 6,908,421 &lt;/div&gt;&lt;div style="position:absolute;top:220.16pt;left:497.65pt;z-index:34;letter-spacing:.001em;"&gt;&lt;span class="fmt-883"&gt; &lt;/span&gt;&lt;span class="fmt-883"&gt;21,651,939 &lt;/span&gt;&lt;/div&gt;&lt;/span&gt;&lt;img style="position:absolute;left:551.65pt;top:188.3pt;width:36pt;height:3pt;z-index:20;" src="http://govwiki.info/xbrl/Images/aa6ef168210a1fee00a5ba6871803ff4.png" alt="__rendered_path__20"&gt;&lt;span style="white-space:pre;"&gt;&lt;div style="position:absolute;top:238.61pt;left:64.75pt;z-index:35;letter-spacing:.004em;"&gt;Equity Investments:&lt;/div&gt;&lt;/span&gt;&lt;img style="position:absolute;left:229.05pt;top:216.65pt;width:72pt;height:3pt;z-index:13;" src="http://govwiki.info/xbrl/Images/299925cfbd2c260353c0425c8f4c98ac.png" alt="__rendered_path__13"&gt;&lt;span style="white-space:pre;"&gt;&lt;div style="position:absolute;top:247.91pt;left:82.75pt;z-index:37;letter-spacing:.004em;"&gt;Common and Preferred Stock&lt;/div&gt;&lt;div style="position:absolute;top:247.91pt;left:251.25pt;z-index:37;letter-spacing:.001em;"&gt; 197,707,966 &lt;/div&gt;&lt;div style="position:absolute;top:247.91pt;left:336.35pt;z-index:37;letter-spacing:.001em;"&gt; 14,830,328 &lt;/div&gt;&lt;div style="position:absolute;top:247.91pt;left:412.54pt;z-index:37;letter-spacing:.001em;"&gt; 241,032,112 &lt;/div&gt;&lt;div style="position:absolute;top:247.91pt;left:493.18pt;z-index:37;letter-spacing:.001em;"&gt; 453,570,406 &lt;/div&gt;&lt;div style="position:absolute;top:247.91pt;left:566.27pt;z-index:37;letter-spacing:.002em;"&gt; 1 &lt;/div&gt;&lt;/span&gt;&lt;img style="position:absolute;left:229.05pt;top:226.2pt;width:72pt;height:3pt;z-index:13;" src="http://govwiki.info/xbrl/Images/299925cfbd2c260353c0425c8f4c98ac.png" alt="__rendered_path__13"&gt;&lt;img style="position:absolute;left:309.7pt;top:216.65pt;width:72pt;height:3pt;z-index:13;" src="http://govwiki.info/xbrl/Images/299925cfbd2c260353c0425c8f4c98ac.png" alt="__rendered_path__13"&gt;&lt;span style="white-space:pre;"&gt;&lt;div style="position:absolute;top:257.06pt;left:82.75pt;z-index:40;letter-spacing:.004em;"&gt;Common and Preferred Stock&lt;/div&gt;&lt;div style="position:absolute;top:257.06pt;left:255.7pt;z-index:40;letter-spacing:.001em;"&gt; 67,014,180 &lt;/div&gt;&lt;div style="position:absolute;top:257.06pt;left:340.8pt;z-index:40;letter-spacing:.001em;"&gt; 1,834,748 &lt;/div&gt;&lt;div style="position:absolute;top:257.06pt;left:417.01pt;z-index:40;letter-spacing:.001em;"&gt; 32,166,413 &lt;/div&gt;&lt;div style="position:absolute;top:257.06pt;left:493.2pt;z-index:40;letter-spacing:.001em;"&gt; 101,015,341 &lt;/div&gt;&lt;div style="position:absolute;top:257.06pt;left:566.3pt;z-index:40;letter-spacing:.002em;"&gt; 2 &lt;/div&gt;&lt;/span&gt;&lt;img style="position:absolute;left:309.7pt;top:226.2pt;width:72pt;height:3pt;z-index:13;" src="http://govwiki.info/xbrl/Images/299925cfbd2c260353c0425c8f4c98ac.png" alt="__rendered_path__13"&gt;&lt;img style="position:absolute;left:390.35pt;top:216.65pt;width:72pt;height:3pt;z-index:13;" src="http://govwiki.info/xbrl/Images/299925cfbd2c260353c0425c8f4c98ac.png" alt="__rendered_path__13"&gt;&lt;span style="white-space:pre;"&gt;&lt;div style="position:absolute;top:266.36pt;left:82.75pt;z-index:42;letter-spacing:.002em;"&gt;Mutual Funds - Equity&lt;/div&gt;&lt;div style="position:absolute;top:266.36pt;left:255.7pt;z-index:42;letter-spacing:.001em;"&gt; 12,169,357 &lt;/div&gt;&lt;div style="position:absolute;top:266.36pt;left:331.89pt;z-index:42;letter-spacing:.001em;"&gt; 177,479,321 &lt;/div&gt;&lt;div style="position:absolute;top:266.36pt;left:416.99pt;z-index:42;letter-spacing:.001em;"&gt; 33,320,048 &lt;/div&gt;&lt;div style="position:absolute;top:266.36pt;left:493.18pt;z-index:42;letter-spacing:.001em;"&gt; 222,968,726 &lt;/div&gt;&lt;div style="position:absolute;top:266.36pt;left:566.28pt;z-index:42;letter-spacing:.002em;"&gt; 1 &lt;/div&gt;&lt;/span&gt;&lt;img style="position:absolute;left:390.35pt;top:226.2pt;width:72pt;height:3pt;z-index:13;" src="http://govwiki.info/xbrl/Images/299925cfbd2c260353c0425c8f4c98ac.png" alt="__rendered_path__13"&gt;&lt;img style="position:absolute;left:471pt;top:216.65pt;width:72pt;height:3pt;z-index:13;" src="http://govwiki.info/xbrl/Images/299925cfbd2c260353c0425c8f4c98ac.png" alt="__rendered_path__13"&gt;&lt;span style="white-space:pre;"&gt;&lt;div style="position:absolute;top:275.66pt;left:82.75pt;z-index:47;letter-spacing:.003em;"&gt;Pooled, Common and Collective Fund&lt;/div&gt;&lt;div style="position:absolute;top:275.66pt;left:295.4pt;z-index:47;"&gt;-&lt;/div&gt;&lt;div style="position:absolute;top:275.66pt;left:343.05pt;z-index:47;letter-spacing:.001em;"&gt;8,494,354&lt;/div&gt;&lt;div style="position:absolute;top:275.66pt;left:456.7pt;z-index:47;"&gt;-&lt;/div&gt;&lt;div style="position:absolute;top:275.66pt;left:504.35pt;z-index:47;letter-spacing:.001em;"&gt;8,494,354&lt;/div&gt;&lt;div style="position:absolute;top:275.66pt;left:566.31pt;z-index:47;letter-spacing:.002em;"&gt; 1 &lt;/div&gt;&lt;/span&gt;&lt;img style="position:absolute;left:471pt;top:226.2pt;width:72pt;height:3pt;z-index:13;" src="http://govwiki.info/xbrl/Images/299925cfbd2c260353c0425c8f4c98ac.png" alt="__rendered_path__13"&gt;&lt;span style="white-space:pre;"&gt;&lt;div style="position:absolute;top:284.81pt;left:82.75pt;z-index:49;letter-spacing:.003em;"&gt;DROP Investments - Mutual Funds&lt;/div&gt;&lt;div style="position:absolute;top:284.81pt;left:255.7pt;z-index:49;letter-spacing:.001em;"&gt; 10,338,319 &lt;/div&gt;&lt;div style="position:absolute;top:284.81pt;left:338.6pt;z-index:49;letter-spacing:.001em;"&gt;24,554,622&lt;/div&gt;&lt;div style="position:absolute;top:284.81pt;left:416.99pt;z-index:49;letter-spacing:.001em;"&gt; 27,247,721 &lt;/div&gt;&lt;div style="position:absolute;top:284.81pt;left:499.88pt;z-index:49;letter-spacing:.001em;"&gt;62,140,662&lt;/div&gt;&lt;div style="position:absolute;top:284.81pt;left:566.28pt;z-index:49;letter-spacing:.002em;"&gt; 1 &lt;/div&gt;&lt;/span&gt;&lt;span style="white-space:pre;"&gt;&lt;div style="position:absolute;top:303.41pt;left:64.75pt;z-index:50;letter-spacing:.004em;"&gt;Fixed Income Investments:&lt;/div&gt;&lt;/span&gt;&lt;span style="white-space:pre;"&gt;&lt;div style="position:absolute;top:312.56pt;left:82.75pt;z-index:54;letter-spacing:.003em;"&gt;U.S. Treasuries securities&lt;/div&gt;&lt;div style="position:absolute;top:312.56pt;left:255.7pt;z-index:54;letter-spacing:.001em;"&gt; 10,855,049 &lt;/div&gt;&lt;div style="position:absolute;top:312.56pt;left:340.8pt;z-index:54;letter-spacing:.001em;"&gt; 8,714,103 &lt;/div&gt;&lt;div style="position:absolute;top:312.56pt;left:421.45pt;z-index:54;letter-spacing:.001em;"&gt; 8,659,743 &lt;/div&gt;&lt;div style="position:absolute;top:312.56pt;left:497.66pt;z-index:54;letter-spacing:.001em;"&gt; 28,228,895 &lt;/div&gt;&lt;div style="position:absolute;top:312.56pt;left:566.3pt;z-index:54;letter-spacing:.002em;"&gt; 1 &lt;/div&gt;&lt;/span&gt;&lt;span style="white-space:pre;"&gt;&lt;div style="position:absolute;top:321.86pt;left:82.7499pt;z-index:56;letter-spacing:.004em;"&gt;U.S. Agencies securities&lt;/div&gt;&lt;div style="position:absolute;top:321.86pt;left:255.7pt;z-index:56;letter-spacing:.001em;"&gt; 13,941,506 &lt;/div&gt;&lt;div style="position:absolute;top:321.86pt;left:336.34pt;z-index:56;letter-spacing:.001em;"&gt; 13,884,238 &lt;/div&gt;&lt;div style="position:absolute;top:321.86pt;left:416.98pt;z-index:56;letter-spacing:.001em;"&gt; 20,171,838 &lt;/div&gt;&lt;div style="position:absolute;top:321.86pt;left:497.62pt;z-index:56;letter-spacing:.001em;"&gt; 47,997,582 &lt;/div&gt;&lt;div style="position:absolute;top:321.86pt;left:566.26pt;z-index:56;letter-spacing:.002em;"&gt; 2 &lt;/div&gt;&lt;/span&gt;&lt;span style="white-space:pre;"&gt;&lt;div style="position:absolute;top:331.16pt;left:82.7499pt;z-index:60;letter-spacing:.002em;"&gt;Mutual Funds - Debt&lt;/div&gt;&lt;div style="position:absolute;top:331.16pt;left:255.7pt;z-index:60;letter-spacing:.001em;"&gt; 10,433,847 &lt;/div&gt;&lt;div style="position:absolute;top:331.16pt;left:376.05pt;z-index:60;"&gt;-&lt;/div&gt;&lt;div style="position:absolute;top:331.16pt;left:423.7pt;z-index:60;letter-spacing:.001em;"&gt;5,596,294&lt;/div&gt;&lt;div style="position:absolute;top:331.16pt;left:497.66pt;z-index:60;letter-spacing:.001em;"&gt; 16,030,141 &lt;/div&gt;&lt;div style="position:absolute;top:331.16pt;left:566.3pt;z-index:60;letter-spacing:.002em;"&gt; 2 &lt;/div&gt;&lt;/span&gt;&lt;span style="white-space:pre;"&gt;&lt;div style="position:absolute;top:340.31pt;left:82.7499pt;z-index:65;letter-spacing:.001em;"&gt;Municipal Bonds&lt;/div&gt;&lt;div style="position:absolute;top:340.31pt;left:295.4pt;z-index:65;"&gt;-&lt;/div&gt;&lt;div style="position:absolute;top:340.31pt;left:349.75pt;z-index:65;letter-spacing:.001em;"&gt;270,389&lt;/div&gt;&lt;div style="position:absolute;top:340.31pt;left:456.7pt;z-index:65;"&gt;-&lt;/div&gt;&lt;div style="position:absolute;top:340.31pt;left:511.05pt;z-index:65;letter-spacing:.001em;"&gt;270,389&lt;/div&gt;&lt;div style="position:absolute;top:340.31pt;left:566.3pt;z-index:65;letter-spacing:.002em;"&gt; 2 &lt;/div&gt;&lt;/span&gt;&lt;span style="white-space:pre;"&gt;&lt;div style="position:absolute;top:349.61pt;left:82.7499pt;z-index:68;"&gt;Corporate Bonds&lt;/div&gt;&lt;div style="position:absolute;top:349.61pt;left:255.7pt;z-index:68;letter-spacing:.001em;"&gt; 51,795,117 &lt;/div&gt;&lt;div style="position:absolute;top:349.61pt;left:338.6pt;z-index:68;letter-spacing:.001em;"&gt;33,470,389&lt;/div&gt;&lt;div style="position:absolute;top:349.61pt;left:419.25pt;z-index:68;letter-spacing:.001em;"&gt;28,258,980&lt;/div&gt;&lt;div style="position:absolute;top:349.61pt;left:495.44pt;z-index:68;letter-spacing:.001em;"&gt;113,524,486&lt;/div&gt;&lt;div style="position:absolute;top:349.61pt;left:566.29pt;z-index:68;letter-spacing:.002em;"&gt; 2 &lt;/div&gt;&lt;/span&gt;&lt;img style="position:absolute;left:229.05pt;top:355.85pt;width:72pt;height:3pt;z-index:13;" src="http://govwiki.info/xbrl/Images/299925cfbd2c260353c0425c8f4c98ac.png" alt="__rendered_path__13"&gt;&lt;span style="white-space:pre;"&gt;&lt;div style="position:absolute;top:359.36pt;left:100.75pt;z-index:73;letter-spacing:.003em;"&gt;Total investments at fair value &lt;/div&gt;&lt;div style="position:absolute;top:359.06pt;left:251.25pt;z-index:73;letter-spacing:.001em;"&gt; 374,255,341 &lt;/div&gt;&lt;div style="position:absolute;top:359.06pt;left:331.9pt;z-index:73;letter-spacing:.001em;"&gt; 283,532,492 &lt;/div&gt;&lt;div style="position:absolute;top:359.06pt;left:412.55pt;z-index:73;letter-spacing:.001em;"&gt; 396,453,149 &lt;/div&gt;&lt;div style="position:absolute;top:359.06pt;left:486.5pt;z-index:73;letter-spacing:.001em;"&gt; 1,054,240,982 &lt;/div&gt;&lt;/span&gt;&lt;img style="position:absolute;left:229.05pt;top:365.4pt;width:72pt;height:3pt;z-index:13;" src="http://govwiki.info/xbrl/Images/299925cfbd2c260353c0425c8f4c98ac.png" alt="__rendered_path__13"&gt;&lt;img style="position:absolute;left:309.7pt;top:355.85pt;width:72pt;height:3pt;z-index:13;" src="http://govwiki.info/xbrl/Images/299925cfbd2c260353c0425c8f4c98ac.png" alt="__rendered_path__13"&gt;&lt;span style="white-space:pre;"&gt;&lt;div style="position:absolute;top:377.81pt;left:64.75pt;z-index:74;letter-spacing:.005em;"&gt;Investments measured at NAV:&lt;/div&gt;&lt;/span&gt;&lt;img style="position:absolute;left:309.7pt;top:365.4pt;width:72pt;height:3pt;z-index:13;" src="http://govwiki.info/xbrl/Images/299925cfbd2c260353c0425c8f4c98ac.png" alt="__rendered_path__13"&gt;&lt;img style="position:absolute;left:390.35pt;top:355.85pt;width:72pt;height:3pt;z-index:13;" src="http://govwiki.info/xbrl/Images/299925cfbd2c260353c0425c8f4c98ac.png" alt="__rendered_path__13"&gt;&lt;span style="white-space:pre;"&gt;&lt;div style="position:absolute;top:387.11pt;left:82.75pt;z-index:79;letter-spacing:.002em;"&gt;Private equity funds&lt;/div&gt;&lt;div style="position:absolute;top:387.11pt;left:260.15pt;z-index:79;letter-spacing:.001em;"&gt; 4,265,457 &lt;/div&gt;&lt;div style="position:absolute;top:387.11pt;left:376.05pt;z-index:79;"&gt;-&lt;/div&gt;&lt;div style="position:absolute;top:387.11pt;left:423.7pt;z-index:79;letter-spacing:.001em;"&gt;2,116,394&lt;/div&gt;&lt;div style="position:absolute;top:387.11pt;left:502.1pt;z-index:79;letter-spacing:.001em;"&gt; 6,381,851 &lt;/div&gt;&lt;/span&gt;&lt;img style="position:absolute;left:390.35pt;top:365.4pt;width:72pt;height:3pt;z-index:13;" src="http://govwiki.info/xbrl/Images/299925cfbd2c260353c0425c8f4c98ac.png" alt="__rendered_path__13"&gt;&lt;img style="position:absolute;left:471pt;top:355.85pt;width:72pt;height:3pt;z-index:13;" src="http://govwiki.info/xbrl/Images/299925cfbd2c260353c0425c8f4c98ac.png" alt="__rendered_path__13"&gt;&lt;span style="white-space:pre;"&gt;&lt;div style="position:absolute;top:396.41pt;left:82.75pt;z-index:83;letter-spacing:.003em;"&gt;Real estate fund&lt;/div&gt;&lt;div style="position:absolute;top:396.41pt;left:255.7pt;z-index:83;letter-spacing:.001em;"&gt; 40,060,666 &lt;/div&gt;&lt;div style="position:absolute;top:396.41pt;left:376.05pt;z-index:83;"&gt;-&lt;/div&gt;&lt;div style="position:absolute;top:396.41pt;left:419.25pt;z-index:83;letter-spacing:.001em;"&gt;27,491,672&lt;/div&gt;&lt;div style="position:absolute;top:396.41pt;left:497.64pt;z-index:83;letter-spacing:.001em;"&gt; 67,552,338 &lt;/div&gt;&lt;/span&gt;&lt;img style="position:absolute;left:471pt;top:365.4pt;width:72pt;height:3pt;z-index:13;" src="http://govwiki.info/xbrl/Images/299925cfbd2c260353c0425c8f4c98ac.png" alt="__rendered_path__13"&gt;&lt;span style="white-space:pre;"&gt;&lt;div style="position:absolute;top:406.16pt;left:100.75pt;z-index:88;letter-spacing:.005em;"&gt;Total investments at NAV &lt;/div&gt;&lt;div style="position:absolute;top:405.86pt;left:255.7pt;z-index:88;letter-spacing:.001em;"&gt; 44,326,123 &lt;/div&gt;&lt;div style="position:absolute;top:405.86pt;left:376.05pt;z-index:88;"&gt;-&lt;/div&gt;&lt;div style="position:absolute;top:405.86pt;left:419.25pt;z-index:88;letter-spacing:.001em;"&gt;29,608,066&lt;/div&gt;&lt;div style="position:absolute;top:405.86pt;left:497.65pt;z-index:88;letter-spacing:.001em;"&gt; 73,934,189 &lt;/div&gt;&lt;/span&gt;&lt;img style="position:absolute;left:229.05pt;top:402.65pt;width:72pt;height:3pt;z-index:13;" src="http://govwiki.info/xbrl/Images/299925cfbd2c260353c0425c8f4c98ac.png" alt="__rendered_path__13"&gt;&lt;span style="white-space:pre;"&gt;&lt;div style="position:absolute;top:424.91pt;left:118.75pt;z-index:94;letter-spacing:.004em;"&gt;Total investments&lt;/div&gt;&lt;div style="position:absolute;top:424.91pt;left:223.9pt;z-index:94;"&gt;$&lt;/div&gt;&lt;div style="position:absolute;top:424.91pt;left:251.25pt;z-index:94;letter-spacing:.001em;"&gt; 418,581,464 &lt;/div&gt;&lt;div style="position:absolute;top:424.91pt;left:331.9pt;z-index:94;letter-spacing:.001em;"&gt; 283,532,492 &lt;/div&gt;&lt;div style="position:absolute;top:424.91pt;left:412.55pt;z-index:94;"&gt; 426,061,215   $&lt;/div&gt;&lt;div style="position:absolute;top:424.91pt;left:486.5pt;z-index:94;letter-spacing:.001em;"&gt; 1,128,175,171 &lt;/div&gt;&lt;/span&gt;&lt;img style="position:absolute;left:229.05pt;top:412.2pt;width:72pt;height:3pt;z-index:13;" src="http://govwiki.info/xbrl/Images/299925cfbd2c260353c0425c8f4c98ac.png" alt="__rendered_path__13"&gt;&lt;img style="position:absolute;left:309.7pt;top:402.65pt;width:72pt;height:3pt;z-index:13;" src="http://govwiki.info/xbrl/Images/299925cfbd2c260353c0425c8f4c98ac.png" alt="__rendered_path__13"&gt;&lt;span class="fmt-1021" style="white-space:pre;"&gt;&lt;div style="position:absolute;top:461.94pt;left:63.35pt;z-index:95;letter-spacing:.002em;"&gt;Equity and debt securities classified as Level 1 are valued using prices quoted in active markets&lt;/div&gt;&lt;/span&gt;&lt;img style="position:absolute;left:309.7pt;top:412.2pt;width:72pt;height:3pt;z-index:13;" src="http://govwiki.info/xbrl/Images/299925cfbd2c260353c0425c8f4c98ac.png" alt="__rendered_path__13"&gt;&lt;img style="position:absolute;left:390.35pt;top:402.65pt;width:72pt;height:3pt;z-index:13;" src="http://govwiki.info/xbrl/Images/299925cfbd2c260353c0425c8f4c98ac.png" alt="__rendered_path__13"&gt;&lt;span class="fmt-1021" style="white-space:pre;"&gt;&lt;div style="position:absolute;top:474.69pt;left:63.35pt;z-index:96;letter-spacing:.003em;"&gt;for those securities.&lt;/div&gt;&lt;/span&gt;&lt;img style="position:absolute;left:390.35pt;top:412.2pt;width:72pt;height:3pt;z-index:13;" src="http://govwiki.info/xbrl/Images/299925cfbd2c260353c0425c8f4c98ac.png" alt="__rendered_path__13"&gt;&lt;img style="position:absolute;left:471pt;top:402.65pt;width:72pt;height:3pt;z-index:13;" src="http://govwiki.info/xbrl/Images/299925cfbd2c260353c0425c8f4c98ac.png" alt="__rendered_path__13"&gt;&lt;span class="fmt-1021" style="white-space:pre;"&gt;&lt;div style="position:absolute;top:505.9pt;left:63.35pt;z-index:97;letter-spacing:.006em;"&gt;The City's fixed income securities classified as Level 2 are valued using either a bid evaluation or&lt;/div&gt;&lt;/span&gt;&lt;img style="position:absolute;left:471pt;top:412.2pt;width:72pt;height:3pt;z-index:13;" src="http://govwiki.info/xbrl/Images/299925cfbd2c260353c0425c8f4c98ac.png" alt="__rendered_path__13"&gt;&lt;span class="fmt-1021" style="white-space:pre;"&gt;&lt;div style="position:absolute;top:518.5pt;left:63.35pt;z-index:98;letter-spacing:.008em;"&gt;a matrix pricing technique. Bid evaluations may include market quotations, yields, maturities, call&lt;/div&gt;&lt;/span&gt;&lt;img style="position:absolute;left:229.05pt;top:421.6pt;width:72pt;height:3pt;z-index:13;" src="http://govwiki.info/xbrl/Images/299925cfbd2c260353c0425c8f4c98ac.png" alt="__rendered_path__13"&gt;&lt;span class="fmt-1021" style="white-space:pre;"&gt;&lt;div style="position:absolute;top:531.25pt;left:63.35pt;z-index:99;letter-spacing:.004em;"&gt;features and ratings. Matrix pricing is used to value securities based on the securities relationship&lt;/div&gt;&lt;/span&gt;&lt;img style="position:absolute;left:309.7pt;top:421.6pt;width:72pt;height:3pt;z-index:13;" src="http://govwiki.info/xbrl/Images/299925cfbd2c260353c0425c8f4c98ac.png" alt="__rendered_path__13"&gt;&lt;span class="fmt-1021" style="white-space:pre;"&gt;&lt;div style="position:absolute;top:544pt;left:63.35pt;z-index:100;letter-spacing:.015em;"&gt;to benchmark quoted prices. These  securities have nonproprietary information that was readily&lt;/div&gt;&lt;/span&gt;&lt;img style="position:absolute;left:390.35pt;top:421.6pt;width:72pt;height:3pt;z-index:13;" src="http://govwiki.info/xbrl/Images/299925cfbd2c260353c0425c8f4c98ac.png" alt="__rendered_path__13"&gt;&lt;span class="fmt-1021" style="white-space:pre;"&gt;&lt;div style="position:absolute;top:556.6pt;left:63.35pt;z-index:101;"&gt;available  to  market  participants,  from  multiple  independent  sources,  which  are  known  to  be&lt;/div&gt;&lt;/span&gt;&lt;img style="position:absolute;left:471pt;top:421.6pt;width:72pt;height:3pt;z-index:13;" src="http://govwiki.info/xbrl/Images/299925cfbd2c260353c0425c8f4c98ac.png" alt="__rendered_path__13"&gt;&lt;span class="fmt-1021" style="white-space:pre;"&gt;&lt;div style="position:absolute;top:569.35pt;left:63.35pt;z-index:102;letter-spacing:.001em;"&gt;actively involved in the market. &lt;/div&gt;&lt;/span&gt;&lt;img style="position:absolute;left:229.05pt;top:431.05pt;width:72pt;height:3pt;z-index:13;" src="http://govwiki.info/xbrl/Images/299925cfbd2c260353c0425c8f4c98ac.png" alt="__rendered_path__13"&gt;&lt;span class="fmt-1021" style="white-space:pre;"&gt;&lt;div style="position:absolute;top:594.7pt;left:63.35pt;z-index:103;letter-spacing:-.008em;"&gt;Pooled,  common  and  collective  funds  classified  in  Level  2  are  valued  using  prices  quoted  in&lt;/div&gt;&lt;/span&gt;&lt;img style="position:absolute;left:229.05pt;top:433.8pt;width:72pt;height:3pt;z-index:13;" src="http://govwiki.info/xbrl/Images/299925cfbd2c260353c0425c8f4c98ac.png" alt="__rendered_path__13"&gt;&lt;img style="position:absolute;left:309.7pt;top:431.05pt;width:72pt;height:3pt;z-index:13;" src="http://govwiki.info/xbrl/Images/299925cfbd2c260353c0425c8f4c98ac.png" alt="__rendered_path__13"&gt;&lt;span class="fmt-1021" style="white-space:pre;"&gt;&lt;div style="position:absolute;top:607.45pt;left:63.35pt;z-index:104;letter-spacing:.008em;"&gt;active markets for those investment types and the readily determinable fair value per share (unit)&lt;/div&gt;&lt;/span&gt;&lt;img style="position:absolute;left:309.7pt;top:433.8pt;width:72pt;height:3pt;z-index:13;" src="http://govwiki.info/xbrl/Images/299925cfbd2c260353c0425c8f4c98ac.png" alt="__rendered_path__13"&gt;&lt;img style="position:absolute;left:390.35pt;top:431.05pt;width:72pt;height:3pt;z-index:13;" src="http://govwiki.info/xbrl/Images/299925cfbd2c260353c0425c8f4c98ac.png" alt="__rendered_path__13"&gt;&lt;span class="fmt-1021" style="white-space:pre;"&gt;&lt;div style="position:absolute;top:620.2pt;left:63.35pt;z-index:105;letter-spacing:.002em;"&gt;which is determined based on the publication of the price or on the basis of current transactions.&lt;/div&gt;&lt;/span&gt;&lt;img style="position:absolute;left:390.35pt;top:433.8pt;width:72pt;height:3pt;z-index:13;" src="http://govwiki.info/xbrl/Images/299925cfbd2c260353c0425c8f4c98ac.png" alt="__rendered_path__13"&gt;&lt;img style="position:absolute;left:471pt;top:431.05pt;width:72pt;height:3pt;z-index:13;" src="http://govwiki.info/xbrl/Images/299925cfbd2c260353c0425c8f4c98ac.png" alt="__rendered_path__13"&gt;&lt;img style="position:absolute;left:471pt;top:433.8pt;width:72pt;height:3pt;z-index:13;" src="http://govwiki.info/xbrl/Images/299925cfbd2c260353c0425c8f4c98ac.png" alt="__rendered_path__13"&gt;&lt;span class="fmt-1018" style="white-space:pre;"&gt;&lt;div style="position:absolute;top:766.44pt;left:299.33pt;z-index:106;"&gt;112&lt;/div&gt;&lt;/span&gt;&lt;/div&gt;_x000D_
      &lt;/div&gt;</t>
  </si>
  <si>
    <t>&lt;div style='position:relative;width:612pt;height:792pt;'&gt;_x000D_
        &lt;div style="position:absolute;left:0pt;top:0pt;width:100%;height:100%;clip:rect(0pt,612pt,792pt,0pt);" class="fmt-907"&gt;&lt;span class="fmt-988" style="white-space:pre;"&gt;&lt;div style="position:absolute;top:36.69pt;left:217.95pt;z-index:1;"&gt;City of St. Petersburg, Florida&lt;/div&gt;&lt;/span&gt;&lt;span class="fmt-992" style="white-space:pre;"&gt;&lt;div style="position:absolute;top:50.79pt;left:212.2pt;z-index:4;letter-spacing:.002em;"&gt;Notes to the Financial Statements&lt;/div&gt;&lt;/span&gt;&lt;span class="fmt-992" style="white-space:pre;"&gt;&lt;div style="position:absolute;top:64.8899pt;left:248pt;z-index:5;letter-spacing:.003em;"&gt;September 30, 2017&lt;/div&gt;&lt;/span&gt;&lt;span class="fmt-9" style="white-space:pre;"&gt;&lt;div style="position:absolute;top:95.0449pt;left:63.35pt;z-index:6;"&gt;NOTE 5 – DEPOSITS AND INVESTMENTS – (Continued)&lt;/div&gt;&lt;/span&gt;&lt;img style="position:absolute;left:63.5997pt;top:104.17pt;width:290pt;height:3pt;z-index:49;" src="http://govwiki.info/xbrl/Images/568296150029371884205e453d5e7d36.png" alt="__rendered_path__49"&gt;&lt;span class="fmt-7" style="white-space:pre;"&gt;&lt;div style="position:absolute;top:123.54pt;left:63.35pt;z-index:7;letter-spacing:.002em;"&gt;Investments in Entities that Calculate Net Asset Value per Share&lt;/div&gt;&lt;/span&gt;&lt;span class="fmt-7" style="white-space:pre;"&gt;&lt;div style="position:absolute;top:152.34pt;left:63.35pt;z-index:10;letter-spacing:.011em;"&gt;The  Plans  holds  shares  or  interests  in  investment  companies  where  the  fair  value  of  the &lt;/div&gt;&lt;/span&gt;&lt;span class="fmt-7" style="white-space:pre;"&gt;&lt;div style="position:absolute;top:165.09pt;left:63.35pt;z-index:41;letter-spacing:-.017em;"&gt;investments  are  measured  on  a  recurring  basis  using  NAV  per  share  (or  its  equivalent)  of  the &lt;/div&gt;&lt;/span&gt;&lt;span class="fmt-7" style="white-space:pre;"&gt;&lt;div style="position:absolute;top:177.84pt;left:63.35pt;z-index:42;letter-spacing:.001em;"&gt;investment companies as a practical expedient.&lt;/div&gt;&lt;/span&gt;&lt;span class="fmt-7" style="white-space:pre;"&gt;&lt;div style="position:absolute;top:203.49pt;left:63.35pt;z-index:47;letter-spacing:.004em;"&gt;The valuation method for investments measured at NAV per share (or its equivalent) is presented &lt;/div&gt;&lt;/span&gt;&lt;span class="fmt-7" style="white-space:pre;"&gt;&lt;div style="position:absolute;top:216.09pt;left:63.35pt;z-index:48;letter-spacing:.002em;"&gt;on the following table:&lt;/div&gt;&lt;/span&gt;&lt;span class="fmt-1025" style="white-space:pre;"&gt;&lt;div style="position:absolute;top:244.16pt;left:64.75pt;z-index:50;letter-spacing:.001em;"&gt;Investments Measured at the NAV:&lt;/div&gt;&lt;/span&gt;&lt;span class="fmt-1024" style="white-space:pre;"&gt;&lt;div style="position:absolute;top:253.76pt;left:361pt;z-index:55;letter-spacing:.003em;"&gt; Redemption&lt;/div&gt;&lt;/span&gt;&lt;span class="fmt-1024" style="white-space:pre;"&gt;&lt;div style="position:absolute;top:263.06pt;left:359.25pt;z-index:56;letter-spacing:.001em;"&gt;Frequency (if&lt;/div&gt;&lt;/span&gt;&lt;span class="fmt-1024" style="white-space:pre;"&gt;&lt;div style="position:absolute;top:272.21pt;left:296.9pt;z-index:59;"&gt;Unfunded&lt;/div&gt;&lt;div style="position:absolute;top:272.21pt;left:367.3pt;z-index:59;letter-spacing:.001em;"&gt;currently&lt;/div&gt;&lt;div style="position:absolute;top:272.21pt;left:433.3pt;z-index:59;letter-spacing:.003em;"&gt; Redemption Notice&lt;/div&gt;&lt;/span&gt;&lt;span class="fmt-1024" style="white-space:pre;"&gt;&lt;div style="position:absolute;top:281.51pt;left:226.4pt;z-index:61;letter-spacing:.002em;"&gt; Fair Value &lt;/div&gt;&lt;div style="position:absolute;top:281.51pt;left:288.05pt;z-index:61;letter-spacing:.008em;"&gt;Commitments &lt;/div&gt;&lt;div style="position:absolute;top:281.51pt;left:367.7pt;z-index:61;"&gt;eligible) &lt;/div&gt;&lt;div style="position:absolute;top:281.51pt;left:457.1pt;z-index:61;letter-spacing:.001em;"&gt;Period&lt;/div&gt;&lt;/span&gt;&lt;img style="position:absolute;left:215.25pt;top:287.9pt;width:62pt;height:3pt;z-index:51;" src="http://govwiki.info/xbrl/Images/b78fa1471bf7768cb2a1c4bb4ccb0860.png" alt="__rendered_path__51"&gt;&lt;span class="fmt-1024" style="white-space:pre;"&gt;&lt;div style="position:absolute;top:290.96pt;left:64.75pt;z-index:63;letter-spacing:.002em;"&gt;Multi-strategy funds (1)&lt;/div&gt;&lt;div style="position:absolute;top:290.96pt;left:209.4pt;z-index:63;"&gt;$&lt;/div&gt;&lt;div style="position:absolute;top:290.96pt;left:235.55pt;z-index:63;letter-spacing:.001em;"&gt; 6,381,851 &lt;/div&gt;&lt;div style="position:absolute;top:290.96pt;left:304.7pt;z-index:63;letter-spacing:-.001em;"&gt;None&lt;/div&gt;&lt;div style="position:absolute;top:290.96pt;left:359.61pt;z-index:63;letter-spacing:.003em;"&gt;Semi-Annual&lt;/div&gt;&lt;div style="position:absolute;top:290.96pt;left:429.86pt;z-index:63;letter-spacing:.002em;"&gt;95 days written notice&lt;/div&gt;&lt;/span&gt;&lt;img style="position:absolute;left:283.65pt;top:287.9pt;width:62pt;height:3pt;z-index:51;" src="http://govwiki.info/xbrl/Images/b78fa1471bf7768cb2a1c4bb4ccb0860.png" alt="__rendered_path__51"&gt;&lt;span class="fmt-1024" style="white-space:pre;"&gt;&lt;div style="position:absolute;top:300.26pt;left:64.75pt;z-index:66;letter-spacing:.003em;"&gt;Real estate funds (2)&lt;/div&gt;&lt;div style="position:absolute;top:300.26pt;left:231.1pt;z-index:66;letter-spacing:.001em;"&gt; 67,552,338 &lt;/div&gt;&lt;div style="position:absolute;top:300.26pt;left:304.69pt;z-index:66;letter-spacing:-.001em;"&gt;None&lt;/div&gt;&lt;div style="position:absolute;top:300.26pt;left:365.05pt;z-index:66;"&gt;Quarterly &lt;/div&gt;&lt;div style="position:absolute;top:300.26pt;left:429.85pt;z-index:66;letter-spacing:.002em;"&gt;60 days written notice&lt;/div&gt;&lt;/span&gt;&lt;img style="position:absolute;left:352.05pt;top:287.9pt;width:62pt;height:3pt;z-index:51;" src="http://govwiki.info/xbrl/Images/b78fa1471bf7768cb2a1c4bb4ccb0860.png" alt="__rendered_path__51"&gt;&lt;span class="fmt-1024" style="white-space:pre;"&gt;&lt;div style="position:absolute;top:309.56pt;left:85.252pt;z-index:67;letter-spacing:.003em;"&gt; Total Investments Measured at &lt;/div&gt;&lt;/span&gt;&lt;img style="position:absolute;left:420.45pt;top:287.9pt;width:97pt;height:3pt;z-index:60;" src="http://govwiki.info/xbrl/Images/869d3f04de939f42070b9569bdd488f7.png" alt="__rendered_path__60"&gt;&lt;span class="fmt-1024" style="white-space:pre;"&gt;&lt;div style="position:absolute;top:318.71pt;left:85.501pt;z-index:70;letter-spacing:.004em;"&gt; the NAV&lt;/div&gt;&lt;div style="position:absolute;top:318.71pt;left:209.4pt;z-index:70;"&gt;$&lt;/div&gt;&lt;div style="position:absolute;top:318.56pt;left:231.1pt;z-index:70;letter-spacing:.001em;"&gt; 73,934,189 &lt;/div&gt;&lt;/span&gt;&lt;img style="position:absolute;left:215.25pt;top:306.5pt;width:62pt;height:3pt;z-index:51;" src="http://govwiki.info/xbrl/Images/b78fa1471bf7768cb2a1c4bb4ccb0860.png" alt="__rendered_path__51"&gt;&lt;span style="white-space:pre;"&gt;&lt;div style="position:absolute;top:343pt;left:63.393pt;z-index:71;letter-spacing:.016em;"&gt;(1) The multi strategy hedge funds class invests in hedge funds that pursue multiple strategies to diversify risks and &lt;/div&gt;&lt;/span&gt;&lt;img style="position:absolute;left:215.25pt;top:324.85pt;width:62pt;height:3pt;z-index:51;" src="http://govwiki.info/xbrl/Images/b78fa1471bf7768cb2a1c4bb4ccb0860.png" alt="__rendered_path__51"&gt;&lt;span style="white-space:pre;"&gt;&lt;div style="position:absolute;top:353.25pt;left:63.35pt;z-index:72;letter-spacing:.004em;"&gt;reduce volatility. The hedge funds’ composite portfolio for this class includes investments in approximately 17.5% cash &lt;/div&gt;&lt;/span&gt;&lt;span style="white-space:pre;"&gt;&lt;div style="position:absolute;top:363.5pt;left:63.35pt;z-index:84;letter-spacing:.001em;"&gt;and cash equivalents, 33.6% equities, 47.0% interest rate and credit and 1.9% other. The fair values of the investments &lt;/div&gt;&lt;/span&gt;&lt;span style="white-space:pre;"&gt;&lt;div style="position:absolute;top:373.75pt;left:63.35pt;z-index:85;letter-spacing:.008em;"&gt;in this class have been estimated using the net asset value per share of the investments. The Private Advisors Stable &lt;/div&gt;&lt;/span&gt;&lt;span style="white-space:pre;"&gt;&lt;div style="position:absolute;top:384pt;left:63.35pt;z-index:86;letter-spacing:-.016em;"&gt;Value  Fund  is  currently  redeeming  and  is  expected  to  be  fully  paid  out  by  the  end  of  2018.  In  April  2016,  Private &lt;/div&gt;&lt;/span&gt;&lt;span style="white-space:pre;"&gt;&lt;div style="position:absolute;top:394.25pt;left:63.35pt;z-index:87;letter-spacing:.003em;"&gt;Advisors, LLC announced the closure of the Private Advisors Stable Value funds due to a higher than expected level of &lt;/div&gt;&lt;/span&gt;&lt;span style="white-space:pre;"&gt;&lt;div style="position:absolute;top:404.5pt;left:63.35pt;z-index:88;letter-spacing:.018em;"&gt;redemptions in Q1 2016 as a result of the current market environment and recent performance. It is the intention of &lt;/div&gt;&lt;/span&gt;&lt;span style="white-space:pre;"&gt;&lt;div style="position:absolute;top:414.75pt;left:63.35pt;z-index:89;letter-spacing:-.008em;"&gt;Private  Advisors,  LLC  to  return  the  full  100%  of  the  assets,  with  a  small  remainder  coming  after  the  12/31/2018 &lt;/div&gt;&lt;/span&gt;&lt;span style="white-space:pre;"&gt;&lt;div style="position:absolute;top:425pt;left:63.35pt;z-index:90;letter-spacing:.008em;"&gt;distribution. It is also important to point out that the remaining investments will be subject to market value fluctuations; &lt;/div&gt;&lt;/span&gt;&lt;span style="white-space:pre;"&gt;&lt;div style="position:absolute;top:435.25pt;left:63.35pt;z-index:91;letter-spacing:.005em;"&gt;so the total capital returned may be higher or lower than what has been estimated. Effective June 30th, the funds were &lt;/div&gt;&lt;/span&gt;&lt;span style="white-space:pre;"&gt;&lt;div style="position:absolute;top:445.5pt;left:63.35pt;z-index:92;letter-spacing:-.014em;"&gt;not  charged  management  or  performance  fees.  The  fifth  compulsory  redemption  of  approximately  3.38%  of  Private &lt;/div&gt;&lt;/span&gt;&lt;span style="white-space:pre;"&gt;&lt;div style="position:absolute;top:455.75pt;left:63.35pt;z-index:93;letter-spacing:.007em;"&gt;Advisors June 30, 2016 account balances occurred on August 8, 2017. This brings the cumulative distribution amount &lt;/div&gt;&lt;/span&gt;&lt;span style="white-space:pre;"&gt;&lt;div style="position:absolute;top:466pt;left:63.35pt;z-index:102;letter-spacing:.001em;"&gt;to approximately 90.7% of the beginning capital amount on June 30, 2017.&lt;/div&gt;&lt;/span&gt;&lt;span style="white-space:pre;"&gt;&lt;div style="position:absolute;top:486.86pt;left:63.3929pt;z-index:107;letter-spacing:.007em;"&gt;(2) The real estate funds invest primarily in U.S. commercial real estate. The fair values of the investments in this type &lt;/div&gt;&lt;/span&gt;&lt;span style="white-space:pre;"&gt;&lt;div style="position:absolute;top:497.11pt;left:63.3499pt;z-index:110;letter-spacing:.019em;"&gt;have been determined using the NAV per share (or its equivalent) of the Plan’s ownership interest in partners’ &lt;/div&gt;&lt;/span&gt;&lt;span style="white-space:pre;"&gt;&lt;div style="position:absolute;top:507.36pt;left:63.35pt;z-index:111;letter-spacing:.006em;"&gt;capital. These investments can never be redeemed with the funds. Distributions from each fund will be received as the &lt;/div&gt;&lt;/span&gt;&lt;span style="white-space:pre;"&gt;&lt;div style="position:absolute;top:517.61pt;left:63.35pt;z-index:116;letter-spacing:.001em;"&gt;underlying investments of the funds are liquidated. &lt;/div&gt;&lt;/span&gt;&lt;span class="fmt-1021" style="white-space:pre;"&gt;&lt;div style="position:absolute;top:540.99pt;left:63.35pt;z-index:117;letter-spacing:.004em;"&gt;G.&lt;/div&gt;&lt;div style="position:absolute;top:540.99pt;left:99.342pt;z-index:117;letter-spacing:.001em;"&gt;PENSION PLANS INVESTMENT RISK DISCLOSURES&lt;/div&gt;&lt;/span&gt;&lt;span class="fmt-1019" style="white-space:pre;"&gt;&lt;div style="position:absolute;top:566.94pt;left:63.35pt;z-index:118;letter-spacing:.002em;"&gt;Custodial Risk&lt;/div&gt;&lt;/span&gt;&lt;span class="fmt-1021" style="white-space:pre;"&gt;&lt;div style="position:absolute;top:593.05pt;left:63.35pt;z-index:119;letter-spacing:.01em;"&gt;As of September 30, 2017, the pension plans had no deposits or investments with custodial risk.&lt;/div&gt;&lt;/span&gt;&lt;span class="fmt-1021" style="white-space:pre;"&gt;&lt;div style="position:absolute;top:605.8pt;left:63.35pt;z-index:120;letter-spacing:-.017em;"&gt;Wells  Fargo  is  the  City's  custodial  bank  for  the  three  pension  plans  and  ICMA-RC  is  the  third&lt;/div&gt;&lt;/span&gt;&lt;span class="fmt-1021" style="white-space:pre;"&gt;&lt;div style="position:absolute;top:618.85pt;left:63.35pt;z-index:121;letter-spacing:.002em;"&gt;party administrator and trust for the DROP investments.&lt;/div&gt;&lt;/span&gt;&lt;span class="fmt-1019" style="white-space:pre;"&gt;&lt;div style="position:absolute;top:645.24pt;left:63.35pt;z-index:122;letter-spacing:.001em;"&gt;Interest Rate Risk (Weighted Average)&lt;/div&gt;&lt;/span&gt;&lt;span class="fmt-1021" style="white-space:pre;"&gt;&lt;div style="position:absolute;top:671.05pt;left:63.35pt;z-index:123;letter-spacing:.019em;"&gt;The investment policies for the pension plans do not place limits on investment maturities. The&lt;/div&gt;&lt;/span&gt;&lt;span class="fmt-1021" style="white-space:pre;"&gt;&lt;div style="position:absolute;top:683.64pt;left:63.35pt;z-index:124;letter-spacing:.019em;"&gt;pension funds are exposed to the risk of fair value losses arising from increasing interest rates&lt;/div&gt;&lt;/span&gt;&lt;span class="fmt-1021" style="white-space:pre;"&gt;&lt;div style="position:absolute;top:696.55pt;left:63.35pt;z-index:126;letter-spacing:.002em;"&gt;based on the weighted average of fixed income instruments&lt;span class="fmt-1027"&gt;.&lt;/span&gt;&lt;/div&gt;&lt;/span&gt;&lt;span class="fmt-1018" style="white-space:pre;"&gt;&lt;div style="position:absolute;top:766.44pt;left:299.33pt;z-index:127;"&gt;113&lt;/div&gt;&lt;/span&gt;&lt;/div&gt;_x000D_
      &lt;/div&gt;</t>
  </si>
  <si>
    <t>&lt;div style='position:relative;width:612pt;height:792pt;'&gt;_x000D_
        &lt;div style="position:absolute;left:0pt;top:0pt;width:100%;height:100%;clip:rect(0pt,612pt,792pt,0pt);" class="fmt-883"&gt;&lt;span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class="fmt-7" style="white-space:pre;"&gt;&lt;div style="position:absolute;top:120.55pt;left:63.35pt;z-index:6;letter-spacing:.004em;"&gt;As of September 30, 2017, the pension plans had the following fixed income investments with the&lt;/div&gt;&lt;/span&gt;&lt;span class="fmt-7" style="white-space:pre;"&gt;&lt;div style="position:absolute;top:133.3pt;left:63.35pt;z-index:7;letter-spacing:.002em;"&gt;corresponding effective duration by plan:&lt;/div&gt;&lt;/span&gt;&lt;span style="white-space:pre;"&gt;&lt;div style="position:absolute;top:154.91pt;left:220.15pt;z-index:14;letter-spacing:.003em;"&gt;Employees' Retirement&lt;/div&gt;&lt;div style="position:absolute;top:154.91pt;left:343.1pt;z-index:14;letter-spacing:.003em;"&gt;Firefighters' Retirement&lt;/div&gt;&lt;div style="position:absolute;top:154.91pt;left:458.8pt;z-index:14;letter-spacing:.004em;"&gt;Police Officers' Retirement&lt;/div&gt;&lt;/span&gt;&lt;span style="white-space:pre;"&gt;&lt;div style="position:absolute;top:164.06pt;left:220.15pt;z-index:16;letter-spacing:.003em;"&gt;System&lt;/div&gt;&lt;div style="position:absolute;top:164.06pt;left:371.3pt;z-index:16;letter-spacing:.003em;"&gt;System&lt;/div&gt;&lt;div style="position:absolute;top:164.06pt;left:492.95pt;z-index:16;letter-spacing:.003em;"&gt;System&lt;/div&gt;&lt;/span&gt;&lt;img style="position:absolute;left:219.45pt;top:170.5pt;width:99pt;height:3pt;z-index:9;" src="http://govwiki.info/xbrl/Images/d285307c9158be28d6a5651fff24880e.png" alt="__rendered_path__9"&gt;&lt;span style="white-space:pre;"&gt;&lt;div style="position:absolute;top:173.66pt;left:281.55pt;z-index:32;letter-spacing:.007em;"&gt;Weighted&lt;/div&gt;&lt;div style="position:absolute;top:173.66pt;left:400.4pt;z-index:32;letter-spacing:.007em;"&gt;Weighted&lt;/div&gt;&lt;div style="position:absolute;top:173.66pt;left:522.75pt;z-index:32;letter-spacing:.007em;"&gt;Weighted&lt;/div&gt;&lt;/span&gt;&lt;img style="position:absolute;left:330.45pt;top:170.5pt;width:109pt;height:3pt;z-index:12;" src="http://govwiki.info/xbrl/Images/d40cbd678bca90c66e3eafccdd254f52.png" alt="__rendered_path__12"&gt;&lt;span style="white-space:pre;"&gt;&lt;div style="position:absolute;top:182.81pt;left:283.75pt;z-index:33;letter-spacing:-.001em;"&gt;Average&lt;/div&gt;&lt;div style="position:absolute;top:182.81pt;left:402.65pt;z-index:33;letter-spacing:-.001em;"&gt;Average&lt;/div&gt;&lt;div style="position:absolute;top:182.81pt;left:524.95pt;z-index:33;letter-spacing:-.001em;"&gt;Average&lt;/div&gt;&lt;/span&gt;&lt;img style="position:absolute;left:450.6pt;top:170.5pt;width:112pt;height:3pt;z-index:15;" src="http://govwiki.info/xbrl/Images/579e55bf6743151f8844e06cc250d485.png" alt="__rendered_path__15"&gt;&lt;span style="white-space:pre;"&gt;&lt;div style="position:absolute;top:192.11pt;left:223.2pt;z-index:35;letter-spacing:.003em;"&gt; Fair Value &lt;/div&gt;&lt;div style="position:absolute;top:192.11pt;left:285.5pt;z-index:35;letter-spacing:.002em;"&gt;(Years)&lt;/div&gt;&lt;div style="position:absolute;top:192.11pt;left:336.15pt;z-index:35;letter-spacing:.003em;"&gt; Fair Value &lt;/div&gt;&lt;div style="position:absolute;top:192.11pt;left:404.35pt;z-index:35;letter-spacing:.002em;"&gt;(Years)&lt;/div&gt;&lt;div style="position:absolute;top:192.11pt;left:457.3pt;z-index:35;letter-spacing:.003em;"&gt; Fair Value &lt;/div&gt;&lt;div style="position:absolute;top:192.11pt;left:526.7pt;z-index:35;letter-spacing:.002em;"&gt;(Years)&lt;/div&gt;&lt;/span&gt;&lt;span style="white-space:pre;"&gt;&lt;div style="position:absolute;top:202.31pt;left:64.75pt;z-index:180;letter-spacing:.003em;"&gt; U.S. Treasury &lt;/div&gt;&lt;div style="position:absolute;top:202.31pt;left:214.3pt;z-index:180;letter-spacing:-.002em;"&gt;$   10,855,049 &lt;/div&gt;&lt;div style="position:absolute;top:202.31pt;left:296.45pt;z-index:180;"&gt;5&lt;/div&gt;&lt;div style="position:absolute;top:202.41pt;left:316.47pt;z-index:180;"&gt;$&lt;/div&gt;&lt;div style="position:absolute;top:202.31pt;left:343.55pt;z-index:180;letter-spacing:.001em;"&gt; 8,714,103 &lt;/div&gt;&lt;div style="position:absolute;top:202.31pt;left:410.98pt;z-index:180;letter-spacing:.001em;"&gt;&lt;span style="position:relative;left:0pt;top:-1pt;"&gt; &lt;/span&gt;&lt;span style="position:relative;left:0pt;top:-1pt;"&gt;11 &lt;/span&gt;&lt;/div&gt;&lt;div style="position:absolute;top:202.31pt;left:445.45pt;z-index:180;"&gt;$&lt;/div&gt;&lt;div style="position:absolute;top:202.31pt;left:464.3pt;z-index:180;letter-spacing:.001em;"&gt; 8,659,743 &lt;/div&gt;&lt;div style="position:absolute;top:202.31pt;left:535.4pt;z-index:180;letter-spacing:.002em;"&gt; 7 &lt;/div&gt;&lt;/span&gt;&lt;img style="position:absolute;left:219.45pt;top:199.2pt;width:49pt;height:3pt;z-index:17;" src="http://govwiki.info/xbrl/Images/a14d8b1541e58a67512c78a685df85a2.png" alt="__rendered_path__17"&gt;&lt;span style="white-space:pre;"&gt;&lt;div style="position:absolute;top:211.61pt;left:64.7504pt;z-index:179;letter-spacing:.005em;"&gt; U.S. Instrumentalities Bonds &amp;amp; Notes &lt;/div&gt;&lt;div style="position:absolute;top:211.61pt;left:222.86pt;z-index:179;letter-spacing:.001em;"&gt; 13,941,506 &lt;/div&gt;&lt;div style="position:absolute;top:211.61pt;left:294.26pt;z-index:179;letter-spacing:.002em;"&gt;&lt;span style="position:relative;left:0pt;top:1pt;"&gt; &lt;/span&gt;&lt;span style="position:relative;left:0pt;top:1pt;"&gt;8 &lt;/span&gt;&lt;/div&gt;&lt;div style="position:absolute;top:211.61pt;left:339.1pt;z-index:179;letter-spacing:.001em;"&gt; 13,884,238 &lt;/div&gt;&lt;div style="position:absolute;top:211.61pt;left:411.05pt;z-index:179;letter-spacing:.001em;"&gt; 23 &lt;/div&gt;&lt;div style="position:absolute;top:211.61pt;left:459.85pt;z-index:179;letter-spacing:.001em;"&gt; 20,171,838 &lt;/div&gt;&lt;div style="position:absolute;top:211.61pt;left:535.4pt;z-index:179;letter-spacing:.002em;"&gt;&lt;span style="position:relative;left:0pt;top:1pt;"&gt; &lt;/span&gt;&lt;span style="position:relative;left:0pt;top:1pt;"&gt;6&lt;/span&gt;&lt;span style="position:relative;left:0pt;top:1pt;"&gt; &lt;/span&gt;&lt;/div&gt;&lt;/span&gt;&lt;img style="position:absolute;left:279.6pt;top:199.2pt;width:39pt;height:3pt;z-index:22;" src="http://govwiki.info/xbrl/Images/4c1c55db6f6dfe50ee1c454c6d44a9f2.png" alt="__rendered_path__22"&gt;&lt;span style="white-space:pre;"&gt;&lt;div style="position:absolute;top:220.91pt;left:64.75pt;z-index:56;letter-spacing:.002em;"&gt; Municipal Bonds &lt;/div&gt;&lt;div style="position:absolute;top:220.91pt;left:260.3pt;z-index:56;letter-spacing:.001em;"&gt; - &lt;/div&gt;&lt;div style="position:absolute;top:220.91pt;left:350.25pt;z-index:56;letter-spacing:.001em;"&gt; 270,389 &lt;/div&gt;&lt;div style="position:absolute;top:220.91pt;left:411.05pt;z-index:56;letter-spacing:.001em;"&gt; 23 &lt;/div&gt;&lt;div style="position:absolute;top:220.91pt;left:497.3pt;z-index:56;letter-spacing:.001em;"&gt; - &lt;/div&gt;&lt;/span&gt;&lt;img style="position:absolute;left:329.1pt;top:199.2pt;width:56pt;height:3pt;z-index:24;" src="http://govwiki.info/xbrl/Images/0897a8f6a36ade38df258f8e77365743.png" alt="__rendered_path__24"&gt;&lt;span style="white-space:pre;"&gt;&lt;div style="position:absolute;top:230.36pt;left:64.7504pt;z-index:63;letter-spacing:.002em;"&gt; Corporate Bonds &lt;/div&gt;&lt;div style="position:absolute;top:230.06pt;left:222.85pt;z-index:63;letter-spacing:.001em;"&gt; 51,795,117 &lt;/div&gt;&lt;div style="position:absolute;top:229.71pt;left:293.93pt;z-index:63;letter-spacing:.002em;"&gt; 4 &lt;/div&gt;&lt;div style="position:absolute;top:230.06pt;left:339.1pt;z-index:63;letter-spacing:.001em;"&gt; 33,470,389 &lt;/div&gt;&lt;div style="position:absolute;top:230.36pt;left:414.5pt;z-index:63;letter-spacing:.002em;"&gt; 6 &lt;/div&gt;&lt;div style="position:absolute;top:230.06pt;left:459.85pt;z-index:63;letter-spacing:.001em;"&gt; 28,258,980 &lt;/div&gt;&lt;div style="position:absolute;top:230.36pt;left:535.4pt;z-index:63;letter-spacing:.002em;"&gt; 5 &lt;/div&gt;&lt;/span&gt;&lt;img style="position:absolute;left:395.85pt;top:199.2pt;width:44pt;height:3pt;z-index:28;" src="http://govwiki.info/xbrl/Images/023f2faf76c30472c965d7354474a45a.png" alt="__rendered_path__28"&gt;&lt;span style="white-space:pre;"&gt;&lt;div style="position:absolute;top:239.66pt;left:76.151pt;z-index:67;letter-spacing:.004em;"&gt; Total Pension Investments &lt;/div&gt;&lt;div style="position:absolute;top:239.66pt;left:214.32pt;z-index:67;letter-spacing:-.002em;"&gt;$   76,591,672 &lt;/div&gt;&lt;div style="position:absolute;top:239.66pt;left:323.95pt;z-index:67;"&gt;$&lt;/div&gt;&lt;div style="position:absolute;top:239.66pt;left:339.1pt;z-index:67;letter-spacing:.001em;"&gt; 56,339,119&lt;span&gt; &lt;/span&gt;&lt;/div&gt;&lt;div style="position:absolute;top:239.66pt;left:445.45pt;z-index:67;"&gt;$&lt;/div&gt;&lt;div style="position:absolute;top:239.66pt;left:459.85pt;z-index:67;letter-spacing:.001em;"&gt; 57,090,561 &lt;/div&gt;&lt;/span&gt;&lt;img style="position:absolute;left:450.6pt;top:199.2pt;width:55pt;height:3pt;z-index:30;" src="http://govwiki.info/xbrl/Images/b6a9f153e765fb20f3c93e36e1df8e75.png" alt="__rendered_path__30"&gt;&lt;span class="fmt-9" style="white-space:pre;"&gt;&lt;div style="position:absolute;top:272.44pt;left:63.35pt;z-index:68;letter-spacing:.002em;"&gt;Credit Risk (Credit Rating)&lt;/div&gt;&lt;/span&gt;&lt;img style="position:absolute;left:516.6pt;top:199.2pt;width:47pt;height:3pt;z-index:34;" src="http://govwiki.info/xbrl/Images/028df53425fdc86728251f7c7c5693e7.png" alt="__rendered_path__34"&gt;&lt;span class="fmt-7" style="white-space:pre;"&gt;&lt;div style="position:absolute;top:290.3pt;left:63.35pt;z-index:69;letter-spacing:.003em;"&gt;The  investment  policies  of  the  pension  plans  limit  investments  to  the  top  four  ratings  of  a&lt;/div&gt;&lt;/span&gt;&lt;img style="position:absolute;left:219.45pt;top:236.5pt;width:49pt;height:3pt;z-index:17;" src="http://govwiki.info/xbrl/Images/a14d8b1541e58a67512c78a685df85a2.png" alt="__rendered_path__17"&gt;&lt;span class="fmt-7" style="white-space:pre;"&gt;&lt;div style="position:absolute;top:302.9pt;left:63.35pt;z-index:70;letter-spacing:.001em;"&gt;nationally recognized rating agency. &lt;/div&gt;&lt;/span&gt;&lt;img style="position:absolute;left:329.1pt;top:236.5pt;width:56pt;height:3pt;z-index:24;" src="http://govwiki.info/xbrl/Images/0897a8f6a36ade38df258f8e77365743.png" alt="__rendered_path__24"&gt;&lt;span class="fmt-7" style="white-space:pre;"&gt;&lt;div style="position:absolute;top:325.69pt;left:63.35pt;z-index:71;letter-spacing:.004em;"&gt;As of September 30, 2017, the pension plans had the following fixed income investments with the&lt;/div&gt;&lt;/span&gt;&lt;img style="position:absolute;left:450.6pt;top:236.5pt;width:55pt;height:3pt;z-index:30;" src="http://govwiki.info/xbrl/Images/b6a9f153e765fb20f3c93e36e1df8e75.png" alt="__rendered_path__30"&gt;&lt;span class="fmt-7" style="white-space:pre;"&gt;&lt;div style="position:absolute;top:338.3pt;left:63.35pt;z-index:72;letter-spacing:.002em;"&gt;corresponding credit ratings by plan:&lt;/div&gt;&lt;/span&gt;&lt;img style="position:absolute;left:219.45pt;top:245.9pt;width:49pt;height:3pt;z-index:17;" src="http://govwiki.info/xbrl/Images/a14d8b1541e58a67512c78a685df85a2.png" alt="__rendered_path__17"&gt;&lt;span style="white-space:pre;"&gt;&lt;div style="position:absolute;top:355.86pt;left:393.25pt;z-index:78;letter-spacing:.002em;"&gt;Firefighters'&lt;/div&gt;&lt;div style="position:absolute;top:355.86pt;left:469.3pt;z-index:78;letter-spacing:.004em;"&gt;Police Officers'&lt;/div&gt;&lt;/span&gt;&lt;img style="position:absolute;left:219.45pt;top:248.65pt;width:49pt;height:3pt;z-index:17;" src="http://govwiki.info/xbrl/Images/a14d8b1541e58a67512c78a685df85a2.png" alt="__rendered_path__17"&gt;&lt;img style="position:absolute;left:329.1pt;top:245.9pt;width:56pt;height:3pt;z-index:24;" src="http://govwiki.info/xbrl/Images/0897a8f6a36ade38df258f8e77365743.png" alt="__rendered_path__24"&gt;&lt;span style="white-space:pre;"&gt;&lt;div style="position:absolute;top:365.16pt;left:310.35pt;z-index:79;letter-spacing:.004em;"&gt;Employees'&lt;/div&gt;&lt;div style="position:absolute;top:365.16pt;left:394.45pt;z-index:79;letter-spacing:.003em;"&gt;Retirement&lt;/div&gt;&lt;div style="position:absolute;top:365.16pt;left:476.45pt;z-index:79;letter-spacing:.003em;"&gt;Retirement&lt;/div&gt;&lt;/span&gt;&lt;img style="position:absolute;left:329.1pt;top:248.65pt;width:56pt;height:3pt;z-index:24;" src="http://govwiki.info/xbrl/Images/0897a8f6a36ade38df258f8e77365743.png" alt="__rendered_path__24"&gt;&lt;img style="position:absolute;left:450.6pt;top:245.9pt;width:55pt;height:3pt;z-index:30;" src="http://govwiki.info/xbrl/Images/b6a9f153e765fb20f3c93e36e1df8e75.png" alt="__rendered_path__30"&gt;&lt;span style="white-space:pre;"&gt;&lt;div style="position:absolute;top:374.46pt;left:296.7pt;z-index:80;letter-spacing:.004em;"&gt;Retirement System&lt;/div&gt;&lt;div style="position:absolute;top:374.46pt;left:400.65pt;z-index:80;letter-spacing:.003em;"&gt;System&lt;/div&gt;&lt;div style="position:absolute;top:374.46pt;left:482.6pt;z-index:80;letter-spacing:.003em;"&gt;System&lt;/div&gt;&lt;/span&gt;&lt;img style="position:absolute;left:450.6pt;top:248.65pt;width:55pt;height:3pt;z-index:30;" src="http://govwiki.info/xbrl/Images/b6a9f153e765fb20f3c93e36e1df8e75.png" alt="__rendered_path__30"&gt;&lt;span style="white-space:pre;"&gt;&lt;div style="position:absolute;top:383.61pt;left:233.25pt;z-index:87;letter-spacing:.001em;"&gt;Credit Rating&lt;/div&gt;&lt;div style="position:absolute;top:383.61pt;left:307.4pt;z-index:87;letter-spacing:.002em;"&gt;Market Value&lt;/div&gt;&lt;div style="position:absolute;top:383.61pt;left:390.2pt;z-index:87;letter-spacing:.002em;"&gt;Market Value&lt;/div&gt;&lt;div style="position:absolute;top:383.61pt;left:473pt;z-index:87;letter-spacing:.002em;"&gt;Market Value&lt;/div&gt;&lt;/span&gt;&lt;img style="position:absolute;left:229.65pt;top:390.05pt;width:54pt;height:3pt;z-index:81;" src="http://govwiki.info/xbrl/Images/20d0f135dae10e2c6c6fec0f761d5744.png" alt="__rendered_path__81"&gt;&lt;span style="white-space:pre;"&gt;&lt;div style="position:absolute;top:393.21pt;left:64.75pt;z-index:88;letter-spacing:.004em;"&gt;City Pension Investment Policy&lt;/div&gt;&lt;/span&gt;&lt;img style="position:absolute;left:295.05pt;top:390.05pt;width:72pt;height:3pt;z-index:83;" src="http://govwiki.info/xbrl/Images/299925cfbd2c260353c0425c8f4c98ac.png" alt="__rendered_path__83"&gt;&lt;span style="white-space:pre;"&gt;&lt;div style="position:absolute;top:402.36pt;left:82.75pt;z-index:90;letter-spacing:.004em;"&gt;U.S. Agencies securities&lt;/div&gt;&lt;/span&gt;&lt;span style="white-space:pre;"&gt;&lt;div style="position:absolute;top:402.36pt;left:249.5pt;z-index:91;letter-spacing:.003em;"&gt;Aaa&lt;/div&gt;&lt;/span&gt;&lt;span style="white-space:pre;"&gt;&lt;div style="position:absolute;top:401.94pt;left:289.6pt;z-index:174;"&gt;$&lt;/div&gt;&lt;/span&gt;&lt;span style="white-space:pre;"&gt;&lt;div style="position:absolute;top:402.36pt;left:321.7pt;z-index:92;letter-spacing:.001em;"&gt; 13,166,418&lt;/div&gt;&lt;/span&gt;&lt;span style="white-space:pre;"&gt;&lt;div style="position:absolute;top:402.36pt;left:364.04pt;z-index:93;"&gt; &lt;/div&gt;&lt;div style="position:absolute;top:402.36pt;left:404.5pt;z-index:93;letter-spacing:.001em;"&gt; 12,906,362&lt;/div&gt;&lt;/span&gt;&lt;span style="white-space:pre;"&gt;&lt;div style="position:absolute;top:401.94pt;left:371.6pt;z-index:175;"&gt;$&lt;/div&gt;&lt;/span&gt;&lt;span style="white-space:pre;"&gt;&lt;div style="position:absolute;top:402.36pt;left:446.84pt;z-index:94;"&gt; &lt;/div&gt;&lt;div style="position:absolute;top:402.36pt;left:487.3pt;z-index:94;letter-spacing:.001em;"&gt; 19,306,118&lt;/div&gt;&lt;/span&gt;&lt;span style="white-space:pre;"&gt;&lt;div style="position:absolute;top:401.93pt;left:453.6pt;z-index:176;"&gt;$&lt;/div&gt;&lt;/span&gt;&lt;span style="white-space:pre;"&gt;&lt;div style="position:absolute;top:402.36pt;left:529.64pt;z-index:95;letter-spacing:.001em;"&gt; &lt;/div&gt;&lt;/span&gt;&lt;img style="position:absolute;left:377.85pt;top:390.05pt;width:72pt;height:3pt;z-index:83;" src="http://govwiki.info/xbrl/Images/299925cfbd2c260353c0425c8f4c98ac.png" alt="__rendered_path__83"&gt;&lt;span style="white-space:pre;"&gt;&lt;div style="position:absolute;top:411.66pt;left:82.7502pt;z-index:100;letter-spacing:.001em;"&gt;Municipal Bonds&lt;/div&gt;&lt;div style="position:absolute;top:411.66pt;left:251.7pt;z-index:100;letter-spacing:.005em;"&gt;A2&lt;/div&gt;&lt;div style="position:absolute;top:411.66pt;left:361.4pt;z-index:100;"&gt;-&lt;/div&gt;&lt;div style="position:absolute;top:411.66pt;left:417.9pt;z-index:100;letter-spacing:.001em;"&gt;270,389&lt;/div&gt;&lt;div style="position:absolute;top:411.66pt;left:524.75pt;z-index:100;letter-spacing:.001em;"&gt; - &lt;/div&gt;&lt;/span&gt;&lt;img style="position:absolute;left:460.65pt;top:390.05pt;width:73pt;height:3pt;z-index:86;" src="http://govwiki.info/xbrl/Images/64fd62634db85bb91aca56b0ccc4a76b.png" alt="__rendered_path__86"&gt;&lt;span style="white-space:pre;"&gt;&lt;div style="position:absolute;top:420.96pt;left:82.7502pt;z-index:105;"&gt;Corporate Bonds&lt;/div&gt;&lt;div style="position:absolute;top:420.96pt;left:249.5pt;z-index:105;letter-spacing:.003em;"&gt;Aaa&lt;/div&gt;&lt;div style="position:absolute;top:420.96pt;left:326.15pt;z-index:105;letter-spacing:.001em;"&gt; 3,995,373 &lt;/div&gt;&lt;div style="position:absolute;top:420.96pt;left:417.9pt;z-index:105;letter-spacing:.001em;"&gt;905,739&lt;/div&gt;&lt;div style="position:absolute;top:420.96pt;left:491.75pt;z-index:105;letter-spacing:.001em;"&gt; 1,647,995 &lt;/div&gt;&lt;/span&gt;&lt;img style="position:absolute;left:64.75pt;top:398.9pt;width:111pt;height:3pt;z-index:89;" src="http://govwiki.info/xbrl/Images/0712c1f7b8a7d93f5dbda58df8a69ac0.png" alt="__rendered_path__89"&gt;&lt;span style="white-space:pre;"&gt;&lt;div style="position:absolute;top:430.11pt;left:249.5pt;z-index:110;letter-spacing:.003em;"&gt;Aa1&lt;/div&gt;&lt;div style="position:absolute;top:430.11pt;left:326.15pt;z-index:110;letter-spacing:.001em;"&gt; 1,628,514 &lt;/div&gt;&lt;div style="position:absolute;top:430.11pt;left:417.9pt;z-index:110;letter-spacing:.001em;"&gt;314,336&lt;/div&gt;&lt;div style="position:absolute;top:430.11pt;left:491.75pt;z-index:110;letter-spacing:.001em;"&gt; 1,263,310 &lt;/div&gt;&lt;/span&gt;&lt;span style="white-space:pre;"&gt;&lt;div style="position:absolute;top:439.41pt;left:249.5pt;z-index:116;letter-spacing:.003em;"&gt;Aa2&lt;/div&gt;&lt;div style="position:absolute;top:439.41pt;left:332.85pt;z-index:116;letter-spacing:.001em;"&gt; 508,295 &lt;/div&gt;&lt;div style="position:absolute;top:439.41pt;left:408.95pt;z-index:116;letter-spacing:.001em;"&gt; 1,813,142 &lt;/div&gt;&lt;div style="position:absolute;top:439.41pt;left:498.45pt;z-index:116;letter-spacing:.001em;"&gt; 516,785 &lt;/div&gt;&lt;/span&gt;&lt;span style="white-space:pre;"&gt;&lt;div style="position:absolute;top:448.71pt;left:249.5pt;z-index:122;letter-spacing:.003em;"&gt;Aa3&lt;/div&gt;&lt;div style="position:absolute;top:448.71pt;left:326.15pt;z-index:122;letter-spacing:.001em;"&gt; 1,035,649 &lt;/div&gt;&lt;div style="position:absolute;top:448.71pt;left:415.65pt;z-index:122;letter-spacing:.001em;"&gt; 396,920 &lt;/div&gt;&lt;div style="position:absolute;top:448.71pt;left:491.75pt;z-index:122;letter-spacing:.001em;"&gt; 1,243,458 &lt;/div&gt;&lt;/span&gt;&lt;span style="white-space:pre;"&gt;&lt;div style="position:absolute;top:457.86pt;left:251.7pt;z-index:127;letter-spacing:.005em;"&gt;A1&lt;/div&gt;&lt;div style="position:absolute;top:457.86pt;left:326.15pt;z-index:127;letter-spacing:.001em;"&gt; 4,852,632 &lt;/div&gt;&lt;div style="position:absolute;top:457.86pt;left:408.95pt;z-index:127;letter-spacing:.001em;"&gt; 3,813,512 &lt;/div&gt;&lt;div style="position:absolute;top:457.86pt;left:491.75pt;z-index:127;letter-spacing:.001em;"&gt; 5,674,560 &lt;/div&gt;&lt;/span&gt;&lt;span style="white-space:pre;"&gt;&lt;div style="position:absolute;top:467.16pt;left:251.7pt;z-index:132;letter-spacing:.005em;"&gt;A2&lt;/div&gt;&lt;div style="position:absolute;top:467.16pt;left:326.15pt;z-index:132;letter-spacing:.001em;"&gt; 5,320,607 &lt;/div&gt;&lt;div style="position:absolute;top:467.16pt;left:408.95pt;z-index:132;letter-spacing:.001em;"&gt; 5,697,058 &lt;/div&gt;&lt;div style="position:absolute;top:467.16pt;left:491.75pt;z-index:132;letter-spacing:.001em;"&gt; 8,331,264 &lt;/div&gt;&lt;/span&gt;&lt;span style="white-space:pre;"&gt;&lt;div style="position:absolute;top:476.46pt;left:251.7pt;z-index:137;letter-spacing:.005em;"&gt;A3&lt;/div&gt;&lt;div style="position:absolute;top:476.46pt;left:326.15pt;z-index:137;letter-spacing:.001em;"&gt; 8,703,696 &lt;/div&gt;&lt;div style="position:absolute;top:476.46pt;left:408.95pt;z-index:137;letter-spacing:.001em;"&gt; 9,118,810 &lt;/div&gt;&lt;div style="position:absolute;top:476.46pt;left:491.75pt;z-index:137;letter-spacing:.001em;"&gt; 7,351,125 &lt;/div&gt;&lt;/span&gt;&lt;span style="white-space:pre;"&gt;&lt;div style="position:absolute;top:485.61pt;left:247.3pt;z-index:142;letter-spacing:.002em;"&gt;Baa1&lt;/div&gt;&lt;div style="position:absolute;top:485.61pt;left:326.15pt;z-index:142;letter-spacing:.001em;"&gt; 8,892,828 &lt;/div&gt;&lt;div style="position:absolute;top:485.61pt;left:408.95pt;z-index:142;letter-spacing:.001em;"&gt; 8,343,132 &lt;/div&gt;&lt;div style="position:absolute;top:485.61pt;left:491.75pt;z-index:142;letter-spacing:.001em;"&gt; 1,243,044 &lt;/div&gt;&lt;/span&gt;&lt;span style="white-space:pre;"&gt;&lt;div style="position:absolute;top:494.91pt;left:247.3pt;z-index:146;letter-spacing:.002em;"&gt;Baa2&lt;/div&gt;&lt;div style="position:absolute;top:494.91pt;left:321.7pt;z-index:146;letter-spacing:.001em;"&gt; 12,075,640 &lt;/div&gt;&lt;div style="position:absolute;top:494.91pt;left:408.95pt;z-index:146;letter-spacing:.001em;"&gt; 2,185,885 &lt;/div&gt;&lt;div style="position:absolute;top:494.91pt;left:498.45pt;z-index:146;letter-spacing:.001em;"&gt; 512,695 &lt;/div&gt;&lt;/span&gt;&lt;span style="white-space:pre;"&gt;&lt;div style="position:absolute;top:504.21pt;left:247.3pt;z-index:152;letter-spacing:.002em;"&gt;Baa3&lt;/div&gt;&lt;div style="position:absolute;top:504.21pt;left:326.15pt;z-index:152;letter-spacing:.001em;"&gt; 3,301,340 &lt;/div&gt;&lt;div style="position:absolute;top:504.21pt;left:415.65pt;z-index:152;letter-spacing:.001em;"&gt; 415,433 &lt;/div&gt;&lt;div style="position:absolute;top:504.21pt;left:498.45pt;z-index:152;letter-spacing:.001em;"&gt; 474,744 &lt;/div&gt;&lt;/span&gt;&lt;span style="white-space:pre;"&gt;&lt;div style="position:absolute;top:513.36pt;left:238.55pt;z-index:157;letter-spacing:.002em;"&gt;Not Rated&lt;/div&gt;&lt;div style="position:absolute;top:513.36pt;left:326.15pt;z-index:157;letter-spacing:.001em;"&gt; 1,480,543 &lt;/div&gt;&lt;div style="position:absolute;top:513.36pt;left:415.65pt;z-index:157;letter-spacing:.001em;"&gt; 466,422 &lt;/div&gt;&lt;div style="position:absolute;top:513.36pt;left:524.75pt;z-index:157;letter-spacing:.001em;"&gt; - &lt;/div&gt;&lt;/span&gt;&lt;span style="white-space:pre;"&gt;&lt;div style="position:absolute;top:522.96pt;left:94.1508pt;z-index:162;letter-spacing:.004em;"&gt; Total City Pension Investment Policy&lt;/div&gt;&lt;div style="position:absolute;top:521.94pt;left:289.6pt;z-index:162;"&gt;$&lt;/div&gt;&lt;div style="position:absolute;top:522.96pt;left:321.7pt;z-index:162;letter-spacing:-.001em;"&gt; 64,961,535    $&lt;/div&gt;&lt;div style="position:absolute;top:522.96pt;left:404.5pt;z-index:162;letter-spacing:-.001em;"&gt; 46,647,140    $&lt;/div&gt;&lt;div style="position:absolute;top:522.96pt;left:487.3pt;z-index:162;letter-spacing:.001em;"&gt; 47,565,098 &lt;/div&gt;&lt;/span&gt;&lt;img style="position:absolute;left:295.05pt;top:519.65pt;width:72pt;height:3pt;z-index:83;" src="http://govwiki.info/xbrl/Images/299925cfbd2c260353c0425c8f4c98ac.png" alt="__rendered_path__83"&gt;&lt;span class="fmt-7" style="white-space:pre;"&gt;&lt;div style="position:absolute;top:553.1pt;left:63.35pt;z-index:163;letter-spacing:.014em;"&gt;The pension plans investments in U.S. Treasuries or U.S. agencies that are backed by the U.S.&lt;/div&gt;&lt;/span&gt;&lt;img style="position:absolute;left:377.85pt;top:519.65pt;width:72pt;height:3pt;z-index:83;" src="http://govwiki.info/xbrl/Images/299925cfbd2c260353c0425c8f4c98ac.png" alt="__rendered_path__83"&gt;&lt;span class="fmt-7" style="white-space:pre;"&gt;&lt;div style="position:absolute;top:565.85pt;left:63.35pt;z-index:164;letter-spacing:-.006em;"&gt;Government  were  not  included  in  the  above  table.  The  corporate  bonds  not  rated  made  the&lt;/div&gt;&lt;/span&gt;&lt;img style="position:absolute;left:460.65pt;top:519.65pt;width:73pt;height:3pt;z-index:86;" src="http://govwiki.info/xbrl/Images/64fd62634db85bb91aca56b0ccc4a76b.png" alt="__rendered_path__86"&gt;&lt;span class="fmt-7" style="white-space:pre;"&gt;&lt;div style="position:absolute;top:578.9pt;left:63.35pt;z-index:165;letter-spacing:.002em;"&gt;decision not to rate.&lt;/div&gt;&lt;/span&gt;&lt;img style="position:absolute;left:295.05pt;top:529.15pt;width:72pt;height:3pt;z-index:83;" src="http://govwiki.info/xbrl/Images/299925cfbd2c260353c0425c8f4c98ac.png" alt="__rendered_path__83"&gt;&lt;span class="fmt-9" style="white-space:pre;"&gt;&lt;div style="position:absolute;top:597.05pt;left:63.35pt;z-index:166;letter-spacing:.003em;"&gt;Concentration of Credit Risk (Percent of Portfolio)&lt;/div&gt;&lt;/span&gt;&lt;img style="position:absolute;left:295.05pt;top:531.9pt;width:72pt;height:3pt;z-index:83;" src="http://govwiki.info/xbrl/Images/299925cfbd2c260353c0425c8f4c98ac.png" alt="__rendered_path__83"&gt;&lt;img style="position:absolute;left:377.85pt;top:529.15pt;width:72pt;height:3pt;z-index:83;" src="http://govwiki.info/xbrl/Images/299925cfbd2c260353c0425c8f4c98ac.png" alt="__rendered_path__83"&gt;&lt;span class="fmt-7" style="white-space:pre;"&gt;&lt;div style="position:absolute;top:622.85pt;left:63.35pt;z-index:167;letter-spacing:.003em;"&gt;The investment policy of the Employees’ Retirement System limits investment in any single issuer&lt;/div&gt;&lt;/span&gt;&lt;img style="position:absolute;left:377.85pt;top:531.9pt;width:72pt;height:3pt;z-index:83;" src="http://govwiki.info/xbrl/Images/299925cfbd2c260353c0425c8f4c98ac.png" alt="__rendered_path__83"&gt;&lt;img style="position:absolute;left:460.65pt;top:529.15pt;width:73pt;height:3pt;z-index:86;" src="http://govwiki.info/xbrl/Images/64fd62634db85bb91aca56b0ccc4a76b.png" alt="__rendered_path__86"&gt;&lt;span class="fmt-7" style="white-space:pre;"&gt;&lt;div style="position:absolute;top:635.6pt;left:63.35pt;z-index:168;letter-spacing:.01em;"&gt;to 10% of the total portfolio. The Firefighters’ Retirement System and Police Officers’ Retirement&lt;/div&gt;&lt;/span&gt;&lt;img style="position:absolute;left:460.65pt;top:531.9pt;width:73pt;height:3pt;z-index:86;" src="http://govwiki.info/xbrl/Images/64fd62634db85bb91aca56b0ccc4a76b.png" alt="__rendered_path__86"&gt;&lt;span class="fmt-7" style="white-space:pre;"&gt;&lt;div style="position:absolute;top:648.2pt;left:63.35pt;z-index:169;letter-spacing:.012em;"&gt;System limit investment in any single issuer to 5% of the total portfolio. Investments in shares of&lt;/div&gt;&lt;/span&gt;&lt;span class="fmt-7" style="white-space:pre;"&gt;&lt;div style="position:absolute;top:660.95pt;left:63.35pt;z-index:170;letter-spacing:.007em;"&gt;companies that have been publicly traded for less than one year are limited to no more than 15%&lt;/div&gt;&lt;/span&gt;&lt;span class="fmt-7" style="white-space:pre;"&gt;&lt;div style="position:absolute;top:673.7pt;left:63.35pt;z-index:171;letter-spacing:.009em;"&gt;of an investment managers total equity portfolio for both the Firefighters’ Retirement System and&lt;/div&gt;&lt;/span&gt;&lt;span class="fmt-7" style="white-space:pre;"&gt;&lt;div style="position:absolute;top:686.3pt;left:63.35pt;z-index:172;letter-spacing:.003em;"&gt;Police Officers’ Retirement System. &lt;/div&gt;&lt;/span&gt;&lt;span class="fmt-1018" style="white-space:pre;"&gt;&lt;div style="position:absolute;top:766.44pt;left:299.33pt;z-index:173;"&gt;114&lt;/div&gt;&lt;/span&gt;&lt;/div&gt;_x000D_
      &lt;/div&gt;</t>
  </si>
  <si>
    <t xml:space="preserve">&lt;div style='position:relative;width:612pt;height:792pt;'&gt;&lt;div style="position:absolute;left:0pt;top:0pt;width:100%;height:100%;clip:rect(0pt,612pt,792pt,0pt);" class="fmt-1028"&gt;&lt;span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5 – DEPOSITS AND INVESTMENTS – (Continued)&lt;/div&gt;&lt;/span&gt;&lt;img style="position:absolute;left:63.35pt;top:104.3pt;width:290pt;height:3pt;z-index:5;" src="http://govwiki.info/xbrl/Images/ded1e8b60c85468ebc719e3fe7f7b30a.png" alt="__rendered_path__5"&gt;&lt;span class="fmt-1021" style="white-space:pre;"&gt;&lt;div style="position:absolute;top:120.55pt;left:63.35pt;z-index:6;letter-spacing:.004em;"&gt;At September 30, 2017, individual issuers that represent 5% or more of total financial instruments&lt;/div&gt;&lt;/span&gt;&lt;span class="fmt-1021" style="white-space:pre;"&gt;&lt;div style="position:absolute;top:133.3pt;left:63.35pt;z-index:7;letter-spacing:-.003em;"&gt;(other  than  investments  issued  or  explicitly  guaranteed  by  the  U.S.  Government  and  mutual&lt;/div&gt;&lt;/span&gt;&lt;span class="fmt-1021" style="white-space:pre;"&gt;&lt;div style="position:absolute;top:146.05pt;left:63.35pt;z-index:8;letter-spacing:.002em;"&gt;funds) were as follows:&lt;/div&gt;&lt;/span&gt;&lt;span class="fmt-1022" style="white-space:pre;"&gt;&lt;div style="position:absolute;top:170.29pt;left:81.35pt;z-index:10;letter-spacing:-.02em;"&gt; &lt;/div&gt;&lt;div style="position:absolute;top:171.39pt;left:99.35pt;z-index:10;letter-spacing:-.003em;" class="fmt-1021"&gt;In  the  Employees’  Retirement  System,  the  issuer  UBS  held  10.3%  of  the  investment&lt;/div&gt;&lt;/span&gt;&lt;span class="fmt-1021" style="white-space:pre;"&gt;&lt;div style="position:absolute;top:184.14pt;left:99.35pt;z-index:11;letter-spacing:.002em;"&gt;portfolio in alternative real estate funds.&lt;/div&gt;&lt;/span&gt;&lt;span class="fmt-1022" style="white-space:pre;"&gt;&lt;div style="position:absolute;top:195.64pt;left:81.35pt;z-index:13;letter-spacing:-.02em;"&gt; &lt;/div&gt;&lt;div style="position:absolute;top:196.74pt;left:99.35pt;z-index:13;letter-spacing:.006em;" class="fmt-1021"&gt;Police Officers’ Retirement System, the issuer UBS held 6.76% of the investment portfolio&lt;/div&gt;&lt;/span&gt;&lt;span class="fmt-1021" style="white-space:pre;"&gt;&lt;div style="position:absolute;top:209.79pt;left:99.35pt;z-index:14;letter-spacing:.002em;"&gt;in alternative real estate funds.&lt;/div&gt;&lt;/span&gt;&lt;span class="fmt-1019" style="white-space:pre;"&gt;&lt;div style="position:absolute;top:236.34pt;left:63.35pt;z-index:15;letter-spacing:.001em;"&gt;Foreign Currency Risk&lt;/div&gt;&lt;/span&gt;&lt;span class="fmt-1021" style="white-space:pre;"&gt;&lt;div style="position:absolute;top:262.14pt;left:63.35pt;z-index:16;"&gt;The   Employees’   Retirement   System   and   Police   Officers’   Retirement   System   respective&lt;/div&gt;&lt;/span&gt;&lt;span class="fmt-1021" style="white-space:pre;"&gt;&lt;div style="position:absolute;top:274.89pt;left:63.35pt;z-index:17;"&gt;investment   policies   permit   investments   of   up   to   10%   of   the   total   portfolio   in   foreign&lt;/div&gt;&lt;/span&gt;&lt;span class="fmt-1021" style="white-space:pre;"&gt;&lt;div style="position:absolute;top:287.49pt;left:63.35pt;z-index:18;letter-spacing:.005em;"&gt;currency-denominated investments.  The Firefighters’ Retirement System permits investments up&lt;/div&gt;&lt;/span&gt;&lt;span class="fmt-1021" style="white-space:pre;"&gt;&lt;div style="position:absolute;top:300.39pt;left:63.35pt;z-index:19;letter-spacing:.002em;"&gt;to 25% and the current position is 17% in equity co-mingled funds.&lt;/div&gt;&lt;/span&gt;&lt;span class="fmt-1019" style="white-space:pre;"&gt;&lt;div style="position:absolute;top:326.79pt;left:63.35pt;z-index:20;letter-spacing:-.001em;"&gt;NOTE 6 - RECEIVABLES&lt;/div&gt;&lt;/span&gt;&lt;img style="position:absolute;left:63.35pt;top:336.05pt;width:128pt;height:3pt;z-index:21;" src="http://govwiki.info/xbrl/Images/e2ba4a53bb8a171622659773aabe9c8a.png" alt="__rendered_path__21"&gt;&lt;span class="fmt-1021" style="white-space:pre;"&gt;&lt;div style="position:absolute;top:351.09pt;left:63.35pt;z-index:22;letter-spacing:.007em;"&gt;Receivables as of year end for the City’s individual major funds and nonmajor funds, and internal&lt;/div&gt;&lt;/span&gt;&lt;span class="fmt-1021" style="white-space:pre;"&gt;&lt;div style="position:absolute;top:363.84pt;left:63.35pt;z-index:23;letter-spacing:-.005em;"&gt;service  funds  (which  are  consolidated  with  the  governmental  funds  on  the  Government-Wide&lt;/div&gt;&lt;/span&gt;&lt;span class="fmt-1021" style="white-space:pre;"&gt;&lt;div style="position:absolute;top:376.44pt;left:63.35pt;z-index:24;letter-spacing:.009em;"&gt;Statement  of  Net  Position  for  the  Governmental  Activities)  in  the  aggregate,  including  the&lt;/div&gt;&lt;/span&gt;&lt;span class="fmt-1021" style="white-space:pre;"&gt;&lt;div style="position:absolute;top:389.19pt;left:63.35pt;z-index:25;letter-spacing:.001em;"&gt;applicable allowances for uncollectible accounts, are as follows (in thousands of dollars):&lt;/div&gt;&lt;/span&gt;&lt;span style="white-space:pre;"&gt;&lt;div style="position:absolute;top:413.67pt;left:282.1pt;z-index:26;letter-spacing:-.006em;"&gt;General&lt;/div&gt;&lt;/span&gt;&lt;span style="white-space:pre;"&gt;&lt;div style="position:absolute;top:421.77pt;left:63.35pt;z-index:29;letter-spacing:-.005em;"&gt;Governmental&lt;/div&gt;&lt;div style="position:absolute;top:421.77pt;left:283.6pt;z-index:29;letter-spacing:-.004em;"&gt;Capital&lt;/div&gt;&lt;div style="position:absolute;top:421.77pt;left:401.75pt;z-index:29;letter-spacing:-.003em;"&gt;Nonmajor&lt;/div&gt;&lt;div style="position:absolute;top:421.77pt;left:466.55pt;z-index:29;letter-spacing:-.008em;"&gt;Internal&lt;/div&gt;&lt;/span&gt;&lt;span style="white-space:pre;"&gt;&lt;div style="position:absolute;top:430.17pt;left:63.35pt;z-index:48;letter-spacing:-.001em;"&gt;Activities&lt;/div&gt;&lt;div style="position:absolute;top:430.02pt;left:175.25pt;z-index:48;letter-spacing:-.006em;"&gt;General&lt;/div&gt;&lt;div style="position:absolute;top:430.02pt;left:222.45pt;z-index:48;letter-spacing:-.004em;"&gt;LOSSI &lt;/div&gt;&lt;div style="position:absolute;top:430.02pt;left:272.45pt;z-index:48;letter-spacing:-.004em;"&gt;Improvements&lt;/div&gt;&lt;div style="position:absolute;top:430.02pt;left:343.5pt;z-index:48;letter-spacing:-.005em;"&gt;Grants&lt;/div&gt;&lt;div style="position:absolute;top:430.02pt;left:395pt;z-index:48;letter-spacing:-.005em;"&gt;Governmental&lt;/div&gt;&lt;div style="position:absolute;top:430.02pt;left:466.4pt;z-index:48;letter-spacing:-.003em;"&gt;Service&lt;/div&gt;&lt;div style="position:absolute;top:430.02pt;left:527.5pt;z-index:48;letter-spacing:-.003em;"&gt;Total&lt;/div&gt;&lt;/span&gt;&lt;img style="position:absolute;left:63.35pt;top:434.75pt;width:28pt;height:3pt;z-index:31;" src="http://govwiki.info/xbrl/Images/b8ba49529ebe0827569f75c66237a1d8.png" alt="__rendered_path__31"&gt;&lt;span style="white-space:pre;"&gt;&lt;div style="position:absolute;top:438.42pt;left:63.35pt;z-index:52;letter-spacing:-.003em;"&gt;Accounts&lt;/div&gt;&lt;div style="position:absolute;top:438.42pt;left:164.15pt;z-index:52;"&gt;$&lt;/div&gt;&lt;div style="position:absolute;top:438.42pt;left:180.75pt;z-index:52;letter-spacing:-.013em;"&gt;  1,276     $&lt;/div&gt;&lt;div style="position:absolute;top:438.42pt;left:241.44pt;z-index:52;letter-spacing:.009em;"&gt;  24     $&lt;/div&gt;&lt;div style="position:absolute;top:438.42pt;left:313.3pt;z-index:52;letter-spacing:-.006em;"&gt;- &lt;/div&gt;&lt;div style="position:absolute;top:438.42pt;left:326.05pt;z-index:52;"&gt;$&lt;/div&gt;&lt;div style="position:absolute;top:438.42pt;left:358.04pt;z-index:52;letter-spacing:-.01em;"&gt;  403      $&lt;/div&gt;&lt;div style="position:absolute;top:438.42pt;left:424.75pt;z-index:52;letter-spacing:-.01em;"&gt;  908     $&lt;/div&gt;&lt;div style="position:absolute;top:438.42pt;left:476.6pt;z-index:52;letter-spacing:-.01em;"&gt;  1,480     $&lt;/div&gt;&lt;div style="position:absolute;top:438.42pt;left:533.5pt;z-index:52;letter-spacing:-.005em;"&gt;  4,091 &lt;/div&gt;&lt;/span&gt;&lt;img style="position:absolute;left:164.15pt;top:435.1pt;width:8pt;height:3pt;z-index:32;" src="http://govwiki.info/xbrl/Images/bb787e2f509871e45621bb50a74553b5.png" alt="__rendered_path__32"&gt;&lt;span style="white-space:pre;"&gt;&lt;div style="position:absolute;top:446.52pt;left:63.35pt;z-index:60;letter-spacing:-.006em;"&gt;Taxes&lt;/div&gt;&lt;div style="position:absolute;top:446.52pt;left:180.75pt;z-index:60;letter-spacing:-.005em;"&gt;  4,579 &lt;/div&gt;&lt;div style="position:absolute;top:446.52pt;left:246.8pt;z-index:60;letter-spacing:-.003em;"&gt;  -  &lt;/div&gt;&lt;div style="position:absolute;top:446.52pt;left:313.3pt;z-index:60;letter-spacing:-.006em;"&gt;- &lt;/div&gt;&lt;div style="position:absolute;top:446.52pt;left:367.35pt;z-index:60;letter-spacing:-.003em;"&gt;  -  &lt;/div&gt;&lt;div style="position:absolute;top:446.52pt;left:435.95pt;z-index:60;letter-spacing:-.006em;"&gt;- &lt;/div&gt;&lt;div style="position:absolute;top:446.52pt;left:495.45pt;z-index:60;letter-spacing:-.006em;"&gt;- &lt;/div&gt;&lt;div style="position:absolute;top:446.52pt;left:537.35pt;z-index:60;letter-spacing:-.006em;"&gt;4,579 &lt;/div&gt;&lt;/span&gt;&lt;img style="position:absolute;left:171.35pt;top:435.1pt;width:33pt;height:3pt;z-index:33;" src="http://govwiki.info/xbrl/Images/e43ec568ba40bc9dcaed11ece045749c.png" alt="__rendered_path__33"&gt;&lt;span style="white-space:pre;"&gt;&lt;div style="position:absolute;top:454.62pt;left:63.35pt;z-index:68;letter-spacing:-.006em;"&gt;Accrued Interest&lt;/div&gt;&lt;div style="position:absolute;top:454.62pt;left:193.85pt;z-index:68;letter-spacing:-.003em;"&gt;  -  &lt;/div&gt;&lt;div style="position:absolute;top:454.62pt;left:250.7pt;z-index:68;letter-spacing:-.003em;"&gt;-  &lt;/div&gt;&lt;div style="position:absolute;top:454.62pt;left:300.2pt;z-index:68;letter-spacing:-.005em;"&gt;  199 &lt;/div&gt;&lt;div style="position:absolute;top:454.62pt;left:367.35pt;z-index:68;letter-spacing:-.003em;"&gt;  -  &lt;/div&gt;&lt;div style="position:absolute;top:454.62pt;left:436pt;z-index:68;letter-spacing:-.003em;"&gt;-  &lt;/div&gt;&lt;div style="position:absolute;top:454.62pt;left:491.6pt;z-index:68;letter-spacing:-.004em;"&gt;  - &lt;/div&gt;&lt;div style="position:absolute;top:454.62pt;left:539.25pt;z-index:68;letter-spacing:-.005em;"&gt;  199 &lt;/div&gt;&lt;/span&gt;&lt;img style="position:absolute;left:210.65pt;top:435.1pt;width:8pt;height:3pt;z-index:32;" src="http://govwiki.info/xbrl/Images/bb787e2f509871e45621bb50a74553b5.png" alt="__rendered_path__32"&gt;&lt;span style="white-space:pre;"&gt;&lt;div style="position:absolute;top:462.87pt;left:63.35pt;z-index:74;letter-spacing:-.004em;"&gt;Notes&lt;/div&gt;&lt;div style="position:absolute;top:462.87pt;left:193.9pt;z-index:74;letter-spacing:-.003em;"&gt;  -  &lt;/div&gt;&lt;div style="position:absolute;top:462.87pt;left:250.65pt;z-index:74;letter-spacing:-.003em;"&gt;-  &lt;/div&gt;&lt;div style="position:absolute;top:462.87pt;left:309.45pt;z-index:74;letter-spacing:-.004em;"&gt;  - &lt;/div&gt;&lt;div style="position:absolute;top:462.87pt;left:350.34pt;z-index:74;letter-spacing:-.005em;"&gt;  25,221 &lt;/div&gt;&lt;div style="position:absolute;top:462.87pt;left:415.15pt;z-index:74;letter-spacing:-.005em;"&gt;  15,181 &lt;/div&gt;&lt;div style="position:absolute;top:462.87pt;left:495.45pt;z-index:74;letter-spacing:-.006em;"&gt;- &lt;/div&gt;&lt;div style="position:absolute;top:462.87pt;left:533.5pt;z-index:74;letter-spacing:-.006em;"&gt;40,402 &lt;/div&gt;&lt;/span&gt;&lt;img style="position:absolute;left:217.85pt;top:435.1pt;width:39pt;height:3pt;z-index:35;" src="http://govwiki.info/xbrl/Images/4e0f508e5764441978121a31700b153a.png" alt="__rendered_path__35"&gt;&lt;span style="white-space:pre;"&gt;&lt;div style="position:absolute;top:471.27pt;left:63.35pt;z-index:82;letter-spacing:-.003em;"&gt;Assessments&lt;/div&gt;&lt;div style="position:absolute;top:470.96pt;left:186.5pt;z-index:82;letter-spacing:-.005em;"&gt;  102 &lt;/div&gt;&lt;div style="position:absolute;top:470.96pt;left:246.8pt;z-index:82;letter-spacing:-.003em;"&gt;  -  &lt;/div&gt;&lt;div style="position:absolute;top:470.96pt;left:313.3pt;z-index:82;letter-spacing:-.006em;"&gt;- &lt;/div&gt;&lt;div style="position:absolute;top:470.96pt;left:367.35pt;z-index:82;letter-spacing:-.003em;"&gt;  -  &lt;/div&gt;&lt;div style="position:absolute;top:470.96pt;left:436pt;z-index:82;letter-spacing:-.003em;"&gt;-  &lt;/div&gt;&lt;div style="position:absolute;top:470.96pt;left:495.45pt;z-index:82;letter-spacing:-.006em;"&gt;- &lt;/div&gt;&lt;div style="position:absolute;top:470.96pt;left:543.1pt;z-index:82;letter-spacing:-.006em;"&gt;102 &lt;/div&gt;&lt;/span&gt;&lt;img style="position:absolute;left:263.45pt;top:435.1pt;width:8pt;height:3pt;z-index:32;" src="http://govwiki.info/xbrl/Images/bb787e2f509871e45621bb50a74553b5.png" alt="__rendered_path__32"&gt;&lt;span style="white-space:pre;"&gt;&lt;div style="position:absolute;top:479.36pt;left:63.35pt;z-index:87;letter-spacing:-.004em;"&gt;Total Governmental&lt;/div&gt;&lt;div style="position:absolute;top:479.36pt;left:180.75pt;z-index:87;letter-spacing:-.005em;"&gt;  5,957 &lt;/div&gt;&lt;div style="position:absolute;top:479.36pt;left:243.3pt;z-index:87;letter-spacing:-.004em;"&gt;  24 &lt;/div&gt;&lt;div style="position:absolute;top:479.36pt;left:300.2pt;z-index:87;letter-spacing:-.005em;"&gt;  199 &lt;/div&gt;&lt;div style="position:absolute;top:479.36pt;left:350.35pt;z-index:87;letter-spacing:-.005em;"&gt;  25,624 &lt;/div&gt;&lt;div style="position:absolute;top:479.36pt;left:415.15pt;z-index:87;letter-spacing:-.005em;"&gt;  16,089 &lt;/div&gt;&lt;div style="position:absolute;top:479.36pt;left:476.6pt;z-index:87;letter-spacing:-.005em;"&gt;  1,480 &lt;/div&gt;&lt;div style="position:absolute;top:479.36pt;left:529.65pt;z-index:87;letter-spacing:-.005em;"&gt;  49,373 &lt;/div&gt;&lt;/span&gt;&lt;img style="position:absolute;left:270.65pt;top:435.1pt;width:48pt;height:3pt;z-index:37;" src="http://govwiki.info/xbrl/Images/aa6b39887590d77480404aabf1d45271.png" alt="__rendered_path__37"&gt;&lt;span style="white-space:pre;"&gt;&lt;div style="position:absolute;top:487.76pt;left:63.35pt;z-index:95;letter-spacing:-.004em;"&gt;Less: Allowance for uncollectible&lt;/div&gt;&lt;div style="position:absolute;top:487.46pt;left:189.6pt;z-index:95;letter-spacing:-.004em;"&gt; (46)&lt;/div&gt;&lt;div style="position:absolute;top:487.46pt;left:252.55pt;z-index:95;letter-spacing:-.006em;"&gt;- &lt;/div&gt;&lt;div style="position:absolute;top:487.46pt;left:313.3pt;z-index:95;letter-spacing:-.006em;"&gt;- &lt;/div&gt;&lt;div style="position:absolute;top:487.46pt;left:349.6pt;z-index:95;letter-spacing:-.006em;"&gt; (20,129)&lt;/div&gt;&lt;div style="position:absolute;top:487.46pt;left:418.25pt;z-index:95;letter-spacing:-.005em;"&gt; (9,129)&lt;/div&gt;&lt;div style="position:absolute;top:487.46pt;left:481.6pt;z-index:95;letter-spacing:-.006em;"&gt; (100)&lt;/div&gt;&lt;div style="position:absolute;top:487.46pt;left:530.85pt;z-index:95;letter-spacing:-.006em;"&gt;(29,404)&lt;/div&gt;&lt;/span&gt;&lt;img style="position:absolute;left:318.15pt;top:435.1pt;width:6pt;height:3pt;z-index:39;" src="http://govwiki.info/xbrl/Images/c70f39c652d1f03763137c3ef72e557e.png" alt="__rendered_path__39"&gt;&lt;span style="white-space:pre;"&gt;&lt;div style="position:absolute;top:496.17pt;left:63.35pt;z-index:109;letter-spacing:-.004em;"&gt;Net Governmental Receivable&lt;/div&gt;&lt;div style="position:absolute;top:495.87pt;left:164.15pt;z-index:109;"&gt;$&lt;/div&gt;&lt;div style="position:absolute;top:496.17pt;left:180.75pt;z-index:109;letter-spacing:-.013em;"&gt;&lt;span&gt;  5,911 &lt;/span&gt;    &lt;span&gt;$&lt;/span&gt;&lt;/div&gt;&lt;div style="position:absolute;top:496.17pt;left:243.3pt;z-index:109;letter-spacing:.012em;"&gt;&lt;span&gt;  24 &lt;/span&gt;   &lt;span&gt;$&lt;/span&gt;&lt;/div&gt;&lt;div style="position:absolute;top:495.87pt;left:300.2pt;z-index:109;letter-spacing:-.005em;"&gt;  199 &lt;/div&gt;&lt;div style="position:absolute;top:496.17pt;left:354.2pt;z-index:109;letter-spacing:-.01em;"&gt;&lt;span&gt;  5,495 &lt;/span&gt;    &lt;span&gt;$&lt;/span&gt;&lt;/div&gt;&lt;div style="position:absolute;top:496.17pt;left:419pt;z-index:109;letter-spacing:-.01em;"&gt;&lt;span&gt;  6,960 &lt;/span&gt;    &lt;span&gt;$&lt;/span&gt;&lt;/div&gt;&lt;div style="position:absolute;top:496.17pt;left:476.6pt;z-index:109;letter-spacing:-.01em;"&gt;&lt;span&gt;  1,380 &lt;/span&gt;    &lt;span&gt;$&lt;/span&gt;&lt;/div&gt;&lt;div style="position:absolute;top:495.87pt;left:529.65pt;z-index:109;letter-spacing:-.005em;"&gt;  19,969 &lt;/div&gt;&lt;/span&gt;&lt;img style="position:absolute;left:323.9pt;top:435.1pt;width:7pt;height:3pt;z-index:40;" src="http://govwiki.info/xbrl/Images/f220130e28714c01239f7a7d7dc624f0.png" alt="__rendered_path__40"&gt;&lt;span class="fmt-1020" style="white-space:pre;"&gt;&lt;div style="position:absolute;top:513.86pt;left:68.402pt;z-index:110;letter-spacing:.002em;"&gt;Local Option Sales Surtax Improvement&lt;/div&gt;&lt;/span&gt;&lt;img style="position:absolute;left:330.6pt;top:435.1pt;width:47pt;height:3pt;z-index:41;" src="http://govwiki.info/xbrl/Images/9ac7d7a054b0df16beb3e58a736f103b.png" alt="__rendered_path__41"&gt;&lt;span class="fmt-7" style="white-space:pre;"&gt;&lt;div style="position:absolute;top:535.28pt;left:63.337pt;z-index:113;letter-spacing:-.008em;"&gt;The  Community Redevelopment  District  Fund  and  the  Downtown Redevelopment  District  Fund &lt;/div&gt;&lt;/span&gt;&lt;img style="position:absolute;left:384.4pt;top:435.1pt;width:8pt;height:3pt;z-index:32;" src="http://govwiki.info/xbrl/Images/bb787e2f509871e45621bb50a74553b5.png" alt="__rendered_path__32"&gt;&lt;span class="fmt-7" style="white-space:pre;"&gt;&lt;div style="position:absolute;top:547.88pt;left:63.337pt;z-index:116;letter-spacing:.002em;"&gt;did not have any receivables as of September 30, 2017.&lt;/div&gt;&lt;/span&gt;&lt;img style="position:absolute;left:391.6pt;top:435.1pt;width:51pt;height:3pt;z-index:43;" src="http://govwiki.info/xbrl/Images/e623d2c48a6b12183df28568df1a8d3a.png" alt="__rendered_path__43"&gt;&lt;span class="fmt-7" style="white-space:pre;"&gt;&lt;div style="position:absolute;top:576.23pt;left:63.337pt;z-index:117;letter-spacing:-.012em;"&gt;Internal  service  fund  receivables  are  related  to  charges  for  services  that  Billings  &amp;amp;  Collections &lt;/div&gt;&lt;/span&gt;&lt;img style="position:absolute;left:449.2pt;top:435.1pt;width:8pt;height:3pt;z-index:32;" src="http://govwiki.info/xbrl/Images/bb787e2f509871e45621bb50a74553b5.png" alt="__rendered_path__32"&gt;&lt;span class="fmt-7" style="white-space:pre;"&gt;&lt;div style="position:absolute;top:589.28pt;left:63.337pt;z-index:118;letter-spacing:.002em;"&gt;collects for utility billing on behalf of other governmental entities.&lt;/div&gt;&lt;/span&gt;&lt;img style="position:absolute;left:456.4pt;top:435.1pt;width:44pt;height:3pt;z-index:45;" src="http://govwiki.info/xbrl/Images/fa069c6c1704bcc14deb68aa501a5065.png" alt="__rendered_path__45"&gt;&lt;span style="white-space:pre;"&gt;&lt;div style="position:absolute;top:605.06pt;left:435.75pt;z-index:119;letter-spacing:-.003em;"&gt;Nonmajor&lt;/div&gt;&lt;/span&gt;&lt;img style="position:absolute;left:506.8pt;top:435.1pt;width:8pt;height:3pt;z-index:32;" src="http://govwiki.info/xbrl/Images/bb787e2f509871e45621bb50a74553b5.png" alt="__rendered_path__32"&gt;&lt;span style="white-space:pre;"&gt;&lt;div style="position:absolute;top:613.31pt;left:196.55pt;z-index:121;letter-spacing:.006em;"&gt;Water&lt;/div&gt;&lt;div style="position:absolute;top:613.31pt;left:374.15pt;z-index:121;letter-spacing:-.004em;"&gt;Tropicana&lt;/div&gt;&lt;div style="position:absolute;top:613.31pt;left:435pt;z-index:121;letter-spacing:-.004em;"&gt;Enterprise&lt;/div&gt;&lt;/span&gt;&lt;img style="position:absolute;left:514pt;top:435.1pt;width:43pt;height:3pt;z-index:47;" src="http://govwiki.info/xbrl/Images/4445049270b212fac5806493f22eef61.png" alt="__rendered_path__47"&gt;&lt;span style="white-space:pre;"&gt;&lt;div style="position:absolute;top:621.86pt;left:63.35pt;z-index:130;letter-spacing:-.004em;"&gt;Business-Type Activities&lt;/div&gt;&lt;div style="position:absolute;top:621.42pt;left:191.15pt;z-index:130;letter-spacing:-.005em;"&gt;Resource&lt;/div&gt;&lt;div style="position:absolute;top:621.56pt;left:249.5pt;z-index:130;letter-spacing:-.005em;"&gt;Stormwater&lt;/div&gt;&lt;div style="position:absolute;top:621.56pt;left:312.95pt;z-index:130;letter-spacing:-.003em;"&gt;Sanitation&lt;/div&gt;&lt;div style="position:absolute;top:621.42pt;left:382.1pt;z-index:130;letter-spacing:-.004em;"&gt;Field&lt;/div&gt;&lt;div style="position:absolute;top:621.42pt;left:441.2pt;z-index:130;letter-spacing:-.007em;"&gt;Funds&lt;/div&gt;&lt;div style="position:absolute;top:621.56pt;left:504.25pt;z-index:130;letter-spacing:-.003em;"&gt;Total&lt;/div&gt;&lt;/span&gt;&lt;img style="position:absolute;left:164.15pt;top:476.05pt;width:8pt;height:3pt;z-index:32;" src="http://govwiki.info/xbrl/Images/bb787e2f509871e45621bb50a74553b5.png" alt="__rendered_path__32"&gt;&lt;span style="white-space:pre;"&gt;&lt;div style="position:absolute;top:629.96pt;left:63.35pt;z-index:133;letter-spacing:-.003em;"&gt;Accounts&lt;/div&gt;&lt;div style="position:absolute;top:629.96pt;left:173.6pt;z-index:133;"&gt;$&lt;/div&gt;&lt;div style="position:absolute;top:629.96pt;left:204.6pt;z-index:133;letter-spacing:-.01em;"&gt;  7,894     $&lt;/div&gt;&lt;div style="position:absolute;top:629.96pt;left:265.8pt;z-index:133;letter-spacing:-.01em;"&gt;  1,192     $&lt;/div&gt;&lt;div style="position:absolute;top:629.96pt;left:327.01pt;z-index:133;letter-spacing:-.01em;"&gt;  2,609     $&lt;/div&gt;&lt;div style="position:absolute;top:629.96pt;left:397.8pt;z-index:133;letter-spacing:-.011em;"&gt;  88     $&lt;/div&gt;&lt;div style="position:absolute;top:629.96pt;left:449.4pt;z-index:133;letter-spacing:-.01em;"&gt;  4,707     $&lt;/div&gt;&lt;div style="position:absolute;top:629.96pt;left:506.75pt;z-index:133;letter-spacing:-.005em;"&gt;  16,490 &lt;/div&gt;&lt;/span&gt;&lt;img style="position:absolute;left:171.35pt;top:476.05pt;width:33pt;height:3pt;z-index:33;" src="http://govwiki.info/xbrl/Images/e43ec568ba40bc9dcaed11ece045749c.png" alt="__rendered_path__33"&gt;&lt;span style="white-space:pre;"&gt;&lt;div style="position:absolute;top:638.06pt;left:63.35pt;z-index:140;letter-spacing:-.006em;"&gt;Accrued Interest&lt;/div&gt;&lt;div style="position:absolute;top:638.06pt;left:204.6pt;z-index:140;letter-spacing:-.005em;"&gt;  1,529 &lt;/div&gt;&lt;div style="position:absolute;top:638.06pt;left:280.8pt;z-index:140;letter-spacing:-.004em;"&gt;  - &lt;/div&gt;&lt;div style="position:absolute;top:638.06pt;left:345.85pt;z-index:140;letter-spacing:-.006em;"&gt;- &lt;/div&gt;&lt;div style="position:absolute;top:638.06pt;left:403.2pt;z-index:140;letter-spacing:-.004em;"&gt;  - &lt;/div&gt;&lt;div style="position:absolute;top:638.06pt;left:468.25pt;z-index:140;letter-spacing:-.006em;"&gt;- &lt;/div&gt;&lt;div style="position:absolute;top:638.06pt;left:510.6pt;z-index:140;letter-spacing:-.005em;"&gt;  1,529 &lt;/div&gt;&lt;/span&gt;&lt;img style="position:absolute;left:210.65pt;top:476.05pt;width:8pt;height:3pt;z-index:32;" src="http://govwiki.info/xbrl/Images/bb787e2f509871e45621bb50a74553b5.png" alt="__rendered_path__32"&gt;&lt;span style="white-space:pre;"&gt;&lt;div style="position:absolute;top:646.31pt;left:63.35pt;z-index:147;letter-spacing:-.005em;"&gt;Unbilled Revenues&lt;/div&gt;&lt;div style="position:absolute;top:646.31pt;left:204.6pt;z-index:147;letter-spacing:-.005em;"&gt;  4,089 &lt;/div&gt;&lt;div style="position:absolute;top:646.31pt;left:284.65pt;z-index:147;letter-spacing:-.006em;"&gt;- &lt;/div&gt;&lt;div style="position:absolute;top:646.31pt;left:336.6pt;z-index:147;letter-spacing:-.006em;"&gt;119 &lt;/div&gt;&lt;div style="position:absolute;top:646.31pt;left:403.2pt;z-index:147;letter-spacing:-.004em;"&gt;  - &lt;/div&gt;&lt;div style="position:absolute;top:646.31pt;left:468.25pt;z-index:147;letter-spacing:-.006em;"&gt;- &lt;/div&gt;&lt;div style="position:absolute;top:646.31pt;left:510.6pt;z-index:147;letter-spacing:-.005em;"&gt;  4,208 &lt;/div&gt;&lt;/span&gt;&lt;img style="position:absolute;left:217.85pt;top:476.05pt;width:39pt;height:3pt;z-index:35;" src="http://govwiki.info/xbrl/Images/4e0f508e5764441978121a31700b153a.png" alt="__rendered_path__35"&gt;&lt;span style="white-space:pre;"&gt;&lt;div style="position:absolute;top:654.71pt;left:64.0501pt;z-index:154;letter-spacing:-.003em;"&gt;Assessments&lt;/div&gt;&lt;div style="position:absolute;top:654.42pt;left:217.35pt;z-index:154;letter-spacing:-.002em;"&gt;  6 &lt;/div&gt;&lt;div style="position:absolute;top:654.42pt;left:283.95pt;z-index:154;letter-spacing:-.006em;"&gt;- &lt;/div&gt;&lt;div style="position:absolute;top:654.42pt;left:330.15pt;z-index:154;letter-spacing:-.006em;"&gt;4,436 &lt;/div&gt;&lt;div style="position:absolute;top:654.42pt;left:402.5pt;z-index:154;letter-spacing:-.004em;"&gt;  - &lt;/div&gt;&lt;div style="position:absolute;top:654.42pt;left:467.55pt;z-index:154;letter-spacing:-.006em;"&gt;- &lt;/div&gt;&lt;div style="position:absolute;top:654.42pt;left:509.9pt;z-index:154;letter-spacing:-.005em;"&gt;  4,442 &lt;/div&gt;&lt;/span&gt;&lt;img style="position:absolute;left:263.45pt;top:476.05pt;width:8pt;height:3pt;z-index:32;" src="http://govwiki.info/xbrl/Images/bb787e2f509871e45621bb50a74553b5.png" alt="__rendered_path__32"&gt;&lt;span style="white-space:pre;"&gt;&lt;div style="position:absolute;top:662.82pt;left:65.25pt;z-index:160;letter-spacing:-.004em;"&gt;       Total Business-Type&lt;/div&gt;&lt;div style="position:absolute;top:662.82pt;left:200.75pt;z-index:160;letter-spacing:-.005em;"&gt;  13,518 &lt;/div&gt;&lt;div style="position:absolute;top:662.82pt;left:265.8pt;z-index:160;letter-spacing:-.005em;"&gt;  1,192 &lt;/div&gt;&lt;div style="position:absolute;top:662.82pt;left:327pt;z-index:160;letter-spacing:-.005em;"&gt;  7,164 &lt;/div&gt;&lt;div style="position:absolute;top:662.82pt;left:397.8pt;z-index:160;letter-spacing:-.004em;"&gt;  88 &lt;/div&gt;&lt;div style="position:absolute;top:662.82pt;left:449.4pt;z-index:160;letter-spacing:-.005em;"&gt;  4,707 &lt;/div&gt;&lt;div style="position:absolute;top:662.82pt;left:506.75pt;z-index:160;letter-spacing:-.005em;"&gt;  26,669 &lt;/div&gt;&lt;/span&gt;&lt;img style="position:absolute;left:270.65pt;top:476.05pt;width:48pt;height:3pt;z-index:37;" src="http://govwiki.info/xbrl/Images/aa6b39887590d77480404aabf1d45271.png" alt="__rendered_path__37"&gt;&lt;span style="white-space:pre;"&gt;&lt;div style="position:absolute;top:671.22pt;left:63.35pt;z-index:167;letter-spacing:-.004em;"&gt;Less: Allowance for uncollectible&lt;/div&gt;&lt;div style="position:absolute;top:670.92pt;left:209.6pt;z-index:167;letter-spacing:-.006em;"&gt; (432)&lt;/div&gt;&lt;div style="position:absolute;top:670.92pt;left:270.8pt;z-index:167;letter-spacing:-.006em;"&gt; (318)&lt;/div&gt;&lt;div style="position:absolute;top:670.92pt;left:326.25pt;z-index:167;letter-spacing:-.005em;"&gt; (1,370)&lt;/div&gt;&lt;div style="position:absolute;top:670.92pt;left:407.05pt;z-index:167;letter-spacing:-.006em;"&gt;- &lt;/div&gt;&lt;div style="position:absolute;top:670.92pt;left:448.65pt;z-index:167;letter-spacing:-.005em;"&gt; (4,196)&lt;/div&gt;&lt;div style="position:absolute;top:670.92pt;left:507.95pt;z-index:167;letter-spacing:-.005em;"&gt;  (6,316)&lt;/div&gt;&lt;/span&gt;&lt;img style="position:absolute;left:318.15pt;top:476.05pt;width:6pt;height:3pt;z-index:39;" src="http://govwiki.info/xbrl/Images/c70f39c652d1f03763137c3ef72e557e.png" alt="__rendered_path__39"&gt;&lt;span style="white-space:pre;"&gt;&lt;div style="position:absolute;top:679.32pt;left:74.85pt;z-index:168;letter-spacing:-.005em;"&gt;  Net Business Type&lt;/div&gt;&lt;/span&gt;&lt;img style="position:absolute;left:323.9pt;top:476.05pt;width:7pt;height:3pt;z-index:40;" src="http://govwiki.info/xbrl/Images/f220130e28714c01239f7a7d7dc624f0.png" alt="__rendered_path__40"&gt;&lt;span style="white-space:pre;"&gt;&lt;div style="position:absolute;top:687.57pt;left:74.85pt;z-index:171;letter-spacing:-.003em;"&gt;  Receivable&lt;/div&gt;&lt;div style="position:absolute;top:687.57pt;left:173.6pt;z-index:171;"&gt;$&lt;/div&gt;&lt;div style="position:absolute;top:687.57pt;left:200.75pt;z-index:171;letter-spacing:-.009em;"&gt;  13,086     $&lt;/div&gt;&lt;div style="position:absolute;top:687.57pt;left:271.56pt;z-index:171;letter-spacing:-.01em;"&gt;  874     $&lt;/div&gt;&lt;div style="position:absolute;top:687.57pt;left:327.01pt;z-index:171;letter-spacing:-.01em;"&gt;  5,794     $&lt;/div&gt;&lt;div style="position:absolute;top:687.57pt;left:397.8pt;z-index:171;letter-spacing:-.011em;"&gt;  88     $&lt;/div&gt;&lt;div style="position:absolute;top:687.57pt;left:455.15pt;z-index:171;letter-spacing:-.01em;"&gt;  511     $&lt;/div&gt;&lt;div style="position:absolute;top:687.57pt;left:506.75pt;z-index:171;letter-spacing:-.005em;"&gt;  20,353 &lt;/div&gt;&lt;/span&gt;&lt;img style="position:absolute;left:330.6pt;top:476.05pt;width:47pt;height:3pt;z-index:41;" src="http://govwiki.info/xbrl/Images/9ac7d7a054b0df16beb3e58a736f103b.png" alt="__rendered_path__41"&gt;&lt;img style="position:absolute;left:384.4pt;top:476.05pt;width:8pt;height:3pt;z-index:32;" src="http://govwiki.info/xbrl/Images/bb787e2f509871e45621bb50a74553b5.png" alt="__rendered_path__32"&gt;&lt;img style="position:absolute;left:391.6pt;top:476.05pt;width:51pt;height:3pt;z-index:43;" src="http://govwiki.info/xbrl/Images/e623d2c48a6b12183df28568df1a8d3a.png" alt="__rendered_path__43"&gt;&lt;img style="position:absolute;left:449.2pt;top:476.05pt;width:8pt;height:3pt;z-index:32;" src="http://govwiki.info/xbrl/Images/bb787e2f509871e45621bb50a74553b5.png" alt="__rendered_path__32"&gt;&lt;img style="position:absolute;left:456.4pt;top:476.05pt;width:44pt;height:3pt;z-index:45;" src="http://govwiki.info/xbrl/Images/fa069c6c1704bcc14deb68aa501a5065.png" alt="__rendered_path__45"&gt;&lt;img style="position:absolute;left:506.8pt;top:476.05pt;width:8pt;height:3pt;z-index:32;" src="http://govwiki.info/xbrl/Images/bb787e2f509871e45621bb50a74553b5.png" alt="__rendered_path__32"&gt;&lt;img style="position:absolute;left:514pt;top:476.05pt;width:43pt;height:3pt;z-index:47;" src="http://govwiki.info/xbrl/Images/4445049270b212fac5806493f22eef61.png" alt="__rendered_path__47"&gt;&lt;img style="position:absolute;left:164.15pt;top:492.6pt;width:8pt;height:3pt;z-index:32;" src="http://govwiki.info/xbrl/Images/bb787e2f509871e45621bb50a74553b5.png" alt="__rendered_path__32"&gt;&lt;img style="position:absolute;left:171.35pt;top:492.6pt;width:33pt;height:3pt;z-index:33;" src="http://govwiki.info/xbrl/Images/e43ec568ba40bc9dcaed11ece045749c.png" alt="__rendered_path__33"&gt;&lt;img style="position:absolute;left:210.65pt;top:492.6pt;width:8pt;height:3pt;z-index:32;" src="http://govwiki.info/xbrl/Images/bb787e2f509871e45621bb50a74553b5.png" alt="__rendered_path__32"&gt;&lt;img style="position:absolute;left:217.85pt;top:492.6pt;width:39pt;height:3pt;z-index:35;" src="http://govwiki.info/xbrl/Images/4e0f508e5764441978121a31700b153a.png" alt="__rendered_path__35"&gt;&lt;img style="position:absolute;left:263.45pt;top:492.6pt;width:8pt;height:3pt;z-index:32;" src="http://govwiki.info/xbrl/Images/bb787e2f509871e45621bb50a74553b5.png" alt="__rendered_path__32"&gt;&lt;img style="position:absolute;left:270.65pt;top:492.6pt;width:48pt;height:3pt;z-index:37;" src="http://govwiki.info/xbrl/Images/aa6b39887590d77480404aabf1d45271.png" alt="__rendered_path__37"&gt;&lt;img style="position:absolute;left:318.15pt;top:492.6pt;width:6pt;height:3pt;z-index:39;" src="http://govwiki.info/xbrl/Images/c70f39c652d1f03763137c3ef72e557e.png" alt="__rendered_path__39"&gt;&lt;img style="position:absolute;left:323.9pt;top:492.6pt;width:7pt;height:3pt;z-index:40;" src="http://govwiki.info/xbrl/Images/f220130e28714c01239f7a7d7dc624f0.png" alt="__rendered_path__40"&gt;&lt;img style="position:absolute;left:330.6pt;top:492.6pt;width:47pt;height:3pt;z-index:41;" src="http://govwiki.info/xbrl/Images/9ac7d7a054b0df16beb3e58a736f103b.png" alt="__rendered_path__41"&gt;&lt;img style="position:absolute;left:384.4pt;top:492.6pt;width:8pt;height:3pt;z-index:32;" src="http://govwiki.info/xbrl/Images/bb787e2f509871e45621bb50a74553b5.png" alt="__rendered_path__32"&gt;&lt;img style="position:absolute;left:391.6pt;top:492.6pt;width:51pt;height:3pt;z-index:43;" src="http://govwiki.info/xbrl/Images/e623d2c48a6b12183df28568df1a8d3a.png" alt="__rendered_path__43"&gt;&lt;img style="position:absolute;left:449.2pt;top:492.6pt;width:8pt;height:3pt;z-index:32;" src="http://govwiki.info/xbrl/Images/bb787e2f509871e45621bb50a74553b5.png" alt="__rendered_path__32"&gt;&lt;img style="position:absolute;left:456.4pt;top:492.6pt;width:44pt;height:3pt;z-index:45;" src="http://govwiki.info/xbrl/Images/fa069c6c1704bcc14deb68aa501a5065.png" alt="__rendered_path__45"&gt;&lt;img style="position:absolute;left:506.8pt;top:492.6pt;width:8pt;height:3pt;z-index:32;" src="http://govwiki.info/xbrl/Images/bb787e2f509871e45621bb50a74553b5.png" alt="__rendered_path__32"&gt;&lt;img style="position:absolute;left:514pt;top:492.6pt;width:43pt;height:3pt;z-index:47;" src="http://govwiki.info/xbrl/Images/4445049270b212fac5806493f22eef61.png" alt="__rendered_path__47"&gt;&lt;img style="position:absolute;left:164.15pt;top:501pt;width:8pt;height:3pt;z-index:32;" src="http://govwiki.info/xbrl/Images/bb787e2f509871e45621bb50a74553b5.png" alt="__rendered_path__32"&gt;&lt;img style="position:absolute;left:171.35pt;top:501pt;width:33pt;height:3pt;z-index:33;" src="http://govwiki.info/xbrl/Images/e43ec568ba40bc9dcaed11ece045749c.png" alt="__rendered_path__33"&gt;&lt;img style="position:absolute;left:210.65pt;top:501pt;width:8pt;height:3pt;z-index:32;" src="http://govwiki.info/xbrl/Images/bb787e2f509871e45621bb50a74553b5.png" alt="__rendered_path__32"&gt;&lt;img style="position:absolute;left:217.85pt;top:501pt;width:39pt;height:3pt;z-index:35;" src="http://govwiki.info/xbrl/Images/4e0f508e5764441978121a31700b153a.png" alt="__rendered_path__35"&gt;&lt;img style="position:absolute;left:263.45pt;top:501pt;width:8pt;height:3pt;z-index:32;" src="http://govwiki.info/xbrl/Images/bb787e2f509871e45621bb50a74553b5.png" alt="__rendered_path__32"&gt;&lt;img style="position:absolute;left:270.65pt;top:501pt;width:48pt;height:3pt;z-index:37;" src="http://govwiki.info/xbrl/Images/aa6b39887590d77480404aabf1d45271.png" alt="__rendered_path__37"&gt;&lt;img style="position:absolute;left:318.15pt;top:501pt;width:6pt;height:3pt;z-index:39;" src="http://govwiki.info/xbrl/Images/c70f39c652d1f03763137c3ef72e557e.png" alt="__rendered_path__39"&gt;&lt;img </t>
  </si>
  <si>
    <t>style="position:absolute;left:323.9pt;top:501pt;width:7pt;height:3pt;z-index:40;" src="http://govwiki.info/xbrl/Images/f220130e28714c01239f7a7d7dc624f0.png" alt="__rendered_path__40"&gt;&lt;img style="position:absolute;left:330.6pt;top:501pt;width:47pt;height:3pt;z-index:41;" src="http://govwiki.info/xbrl/Images/9ac7d7a054b0df16beb3e58a736f103b.png" alt="__rendered_path__41"&gt;&lt;img style="position:absolute;left:384.4pt;top:501pt;width:8pt;height:3pt;z-index:32;" src="http://govwiki.info/xbrl/Images/bb787e2f509871e45621bb50a74553b5.png" alt="__rendered_path__32"&gt;&lt;img style="position:absolute;left:391.6pt;top:501pt;width:51pt;height:3pt;z-index:43;" src="http://govwiki.info/xbrl/Images/e623d2c48a6b12183df28568df1a8d3a.png" alt="__rendered_path__43"&gt;&lt;img style="position:absolute;left:449.2pt;top:501pt;width:8pt;height:3pt;z-index:32;" src="http://govwiki.info/xbrl/Images/bb787e2f509871e45621bb50a74553b5.png" alt="__rendered_path__32"&gt;&lt;img style="position:absolute;left:456.4pt;top:501pt;width:44pt;height:3pt;z-index:45;" src="http://govwiki.info/xbrl/Images/fa069c6c1704bcc14deb68aa501a5065.png" alt="__rendered_path__45"&gt;&lt;img style="position:absolute;left:506.8pt;top:501pt;width:8pt;height:3pt;z-index:32;" src="http://govwiki.info/xbrl/Images/bb787e2f509871e45621bb50a74553b5.png" alt="__rendered_path__32"&gt;&lt;img style="position:absolute;left:514pt;top:501pt;width:43pt;height:3pt;z-index:47;" src="http://govwiki.info/xbrl/Images/4445049270b212fac5806493f22eef61.png" alt="__rendered_path__47"&gt;&lt;img style="position:absolute;left:164.15pt;top:503.55pt;width:8pt;height:3pt;z-index:32;" src="http://govwiki.info/xbrl/Images/bb787e2f509871e45621bb50a74553b5.png" alt="__rendered_path__32"&gt;&lt;img style="position:absolute;left:171.35pt;top:503.55pt;width:33pt;height:3pt;z-index:33;" src="http://govwiki.info/xbrl/Images/e43ec568ba40bc9dcaed11ece045749c.png" alt="__rendered_path__33"&gt;&lt;img style="position:absolute;left:210.65pt;top:503.55pt;width:8pt;height:3pt;z-index:32;" src="http://govwiki.info/xbrl/Images/bb787e2f509871e45621bb50a74553b5.png" alt="__rendered_path__32"&gt;&lt;img style="position:absolute;left:217.85pt;top:503.55pt;width:39pt;height:3pt;z-index:35;" src="http://govwiki.info/xbrl/Images/4e0f508e5764441978121a31700b153a.png" alt="__rendered_path__35"&gt;&lt;img style="position:absolute;left:263.45pt;top:503.55pt;width:8pt;height:3pt;z-index:32;" src="http://govwiki.info/xbrl/Images/bb787e2f509871e45621bb50a74553b5.png" alt="__rendered_path__32"&gt;&lt;img style="position:absolute;left:270.65pt;top:503.55pt;width:48pt;height:3pt;z-index:37;" src="http://govwiki.info/xbrl/Images/aa6b39887590d77480404aabf1d45271.png" alt="__rendered_path__37"&gt;&lt;img style="position:absolute;left:318.15pt;top:503.55pt;width:6pt;height:3pt;z-index:39;" src="http://govwiki.info/xbrl/Images/c70f39c652d1f03763137c3ef72e557e.png" alt="__rendered_path__39"&gt;&lt;img style="position:absolute;left:323.9pt;top:503.55pt;width:7pt;height:3pt;z-index:40;" src="http://govwiki.info/xbrl/Images/f220130e28714c01239f7a7d7dc624f0.png" alt="__rendered_path__40"&gt;&lt;img style="position:absolute;left:330.6pt;top:503.55pt;width:47pt;height:3pt;z-index:41;" src="http://govwiki.info/xbrl/Images/9ac7d7a054b0df16beb3e58a736f103b.png" alt="__rendered_path__41"&gt;&lt;img style="position:absolute;left:384.4pt;top:503.55pt;width:8pt;height:3pt;z-index:32;" src="http://govwiki.info/xbrl/Images/bb787e2f509871e45621bb50a74553b5.png" alt="__rendered_path__32"&gt;&lt;img style="position:absolute;left:391.6pt;top:503.55pt;width:51pt;height:3pt;z-index:43;" src="http://govwiki.info/xbrl/Images/e623d2c48a6b12183df28568df1a8d3a.png" alt="__rendered_path__43"&gt;&lt;img style="position:absolute;left:449.2pt;top:503.55pt;width:8pt;height:3pt;z-index:32;" src="http://govwiki.info/xbrl/Images/bb787e2f509871e45621bb50a74553b5.png" alt="__rendered_path__32"&gt;&lt;img style="position:absolute;left:456.4pt;top:503.55pt;width:44pt;height:3pt;z-index:45;" src="http://govwiki.info/xbrl/Images/fa069c6c1704bcc14deb68aa501a5065.png" alt="__rendered_path__45"&gt;&lt;img style="position:absolute;left:506.8pt;top:503.55pt;width:8pt;height:3pt;z-index:32;" src="http://govwiki.info/xbrl/Images/bb787e2f509871e45621bb50a74553b5.png" alt="__rendered_path__32"&gt;&lt;img style="position:absolute;left:514pt;top:503.55pt;width:43pt;height:3pt;z-index:47;" src="http://govwiki.info/xbrl/Images/4445049270b212fac5806493f22eef61.png" alt="__rendered_path__47"&gt;&lt;img style="position:absolute;left:63.35pt;top:626.45pt;width:76pt;height:3pt;z-index:123;" src="http://govwiki.info/xbrl/Images/5338c81602dab146c98c0bc879646c37.png" alt="__rendered_path__123"&gt;&lt;img style="position:absolute;left:173.6pt;top:626.65pt;width:11pt;height:3pt;z-index:124;" src="http://govwiki.info/xbrl/Images/4a8f1e715957e4e24fd37279e249e65b.png" alt="__rendered_path__124"&gt;&lt;img style="position:absolute;left:184.4pt;top:626.65pt;width:44pt;height:3pt;z-index:45;" src="http://govwiki.info/xbrl/Images/fa069c6c1704bcc14deb68aa501a5065.png" alt="__rendered_path__45"&gt;&lt;img style="position:absolute;left:234.8pt;top:626.65pt;width:11pt;height:3pt;z-index:124;" src="http://govwiki.info/xbrl/Images/4a8f1e715957e4e24fd37279e249e65b.png" alt="__rendered_path__124"&gt;&lt;img style="position:absolute;left:245.6pt;top:626.65pt;width:44pt;height:3pt;z-index:45;" src="http://govwiki.info/xbrl/Images/fa069c6c1704bcc14deb68aa501a5065.png" alt="__rendered_path__45"&gt;&lt;img style="position:absolute;left:296pt;top:626.65pt;width:11pt;height:3pt;z-index:124;" src="http://govwiki.info/xbrl/Images/4a8f1e715957e4e24fd37279e249e65b.png" alt="__rendered_path__124"&gt;&lt;img style="position:absolute;left:306.8pt;top:626.65pt;width:44pt;height:3pt;z-index:45;" src="http://govwiki.info/xbrl/Images/fa069c6c1704bcc14deb68aa501a5065.png" alt="__rendered_path__45"&gt;&lt;img style="position:absolute;left:357.2pt;top:626.65pt;width:11pt;height:3pt;z-index:124;" src="http://govwiki.info/xbrl/Images/4a8f1e715957e4e24fd37279e249e65b.png" alt="__rendered_path__124"&gt;&lt;img style="position:absolute;left:368pt;top:626.65pt;width:44pt;height:3pt;z-index:45;" src="http://govwiki.info/xbrl/Images/fa069c6c1704bcc14deb68aa501a5065.png" alt="__rendered_path__45"&gt;&lt;img style="position:absolute;left:418.4pt;top:626.65pt;width:11pt;height:3pt;z-index:124;" src="http://govwiki.info/xbrl/Images/4a8f1e715957e4e24fd37279e249e65b.png" alt="__rendered_path__124"&gt;&lt;img style="position:absolute;left:429.2pt;top:626.65pt;width:44pt;height:3pt;z-index:45;" src="http://govwiki.info/xbrl/Images/fa069c6c1704bcc14deb68aa501a5065.png" alt="__rendered_path__45"&gt;&lt;img style="position:absolute;left:479.6pt;top:626.65pt;width:11pt;height:3pt;z-index:124;" src="http://govwiki.info/xbrl/Images/4a8f1e715957e4e24fd37279e249e65b.png" alt="__rendered_path__124"&gt;&lt;img style="position:absolute;left:490.4pt;top:626.65pt;width:44pt;height:3pt;z-index:45;" src="http://govwiki.info/xbrl/Images/fa069c6c1704bcc14deb68aa501a5065.png" alt="__rendered_path__45"&gt;&lt;img style="position:absolute;left:173.6pt;top:659.5pt;width:11pt;height:3pt;z-index:124;" src="http://govwiki.info/xbrl/Images/4a8f1e715957e4e24fd37279e249e65b.png" alt="__rendered_path__124"&gt;&lt;img style="position:absolute;left:184.4pt;top:659.5pt;width:44pt;height:3pt;z-index:45;" src="http://govwiki.info/xbrl/Images/fa069c6c1704bcc14deb68aa501a5065.png" alt="__rendered_path__45"&gt;&lt;img style="position:absolute;left:234.8pt;top:659.5pt;width:11pt;height:3pt;z-index:124;" src="http://govwiki.info/xbrl/Images/4a8f1e715957e4e24fd37279e249e65b.png" alt="__rendered_path__124"&gt;&lt;img style="position:absolute;left:245.6pt;top:659.5pt;width:44pt;height:3pt;z-index:45;" src="http://govwiki.info/xbrl/Images/fa069c6c1704bcc14deb68aa501a5065.png" alt="__rendered_path__45"&gt;&lt;img style="position:absolute;left:296pt;top:659.5pt;width:11pt;height:3pt;z-index:124;" src="http://govwiki.info/xbrl/Images/4a8f1e715957e4e24fd37279e249e65b.png" alt="__rendered_path__124"&gt;&lt;img style="position:absolute;left:306.8pt;top:659.5pt;width:44pt;height:3pt;z-index:45;" src="http://govwiki.info/xbrl/Images/fa069c6c1704bcc14deb68aa501a5065.png" alt="__rendered_path__45"&gt;&lt;img style="position:absolute;left:357.2pt;top:659.5pt;width:11pt;height:3pt;z-index:124;" src="http://govwiki.info/xbrl/Images/4a8f1e715957e4e24fd37279e249e65b.png" alt="__rendered_path__124"&gt;&lt;img style="position:absolute;left:368pt;top:659.5pt;width:44pt;height:3pt;z-index:45;" src="http://govwiki.info/xbrl/Images/fa069c6c1704bcc14deb68aa501a5065.png" alt="__rendered_path__45"&gt;&lt;img style="position:absolute;left:418.4pt;top:659.5pt;width:11pt;height:3pt;z-index:124;" src="http://govwiki.info/xbrl/Images/4a8f1e715957e4e24fd37279e249e65b.png" alt="__rendered_path__124"&gt;&lt;img style="position:absolute;left:429.2pt;top:659.5pt;width:44pt;height:3pt;z-index:45;" src="http://govwiki.info/xbrl/Images/fa069c6c1704bcc14deb68aa501a5065.png" alt="__rendered_path__45"&gt;&lt;img style="position:absolute;left:479.6pt;top:659.5pt;width:11pt;height:3pt;z-index:124;" src="http://govwiki.info/xbrl/Images/4a8f1e715957e4e24fd37279e249e65b.png" alt="__rendered_path__124"&gt;&lt;img style="position:absolute;left:490.4pt;top:659.5pt;width:44pt;height:3pt;z-index:45;" src="http://govwiki.info/xbrl/Images/fa069c6c1704bcc14deb68aa501a5065.png" alt="__rendered_path__45"&gt;&lt;img style="position:absolute;left:173.6pt;top:676.1pt;width:11pt;height:3pt;z-index:124;" src="http://govwiki.info/xbrl/Images/4a8f1e715957e4e24fd37279e249e65b.png" alt="__rendered_path__124"&gt;&lt;img style="position:absolute;left:184.4pt;top:676.1pt;width:44pt;height:3pt;z-index:45;" src="http://govwiki.info/xbrl/Images/fa069c6c1704bcc14deb68aa501a5065.png" alt="__rendered_path__45"&gt;&lt;img style="position:absolute;left:234.8pt;top:676.1pt;width:11pt;height:3pt;z-index:124;" src="http://govwiki.info/xbrl/Images/4a8f1e715957e4e24fd37279e249e65b.png" alt="__rendered_path__124"&gt;&lt;img style="position:absolute;left:245.6pt;top:676.1pt;width:44pt;height:3pt;z-index:45;" src="http://govwiki.info/xbrl/Images/fa069c6c1704bcc14deb68aa501a5065.png" alt="__rendered_path__45"&gt;&lt;img style="position:absolute;left:296pt;top:676.1pt;width:11pt;height:3pt;z-index:124;" src="http://govwiki.info/xbrl/Images/4a8f1e715957e4e24fd37279e249e65b.png" alt="__rendered_path__124"&gt;&lt;img style="position:absolute;left:306.8pt;top:676.1pt;width:44pt;height:3pt;z-index:45;" src="http://govwiki.info/xbrl/Images/fa069c6c1704bcc14deb68aa501a5065.png" alt="__rendered_path__45"&gt;&lt;img style="position:absolute;left:357.2pt;top:676.1pt;width:11pt;height:3pt;z-index:124;" src="http://govwiki.info/xbrl/Images/4a8f1e715957e4e24fd37279e249e65b.png" alt="__rendered_path__124"&gt;&lt;img style="position:absolute;left:368pt;top:676.1pt;width:44pt;height:3pt;z-index:45;" src="http://govwiki.info/xbrl/Images/fa069c6c1704bcc14deb68aa501a5065.png" alt="__rendered_path__45"&gt;&lt;img style="position:absolute;left:418.4pt;top:676.1pt;width:11pt;height:3pt;z-index:124;" src="http://govwiki.info/xbrl/Images/4a8f1e715957e4e24fd37279e249e65b.png" alt="__rendered_path__124"&gt;&lt;img style="position:absolute;left:429.2pt;top:676.1pt;width:44pt;height:3pt;z-index:45;" src="http://govwiki.info/xbrl/Images/fa069c6c1704bcc14deb68aa501a5065.png" alt="__rendered_path__45"&gt;&lt;img style="position:absolute;left:479.6pt;top:676.1pt;width:11pt;height:3pt;z-index:124;" src="http://govwiki.info/xbrl/Images/4a8f1e715957e4e24fd37279e249e65b.png" alt="__rendered_path__124"&gt;&lt;img style="position:absolute;left:490.4pt;top:676.1pt;width:44pt;height:3pt;z-index:45;" src="http://govwiki.info/xbrl/Images/fa069c6c1704bcc14deb68aa501a5065.png" alt="__rendered_path__45"&gt;&lt;img style="position:absolute;left:173.6pt;top:692.55pt;width:11pt;height:3pt;z-index:124;" src="http://govwiki.info/xbrl/Images/4a8f1e715957e4e24fd37279e249e65b.png" alt="__rendered_path__124"&gt;&lt;img style="position:absolute;left:173.6pt;top:695.3pt;width:11pt;height:3pt;z-index:124;" src="http://govwiki.info/xbrl/Images/4a8f1e715957e4e24fd37279e249e65b.png" alt="__rendered_path__124"&gt;&lt;img style="position:absolute;left:184.4pt;top:692.55pt;width:44pt;height:3pt;z-index:45;" src="http://govwiki.info/xbrl/Images/fa069c6c1704bcc14deb68aa501a5065.png" alt="__rendered_path__45"&gt;&lt;img style="position:absolute;left:184.4pt;top:695.3pt;width:44pt;height:3pt;z-index:45;" src="http://govwiki.info/xbrl/Images/fa069c6c1704bcc14deb68aa501a5065.png" alt="__rendered_path__45"&gt;&lt;img style="position:absolute;left:234.8pt;top:692.55pt;width:11pt;height:3pt;z-index:124;" src="http://govwiki.info/xbrl/Images/4a8f1e715957e4e24fd37279e249e65b.png" alt="__rendered_path__124"&gt;&lt;img style="position:absolute;left:234.8pt;top:695.3pt;width:11pt;height:3pt;z-index:124;" src="http://govwiki.info/xbrl/Images/4a8f1e715957e4e24fd37279e249e65b.png" alt="__rendered_path__124"&gt;&lt;img style="position:absolute;left:245.6pt;top:692.55pt;width:44pt;height:3pt;z-index:45;" src="http://govwiki.info/xbrl/Images/fa069c6c1704bcc14deb68aa501a5065.png" alt="__rendered_path__45"&gt;&lt;img style="position:absolute;left:245.6pt;top:695.3pt;width:44pt;height:3pt;z-index:45;" src="http://govwiki.info/xbrl/Images/fa069c6c1704bcc14deb68aa501a5065.png" alt="__rendered_path__45"&gt;&lt;img style="position:absolute;left:296pt;top:692.55pt;width:11pt;height:3pt;z-index:124;" src="http://govwiki.info/xbrl/Images/4a8f1e715957e4e24fd37279e249e65b.png" alt="__rendered_path__124"&gt;&lt;img style="position:absolute;left:296pt;top:695.3pt;width:11pt;height:3pt;z-index:124;" src="http://govwiki.info/xbrl/Images/4a8f1e715957e4e24fd37279e249e65b.png" alt="__rendered_path__124"&gt;&lt;img style="position:absolute;left:306.8pt;top:692.55pt;width:44pt;height:3pt;z-index:45;" src="http://govwiki.info/xbrl/Images/fa069c6c1704bcc14deb68aa501a5065.png" alt="__rendered_path__45"&gt;&lt;img style="position:absolute;left:306.8pt;top:695.3pt;width:44pt;height:3pt;z-index:45;" src="http://govwiki.info/xbrl/Images/fa069c6c1704bcc14deb68aa501a5065.png" alt="__rendered_path__45"&gt;&lt;img style="position:absolute;left:357.2pt;top:692.55pt;width:11pt;height:3pt;z-index:124;" src="http://govwiki.info/xbrl/Images/4a8f1e715957e4e24fd37279e249e65b.png" alt="__rendered_path__124"&gt;&lt;img style="position:absolute;left:357.2pt;top:695.3pt;width:11pt;height:3pt;z-index:124;" src="http://govwiki.info/xbrl/Images/4a8f1e715957e4e24fd37279e249e65b.png" alt="__rendered_path__124"&gt;&lt;img style="position:absolute;left:368pt;top:692.55pt;width:44pt;height:3pt;z-index:45;" src="http://govwiki.info/xbrl/Images/fa069c6c1704bcc14deb68aa501a5065.png" alt="__rendered_path__45"&gt;&lt;img style="position:absolute;left:368pt;top:695.3pt;width:44pt;height:3pt;z-index:45;" src="http://govwiki.info/xbrl/Images/fa069c6c1704bcc14deb68aa501a5065.png" alt="__rendered_path__45"&gt;&lt;img style="position:absolute;left:418.4pt;top:692.55pt;width:11pt;height:3pt;z-index:124;" src="http://govwiki.info/xbrl/Images/4a8f1e715957e4e24fd37279e249e65b.png" alt="__rendered_path__124"&gt;&lt;img style="position:absolute;left:418.4pt;top:695.3pt;width:11pt;height:3pt;z-index:124;" src="http://govwiki.info/xbrl/Images/4a8f1e715957e4e24fd37279e249e65b.png" alt="__rendered_path__124"&gt;&lt;img style="position:absolute;left:429.2pt;top:692.55pt;width:44pt;height:3pt;z-index:45;" src="http://govwiki.info/xbrl/Images/fa069c6c1704bcc14deb68aa501a5065.png" alt="__rendered_path__45"&gt;&lt;img style="position:absolute;left:429.2pt;top:695.3pt;width:44pt;height:3pt;z-index:45;" src="http://govwiki.info/xbrl/Images/fa069c6c1704bcc14deb68aa501a5065.png" alt="__rendered_path__45"&gt;&lt;img style="position:absolute;left:479.6pt;top:692.55pt;width:11pt;height:3pt;z-index:124;" src="http://govwiki.info/xbrl/Images/4a8f1e715957e4e24fd37279e249e65b.png" alt="__rendered_path__124"&gt;&lt;img style="position:absolute;left:479.6pt;top:695.3pt;width:11pt;height:3pt;z-index:124;" src="http://govwiki.info/xbrl/Images/4a8f1e715957e4e24fd37279e249e65b.png" alt="__rendered_path__124"&gt;&lt;img style="position:absolute;left:490.4pt;top:692.55pt;width:44pt;height:3pt;z-index:45;" src="http://govwiki.info/xbrl/Images/fa069c6c1704bcc14deb68aa501a5065.png" alt="__rendered_path__45"&gt;&lt;img style="position:absolute;left:490.4pt;top:695.3pt;width:44pt;height:3pt;z-index:45;" src="http://govwiki.info/xbrl/Images/fa069c6c1704bcc14deb68aa501a5065.png" alt="__rendered_path__45"&gt;&lt;span class="fmt-1018" style="white-space:pre;"&gt;&lt;div style="position:absolute;top:766.44pt;left:299.33pt;z-index:172;"&gt;115&lt;/div&gt;&lt;/span&gt;&lt;/div&gt;</t>
  </si>
  <si>
    <t>&lt;div style='position:relative;width:612pt;height:792pt;'&gt;_x000D_
        &lt;div style="position:absolute;left:0pt;top:0pt;width:100%;height:100%;clip:rect(0pt,612pt,792pt,0pt);" class="fmt-1020"&gt;&lt;span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style="position:absolute;top:95.045pt;left:63.35pt;z-index:4;"&gt;NOTE 6 – RECEIVABLES – (Continued) &lt;/div&gt;&lt;/span&gt;&lt;img style="position:absolute;left:63.35pt;top:104.3pt;width:208pt;height:3pt;z-index:5;" src="http://govwiki.info/xbrl/Images/b90036c4c5c6ca0f31910da4108f928b.png" alt="__rendered_path__5"&gt;&lt;span class="fmt-1021" style="white-space:pre;"&gt;&lt;div style="position:absolute;top:120.55pt;left:63.35pt;z-index:6;letter-spacing:.006em;"&gt;Amounts actually written off during the year were $73,677 for the General Fund, $261,966 for the&lt;/div&gt;&lt;/span&gt;&lt;span class="fmt-1021" style="white-space:pre;"&gt;&lt;div style="position:absolute;top:133.3pt;left:63.35pt;z-index:7;letter-spacing:.013em;"&gt;Water Resources Fund, $10,935 for the Stormwater Fund, $28,599 for the Sanitation Fund, and&lt;/div&gt;&lt;/span&gt;&lt;span class="fmt-1021" style="white-space:pre;"&gt;&lt;div style="position:absolute;top:146.05pt;left:63.35pt;z-index:8;letter-spacing:.008em;"&gt;$102,607  for  internal  service  funds.  The  City  had  a  recovery  of  $22,754  to  the  nonmajor&lt;/div&gt;&lt;/span&gt;&lt;span class="fmt-1021" style="white-space:pre;"&gt;&lt;div style="position:absolute;top:158.8pt;left:63.35pt;z-index:9;letter-spacing:.002em;"&gt;Governmental Funds and $303,129 to the nonmajor enterprise funds.&lt;/div&gt;&lt;/span&gt;&lt;span class="fmt-1021" style="white-space:pre;"&gt;&lt;div style="position:absolute;top:184.45pt;left:63.35pt;z-index:10;letter-spacing:.018em;"&gt;The City had notes receivable in the following funds at September 30, 2017. The allowance for&lt;/div&gt;&lt;/span&gt;&lt;span class="fmt-1021" style="white-space:pre;"&gt;&lt;div style="position:absolute;top:197.2pt;left:63.35pt;z-index:11;letter-spacing:.005em;"&gt;uncollectible notes relates to deferred and forgiven loans. The net accounts receivable balance is&lt;/div&gt;&lt;/span&gt;&lt;span class="fmt-1021" style="white-space:pre;"&gt;&lt;div style="position:absolute;top:209.8pt;left:63.35pt;z-index:12;letter-spacing:.002em;"&gt;representative of amortized loans.&lt;/div&gt;&lt;/span&gt;&lt;span style="white-space:pre;"&gt;&lt;div style="position:absolute;top:235.15pt;left:65.85pt;z-index:13;letter-spacing:-.001em;"&gt;GRANTS FUND&lt;/div&gt;&lt;/span&gt;&lt;span style="white-space:pre;"&gt;&lt;div style="position:absolute;top:248.81pt;left:65.5pt;z-index:20;letter-spacing:.011em;"&gt;Community Development  Mortgage notes of various term dates and interest rates for residential $&lt;/div&gt;&lt;div style="position:absolute;top:248.81pt;left:491.5pt;z-index:20;letter-spacing:.003em;"&gt;  170,350 &lt;/div&gt;&lt;/span&gt;&lt;span style="white-space:pre;"&gt;&lt;div style="position:absolute;top:259.01pt;left:65.5pt;z-index:18;letter-spacing:.003em;"&gt;Block Grants&lt;/div&gt;&lt;div style="position:absolute;top:259.01pt;left:171.25pt;z-index:18;"&gt;rehabilitation  loans  from  the  Community  Development  Block  Grants,&lt;/div&gt;&lt;/span&gt;&lt;span style="white-space:pre;"&gt;&lt;div style="position:absolute;top:269.36pt;left:171.25pt;z-index:19;letter-spacing:.003em;"&gt;due in various monthly payments&lt;/div&gt;&lt;/span&gt;&lt;span style="white-space:pre;"&gt;&lt;div style="position:absolute;top:279.56pt;left:70.552pt;z-index:16;letter-spacing:.003em;"&gt; Various %&lt;/div&gt;&lt;/span&gt;&lt;span style="white-space:pre;"&gt;&lt;div style="position:absolute;top:300.11pt;left:65.5pt;z-index:27;letter-spacing:.003em;"&gt;Neighborhood&lt;/div&gt;&lt;div style="position:absolute;top:300.11pt;left:171.25pt;z-index:27;letter-spacing:.003em;"&gt;Mortgage notes of various term dates from individuals for home-&lt;/div&gt;&lt;div style="position:absolute;top:300.11pt;left:491.5pt;z-index:27;letter-spacing:.003em;"&gt;  112,156 &lt;/div&gt;&lt;/span&gt;&lt;span style="white-space:pre;"&gt;&lt;div style="position:absolute;top:310.31pt;left:65.5pt;z-index:25;letter-spacing:.003em;"&gt;Stabilization Program&lt;/div&gt;&lt;div style="position:absolute;top:310.31pt;left:171.25pt;z-index:25;letter-spacing:-.009em;"&gt;buyer  assistance  loans  from  the  Neighborhood  Stabilization  Program,&lt;/div&gt;&lt;/span&gt;&lt;span style="white-space:pre;"&gt;&lt;div style="position:absolute;top:320.51pt;left:171.25pt;z-index:26;letter-spacing:.003em;"&gt;due in various monthly payments.&lt;/div&gt;&lt;/span&gt;&lt;span style="white-space:pre;"&gt;&lt;div style="position:absolute;top:330.86pt;left:70.552pt;z-index:23;letter-spacing:.003em;"&gt; Various %&lt;/div&gt;&lt;/span&gt;&lt;span style="white-space:pre;"&gt;&lt;div style="position:absolute;top:351.26pt;left:65.5pt;z-index:36;letter-spacing:-.001em;"&gt;HOME Grants&lt;/div&gt;&lt;div style="position:absolute;top:351.26pt;left:171.25pt;z-index:36;letter-spacing:-.007em;"&gt;Mortgage  notes  of  various  term  dates  from  individuals  for  residential&lt;/div&gt;&lt;div style="position:absolute;top:351.26pt;left:483.95pt;z-index:36;letter-spacing:.003em;"&gt;  4,809,527 &lt;/div&gt;&lt;/span&gt;&lt;span style="white-space:pre;"&gt;&lt;div style="position:absolute;top:361.61pt;left:171.25pt;z-index:31;letter-spacing:.007em;"&gt;rehabilitation and  home  buyer assistance loans, and from  multi-family&lt;/div&gt;&lt;/span&gt;&lt;span style="white-space:pre;"&gt;&lt;div style="position:absolute;top:371.81pt;left:70.552pt;z-index:32;letter-spacing:.003em;"&gt; Various %&lt;/div&gt;&lt;div style="position:absolute;top:371.81pt;left:171.25pt;z-index:32;letter-spacing:.01em;"&gt;developers for acquisition, rehabilitation and or construction loans from&lt;/div&gt;&lt;/span&gt;&lt;span style="white-space:pre;"&gt;&lt;div style="position:absolute;top:382.01pt;left:171.25pt;z-index:33;letter-spacing:.002em;"&gt;the HOME Grants, due in various monthly payments.&lt;/div&gt;&lt;/span&gt;&lt;img style="position:absolute;left:460.05pt;top:389.15pt;width:12pt;height:3pt;z-index:34;" src="http://govwiki.info/xbrl/Images/4b9077746a8ebf7d2e42400704f25a1c.png" alt="__rendered_path__34"&gt;&lt;span style="white-space:pre;"&gt;&lt;div style="position:absolute;top:392.36pt;left:460.75pt;z-index:38;"&gt;$&lt;/div&gt;&lt;div style="position:absolute;top:392.36pt;left:483.95pt;z-index:38;letter-spacing:.003em;"&gt;  5,092,033 &lt;/div&gt;&lt;/span&gt;&lt;img style="position:absolute;left:471.55pt;top:389.15pt;width:61pt;height:3pt;z-index:35;" src="http://govwiki.info/xbrl/Images/ee01a971f0283904dbd385baf84ec455.png" alt="__rendered_path__35"&gt;&lt;span style="white-space:pre;"&gt;&lt;div style="position:absolute;top:402.86pt;left:66.6pt;z-index:39;letter-spacing:.001em;"&gt;SPECIAL REVENUE FUNDS&lt;/div&gt;&lt;/span&gt;&lt;img style="position:absolute;left:460.05pt;top:399.6pt;width:12pt;height:3pt;z-index:34;" src="http://govwiki.info/xbrl/Images/4b9077746a8ebf7d2e42400704f25a1c.png" alt="__rendered_path__34"&gt;&lt;span style="white-space:pre;"&gt;&lt;div style="position:absolute;top:413.06pt;left:66.6pt;z-index:40;letter-spacing:.004em;"&gt;Local Housing Assistance Trust&lt;/div&gt;&lt;/span&gt;&lt;img style="position:absolute;left:471.55pt;top:399.6pt;width:61pt;height:3pt;z-index:35;" src="http://govwiki.info/xbrl/Images/ee01a971f0283904dbd385baf84ec455.png" alt="__rendered_path__35"&gt;&lt;span style="white-space:pre;"&gt;&lt;div style="position:absolute;top:423.26pt;left:64.8pt;z-index:47;letter-spacing:.002em;"&gt;  - &lt;/div&gt;&lt;div style="position:absolute;top:423.26pt;left:172.4pt;z-index:47;letter-spacing:-.007em;"&gt;Mortgage  notes  of  various  term  dates  from  individuals  for  residential$&lt;/div&gt;&lt;div style="position:absolute;top:423.26pt;left:487.35pt;z-index:47;letter-spacing:.003em;"&gt;  4,119,769 &lt;/div&gt;&lt;/span&gt;&lt;span style="white-space:pre;"&gt;&lt;div style="position:absolute;top:433.61pt;left:172.4pt;z-index:43;letter-spacing:.019em;"&gt;rehabilitation and home buyer assistance loans, and from multi-family&lt;/div&gt;&lt;/span&gt;&lt;span style="white-space:pre;"&gt;&lt;div style="position:absolute;top:443.81pt;left:172.4pt;z-index:44;letter-spacing:.009em;"&gt;developers for acquisition, rehabilitation and or construction loans from&lt;/div&gt;&lt;/span&gt;&lt;span style="white-space:pre;"&gt;&lt;div style="position:absolute;top:454.01pt;left:172.4pt;z-index:45;letter-spacing:-.008em;"&gt;the   State   Housing   Initiative   Partnership   Program,   due   in   various&lt;/div&gt;&lt;/span&gt;&lt;span style="white-space:pre;"&gt;&lt;div style="position:absolute;top:464.36pt;left:172.4pt;z-index:46;letter-spacing:.003em;"&gt;monthly payments &lt;/div&gt;&lt;/span&gt;&lt;span style="white-space:pre;"&gt;&lt;div style="position:absolute;top:474.56pt;left:64.8pt;z-index:48;letter-spacing:.003em;"&gt;Community Housing Trust&lt;/div&gt;&lt;/span&gt;&lt;span style="white-space:pre;"&gt;&lt;div style="position:absolute;top:484.76pt;left:69.852pt;z-index:56;letter-spacing:.003em;"&gt; Various%&lt;/div&gt;&lt;div style="position:absolute;top:484.76pt;left:172.4pt;z-index:56;letter-spacing:.006em;"&gt;Mortgage  notes  of  various  dates  and  interest  rates  for  multi-family&lt;/div&gt;&lt;div style="position:absolute;top:484.75pt;left:487.35pt;z-index:56;letter-spacing:.003em;"&gt;  2,449,657 &lt;/div&gt;&lt;/span&gt;&lt;span style="white-space:pre;"&gt;&lt;div style="position:absolute;top:495.11pt;left:172.4pt;z-index:51;letter-spacing:.009em;"&gt;developer  acquisition  and  rehabilitation/construction  notes  from  the&lt;/div&gt;&lt;/span&gt;&lt;span style="white-space:pre;"&gt;&lt;div style="position:absolute;top:505.31pt;left:172.4pt;z-index:52;letter-spacing:.019em;"&gt;Community Housing Trust Grants, due in monthly payments including&lt;/div&gt;&lt;/span&gt;&lt;span style="white-space:pre;"&gt;&lt;div style="position:absolute;top:515.51pt;left:172.4pt;z-index:53;letter-spacing:.003em;"&gt;interest.&lt;/div&gt;&lt;/span&gt;&lt;img style="position:absolute;left:460.05pt;top:522.6pt;width:11pt;height:3pt;z-index:54;" src="http://govwiki.info/xbrl/Images/0797fac7bc961b00f7e0ceaef1e7ceca.png" alt="__rendered_path__54"&gt;&lt;span style="white-space:pre;"&gt;&lt;div style="position:absolute;top:525.86pt;left:460.05pt;z-index:58;"&gt;$&lt;/div&gt;&lt;div style="position:absolute;top:525.86pt;left:487.35pt;z-index:58;letter-spacing:.003em;"&gt;  6,569,426 &lt;/div&gt;&lt;/span&gt;&lt;img style="position:absolute;left:470.55pt;top:522.6pt;width:65pt;height:3pt;z-index:55;" src="http://govwiki.info/xbrl/Images/012b20df3fce2caed421877d62ac8a25.png" alt="__rendered_path__55"&gt;&lt;span style="white-space:pre;"&gt;&lt;div style="position:absolute;top:536.36pt;left:66.95pt;z-index:59;"&gt;CAPITAL PROJECTS FUNDS&lt;/div&gt;&lt;/span&gt;&lt;img style="position:absolute;left:460.05pt;top:533.15pt;width:11pt;height:3pt;z-index:54;" src="http://govwiki.info/xbrl/Images/0797fac7bc961b00f7e0ceaef1e7ceca.png" alt="__rendered_path__54"&gt;&lt;span style="white-space:pre;"&gt;&lt;div style="position:absolute;top:546.55pt;left:66.95pt;z-index:60;letter-spacing:.003em;"&gt;Housing Capital Improvement&lt;/div&gt;&lt;/span&gt;&lt;img style="position:absolute;left:470.55pt;top:533.15pt;width:65pt;height:3pt;z-index:55;" src="http://govwiki.info/xbrl/Images/012b20df3fce2caed421877d62ac8a25.png" alt="__rendered_path__55"&gt;&lt;span style="white-space:pre;"&gt;&lt;div style="position:absolute;top:559.16pt;left:69.802pt;z-index:65;letter-spacing:.003em;"&gt; Various %&lt;/div&gt;&lt;div style="position:absolute;top:559.16pt;left:182.05pt;z-index:65;letter-spacing:.003em;"&gt;Mortgage notes of various dates from individuals for down payments, $&lt;/div&gt;&lt;div style="position:absolute;top:559.16pt;left:497.9pt;z-index:65;letter-spacing:.003em;"&gt;  43,485 &lt;/div&gt;&lt;/span&gt;&lt;span style="white-space:pre;"&gt;&lt;div style="position:absolute;top:569.36pt;left:182.05pt;z-index:63;letter-spacing:.004em;"&gt;closing costs, and disabled retrofit of homes due in various monthly&lt;/div&gt;&lt;/span&gt;&lt;span style="white-space:pre;"&gt;&lt;div style="position:absolute;top:579.71pt;left:182.05pt;z-index:64;letter-spacing:.004em;"&gt;payments and due dates.&lt;/div&gt;&lt;/span&gt;&lt;img style="position:absolute;left:459.9pt;top:597.25pt;width:12pt;height:3pt;z-index:66;" src="http://govwiki.info/xbrl/Images/242108631145b6f4401339c43de54aca.png" alt="__rendered_path__66"&gt;&lt;span style="white-space:pre;"&gt;&lt;div style="position:absolute;top:600.41pt;left:182.05pt;z-index:69;letter-spacing:.002em;"&gt;Total Governmental Notes Receivable&lt;/div&gt;&lt;div style="position:absolute;top:600.41pt;left:460.6pt;z-index:69;"&gt;$&lt;/div&gt;&lt;div style="position:absolute;top:600.41pt;left:480.25pt;z-index:69;letter-spacing:.003em;"&gt;  11,704,944 &lt;/div&gt;&lt;/span&gt;&lt;img style="position:absolute;left:471.3pt;top:597.25pt;width:63pt;height:3pt;z-index:67;" src="http://govwiki.info/xbrl/Images/a570407f780d1c79079d1c8d65cfb5b7.png" alt="__rendered_path__67"&gt;&lt;span class="fmt-7" style="white-space:pre;"&gt;&lt;div style="position:absolute;top:637.15pt;left:63.35pt;z-index:70;letter-spacing:-.002em;"&gt;The  previously   held   note  with   Neighborhood   Lending   Partners   of  West  Florida   (NLP)  for&lt;/div&gt;&lt;/span&gt;&lt;img style="position:absolute;left:459.9pt;top:607.6pt;width:12pt;height:3pt;z-index:66;" src="http://govwiki.info/xbrl/Images/242108631145b6f4401339c43de54aca.png" alt="__rendered_path__66"&gt;&lt;span class="fmt-7" style="white-space:pre;"&gt;&lt;div style="position:absolute;top:649.82pt;left:63.35pt;z-index:73;letter-spacing:-.004em;"&gt;$1,216,214  in  construction  and  leasehold  improvements  at  Tangerine  Plaza  was  extinguished &lt;/div&gt;&lt;/span&gt;&lt;img style="position:absolute;left:459.9pt;top:610.3pt;width:12pt;height:3pt;z-index:66;" src="http://govwiki.info/xbrl/Images/242108631145b6f4401339c43de54aca.png" alt="__rendered_path__66"&gt;&lt;img style="position:absolute;left:471.3pt;top:607.6pt;width:63pt;height:3pt;z-index:67;" src="http://govwiki.info/xbrl/Images/a570407f780d1c79079d1c8d65cfb5b7.png" alt="__rendered_path__67"&gt;&lt;span class="fmt-7" style="white-space:pre;"&gt;&lt;div style="position:absolute;top:662.5pt;left:63.35pt;z-index:74;letter-spacing:.014em;"&gt;during  fiscal  year  2017  as  the  City  obtained  a  leasehold  interest  in  the  property  through &lt;/div&gt;&lt;/span&gt;&lt;img style="position:absolute;left:471.3pt;top:610.3pt;width:63pt;height:3pt;z-index:67;" src="http://govwiki.info/xbrl/Images/a570407f780d1c79079d1c8d65cfb5b7.png" alt="__rendered_path__67"&gt;&lt;span class="fmt-7" style="white-space:pre;"&gt;&lt;div style="position:absolute;top:675.17pt;left:63.35pt;z-index:75;letter-spacing:.013em;"&gt;foreclosure auction. Tangerine Plaza is located on city owned land and will continue to serve the &lt;/div&gt;&lt;/span&gt;&lt;span class="fmt-7" style="white-space:pre;"&gt;&lt;div style="position:absolute;top:687.85pt;left:63.35pt;z-index:76;letter-spacing:.001em;"&gt;community as a shopping plaza.&lt;/div&gt;&lt;/span&gt;&lt;span class="fmt-1018" style="white-space:pre;"&gt;&lt;div style="position:absolute;top:766.44pt;left:299.33pt;z-index:77;"&gt;116&lt;/div&gt;&lt;/span&gt;&lt;/div&gt;_x000D_
      &lt;/div&gt;</t>
  </si>
  <si>
    <t>&lt;div style='position:relative;width:612pt;height:792pt;'&gt;&lt;div style="position:absolute;left:0pt;top:0pt;width:100%;height:100%;clip:rect(0pt,612pt,792pt,0pt);" class="fmt-1024"&gt;&lt;span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style="position:absolute;top:95.045pt;left:63.35pt;z-index:4;letter-spacing:-.001em;"&gt;NOTE 7 - CONTRACTS RECEIVABLE - DUE FROM OTHER GOVERNMENTAL AGENCIES&lt;/div&gt;&lt;/span&gt;&lt;img style="position:absolute;left:63.35pt;top:104.3pt;width:459pt;height:3pt;z-index:5;" src="http://govwiki.info/xbrl/Images/3d451abfde2ea69cc359a111ddf31044.png" alt="__rendered_path__5"&gt;&lt;span class="fmt-1021" style="white-space:pre;"&gt;&lt;div style="position:absolute;top:120.55pt;left:63.35pt;z-index:6;letter-spacing:.002em;"&gt;The City had contracts receivable due from other Governmental Agencies in the following funds&lt;/div&gt;&lt;/span&gt;&lt;span class="fmt-1021" style="white-space:pre;"&gt;&lt;div style="position:absolute;top:133.3pt;left:63.35pt;z-index:7;letter-spacing:.002em;"&gt;at September 30, 2017.&lt;/div&gt;&lt;/span&gt;&lt;span class="fmt-1020" style="white-space:pre;"&gt;&lt;div style="position:absolute;top:158.51pt;left:64.75pt;z-index:8;"&gt;ENTERPRISE FUNDS&lt;/div&gt;&lt;/span&gt;&lt;span class="fmt-1020" style="white-space:pre;"&gt;&lt;div style="position:absolute;top:179.06pt;left:64.75pt;z-index:9;letter-spacing:.007em;"&gt;Water Resources&lt;/div&gt;&lt;/span&gt;&lt;span class="fmt-1020" style="white-space:pre;"&gt;&lt;div style="position:absolute;top:199.61pt;left:64.75pt;z-index:14;letter-spacing:.003em;"&gt;4.84% - 5.03%&lt;/div&gt;&lt;div style="position:absolute;top:199.61pt;left:182.5pt;z-index:14;letter-spacing:.016em;"&gt;Contract receivable from Tampa Bay Water Authority for sale of $&lt;/div&gt;&lt;div style="position:absolute;top:199.61pt;left:479.65pt;z-index:14;letter-spacing:.003em;"&gt;  13,881,925 &lt;/div&gt;&lt;/span&gt;&lt;span class="fmt-1020" style="white-space:pre;"&gt;&lt;div style="position:absolute;top:209.81pt;left:182.5pt;z-index:12;letter-spacing:-.014em;"&gt;well  fields  and  pipelines,  due  in  monthly  payments  of  $139,481&lt;/div&gt;&lt;/span&gt;&lt;span class="fmt-1020" style="white-space:pre;"&gt;&lt;div style="position:absolute;top:220.01pt;left:182.5pt;z-index:13;letter-spacing:.004em;"&gt;including interest, through September  2028.&lt;/div&gt;&lt;/span&gt;&lt;span class="fmt-1020" style="white-space:pre;"&gt;&lt;div style="position:absolute;top:240.56pt;left:182.5pt;z-index:18;letter-spacing:.003em;"&gt;Less  Current Portion&lt;/div&gt;&lt;div style="position:absolute;top:240.26pt;left:491.25pt;z-index:18;letter-spacing:.003em;"&gt; (976,294)&lt;/div&gt;&lt;/span&gt;&lt;img style="position:absolute;left:446.4pt;top:247.7pt;width:12pt;height:3pt;z-index:16;" src="http://govwiki.info/xbrl/Images/242108631145b6f4401339c43de54aca.png" alt="__rendered_path__16"&gt;&lt;span class="fmt-1020" style="white-space:pre;"&gt;&lt;div style="position:absolute;top:261.11pt;left:182.5pt;z-index:20;letter-spacing:.002em;"&gt;Total Non-Current Portion&lt;/div&gt;&lt;div style="position:absolute;top:261.11pt;left:447.1pt;z-index:20;"&gt;$&lt;/div&gt;&lt;div style="position:absolute;top:261.11pt;left:479.65pt;z-index:20;letter-spacing:.003em;"&gt;  12,905,631 &lt;/div&gt;&lt;/span&gt;&lt;img style="position:absolute;left:457.8pt;top:247.7pt;width:76pt;height:3pt;z-index:17;" src="http://govwiki.info/xbrl/Images/a0f2298317de5e662c2e93715d1c8b35.png" alt="__rendered_path__17"&gt;&lt;span class="fmt-1019" style="white-space:pre;"&gt;&lt;div style="position:absolute;top:284.94pt;left:63.35pt;z-index:21;letter-spacing:-.004em;"&gt;NOTE 8 - CAPITAL ASSETS&lt;/div&gt;&lt;/span&gt;&lt;img style="position:absolute;left:446.4pt;top:268.35pt;width:12pt;height:3pt;z-index:16;" src="http://govwiki.info/xbrl/Images/242108631145b6f4401339c43de54aca.png" alt="__rendered_path__16"&gt;&lt;span class="fmt-1021" style="white-space:pre;"&gt;&lt;div style="position:absolute;top:308.8pt;left:63.35pt;z-index:23;letter-spacing:.002em;"&gt;Capital asset activity for the year ended September 30, 2017 is presented in the following&lt;/div&gt;&lt;/span&gt;&lt;img style="position:absolute;left:446.4pt;top:270.95pt;width:12pt;height:3pt;z-index:16;" src="http://govwiki.info/xbrl/Images/242108631145b6f4401339c43de54aca.png" alt="__rendered_path__16"&gt;&lt;img style="position:absolute;left:457.8pt;top:268.35pt;width:76pt;height:3pt;z-index:17;" src="http://govwiki.info/xbrl/Images/a0f2298317de5e662c2e93715d1c8b35.png" alt="__rendered_path__17"&gt;&lt;span class="fmt-1021" style="white-space:pre;"&gt;&lt;div style="position:absolute;top:320.8pt;left:63.35pt;z-index:24;"&gt;schedules:&lt;/div&gt;&lt;/span&gt;&lt;img style="position:absolute;left:457.8pt;top:270.95pt;width:76pt;height:3pt;z-index:17;" src="http://govwiki.info/xbrl/Images/a0f2298317de5e662c2e93715d1c8b35.png" alt="__rendered_path__17"&gt;&lt;span style="white-space:pre;"&gt;&lt;div style="position:absolute;top:343.61pt;left:64.05pt;z-index:25;letter-spacing:.002em;"&gt;Primary Government&lt;/div&gt;&lt;/span&gt;&lt;img style="position:absolute;left:63.35pt;top:294.2pt;width:144pt;height:3pt;z-index:22;" src="http://govwiki.info/xbrl/Images/3a9a5a9def3411e8ac988e211b24ba3e.png" alt="__rendered_path__22"&gt;&lt;span style="white-space:pre;"&gt;&lt;div style="position:absolute;top:352.91pt;left:241.45pt;z-index:28;letter-spacing:.001em;"&gt;Beginning&lt;/div&gt;&lt;/span&gt;&lt;span style="white-space:pre;"&gt;&lt;div style="position:absolute;top:362.06pt;left:64.05pt;z-index:29;letter-spacing:.003em;"&gt;Governmental Activities&lt;/div&gt;&lt;div style="position:absolute;top:362.06pt;left:244.75pt;z-index:29;letter-spacing:.003em;"&gt;Balance&lt;/div&gt;&lt;div style="position:absolute;top:362.06pt;left:313.7pt;z-index:29;letter-spacing:.003em;"&gt;Increases&lt;/div&gt;&lt;div style="position:absolute;top:362.06pt;left:381.91pt;z-index:29;letter-spacing:.001em;"&gt;Decreases&lt;/div&gt;&lt;div style="position:absolute;top:362.06pt;left:455.27pt;z-index:29;letter-spacing:.002em;"&gt;Transfer&lt;/div&gt;&lt;div style="position:absolute;top:362.06pt;left:514.27pt;z-index:29;letter-spacing:.003em;"&gt;Ending Balance&lt;/div&gt;&lt;/span&gt;&lt;img style="position:absolute;left:64.05pt;top:367.75pt;width:85pt;height:3pt;z-index:27;" src="http://govwiki.info/xbrl/Images/9b40fa76f6fee7144ffacc6116e3d926.png" alt="__rendered_path__27"&gt;&lt;span style="white-space:pre;"&gt;&lt;div style="position:absolute;top:371.36pt;left:64.05pt;z-index:30;letter-spacing:.003em;"&gt;Capital assets, not being depreciated:&lt;/div&gt;&lt;/span&gt;&lt;span class="fmt-883" style="white-space:pre;"&gt;&lt;div style="position:absolute;top:380.66pt;left:66.35pt;z-index:36;letter-spacing:.001em;" class="fmt-1024"&gt; Land&lt;/div&gt;&lt;div style="position:absolute;top:380.66pt;left:225.95pt;z-index:36;letter-spacing:.009em;" class="fmt-1024"&gt;$   120,547,417 &lt;/div&gt;&lt;div style="position:absolute;top:380.66pt;left:295.35pt;z-index:36;" class="fmt-1024"&gt;$&lt;/div&gt;&lt;div style="position:absolute;top:380.66pt;left:317.8pt;z-index:36;letter-spacing:.001em;" class="fmt-1024"&gt; 67,225 &lt;/div&gt;&lt;div style="position:absolute;top:380.66pt;left:366.45pt;z-index:36;" class="fmt-1024"&gt;$&lt;/div&gt;&lt;div style="position:absolute;top:380.66pt;left:400.89pt;z-index:36;" class="fmt-1024"&gt;-&lt;/div&gt;&lt;div style="position:absolute;top:380.66pt;left:435.54pt;z-index:36;" class="fmt-1024"&gt;$&lt;/div&gt;&lt;div style="position:absolute;top:380.66pt;left:470pt;z-index:36;"&gt;-&lt;/div&gt;&lt;div style="position:absolute;top:380.66pt;left:504.8pt;z-index:36;"&gt;$&lt;/div&gt;&lt;div style="position:absolute;top:380.66pt;left:523.44pt;z-index:36;"&gt; 120,614,642&lt;/div&gt;&lt;/span&gt;&lt;span style="white-space:pre;"&gt;&lt;div style="position:absolute;top:397.01pt;left:66.35pt;z-index:49;letter-spacing:.002em;"&gt; Construction in progress&lt;/div&gt;&lt;div style="position:absolute;top:396.86pt;left:246.55pt;z-index:49;letter-spacing:.001em;"&gt; 8,029,893 &lt;/div&gt;&lt;div style="position:absolute;top:396.86pt;left:313.2pt;z-index:49;letter-spacing:.001em;"&gt; 29,505,515 &lt;/div&gt;&lt;div style="position:absolute;top:396.86pt;left:383.9pt;z-index:49;letter-spacing:.001em;"&gt; (6,626,993)&lt;/div&gt;&lt;div style="position:absolute;top:396.86pt;left:448.55pt;z-index:49;letter-spacing:.001em;"&gt; (12,878,935)&lt;/div&gt;&lt;div style="position:absolute;top:396.86pt;left:526.65pt;z-index:49;letter-spacing:.001em;"&gt; 18,029,480 &lt;/div&gt;&lt;/span&gt;&lt;img style="position:absolute;left:219.35pt;top:403.2pt;width:12pt;height:3pt;z-index:38;" src="http://govwiki.info/xbrl/Images/afe0ba57e93d6cc47673bb98aa0eb07d.png" alt="__rendered_path__38"&gt;&lt;span style="white-space:pre;"&gt;&lt;div style="position:absolute;top:406.31pt;left:73.151pt;z-index:50;letter-spacing:.004em;"&gt; Total Capital Assets, not being&lt;/div&gt;&lt;/span&gt;&lt;img style="position:absolute;left:231.1pt;top:403.2pt;width:57pt;height:3pt;z-index:39;" src="http://govwiki.info/xbrl/Images/dc1b74fc48cd8874e5ca21a4df42b133.png" alt="__rendered_path__39"&gt;&lt;span style="white-space:pre;"&gt;&lt;div style="position:absolute;top:415.76pt;left:64.05pt;z-index:56;letter-spacing:.003em;"&gt;     depreciated&lt;/div&gt;&lt;div style="position:absolute;top:415.61pt;left:237.65pt;z-index:56;letter-spacing:.001em;"&gt; 128,577,310 &lt;/div&gt;&lt;div style="position:absolute;top:415.61pt;left:313.2pt;z-index:56;letter-spacing:.001em;"&gt; 29,572,740 &lt;/div&gt;&lt;div style="position:absolute;top:415.61pt;left:383.9pt;z-index:56;letter-spacing:.001em;"&gt; (6,626,993)&lt;/div&gt;&lt;div style="position:absolute;top:415.61pt;left:448.55pt;z-index:56;letter-spacing:.001em;"&gt; (12,878,935)&lt;/div&gt;&lt;div style="position:absolute;top:415.61pt;left:522.2pt;z-index:56;letter-spacing:.001em;"&gt; 138,644,122 &lt;/div&gt;&lt;/span&gt;&lt;img style="position:absolute;left:294.65pt;top:403.2pt;width:10pt;height:3pt;z-index:41;" src="http://govwiki.info/xbrl/Images/811d26cff712f0a4b8fd54a75fd0441d.png" alt="__rendered_path__41"&gt;&lt;span style="white-space:pre;"&gt;&lt;div style="position:absolute;top:425.06pt;left:64.05pt;z-index:57;letter-spacing:.002em;"&gt;Capital assets, being depreciated:&lt;/div&gt;&lt;/span&gt;&lt;img style="position:absolute;left:303.8pt;top:403.2pt;width:55pt;height:3pt;z-index:42;" src="http://govwiki.info/xbrl/Images/6a68d001ce798059da2a0affd279ef8e.png" alt="__rendered_path__42"&gt;&lt;span style="white-space:pre;"&gt;&lt;div style="position:absolute;top:434.36pt;left:66.35pt;z-index:59;letter-spacing:.004em;"&gt; Buildings and systems&lt;/div&gt;&lt;div style="position:absolute;top:434.36pt;left:237.65pt;z-index:59;letter-spacing:.001em;"&gt; 136,064,084 &lt;/div&gt;&lt;div style="position:absolute;top:434.36pt;left:324.35pt;z-index:59;letter-spacing:.001em;"&gt; 742,906 &lt;/div&gt;&lt;div style="position:absolute;top:434.36pt;left:383.89pt;z-index:59;letter-spacing:.001em;"&gt; (1,774,460)&lt;/div&gt;&lt;div style="position:absolute;top:434.36pt;left:462.71pt;z-index:59;letter-spacing:.001em;"&gt; 197,283 &lt;/div&gt;&lt;div style="position:absolute;top:434.36pt;left:522.2pt;z-index:59;letter-spacing:.001em;"&gt; 135,229,813 &lt;/div&gt;&lt;/span&gt;&lt;img style="position:absolute;left:365.75pt;top:403.2pt;width:9pt;height:3pt;z-index:44;" src="http://govwiki.info/xbrl/Images/a53329b01263536db6600204e2d8b392.png" alt="__rendered_path__44"&gt;&lt;span style="white-space:pre;"&gt;&lt;div style="position:absolute;top:450.71pt;left:66.35pt;z-index:62;letter-spacing:.003em;"&gt; Improvements and Infrastructure&lt;/div&gt;&lt;div style="position:absolute;top:450.71pt;left:237.65pt;z-index:62;letter-spacing:.001em;"&gt; 414,005,957 &lt;/div&gt;&lt;div style="position:absolute;top:450.71pt;left:317.64pt;z-index:62;letter-spacing:.001em;"&gt; 3,980,549 &lt;/div&gt;&lt;div style="position:absolute;top:450.71pt;left:383.9pt;z-index:62;letter-spacing:.001em;"&gt; (1,854,166)&lt;/div&gt;&lt;div style="position:absolute;top:450.71pt;left:468.6pt;z-index:62;letter-spacing:.001em;"&gt; (6,760)&lt;/div&gt;&lt;div style="position:absolute;top:450.71pt;left:522.21pt;z-index:62;letter-spacing:.001em;"&gt; 416,125,580 &lt;/div&gt;&lt;/span&gt;&lt;img style="position:absolute;left:374.4pt;top:403.2pt;width:54pt;height:3pt;z-index:45;" src="http://govwiki.info/xbrl/Images/592a4e4cf9c109ae7c2614e58591b549.png" alt="__rendered_path__45"&gt;&lt;span style="white-space:pre;"&gt;&lt;div style="position:absolute;top:460.01pt;left:66.35pt;z-index:68;letter-spacing:.005em;"&gt; Utility Systems&lt;/div&gt;&lt;div style="position:absolute;top:460.01pt;left:279.55pt;z-index:68;letter-spacing:.001em;"&gt; - &lt;/div&gt;&lt;div style="position:absolute;top:460.01pt;left:352.9pt;z-index:68;letter-spacing:-.001em;"&gt;- &lt;/div&gt;&lt;div style="position:absolute;top:460.01pt;left:419.9pt;z-index:68;letter-spacing:.001em;"&gt; - &lt;/div&gt;&lt;div style="position:absolute;top:460.01pt;left:491.25pt;z-index:68;letter-spacing:-.001em;"&gt;- &lt;/div&gt;&lt;div style="position:absolute;top:460.01pt;left:564.1pt;z-index:68;letter-spacing:.001em;"&gt; - &lt;/div&gt;&lt;/span&gt;&lt;img style="position:absolute;left:434.85pt;top:403.2pt;width:9pt;height:3pt;z-index:44;" src="http://govwiki.info/xbrl/Images/a53329b01263536db6600204e2d8b392.png" alt="__rendered_path__44"&gt;&lt;span style="white-space:pre;"&gt;&lt;div style="position:absolute;top:469.46pt;left:66.35pt;z-index:74;letter-spacing:.001em;"&gt; Machinery and equipment&lt;/div&gt;&lt;div style="position:absolute;top:469.31pt;left:237.65pt;z-index:74;letter-spacing:.001em;"&gt; 131,155,878 &lt;/div&gt;&lt;div style="position:absolute;top:469.31pt;left:317.65pt;z-index:74;letter-spacing:.001em;"&gt; 9,143,909 &lt;/div&gt;&lt;div style="position:absolute;top:469.31pt;left:383.9pt;z-index:74;letter-spacing:.001em;"&gt; (6,424,603)&lt;/div&gt;&lt;div style="position:absolute;top:469.31pt;left:448.55pt;z-index:74;letter-spacing:.001em;"&gt; (25,332,396)&lt;/div&gt;&lt;div style="position:absolute;top:469.31pt;left:522.2pt;z-index:74;letter-spacing:.001em;"&gt; 108,542,788 &lt;/div&gt;&lt;/span&gt;&lt;img style="position:absolute;left:443.5pt;top:403.2pt;width:54pt;height:3pt;z-index:45;" src="http://govwiki.info/xbrl/Images/592a4e4cf9c109ae7c2614e58591b549.png" alt="__rendered_path__45"&gt;&lt;span style="white-space:pre;"&gt;&lt;div style="position:absolute;top:478.76pt;left:73.151pt;z-index:75;letter-spacing:.004em;"&gt; Total Capital Assets being&lt;/div&gt;&lt;/span&gt;&lt;img style="position:absolute;left:504.1pt;top:403.2pt;width:9pt;height:3pt;z-index:44;" src="http://govwiki.info/xbrl/Images/a53329b01263536db6600204e2d8b392.png" alt="__rendered_path__44"&gt;&lt;span style="white-space:pre;"&gt;&lt;div style="position:absolute;top:488.21pt;left:73.151pt;z-index:81;letter-spacing:.002em;"&gt; depreciated&lt;/div&gt;&lt;div style="position:absolute;top:488.06pt;left:237.65pt;z-index:81;letter-spacing:.001em;"&gt; 681,225,919 &lt;/div&gt;&lt;div style="position:absolute;top:488.06pt;left:313.2pt;z-index:81;letter-spacing:.001em;"&gt; 13,867,364 &lt;/div&gt;&lt;div style="position:absolute;top:488.06pt;left:379.45pt;z-index:81;letter-spacing:.001em;"&gt; (10,053,229)&lt;/div&gt;&lt;div style="position:absolute;top:488.06pt;left:448.55pt;z-index:81;letter-spacing:.001em;"&gt; (25,141,873)&lt;/div&gt;&lt;div style="position:absolute;top:488.06pt;left:522.2pt;z-index:81;letter-spacing:.001em;"&gt; 659,898,181 &lt;/div&gt;&lt;/span&gt;&lt;img style="position:absolute;left:512.75pt;top:403.2pt;width:60pt;height:3pt;z-index:48;" src="http://govwiki.info/xbrl/Images/bebd72b8d70f8bd93aa72dc20b5542ee.png" alt="__rendered_path__48"&gt;&lt;span style="white-space:pre;"&gt;&lt;div style="position:absolute;top:504.71pt;left:64.05pt;z-index:82;letter-spacing:.003em;"&gt;Less accumulated depreciation for:&lt;/div&gt;&lt;/span&gt;&lt;img style="position:absolute;left:219.35pt;top:421.9pt;width:12pt;height:3pt;z-index:38;" src="http://govwiki.info/xbrl/Images/afe0ba57e93d6cc47673bb98aa0eb07d.png" alt="__rendered_path__38"&gt;&lt;span style="white-space:pre;"&gt;&lt;div style="position:absolute;top:514.01pt;left:66.35pt;z-index:84;letter-spacing:.004em;"&gt; Buildings and systems&lt;/div&gt;&lt;div style="position:absolute;top:514.01pt;left:239.1pt;z-index:84;letter-spacing:.001em;"&gt; (70,493,049)&lt;/div&gt;&lt;div style="position:absolute;top:514.01pt;left:314.66pt;z-index:84;letter-spacing:.001em;"&gt; (2,926,537)&lt;/div&gt;&lt;div style="position:absolute;top:514.01pt;left:386.92pt;z-index:84;letter-spacing:.001em;"&gt; 1,607,778 &lt;/div&gt;&lt;div style="position:absolute;top:514.01pt;left:464.18pt;z-index:84;letter-spacing:.001em;"&gt; (28,580)&lt;/div&gt;&lt;div style="position:absolute;top:514.01pt;left:523.69pt;z-index:84;letter-spacing:.001em;"&gt; (71,840,388)&lt;/div&gt;&lt;/span&gt;&lt;img style="position:absolute;left:231.1pt;top:421.9pt;width:57pt;height:3pt;z-index:39;" src="http://govwiki.info/xbrl/Images/dc1b74fc48cd8874e5ca21a4df42b133.png" alt="__rendered_path__39"&gt;&lt;span style="white-space:pre;"&gt;&lt;div style="position:absolute;top:523.16pt;left:66.35pt;z-index:87;letter-spacing:.003em;"&gt; Improvements and Infrastructure&lt;/div&gt;&lt;div style="position:absolute;top:523.16pt;left:234.65pt;z-index:87;letter-spacing:.001em;"&gt; (256,592,655)&lt;/div&gt;&lt;div style="position:absolute;top:523.16pt;left:310.2pt;z-index:87;letter-spacing:.001em;"&gt; (11,804,267)&lt;/div&gt;&lt;div style="position:absolute;top:523.16pt;left:386.91pt;z-index:87;letter-spacing:.001em;"&gt; 1,845,184 &lt;/div&gt;&lt;div style="position:absolute;top:523.16pt;left:471.6pt;z-index:87;letter-spacing:.001em;"&gt; 2,963 &lt;/div&gt;&lt;div style="position:absolute;top:523.16pt;left:519.2pt;z-index:87;"&gt; (266,548,775)&lt;/div&gt;&lt;/span&gt;&lt;img style="position:absolute;left:294.65pt;top:421.9pt;width:10pt;height:3pt;z-index:41;" src="http://govwiki.info/xbrl/Images/811d26cff712f0a4b8fd54a75fd0441d.png" alt="__rendered_path__41"&gt;&lt;span style="white-space:pre;"&gt;&lt;div style="position:absolute;top:532.76pt;left:66.35pt;z-index:93;letter-spacing:.001em;"&gt; Machinery and equipment&lt;/div&gt;&lt;div style="position:absolute;top:532.46pt;left:239.1pt;z-index:93;letter-spacing:.001em;"&gt; (97,277,621)&lt;/div&gt;&lt;div style="position:absolute;top:532.46pt;left:310.2pt;z-index:93;letter-spacing:.001em;"&gt; (10,950,913)&lt;/div&gt;&lt;div style="position:absolute;top:532.46pt;left:386.9pt;z-index:93;letter-spacing:.001em;"&gt; 6,382,050 &lt;/div&gt;&lt;div style="position:absolute;top:532.46pt;left:451.55pt;z-index:93;letter-spacing:.001em;"&gt; 19,041,256 &lt;/div&gt;&lt;div style="position:absolute;top:532.46pt;left:523.65pt;z-index:93;letter-spacing:.001em;"&gt; (82,805,228)&lt;/div&gt;&lt;/span&gt;&lt;img style="position:absolute;left:303.8pt;top:421.9pt;width:55pt;height:3pt;z-index:42;" src="http://govwiki.info/xbrl/Images/6a68d001ce798059da2a0affd279ef8e.png" alt="__rendered_path__42"&gt;&lt;span style="white-space:pre;"&gt;&lt;div style="position:absolute;top:542.21pt;left:73.151pt;z-index:99;letter-spacing:.003em;"&gt; Total accumulated depreciation&lt;/div&gt;&lt;div style="position:absolute;top:541.91pt;left:234.65pt;z-index:99;"&gt; (424,363,325)&lt;/div&gt;&lt;div style="position:absolute;top:541.91pt;left:310.2pt;z-index:99;letter-spacing:.001em;"&gt; (25,681,717)&lt;/div&gt;&lt;div style="position:absolute;top:541.91pt;left:386.9pt;z-index:99;letter-spacing:.001em;"&gt; 9,835,012 &lt;/div&gt;&lt;div style="position:absolute;top:541.91pt;left:451.55pt;z-index:99;letter-spacing:.001em;"&gt; 19,015,639 &lt;/div&gt;&lt;div style="position:absolute;top:541.91pt;left:519.2pt;z-index:99;"&gt; (421,194,391)&lt;/div&gt;&lt;/span&gt;&lt;img style="position:absolute;left:365.75pt;top:421.9pt;width:9pt;height:3pt;z-index:44;" src="http://govwiki.info/xbrl/Images/a53329b01263536db6600204e2d8b392.png" alt="__rendered_path__44"&gt;&lt;span style="white-space:pre;"&gt;&lt;div style="position:absolute;top:558.71pt;left:64.05pt;z-index:100;letter-spacing:.003em;"&gt;Total Capital Assets, being depreciated,&lt;/div&gt;&lt;/span&gt;&lt;img style="position:absolute;left:374.4pt;top:421.9pt;width:54pt;height:3pt;z-index:45;" src="http://govwiki.info/xbrl/Images/592a4e4cf9c109ae7c2614e58591b549.png" alt="__rendered_path__45"&gt;&lt;span style="white-space:pre;"&gt;&lt;div style="position:absolute;top:567.86pt;left:64.05pt;z-index:106;"&gt;net&lt;/div&gt;&lt;div style="position:absolute;top:567.71pt;left:237.65pt;z-index:106;letter-spacing:.001em;"&gt; 256,862,594 &lt;/div&gt;&lt;div style="position:absolute;top:567.71pt;left:310.2pt;z-index:106;letter-spacing:.001em;"&gt; (11,814,353)&lt;/div&gt;&lt;div style="position:absolute;top:567.71pt;left:390.6pt;z-index:106;"&gt; (218,217)&lt;/div&gt;&lt;div style="position:absolute;top:567.71pt;left:453pt;z-index:106;letter-spacing:.001em;"&gt; (6,126,234)&lt;/div&gt;&lt;div style="position:absolute;top:567.71pt;left:522.2pt;z-index:106;letter-spacing:.001em;"&gt; 238,703,790 &lt;/div&gt;&lt;/span&gt;&lt;img style="position:absolute;left:434.85pt;top:421.9pt;width:9pt;height:3pt;z-index:44;" src="http://govwiki.info/xbrl/Images/a53329b01263536db6600204e2d8b392.png" alt="__rendered_path__44"&gt;&lt;span style="white-space:pre;"&gt;&lt;div style="position:absolute;top:584.36pt;left:64.05pt;z-index:107;letter-spacing:.003em;"&gt;Governmental activities Capital Assets, net    $    385,439,904     $&lt;/div&gt;&lt;div style="position:absolute;top:584.36pt;left:313.22pt;z-index:107;letter-spacing:-.001em;"&gt; 17,758,387     $&lt;/div&gt;&lt;div style="position:absolute;top:584.36pt;left:383.91pt;z-index:107;letter-spacing:-.003em;"&gt; (6,845,210)    $     (19,005,169)    $&lt;/div&gt;&lt;div style="position:absolute;top:584.36pt;left:522.19pt;z-index:107;letter-spacing:.001em;"&gt; 377,347,912 &lt;/div&gt;&lt;/span&gt;&lt;img style="position:absolute;left:443.5pt;top:421.9pt;width:54pt;height:3pt;z-index:45;" src="http://govwiki.info/xbrl/Images/592a4e4cf9c109ae7c2614e58591b549.png" alt="__rendered_path__45"&gt;&lt;img style="position:absolute;left:504.1pt;top:421.9pt;width:9pt;height:3pt;z-index:44;" src="http://govwiki.info/xbrl/Images/a53329b01263536db6600204e2d8b392.png" alt="__rendered_path__44"&gt;&lt;img style="position:absolute;left:512.75pt;top:421.9pt;width:60pt;height:3pt;z-index:48;" src="http://govwiki.info/xbrl/Images/bebd72b8d70f8bd93aa72dc20b5542ee.png" alt="__rendered_path__48"&gt;&lt;img style="position:absolute;left:231.1pt;top:475.55pt;width:57pt;height:3pt;z-index:39;" src="http://govwiki.info/xbrl/Images/dc1b74fc48cd8874e5ca21a4df42b133.png" alt="__rendered_path__39"&gt;&lt;img style="position:absolute;left:303.8pt;top:475.55pt;width:55pt;height:3pt;z-index:42;" src="http://govwiki.info/xbrl/Images/6a68d001ce798059da2a0affd279ef8e.png" alt="__rendered_path__42"&gt;&lt;img style="position:absolute;left:374.4pt;top:475.55pt;width:54pt;height:3pt;z-index:45;" src="http://govwiki.info/xbrl/Images/592a4e4cf9c109ae7c2614e58591b549.png" alt="__rendered_path__45"&gt;&lt;img style="position:absolute;left:443.5pt;top:475.55pt;width:54pt;height:3pt;z-index:45;" src="http://govwiki.info/xbrl/Images/592a4e4cf9c109ae7c2614e58591b549.png" alt="__rendered_path__45"&gt;&lt;img style="position:absolute;left:512.75pt;top:475.55pt;width:60pt;height:3pt;z-index:48;" src="http://govwiki.info/xbrl/Images/bebd72b8d70f8bd93aa72dc20b5542ee.png" alt="__rendered_path__48"&gt;&lt;img style="position:absolute;left:219.35pt;top:494.4pt;width:12pt;height:3pt;z-index:38;" src="http://govwiki.info/xbrl/Images/afe0ba57e93d6cc47673bb98aa0eb07d.png" alt="__rendered_path__38"&gt;&lt;img style="position:absolute;left:231.1pt;top:494.4pt;width:57pt;height:3pt;z-index:39;" src="http://govwiki.info/xbrl/Images/dc1b74fc48cd8874e5ca21a4df42b133.png" alt="__rendered_path__39"&gt;&lt;img style="position:absolute;left:294.65pt;top:494.4pt;width:10pt;height:3pt;z-index:41;" src="http://govwiki.info/xbrl/Images/811d26cff712f0a4b8fd54a75fd0441d.png" alt="__rendered_path__41"&gt;&lt;img style="position:absolute;left:303.8pt;top:494.4pt;width:55pt;height:3pt;z-index:42;" src="http://govwiki.info/xbrl/Images/6a68d001ce798059da2a0affd279ef8e.png" alt="__rendered_path__42"&gt;&lt;img style="position:absolute;left:365.75pt;top:494.4pt;width:9pt;height:3pt;z-index:44;" src="http://govwiki.info/xbrl/Images/a53329b01263536db6600204e2d8b392.png" alt="__rendered_path__44"&gt;&lt;img style="position:absolute;left:374.4pt;top:494.4pt;width:54pt;height:3pt;z-index:45;" src="http://govwiki.info/xbrl/Images/592a4e4cf9c109ae7c2614e58591b549.png" alt="__rendered_path__45"&gt;&lt;img style="position:absolute;left:434.85pt;top:494.4pt;width:9pt;height:3pt;z-index:44;" src="http://govwiki.info/xbrl/Images/a53329b01263536db6600204e2d8b392.png" alt="__rendered_path__44"&gt;&lt;img style="position:absolute;left:443.5pt;top:494.4pt;width:54pt;height:3pt;z-index:45;" src="http://govwiki.info/xbrl/Images/592a4e4cf9c109ae7c2614e58591b549.png" alt="__rendered_path__45"&gt;&lt;img style="position:absolute;left:504.1pt;top:494.4pt;width:9pt;height:3pt;z-index:44;" src="http://govwiki.info/xbrl/Images/a53329b01263536db6600204e2d8b392.png" alt="__rendered_path__44"&gt;&lt;img style="position:absolute;left:512.75pt;top:494.4pt;width:60pt;height:3pt;z-index:48;" src="http://govwiki.info/xbrl/Images/bebd72b8d70f8bd93aa72dc20b5542ee.png" alt="__rendered_path__48"&gt;&lt;img style="position:absolute;left:219.35pt;top:538.8pt;width:12pt;height:3pt;z-index:38;" src="http://govwiki.info/xbrl/Images/afe0ba57e93d6cc47673bb98aa0eb07d.png" alt="__rendered_path__38"&gt;&lt;img style="position:absolute;left:231.1pt;top:538.8pt;width:57pt;height:3pt;z-index:39;" src="http://govwiki.info/xbrl/Images/dc1b74fc48cd8874e5ca21a4df42b133.png" alt="__rendered_path__39"&gt;&lt;img style="position:absolute;left:294.65pt;top:538.8pt;width:10pt;height:3pt;z-index:41;" src="http://govwiki.info/xbrl/Images/811d26cff712f0a4b8fd54a75fd0441d.png" alt="__rendered_path__41"&gt;&lt;img style="position:absolute;left:303.8pt;top:538.8pt;width:55pt;height:3pt;z-index:42;" src="http://govwiki.info/xbrl/Images/6a68d001ce798059da2a0affd279ef8e.png" alt="__rendered_path__42"&gt;&lt;img style="position:absolute;left:365.75pt;top:538.8pt;width:9pt;height:3pt;z-index:44;" src="http://govwiki.info/xbrl/Images/a53329b01263536db6600204e2d8b392.png" alt="__rendered_path__44"&gt;&lt;img style="position:absolute;left:374.4pt;top:538.8pt;width:54pt;height:3pt;z-index:45;" src="http://govwiki.info/xbrl/Images/592a4e4cf9c109ae7c2614e58591b549.png" alt="__rendered_path__45"&gt;&lt;img style="position:absolute;left:434.85pt;top:538.8pt;width:9pt;height:3pt;z-index:44;" src="http://govwiki.info/xbrl/Images/a53329b01263536db6600204e2d8b392.png" alt="__rendered_path__44"&gt;&lt;img style="position:absolute;left:443.5pt;top:538.8pt;width:54pt;height:3pt;z-index:45;" src="http://govwiki.info/xbrl/Images/592a4e4cf9c109ae7c2614e58591b549.png" alt="__rendered_path__45"&gt;&lt;img style="position:absolute;left:504.1pt;top:538.8pt;width:9pt;height:3pt;z-index:44;" src="http://govwiki.info/xbrl/Images/a53329b01263536db6600204e2d8b392.png" alt="__rendered_path__44"&gt;&lt;img style="position:absolute;left:512.75pt;top:538.8pt;width:60pt;height:3pt;z-index:48;" src="http://govwiki.info/xbrl/Images/bebd72b8d70f8bd93aa72dc20b5542ee.png" alt="__rendered_path__48"&gt;&lt;img style="position:absolute;left:219.35pt;top:548.3pt;width:12pt;height:3pt;z-index:38;" src="http://govwiki.info/xbrl/Images/afe0ba57e93d6cc47673bb98aa0eb07d.png" alt="__rendered_path__38"&gt;&lt;img style="position:absolute;left:231.1pt;top:548.3pt;width:57pt;height:3pt;z-index:39;" src="http://govwiki.info/xbrl/Images/dc1b74fc48cd8874e5ca21a4df42b133.png" alt="__rendered_path__39"&gt;&lt;img style="position:absolute;left:294.65pt;top:548.3pt;width:10pt;height:3pt;z-index:41;" src="http://govwiki.info/xbrl/Images/811d26cff712f0a4b8fd54a75fd0441d.png" alt="__rendered_path__41"&gt;&lt;img style="position:absolute;left:303.8pt;top:548.3pt;width:55pt;height:3pt;z-index:42;" src="http://govwiki.info/xbrl/Images/6a68d001ce798059da2a0affd279ef8e.png" alt="__rendered_path__42"&gt;&lt;img style="position:absolute;left:365.75pt;top:548.3pt;width:9pt;height:3pt;z-index:44;" src="http://govwiki.info/xbrl/Images/a53329b01263536db6600204e2d8b392.png" alt="__rendered_path__44"&gt;&lt;img style="position:absolute;left:374.4pt;top:548.3pt;width:54pt;height:3pt;z-index:45;" src="http://govwiki.info/xbrl/Images/592a4e4cf9c109ae7c2614e58591b549.png" alt="__rendered_path__45"&gt;&lt;img style="position:absolute;left:434.85pt;top:548.3pt;width:9pt;height:3pt;z-index:44;" src="http://govwiki.info/xbrl/Images/a53329b01263536db6600204e2d8b392.png" alt="__rendered_path__44"&gt;&lt;img style="position:absolute;left:443.5pt;top:548.3pt;width:54pt;height:3pt;z-index:45;" src="http://govwiki.info/xbrl/Images/592a4e4cf9c109ae7c2614e58591b549.png" alt="__rendered_path__45"&gt;&lt;img style="position:absolute;left:504.1pt;top:548.3pt;width:9pt;height:3pt;z-index:44;" src="http://govwiki.info/xbrl/Images/a53329b01263536db6600204e2d8b392.png" alt="__rendered_path__44"&gt;&lt;img style="position:absolute;left:512.75pt;top:548.3pt;width:60pt;height:3pt;z-index:48;" src="http://govwiki.info/xbrl/Images/bebd72b8d70f8bd93aa72dc20b5542ee.png" alt="__rendered_path__48"&gt;&lt;img style="position:absolute;left:219.35pt;top:573.95pt;width:12pt;height:3pt;z-index:38;" src="http://govwiki.info/xbrl/Images/afe0ba57e93d6cc47673bb98aa0eb07d.png" alt="__rendered_path__38"&gt;&lt;img style="position:absolute;left:231.1pt;top:573.95pt;width:57pt;height:3pt;z-index:39;" src="http://govwiki.info/xbrl/Images/dc1b74fc48cd8874e5ca21a4df42b133.png" alt="__rendered_path__39"&gt;&lt;img style="position:absolute;left:294.65pt;top:573.95pt;width:10pt;height:3pt;z-index:41;" src="http://govwiki.info/xbrl/Images/811d26cff712f0a4b8fd54a75fd0441d.png" alt="__rendered_path__41"&gt;&lt;img style="position:absolute;left:303.8pt;top:573.95pt;width:55pt;height:3pt;z-index:42;" src="http://govwiki.info/xbrl/Images/6a68d001ce798059da2a0affd279ef8e.png" alt="__rendered_path__42"&gt;&lt;img style="position:absolute;left:365.75pt;top:573.95pt;width:9pt;height:3pt;z-index:44;" src="http://govwiki.info/xbrl/Images/a53329b01263536db6600204e2d8b392.png" alt="__rendered_path__44"&gt;&lt;img style="position:absolute;left:374.4pt;top:573.95pt;width:54pt;height:3pt;z-index:45;" src="http://govwiki.info/xbrl/Images/592a4e4cf9c109ae7c2614e58591b549.png" alt="__rendered_path__45"&gt;&lt;img style="position:absolute;left:434.85pt;top:573.95pt;width:9pt;height:3pt;z-index:44;" src="http://govwiki.info/xbrl/Images/a53329b01263536db6600204e2d8b392.png" alt="__rendered_path__44"&gt;&lt;img style="position:absolute;left:443.5pt;top:573.95pt;width:54pt;height:3pt;z-index:45;" src="http://govwiki.info/xbrl/Images/592a4e4cf9c109ae7c2614e58591b549.png" alt="__rendered_path__45"&gt;&lt;img style="position:absolute;left:504.1pt;top:573.95pt;width:9pt;height:3pt;z-index:44;" src="http://govwiki.info/xbrl/Images/a53329b01263536db6600204e2d8b392.png" alt="__rendered_path__44"&gt;&lt;img style="position:absolute;left:512.75pt;top:573.95pt;width:60pt;height:3pt;z-index:48;" src="http://govwiki.info/xbrl/Images/bebd72b8d70f8bd93aa72dc20b5542ee.png" alt="__rendered_path__48"&gt;&lt;img style="position:absolute;left:219.35pt;top:590.55pt;width:12pt;height:3pt;z-index:38;" src="http://govwiki.info/xbrl/Images/afe0ba57e93d6cc47673bb98aa0eb07d.png" alt="__rendered_path__38"&gt;&lt;img style="position:absolute;left:219.35pt;top:593.3pt;width:12pt;height:3pt;z-index:38;" src="http://govwiki.info/xbrl/Images/afe0ba57e93d6cc47673bb98aa0eb07d.png" alt="__rendered_path__38"&gt;&lt;img style="position:absolute;left:231.1pt;top:590.55pt;width:57pt;height:3pt;z-index:39;" src="http://govwiki.info/xbrl/Images/dc1b74fc48cd8874e5ca21a4df42b133.png" alt="__rendered_path__39"&gt;&lt;img style="position:absolute;left:231.1pt;top:593.3pt;width:57pt;height:3pt;z-index:39;" src="http://govwiki.info/xbrl/Images/dc1b74fc48cd8874e5ca21a4df42b133.png" alt="__rendered_path__39"&gt;&lt;img style="position:absolute;left:294.65pt;top:590.55pt;width:10pt;height:3pt;z-index:41;" src="http://govwiki.info/xbrl/Images/811d26cff712f0a4b8fd54a75fd0441d.png" alt="__rendered_path__41"&gt;&lt;img style="position:absolute;left:294.65pt;top:593.3pt;width:10pt;height:3pt;z-index:41;" src="http://govwiki.info/xbrl/Images/811d26cff712f0a4b8fd54a75fd0441d.png" alt="__rendered_path__41"&gt;&lt;img style="position:absolute;left:303.8pt;top:590.55pt;width:55pt;height:3pt;z-index:42;" src="http://govwiki.info/xbrl/Images/6a68d001ce798059da2a0affd279ef8e.png" alt="__rendered_path__42"&gt;&lt;img style="position:absolute;left:303.8pt;top:593.3pt;width:55pt;height:3pt;z-index:42;" src="http://govwiki.info/xbrl/Images/6a68d001ce798059da2a0affd279ef8e.png" alt="__rendered_path__42"&gt;&lt;img style="position:absolute;left:365.75pt;top:590.55pt;width:9pt;height:3pt;z-index:44;" src="http://govwiki.info/xbrl/Images/a53329b01263536db6600204e2d8b392.png" alt="__rendered_path__44"&gt;&lt;img style="position:absolute;left:365.75pt;top:593.3pt;width:9pt;height:3pt;z-index:44;" src="http://govwiki.info/xbrl/Images/a53329b01263536db6600204e2d8b392.png" alt="__rendered_path__44"&gt;&lt;img style="position:absolute;left:374.4pt;top:590.55pt;width:54pt;height:3pt;z-index:45;" src="http://govwiki.info/xbrl/Images/592a4e4cf9c109ae7c2614e58591b549.png" alt="__rendered_path__45"&gt;&lt;img style="position:absolute;left:374.4pt;top:593.3pt;width:54pt;height:3pt;z-index:45;" src="http://govwiki.info/xbrl/Images/592a4e4cf9c109ae7c2614e58591b549.png" alt="__rendered_path__45"&gt;&lt;img style="position:absolute;left:434.85pt;top:590.55pt;width:9pt;height:3pt;z-index:44;" src="http://govwiki.info/xbrl/Images/a53329b01263536db6600204e2d8b392.png" alt="__rendered_path__44"&gt;&lt;img style="position:absolute;left:434.85pt;top:593.3pt;width:9pt;height:3pt;z-index:44;" src="http://govwiki.info/xbrl/Images/a53329b01263536db6600204e2d8b392.png" alt="__rendered_path__44"&gt;&lt;img style="position:absolute;left:443.5pt;top:590.55pt;width:54pt;height:3pt;z-index:45;" src="http://govwiki.info/xbrl/Images/592a4e4cf9c109ae7c2614e58591b549.png" alt="__rendered_path__45"&gt;&lt;img style="po</t>
  </si>
  <si>
    <t>sition:absolute;left:443.5pt;top:593.3pt;width:54pt;height:3pt;z-index:45;" src="http://govwiki.info/xbrl/Images/592a4e4cf9c109ae7c2614e58591b549.png" alt="__rendered_path__45"&gt;&lt;img style="position:absolute;left:504.1pt;top:590.55pt;width:9pt;height:3pt;z-index:44;" src="http://govwiki.info/xbrl/Images/a53329b01263536db6600204e2d8b392.png" alt="__rendered_path__44"&gt;&lt;img style="position:absolute;left:504.1pt;top:593.3pt;width:9pt;height:3pt;z-index:44;" src="http://govwiki.info/xbrl/Images/a53329b01263536db6600204e2d8b392.png" alt="__rendered_path__44"&gt;&lt;img style="position:absolute;left:512.75pt;top:590.55pt;width:60pt;height:3pt;z-index:48;" src="http://govwiki.info/xbrl/Images/bebd72b8d70f8bd93aa72dc20b5542ee.png" alt="__rendered_path__48"&gt;&lt;img style="position:absolute;left:512.75pt;top:593.3pt;width:60pt;height:3pt;z-index:48;" src="http://govwiki.info/xbrl/Images/bebd72b8d70f8bd93aa72dc20b5542ee.png" alt="__rendered_path__48"&gt;&lt;span class="fmt-1018" style="white-space:pre;"&gt;&lt;div style="position:absolute;top:766.44pt;left:299.33pt;z-index:108;"&gt;117&lt;/div&gt;&lt;/span&gt;&lt;/div&gt;</t>
  </si>
  <si>
    <t>&lt;div style='position:relative;width:612pt;height:792pt;'&gt;&lt;div style="position:absolute;left:0pt;top:0pt;width:100%;height:100%;clip:rect(0pt,612pt,792pt,0pt);" class="fmt-1024"&gt;&lt;span style="white-space:pre;"&gt;&lt;div style="position:absolute;top:158.21pt;left:503.25pt;z-index:24;"&gt;-&lt;/div&gt;&lt;div style="position:absolute;top:158.21pt;left:521pt;z-index:24;"&gt;$&lt;/div&gt;&lt;div style="position:absolute;top:158.21pt;left:551.25pt;z-index:24;letter-spacing:.001em;"&gt; 29,789,081 &lt;/div&gt;&lt;/span&gt;&lt;span style="white-space:pre;"&gt;&lt;div style="position:absolute;top:214.01pt;left:402.95pt;z-index:41;letter-spacing:.001em;"&gt; (20,000)&lt;/div&gt;&lt;div style="position:absolute;top:214.01pt;left:471.71pt;z-index:41;letter-spacing:.001em;"&gt; (197,283)&lt;/div&gt;&lt;div style="position:absolute;top:214.01pt;left:546.81pt;z-index:41;letter-spacing:.001em;"&gt; 270,281,667 &lt;/div&gt;&lt;/span&gt;&lt;span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style="position:absolute;top:95.045pt;left:63.35pt;z-index:4;letter-spacing:-.002em;"&gt;NOTE 8 - CAPITAL ASSETS - (Continued)&lt;/div&gt;&lt;/span&gt;&lt;img style="position:absolute;left:63.35pt;top:104.3pt;width:215pt;height:3pt;z-index:5;" src="http://govwiki.info/xbrl/Images/edfd6dce541a6eee1126b71379ab7bfc.png" alt="__rendered_path__5"&gt;&lt;span style="white-space:pre;"&gt;&lt;div style="position:absolute;top:121.01pt;left:226.1pt;z-index:9;letter-spacing:.001em;"&gt;Beginning&lt;/div&gt;&lt;/span&gt;&lt;span style="white-space:pre;"&gt;&lt;div style="position:absolute;top:130.46pt;left:64.05pt;z-index:17;letter-spacing:.004em;"&gt;Business Type Activities&lt;/div&gt;&lt;div style="position:absolute;top:130.16pt;left:229.4pt;z-index:17;letter-spacing:.003em;"&gt;Balance&lt;/div&gt;&lt;div style="position:absolute;top:130.16pt;left:310.5pt;z-index:17;letter-spacing:.003em;"&gt;Increases&lt;/div&gt;&lt;div style="position:absolute;top:130.16pt;left:388.4pt;z-index:17;letter-spacing:.001em;"&gt;Decreases&lt;/div&gt;&lt;div style="position:absolute;top:130.16pt;left:468.75pt;z-index:17;letter-spacing:.002em;"&gt;Transfer&lt;/div&gt;&lt;/span&gt;&lt;img style="position:absolute;left:64.05pt;top:136.15pt;width:87pt;height:3pt;z-index:7;" src="http://govwiki.info/xbrl/Images/7bb41ba7519480e1886c249e12f320f6.png" alt="__rendered_path__7"&gt;&lt;span style="white-space:pre;"&gt;&lt;div style="position:absolute;top:148.91pt;left:64.05pt;z-index:19;letter-spacing:.003em;"&gt;Capital assets, not being depreciated:&lt;/div&gt;&lt;/span&gt;&lt;img style="position:absolute;left:200.15pt;top:136.55pt;width:12pt;height:3pt;z-index:8;" src="http://govwiki.info/xbrl/Images/242108631145b6f4401339c43de54aca.png" alt="__rendered_path__8"&gt;&lt;span style="white-space:pre;"&gt;&lt;div style="position:absolute;top:158.21pt;left:66.35pt;z-index:23;letter-spacing:.001em;"&gt; Land&lt;/div&gt;&lt;div style="position:absolute;top:158.21pt;left:206.4pt;z-index:23;"&gt;$&lt;/div&gt;&lt;div style="position:absolute;top:158.21pt;left:231pt;z-index:23;letter-spacing:.001em;"&gt; 29,789,081 &lt;/div&gt;&lt;div style="position:absolute;top:158.21pt;left:288.44pt;z-index:23;"&gt;$&lt;/div&gt;&lt;div style="position:absolute;top:158.21pt;left:351.1pt;z-index:23;"&gt;-&lt;/div&gt;&lt;div style="position:absolute;top:158.21pt;left:368.85pt;z-index:23;"&gt;$&lt;/div&gt;&lt;div style="position:absolute;top:158.21pt;left:430.05pt;z-index:23;"&gt;-&lt;/div&gt;&lt;div style="position:absolute;top:158.21pt;left:447.8pt;z-index:23;"&gt;$&lt;/div&gt;&lt;/span&gt;&lt;img style="position:absolute;left:211.55pt;top:136.55pt;width:65pt;height:3pt;z-index:10;" src="http://govwiki.info/xbrl/Images/8756c58d2088973b84320023734129d0.png" alt="__rendered_path__10"&gt;&lt;span style="white-space:pre;"&gt;&lt;div style="position:absolute;top:167.66pt;left:66.35pt;z-index:29;letter-spacing:.002em;"&gt; Construction in progress&lt;/div&gt;&lt;div style="position:absolute;top:167.51pt;left:231pt;z-index:29;letter-spacing:.001em;"&gt; 23,421,682 &lt;/div&gt;&lt;div style="position:absolute;top:167.51pt;left:311.4pt;z-index:29;letter-spacing:.001em;"&gt; 91,998,508 &lt;/div&gt;&lt;div style="position:absolute;top:167.51pt;left:387.35pt;z-index:29;letter-spacing:.001em;"&gt; (37,327,809)&lt;/div&gt;&lt;div style="position:absolute;top:167.51pt;left:468pt;z-index:29;letter-spacing:.001em;"&gt; 8,055,580 &lt;/div&gt;&lt;/span&gt;&lt;img style="position:absolute;left:287.75pt;top:136.55pt;width:12pt;height:3pt;z-index:8;" src="http://govwiki.info/xbrl/Images/242108631145b6f4401339c43de54aca.png" alt="__rendered_path__8"&gt;&lt;span style="white-space:pre;"&gt;&lt;div style="position:absolute;top:176.96pt;left:73.151pt;z-index:31;letter-spacing:.004em;"&gt; Total Capital Assets, not being&lt;/div&gt;&lt;/span&gt;&lt;img style="position:absolute;left:299.15pt;top:136.55pt;width:58pt;height:3pt;z-index:12;" src="http://govwiki.info/xbrl/Images/5263a26fed9ecde2fd1cf69085cd2c51.png" alt="__rendered_path__12"&gt;&lt;span style="white-space:pre;"&gt;&lt;div style="position:absolute;top:186.26pt;left:77.751pt;z-index:36;letter-spacing:.001em;"&gt; depreciated&lt;/div&gt;&lt;div style="position:absolute;top:185.96pt;left:231pt;z-index:36;letter-spacing:.001em;"&gt; 53,210,763 &lt;/div&gt;&lt;div style="position:absolute;top:185.96pt;left:311.4pt;z-index:36;letter-spacing:.001em;"&gt; 91,998,508 &lt;/div&gt;&lt;div style="position:absolute;top:185.96pt;left:387.35pt;z-index:36;letter-spacing:.001em;"&gt; (37,327,809)&lt;/div&gt;&lt;div style="position:absolute;top:185.96pt;left:468pt;z-index:36;letter-spacing:.001em;"&gt; 8,055,580 &lt;/div&gt;&lt;/span&gt;&lt;img style="position:absolute;left:368.15pt;top:136.55pt;width:12pt;height:3pt;z-index:8;" src="http://govwiki.info/xbrl/Images/242108631145b6f4401339c43de54aca.png" alt="__rendered_path__8"&gt;&lt;span style="white-space:pre;"&gt;&lt;div style="position:absolute;top:204.71pt;left:64.05pt;z-index:38;letter-spacing:.002em;"&gt;Capital assets, being depreciated:&lt;/div&gt;&lt;/span&gt;&lt;img style="position:absolute;left:379.55pt;top:136.55pt;width:57pt;height:3pt;z-index:14;" src="http://govwiki.info/xbrl/Images/84e7280dbbe15eead497be76685448c7.png" alt="__rendered_path__14"&gt;&lt;span class="fmt-883" style="white-space:pre;"&gt;&lt;div style="position:absolute;top:214.01pt;left:66.35pt;z-index:49;letter-spacing:.002em;"&gt; Buildings and systems &lt;/div&gt;&lt;div style="position:absolute;top:214.01pt;left:226.55pt;z-index:49;letter-spacing:.001em;" class="fmt-1024"&gt; 270,341,234 &lt;/div&gt;&lt;div style="position:absolute;top:214.01pt;left:322.55pt;z-index:49;letter-spacing:.001em;" class="fmt-1024"&gt; 157,716 &lt;/div&gt;&lt;/span&gt;&lt;img style="position:absolute;left:447.1pt;top:136.55pt;width:12pt;height:3pt;z-index:8;" src="http://govwiki.info/xbrl/Images/242108631145b6f4401339c43de54aca.png" alt="__rendered_path__8"&gt;&lt;span class="fmt-883" style="white-space:pre;"&gt;&lt;div style="position:absolute;top:223.31pt;left:66.35pt;z-index:52;letter-spacing:.001em;"&gt;Improvements other than buildings &lt;/div&gt;&lt;div style="position:absolute;top:223.16pt;left:231pt;z-index:52;letter-spacing:.001em;" class="fmt-1024"&gt; 88,110,550 &lt;/div&gt;&lt;div style="position:absolute;top:223.16pt;left:322.55pt;z-index:52;letter-spacing:.001em;" class="fmt-1024"&gt; 413,690 &lt;/div&gt;&lt;div style="position:absolute;top:223.16pt;left:391.8pt;z-index:52;letter-spacing:.001em;" class="fmt-1024"&gt; (1,448,714)&lt;/div&gt;&lt;div style="position:absolute;top:223.16pt;left:468.01pt;z-index:52;letter-spacing:.001em;" class="fmt-1024"&gt; 1,575,497 &lt;/div&gt;&lt;/span&gt;&lt;img style="position:absolute;left:458.5pt;top:136.55pt;width:51pt;height:3pt;z-index:16;" src="http://govwiki.info/xbrl/Images/e623d2c48a6b12183df28568df1a8d3a.png" alt="__rendered_path__16"&gt;&lt;span class="fmt-883" style="white-space:pre;"&gt;&lt;div style="position:absolute;top:232.61pt;left:66.35pt;z-index:54;letter-spacing:.001em;"&gt;Machinery and equipment      &lt;/div&gt;&lt;div style="position:absolute;top:232.46pt;left:231pt;z-index:54;letter-spacing:.001em;" class="fmt-1024"&gt; 41,395,267 &lt;/div&gt;&lt;div style="position:absolute;top:232.46pt;left:315.85pt;z-index:54;letter-spacing:.001em;" class="fmt-1024"&gt; 4,459,887 &lt;/div&gt;&lt;div style="position:absolute;top:232.46pt;left:391.8pt;z-index:54;letter-spacing:.001em;" class="fmt-1024"&gt; (1,968,064)&lt;/div&gt;&lt;div style="position:absolute;top:232.46pt;left:463.56pt;z-index:54;letter-spacing:.001em;" class="fmt-1024"&gt; 27,035,895 &lt;/div&gt;&lt;/span&gt;&lt;img style="position:absolute;left:200.15pt;top:173.9pt;width:12pt;height:3pt;z-index:8;" src="http://govwiki.info/xbrl/Images/242108631145b6f4401339c43de54aca.png" alt="__rendered_path__8"&gt;&lt;span style="white-space:pre;"&gt;&lt;div style="position:absolute;top:241.91pt;left:66.35pt;z-index:59;" class="fmt-883"&gt;Utility Systems&lt;/div&gt;&lt;div style="position:absolute;top:241.76pt;left:219.85pt;z-index:59;letter-spacing:.001em;"&gt; 1,007,733,223 &lt;/div&gt;&lt;div style="position:absolute;top:241.76pt;left:311.4pt;z-index:59;letter-spacing:.001em;"&gt; 30,561,915 &lt;/div&gt;&lt;div style="position:absolute;top:241.76pt;left:391.8pt;z-index:59;letter-spacing:.001em;"&gt; (1,741,246)&lt;/div&gt;&lt;div style="position:absolute;top:241.76pt;left:468pt;z-index:59;letter-spacing:.001em;"&gt; 1,551,119 &lt;/div&gt;&lt;/span&gt;&lt;img style="position:absolute;left:211.55pt;top:173.9pt;width:65pt;height:3pt;z-index:10;" src="http://govwiki.info/xbrl/Images/8756c58d2088973b84320023734129d0.png" alt="__rendered_path__10"&gt;&lt;span style="white-space:pre;"&gt;&lt;div style="position:absolute;top:251.21pt;left:73.151pt;z-index:61;letter-spacing:.004em;"&gt; Total Capital Assets being &lt;/div&gt;&lt;/span&gt;&lt;img style="position:absolute;left:287.75pt;top:173.9pt;width:12pt;height:3pt;z-index:8;" src="http://govwiki.info/xbrl/Images/242108631145b6f4401339c43de54aca.png" alt="__rendered_path__8"&gt;&lt;span style="white-space:pre;"&gt;&lt;div style="position:absolute;top:260.51pt;left:66.35pt;z-index:66;letter-spacing:.004em;"&gt;       depreciated&lt;/div&gt;&lt;div style="position:absolute;top:260.21pt;left:219.85pt;z-index:66;letter-spacing:.001em;"&gt; 1,407,580,274 &lt;/div&gt;&lt;div style="position:absolute;top:260.21pt;left:311.4pt;z-index:66;letter-spacing:.001em;"&gt; 35,593,208 &lt;/div&gt;&lt;div style="position:absolute;top:260.21pt;left:391.8pt;z-index:66;letter-spacing:.001em;"&gt; (5,178,024)&lt;/div&gt;&lt;div style="position:absolute;top:260.21pt;left:463.55pt;z-index:66;letter-spacing:.001em;"&gt; 29,965,228 &lt;/div&gt;&lt;/span&gt;&lt;img style="position:absolute;left:299.15pt;top:173.9pt;width:58pt;height:3pt;z-index:12;" src="http://govwiki.info/xbrl/Images/5263a26fed9ecde2fd1cf69085cd2c51.png" alt="__rendered_path__12"&gt;&lt;span style="white-space:pre;"&gt;&lt;div style="position:absolute;top:269.66pt;left:64.05pt;z-index:68;letter-spacing:.003em;"&gt;Less accumulated depreciation for:&lt;/div&gt;&lt;/span&gt;&lt;img style="position:absolute;left:368.15pt;top:173.9pt;width:12pt;height:3pt;z-index:8;" src="http://govwiki.info/xbrl/Images/242108631145b6f4401339c43de54aca.png" alt="__rendered_path__8"&gt;&lt;span class="fmt-883" style="white-space:pre;"&gt;&lt;div style="position:absolute;top:278.96pt;left:66.35pt;z-index:88;letter-spacing:.004em;"&gt; Buildings and systems &lt;/div&gt;&lt;div style="position:absolute;top:278.96pt;left:223.55pt;z-index:88;letter-spacing:.001em;" class="fmt-1024"&gt; (120,208,231)&lt;/div&gt;&lt;div style="position:absolute;top:278.96pt;left:312.85pt;z-index:88;letter-spacing:.001em;" class="fmt-1024"&gt; (5,394,076)&lt;/div&gt;&lt;div style="position:absolute;top:278.96pt;left:430.05pt;z-index:88;" class="fmt-1024"&gt;-&lt;/div&gt;&lt;div style="position:absolute;top:278.96pt;left:481.4pt;z-index:88;letter-spacing:.001em;" class="fmt-1024"&gt;28,580&lt;/div&gt;&lt;/span&gt;&lt;img style="position:absolute;left:379.55pt;top:173.9pt;width:57pt;height:3pt;z-index:14;" src="http://govwiki.info/xbrl/Images/84e7280dbbe15eead497be76685448c7.png" alt="__rendered_path__14"&gt;&lt;span class="fmt-883" style="white-space:pre;"&gt;&lt;div style="position:absolute;top:288.21pt;left:66.35pt;z-index:92;letter-spacing:.003em;"&gt; Improvements other than buildings &lt;/div&gt;&lt;div style="position:absolute;top:288.26pt;left:228pt;z-index:92;letter-spacing:.001em;" class="fmt-1024"&gt; (63,103,521)&lt;/div&gt;&lt;div style="position:absolute;top:288.26pt;left:312.86pt;z-index:92;letter-spacing:.001em;" class="fmt-1024"&gt; (2,764,174)&lt;/div&gt;&lt;div style="position:absolute;top:288.26pt;left:394.82pt;z-index:92;letter-spacing:.001em;" class="fmt-1024"&gt; 1,448,714 &lt;/div&gt;&lt;div style="position:absolute;top:288.26pt;left:482.9pt;z-index:92;" class="fmt-1024"&gt;(2,963)&lt;/div&gt;&lt;/span&gt;&lt;img style="position:absolute;left:447.1pt;top:173.9pt;width:12pt;height:3pt;z-index:8;" src="http://govwiki.info/xbrl/Images/242108631145b6f4401339c43de54aca.png" alt="__rendered_path__8"&gt;&lt;span class="fmt-883" style="white-space:pre;"&gt;&lt;div style="position:absolute;top:297.46pt;left:66.35pt;z-index:94;letter-spacing:.001em;"&gt; Machinery and equipment &lt;/div&gt;&lt;div style="position:absolute;top:297.41pt;left:228pt;z-index:94;letter-spacing:.001em;" class="fmt-1024"&gt; (33,097,034)&lt;/div&gt;&lt;div style="position:absolute;top:297.41pt;left:312.86pt;z-index:94;letter-spacing:.001em;" class="fmt-1024"&gt; (3,216,710)&lt;/div&gt;&lt;div style="position:absolute;top:297.41pt;left:394.82pt;z-index:94;letter-spacing:.001em;" class="fmt-1024"&gt; 1,813,870 &lt;/div&gt;&lt;div style="position:absolute;top:297.41pt;left:460.58pt;z-index:94;letter-spacing:.001em;" class="fmt-1024"&gt; (19,041,256)&lt;/div&gt;&lt;/span&gt;&lt;img style="position:absolute;left:458.5pt;top:173.9pt;width:51pt;height:3pt;z-index:16;" src="http://govwiki.info/xbrl/Images/e623d2c48a6b12183df28568df1a8d3a.png" alt="__rendered_path__16"&gt;&lt;span class="fmt-883" style="white-space:pre;"&gt;&lt;div style="position:absolute;top:306.71pt;left:66.35pt;z-index:96;"&gt; Utility Systems*&lt;/div&gt;&lt;div style="position:absolute;top:306.71pt;left:223.55pt;z-index:96;letter-spacing:.001em;" class="fmt-1024"&gt; (405,091,580)&lt;/div&gt;&lt;div style="position:absolute;top:306.71pt;left:308.4pt;z-index:96;letter-spacing:.001em;" class="fmt-1024"&gt; (21,183,402)&lt;/div&gt;&lt;div style="position:absolute;top:306.71pt;left:407.4pt;z-index:96;letter-spacing:.001em;" class="fmt-1024"&gt; (1,882)&lt;/div&gt;&lt;div style="position:absolute;top:306.81pt;left:503.26pt;z-index:96;"&gt;-&lt;/div&gt;&lt;/span&gt;&lt;img style="position:absolute;left:200.15pt;top:192.35pt;width:12pt;height:3pt;z-index:8;" src="http://govwiki.info/xbrl/Images/242108631145b6f4401339c43de54aca.png" alt="__rendered_path__8"&gt;&lt;span class="fmt-883" style="white-space:pre;"&gt;&lt;div style="position:absolute;top:325.76pt;left:73.15pt;z-index:104;letter-spacing:.003em;"&gt; Total accumulated depreciation &lt;/div&gt;&lt;div style="position:absolute;top:325.46pt;left:223.55pt;z-index:104;" class="fmt-1024"&gt; (621,500,366)&lt;/div&gt;&lt;div style="position:absolute;top:325.46pt;left:308.4pt;z-index:104;letter-spacing:.001em;" class="fmt-1024"&gt; (32,558,362)&lt;/div&gt;&lt;div style="position:absolute;top:325.46pt;left:394.8pt;z-index:104;letter-spacing:.001em;" class="fmt-1024"&gt; 3,260,702 &lt;/div&gt;&lt;div style="position:absolute;top:325.46pt;left:462.85pt;z-index:104;" class="fmt-1024"&gt;(19,015,639)&lt;/div&gt;&lt;/span&gt;&lt;img style="position:absolute;left:211.55pt;top:192.35pt;width:65pt;height:3pt;z-index:10;" src="http://govwiki.info/xbrl/Images/8756c58d2088973b84320023734129d0.png" alt="__rendered_path__10"&gt;&lt;span style="white-space:pre;"&gt;&lt;div style="position:absolute;top:344.21pt;left:64.05pt;z-index:106;letter-spacing:.004em;"&gt;Total Capital Assets, being&lt;/div&gt;&lt;/span&gt;&lt;img style="position:absolute;left:287.75pt;top:192.35pt;width:12pt;height:3pt;z-index:8;" src="http://govwiki.info/xbrl/Images/242108631145b6f4401339c43de54aca.png" alt="__rendered_path__8"&gt;&lt;span style="white-space:pre;"&gt;&lt;div style="position:absolute;top:353.51pt;left:64.05pt;z-index:111;letter-spacing:.001em;"&gt;depreciated, net&lt;/div&gt;&lt;div style="position:absolute;top:353.21pt;left:226.55pt;z-index:111;letter-spacing:.001em;"&gt; 786,079,908 &lt;/div&gt;&lt;div style="position:absolute;top:353.21pt;left:315.85pt;z-index:111;letter-spacing:.001em;"&gt; 3,034,846 &lt;/div&gt;&lt;div style="position:absolute;top:353.21pt;left:391.8pt;z-index:111;letter-spacing:.001em;"&gt; (1,917,322)&lt;/div&gt;&lt;div style="position:absolute;top:353.21pt;left:463.55pt;z-index:111;letter-spacing:.001em;"&gt; 10,949,589 &lt;/div&gt;&lt;/span&gt;&lt;img style="position:absolute;left:299.15pt;top:192.35pt;width:58pt;height:3pt;z-index:12;" src="http://govwiki.info/xbrl/Images/5263a26fed9ecde2fd1cf69085cd2c51.png" alt="__rendered_path__12"&gt;&lt;span style="white-space:pre;"&gt;&lt;div style="position:absolute;top:371.96pt;left:64.05pt;z-index:113;letter-spacing:.003em;"&gt;Business-type Activities Capital&lt;/div&gt;&lt;/span&gt;&lt;img style="position:absolute;left:368.15pt;top:192.35pt;width:12pt;height:3pt;z-index:8;" src="http://govwiki.info/xbrl/Images/242108631145b6f4401339c43de54aca.png" alt="__rendered_path__8"&gt;&lt;span style="white-space:pre;"&gt;&lt;div style="position:absolute;top:381.26pt;left:64.05pt;z-index:123;letter-spacing:.006em;"&gt;Assets, net&lt;/div&gt;&lt;div style="position:absolute;top:380.96pt;left:206.4pt;z-index:123;"&gt;$&lt;/div&gt;&lt;div style="position:absolute;top:380.96pt;left:226.55pt;z-index:123;letter-spacing:.001em;"&gt; 839,290,671 &lt;/div&gt;&lt;div style="position:absolute;top:380.96pt;left:288.45pt;z-index:123;"&gt;$&lt;/div&gt;&lt;div style="position:absolute;top:380.96pt;left:311.4pt;z-index:123;letter-spacing:.001em;"&gt; 95,033,354 &lt;/div&gt;&lt;div style="position:absolute;top:380.96pt;left:368.85pt;z-index:123;"&gt;$&lt;/div&gt;&lt;div style="position:absolute;top:380.96pt;left:387.35pt;z-index:123;letter-spacing:.001em;"&gt; (39,245,131)&lt;/div&gt;&lt;div style="position:absolute;top:380.96pt;left:447.8pt;z-index:123;"&gt;$&lt;/div&gt;&lt;div style="position:absolute;top:380.96pt;left:463.55pt;z-index:123;letter-spacing:.001em;"&gt; 19,005,169 &lt;/div&gt;&lt;div style="position:absolute;top:380.96pt;left:521pt;z-index:123;"&gt;$&lt;/div&gt;&lt;/span&gt;&lt;img style="position:absolute;left:379.55pt;top:192.35pt;width:57pt;height:3pt;z-index:14;" src="http://govwiki.info/xbrl/Images/84e7280dbbe15eead497be76685448c7.png" alt="__rendered_path__14"&gt;&lt;span class="fmt-1029" style="white-space:pre;"&gt;&lt;div style="position:absolute;top:394.9pt;left:63.35pt;z-index:126;"&gt;*&lt;span class="fmt-883"&gt;Other adjustment included in decrease&lt;/span&gt;&lt;/div&gt;&lt;/span&gt;&lt;img style="position:absolute;left:447.1pt;top:192.35pt;width:12pt;height:3pt;z-index:8;" src="http://govwiki.info/xbrl/Images/242108631145b6f4401339c43de54aca.png" alt="__rendered_path__8"&gt;&lt;span class="fmt-9" style="white-space:pre;"&gt;&lt;div style="position:absolute;top:417.04pt;left:63.35pt;z-index:128;letter-spacing:.001em;"&gt;Depreciation Expense&lt;/div&gt;&lt;/span&gt;&lt;img style="position:absolute;left:458.5pt;top:192.35pt;width:51pt;height:3pt;z-index:16;" src="http://govwiki.info/xbrl/Images/e623d2c48a6b12183df28568df1a8d3a.png" alt="__rendered_path__16"&gt;&lt;span class="fmt-7" style="white-space:pre;"&gt;&lt;div style="position:absolute;top:439.05pt;left:63.35pt;z-index:139;letter-spacing:.001em;"&gt;Depreciation expense was charged to functions/programs of the primary government as follows:&lt;/div&gt;&lt;/span&gt;&lt;img style="position:absolute;left:200.15pt;top:248.05pt;width:12pt;height:3pt;z-index:8;" src="http://govwiki.info/xbrl/Images/242108631145b6f4401339c43de54aca.png" alt="__rendered_path__8"&gt;&lt;span class="fmt-883" style="white-space:pre;"&gt;&lt;div style="position:absolute;top:466.77pt;left:64.05pt;z-index:141;letter-spacing:.001em;"&gt;Governmental Activities:&lt;/div&gt;&lt;/span&gt;&lt;img style="position:absolute;left:211.55pt;top:248.05pt;width:65pt;height:3pt;z-index:10;" src="http://govwiki.info/xbrl/Images/8756c58d2088973b84320023734129d0.png" alt="__rendered_path__10"&gt;&lt;span class="fmt-883" style="white-space:pre;"&gt;&lt;div style="position:absolute;top:481.51pt;left:82.05pt;z-index:143;letter-spacing:.001em;"&gt;General Government&lt;/div&gt;&lt;div style="position:absolute;top:481.51pt;left:397.05pt;z-index:143;"&gt;$&lt;/div&gt;&lt;div style="position:absolute;top:481.51pt;left:440.9pt;z-index:143;letter-spacing:.001em;"&gt; 480,901 &lt;/div&gt;&lt;/span&gt;&lt;img style="position:absolute;left:287.75pt;top:248.05pt;width:12pt;height:3pt;z-index:8;" src="http://govwiki.info/xbrl/Images/242108631145b6f4401339c43de54aca.png" alt="__rendered_path__8"&gt;&lt;span class="fmt-883" style="white-space:pre;"&gt;&lt;div style="position:absolute;top:490.66pt;left:82.05pt;z-index:145;letter-spacing:.004em;"&gt;Community and Economic Development&lt;/div&gt;&lt;div style="position:absolute;top:490.66pt;left:434.2pt;z-index:145;letter-spacing:.001em;"&gt; 1,347,511 &lt;/div&gt;&lt;/span&gt;&lt;img style="position:absolute;left:299.15pt;top:248.05pt;width:58pt;height:3pt;z-index:12;" src="http://govwiki.info/xbrl/Images/5263a26fed9ecde2fd1cf69085cd2c51.png" alt="__rendered_path__12"&gt;&lt;span class="fmt-883" style="white-space:pre;"&gt;&lt;div style="position:absolute;top:499.96pt;left:82.05pt;z-index:147;letter-spacing:.004em;"&gt;Public Safety – Police&lt;/div&gt;&lt;div style="position:absolute;top:499.96pt;left:434.2pt;z-index:147;letter-spacing:.001em;"&gt; 1,864,240 &lt;/div&gt;&lt;/span&gt;&lt;img style="position:absolute;left:368.15pt;top:248.05pt;width:12pt;height:3pt;z-index:8;" src="http://govwiki.info/xbrl/Images/242108631145b6f4401339c43de54aca.png" alt="__rendered_path__8"&gt;&lt;span class="fmt-883" style="white-space:pre;"&gt;&lt;div style="position:absolute;top:509.26pt;left:82.05pt;z-index:149;letter-spacing:.003em;"&gt;Public Safety – Fire and EMS&lt;/div&gt;&lt;div style="position:absolute;top:509.26pt;left:434.2pt;z-index:149;letter-spacing:.001em;"&gt; 1,683,691 &lt;/div&gt;&lt;/span&gt;&lt;img style="position:absolute;left:379.55pt;top:248.05pt;width:57pt;height:3pt;z-index:14;" src="http://govwiki.info/xbrl/Images/84e7280dbbe15eead497be76685448c7.png" alt="__rendered_path__14"&gt;&lt;span class="fmt-883" style="white-space:pre;"&gt;&lt;div style="position:absolute;top:518.41pt;left:82.05pt;z-index:151;letter-spacing:.003em;"&gt;Public Works, including depreciation of general infrastructure assets&lt;/div&gt;&lt;div style="position:absolute;top:518.41pt;left:429.75pt;z-index:151;letter-spacing:.001em;"&gt; 15,226,992 &lt;/div&gt;&lt;/span&gt;&lt;img style="position:absolute;left:447.1pt;top:248.05pt;width:12pt;height:3pt;z-index:8;" src="http://govwiki.info/xbrl/Images/242108631145b6f4401339c43de54aca.png" alt="__rendered_path__8"&gt;&lt;span class="fmt-883" style="white-space:pre;"&gt;&lt;div style="position:absolute;top:528.01pt;left:82.05pt;z-index:154;letter-spacing:.002em;"&gt;Recreation, Culture and Social&lt;/div&gt;&lt;div style="position:absolute;top:527.71pt;left:434.2pt;z-index:154;letter-spacing:.001em;"&gt; 5,078,382 &lt;/div&gt;&lt;/span&gt;&lt;img style="position:absolute;left:458.5pt;top:248.05pt;width:51pt;height:3pt;z-index:16;" src="http://govwiki.info/xbrl/Images/e623d2c48a6b12183df28568df1a8d3a.png" alt="__rendered_path__16"&gt;&lt;span class="fmt-883" style="white-space:pre;"&gt;&lt;div style="position:absolute;top:537.46pt;left:100.05pt;z-index:157;letter-spacing:.002em;"&gt;Total depreciation expense – governmental activities&lt;/div&gt;&lt;div style="position:absolute;top:537.16pt;left:397.05pt;z-index:157;"&gt;$&lt;/div&gt;&lt;div style="position:absolute;top:537.16pt;left:429.75pt;z-index:157;letter-spacing:.001em;"&gt; 25,681,717 &lt;/div&gt;&lt;/span&gt;&lt;img style="position:absolute;left:200.15pt;top:266.65pt;width:12pt;height:3pt;z-index:8;" src="http://govwiki.info/xbrl/Images/242108631145b6f4401339c43de54aca.png" alt="__rendered_path__8"&gt;&lt;span class="fmt-883" style="white-space:pre;"&gt;&lt;div style="position:absolute;top:565.51pt;left:64.05pt;z-index:158;letter-spacing:.004em;"&gt;Business-type Activities:&lt;/div&gt;&lt;/span&gt;&lt;img style="position:absolute;left:211.55pt;top:266.65pt;width:65pt;height:3pt;z-index:10;" src="http://govwiki.info/xbrl/Images/8756c58d2088973b84320023734129d0.png" alt="__rendered_path__10"&gt;&lt;span class="fmt-883" style="white-space:pre;"&gt;&lt;div style="position:absolute;top:584.11pt;left:82.05pt;z-index:160;letter-spacing:.005em;"&gt;Water Resources&lt;/div&gt;&lt;div style="position:absolute;top:584.11pt;left:397.8pt;z-index:160;"&gt;$&lt;/div&gt;&lt;div style="position:absolute;top:584.11pt;left:429pt;z-index:160;letter-spacing:.001em;"&gt; 18,433,491 &lt;/div&gt;&lt;/span&gt;&lt;img style="position:absolute;left:287.75pt;top:266.65pt;width:12pt;height:3pt;z-index:8;" src="http://govwiki.info/xbrl/Images/242108631145b6f4401339c43de54aca.png" alt="__rendered_path__8"&gt;&lt;span class="fmt-883" style="white-space:pre;"&gt;&lt;div style="position:absolute;top:593.26pt;left:82.05pt;z-index:162;letter-spacing:.002em;"&gt;Stormwater&lt;/div&gt;&lt;div style="position:absolute;top:593.26pt;left:433.45pt;z-index:162;letter-spacing:.001em;"&gt; 4,068,860 &lt;/div&gt;&lt;/span&gt;&lt;img style="position:absolute;left:299.15pt;top:266.65pt;width:58pt;height:3pt;z-index:12;" src="http://govwiki.info/xbrl/Images/5263a26fed9ecde2fd1cf69085cd2c51.png" alt="__rendered_path__12"&gt;&lt;span class="fmt-883" style="white-space:pre;"&gt;&lt;div style="position:absolute;top:602.56pt;left:82.05pt;z-index:164;letter-spacing:.002em;"&gt;Sanitation&lt;/div&gt;&lt;div style="position:absolute;top:602.56pt;left:433.45pt;z-index:164;letter-spacing:.001em;"&gt; 2,055,589 &lt;/div&gt;&lt;/span&gt;&lt;img style="position:absolute;left:368.15pt;top:266.65pt;width:12pt;height:3pt;z-index:8;" src="http://govwiki.info/xbrl/Images/242108631145b6f4401339c43de54aca.png" alt="__rendered_path__8"&gt;&lt;span class="fmt-883" style="white-space:pre;"&gt;&lt;div style="position:absolute;top:611.86pt;left:82.05pt;z-index:166;letter-spacing:.001em;"&gt;Tropicana&lt;/div&gt;&lt;div style="position:absolute;top:611.86pt;left:433.45pt;z-index:166;letter-spacing:.001em;"&gt; 3,580,310 &lt;/div&gt;&lt;/span&gt;&lt;img style="position:absolute;left:379.55pt;top:266.65pt;width:57pt;height:3pt;z-index:14;" src="http://govwiki.info/xbrl/Images/84e7280dbbe15eead497be76685448c7.png" alt="__rendered_path__14"&gt;&lt;span class="fmt-883" style="white-space:pre;"&gt;&lt;div style="position:absolute;top:621.31pt;left:82.05pt;z-index:169;letter-spacing:.002em;"&gt;Other nonmajor business-type funds&lt;/div&gt;&lt;div style="position:absolute;top:621.01pt;left:433.45pt;z-index:169;letter-spacing:.001em;"&gt; 4,420,112 &lt;/div&gt;&lt;/span&gt;&lt;img style="position:absolute;left:447.1pt;top:266.65pt;width:12pt;height:3pt;z-index:8;" src="http://govwiki.info/xbrl/Images/242108631145b6f4401339c43de54aca.png" alt="__rendered_path__8"&gt;&lt;span class="fmt-883" style="white-space:pre;"&gt;&lt;div style="position:absolute;top:630.76pt;left:100.05pt;z-index:172;letter-spacing:.002em;"&gt;Total depreciation expense – business-type activities&lt;/div&gt;&lt;div style="position:absolute;top:630.61pt;left:397.8pt;z-index:172;"&gt;$&lt;/div&gt;&lt;div style="position:absolute;top:630.61pt;left:429pt;z-index:172;letter-spacing:.001em;"&gt; 32,558,362 &lt;/div&gt;&lt;/span&gt;&lt;img style="position:absolute;left:458.5pt;top:266.65pt;width:51pt;height:3pt;z-index:16;" src="http://govwiki.info/xbrl/Images/e623d2c48a6b12183df28568df1a8d3a.png" alt="__rendered_path__16"&gt;&lt;span class="fmt-1018" style="white-space:pre;"&gt;&lt;div style="position:absolute;top:766.44pt;left:299.33pt;z-index:173;"&gt;118&lt;/div&gt;&lt;/span&gt;&lt;span style="white-space:pre;"&gt;&lt;div style="position:absolute;top:130.16pt;left:536pt;z-index:18;letter-spacing:.003em;"&gt;Ending Balance&lt;/div&gt;&lt;/span&gt;&lt;img style="position:absolute;left:520.3pt;top:136.55pt;width:12pt;height:3pt;z-index:8;" src="http://govwiki.info/xbrl/Images/242108631145b6f4401339c43de54aca.png" alt="__rendered_path__8"&gt;&lt;span style="white-space:pre;"&gt;&lt;div style="position:absolute;top:167.51pt;left:551.25pt;z-index:30;letter-spacing:.001em;"&gt; 86,147,961 &lt;/div&gt;&lt;/span&gt;&lt;img style="position:absolute;left:531.7pt;top:136.55pt;width:65pt;height:3pt;z-index:10;" src="http://govwiki.info/xbrl/Images/8756c58d2088973b84320023734129d0.png" alt="__rendered_path__10"&gt;&lt;span style="white-space:pre;"&gt;&lt;div style="position:absolute;top:185.96pt;left:546.8pt;z-index:37;letter-spacing:.001em;"&gt; 115,937,042 &lt;/div&gt;&lt;/span&gt;&lt;img style="position:absolute;left:520.3pt;top:173.9pt;width:12pt;height:3pt;z-index:8;" src="http://govwiki.info/xbrl/Images/242108631145b6f4401339c43de54aca.png" alt="__rendered_path__8"&gt;&lt;span style="white-space:pre;"&gt;&lt;div style="position:absolute;top:223.16pt;left:551.25pt;z-index:44;letter-spacing:.001em;"&gt; 88,651,023 &lt;/div&gt;&lt;/span&gt;&lt;img style="position:absolute;left:531.7pt;top:173.9pt;width:65pt;height:3pt;z-index:10;" src="http://govwiki.info/xbrl/Images/8756c58d2088973b84320023734129d0.png" alt="__rendered_path__10"&gt;&lt;span style="white-space:pre;"&gt;&lt;div style="position:absolute;top:232.46pt;left:551.25pt;z-index:47;letter-spacing:.001em;"&gt; 70,922,985 &lt;/div&gt;&lt;/span&gt;&lt;img style="position:absolute;left:520.3pt;top:192.35pt;width:12pt;height:3pt;z-index:8;" src="http://govwiki.info/xbrl/Images/242108631145b6f4401339c43de54aca.png" alt="__rendered_path__8"&gt;&lt;span style="white-space:pre;"&gt;&lt;div style="position:absolute;top:241.76pt;left:540.1pt;z-index:60;letter-spacing:.001em;"&gt; 1,038,105,011 &lt;/div&gt;&lt;/span&gt;&lt;img style="position:absolute;left:531.7pt;top:192.35pt;width:65pt;height:3pt;z-index:10;" src="http://govwiki.info/xbrl/Images/8756c58d2088973b84320023734129d0.png" alt="__rendered_path__10"&gt;&lt;span style="white-space:pre;"&gt;&lt;div style="position:absolute;top:260.21pt;left:540.1pt;z-index:67;letter-spacing:.001em;"&gt; 1,467,960,686 &lt;/div&gt;&lt;/span&gt;&lt;img style="position:absolute;left:520.3pt;top:248.05pt;width:12pt;height:3pt;z-index:8;" src="http://govwiki.info/xbrl/Images/242108631145b6f4401339c43de54aca.png" alt="__rendered_path__8"&gt;&lt;span class="fmt-883" style="white-space:pre;"&gt;&lt;div style="position:absolute;top:278.96pt;left:543.97pt;z-index:73;letter-spacing:.001em;"&gt; (125,573,728)&lt;/div&gt;&lt;/span&gt;&lt;img style="position:absolute;left:531.7pt;top:248.05pt;width:65pt;height:3pt;z-index:10;" src="http://govwiki.info/xbrl/Images/8756c58d2088973b84320023734129d0.png" alt="__rendered_path__10"&gt;&lt;span class="fmt-883" style="white-space:pre;"&gt;&lt;div style="position:absolute;top:288.11pt;left:548.16pt;z-index:77;letter-spacing:.001em;"&gt; (64,421,945)&lt;/div&gt;&lt;/span&gt;&lt;img style="position:absolute;left:520.3pt;top:266.65pt;width:12pt;height:3pt;z-index:8;" src="http://govwiki.info/xbrl/Images/242108631145b6f4401339c43de54aca.png" alt="__rendered_path__8"&gt;&lt;span class="fmt-883" style="white-space:pre;"&gt;&lt;div style="position:absolute;top:297.27pt;left:548.16pt;z-index:80;letter-spacing:.001em;"&gt; (53,541,127)&lt;/div&gt;&lt;/span&gt;&lt;img style="position:absolute;left:531.7pt;top:266.65pt;width:65pt;height:3pt;z-index:10;" src="http://govwiki.info/xbrl/Images/8756c58d2088973b84320023734129d0.png" alt="__rendered_path__10"&gt;&lt;span class="fmt-883" style="white-space:pre;"&gt;&lt;div style="position:absolute;top:306.81pt;left:546.06pt;z-index:84;"&gt;(426,276,865)&lt;/div&gt;&lt;/span&gt;&lt;img style="position:absolute;left:520.3pt;top:313pt;width:12pt;height:3pt;z-index:8;" src="http://govwiki.info/xbrl/Images/242108631145b6f4401339c43de54aca.png" alt="__rendered_path__8"&gt;&lt;span style="white-space:pre;"&gt;&lt;div style="position:absolute;top:325.46pt;left:543.8pt;z-index:105;"&gt; (669,813,665)&lt;/div&gt;&lt;/span&gt;&lt;img style="position:absolute;left:520.3pt;top:331.8pt;width:12pt;height:3pt;z-index:8;" src="http://govwiki.info/xbrl/Images/242108631145b6f4401339c43de54aca.png" alt="__rendered_path__8"&gt;&lt;img style="position:absolute;left:531.7pt;top:313pt;width:65pt;height:3pt;z-index:10;" src="http://govwiki.info/xbrl/Images/8756c58d2088973b84320023734129d0.png" alt="__rendered_path__10"&gt;&lt;span style="white-space:pre;"&gt;&lt;div style="position:absolute;top:353.21pt;left:546.8pt;z-index:112;letter-spacing:.001em;"&gt; 798,147,021 &lt;/div&gt;&lt;/span&gt;&lt;img style="position:absolute;left:200.15pt;top:313pt;width:12pt;height:3pt;z-index:8;" src="http://govwiki.info/xbrl/Images/242108631145b6f4401339c43de54aca.png" alt="__rendered_path__8"&gt;&lt;img style="position:absolute;left:200.15pt;top:331.8pt;width:12pt;height:3pt;z-index:8;" src="http://govwiki.info/xbrl/Images/242108631145b6f4401339c43de54aca.png" alt="__rendered_path__8"&gt;&lt;img style="position:absolute;left:211.55pt;top:313pt;width:65pt;height:3pt;z-index:10;" src="http://govwiki.info/xbrl/Images/8756c58d2088973b84320023734129d0.png" alt="__rendered_path__10"&gt;&lt;img style="position:absolute;left:211.55pt;top:331.8pt;width:65pt;height:3pt;z-index:10;" src="http://govwiki.info/xbrl/Images/8756c58d2088973b84320023734129d0.png" alt="__rendered_path__10"&gt;&lt;img style="position:absolute;left:287.75pt;top:313pt;width:12pt;height:3pt;z-index:8;" src="http://govwiki.info/xbrl/Images/242108631145b6f4401339c43de54aca.png" alt="__rendered_path__8"&gt;&lt;img style="position:absolute;left:287.75pt;top:331.8pt;width:12pt;height:3pt;z-index:8;" src="http://govwiki.info/xbrl/Images/242108631145b6f4401339c43de54aca.png" alt="__rendered_path__8"&gt;&lt;img style="position:absolute;left:299.15pt;top:313pt;width:58pt;height:3pt;z-index:12;" src="http://govwiki.info/xbrl/Images/5263a26fed9ecde2fd1cf69085cd2c51.png" alt="__rendered_path__12"&gt;&lt;img style="position:absolute;left:299.15pt;top:331.8pt;width:58pt;height:3pt;z-index:12;" src="http://govwiki.info/xbrl/Images/5263a26fed9ecde2fd1cf69085cd2c51.png" alt="__rendered_path__12"&gt;&lt;img style="position:absolute;left:368.15pt;top:313pt;width:12pt;height:3pt;z-index:8;" src="http://govwiki.info/xbrl/Images/242108631145b6f4401339c43de54aca.png" alt="__rendered_path__8"&gt;&lt;img style="position:absolute;left:368.15pt;top:331.8pt;width:12pt;height:3pt;z-index:8;" src="http://govwiki.info/xbrl/Images/242108631145b6f4401339c43de54aca.png" alt="__rendered_path__8"&gt;&lt;img style="position:a</t>
  </si>
  <si>
    <t>bsolute;left:379.55pt;top:313pt;width:57pt;height:3pt;z-index:14;" src="http://govwiki.info/xbrl/Images/84e7280dbbe15eead497be76685448c7.png" alt="__rendered_path__14"&gt;&lt;img style="position:absolute;left:379.55pt;top:331.8pt;width:57pt;height:3pt;z-index:14;" src="http://govwiki.info/xbrl/Images/84e7280dbbe15eead497be76685448c7.png" alt="__rendered_path__14"&gt;&lt;img style="position:absolute;left:447.1pt;top:313pt;width:12pt;height:3pt;z-index:8;" src="http://govwiki.info/xbrl/Images/242108631145b6f4401339c43de54aca.png" alt="__rendered_path__8"&gt;&lt;img style="position:absolute;left:447.1pt;top:331.8pt;width:12pt;height:3pt;z-index:8;" src="http://govwiki.info/xbrl/Images/242108631145b6f4401339c43de54aca.png" alt="__rendered_path__8"&gt;&lt;img style="position:absolute;left:458.5pt;top:313pt;width:51pt;height:3pt;z-index:16;" src="http://govwiki.info/xbrl/Images/e623d2c48a6b12183df28568df1a8d3a.png" alt="__rendered_path__16"&gt;&lt;img style="position:absolute;left:458.5pt;top:331.8pt;width:51pt;height:3pt;z-index:16;" src="http://govwiki.info/xbrl/Images/e623d2c48a6b12183df28568df1a8d3a.png" alt="__rendered_path__16"&gt;&lt;img style="position:absolute;left:531.7pt;top:331.8pt;width:65pt;height:3pt;z-index:10;" src="http://govwiki.info/xbrl/Images/8756c58d2088973b84320023734129d0.png" alt="__rendered_path__10"&gt;&lt;img style="position:absolute;left:200.15pt;top:359.65pt;width:12pt;height:3pt;z-index:8;" src="http://govwiki.info/xbrl/Images/242108631145b6f4401339c43de54aca.png" alt="__rendered_path__8"&gt;&lt;img style="position:absolute;left:211.55pt;top:359.65pt;width:65pt;height:3pt;z-index:10;" src="http://govwiki.info/xbrl/Images/8756c58d2088973b84320023734129d0.png" alt="__rendered_path__10"&gt;&lt;img style="position:absolute;left:287.75pt;top:359.65pt;width:12pt;height:3pt;z-index:8;" src="http://govwiki.info/xbrl/Images/242108631145b6f4401339c43de54aca.png" alt="__rendered_path__8"&gt;&lt;img style="position:absolute;left:299.15pt;top:359.65pt;width:58pt;height:3pt;z-index:12;" src="http://govwiki.info/xbrl/Images/5263a26fed9ecde2fd1cf69085cd2c51.png" alt="__rendered_path__12"&gt;&lt;img style="position:absolute;left:368.15pt;top:359.65pt;width:12pt;height:3pt;z-index:8;" src="http://govwiki.info/xbrl/Images/242108631145b6f4401339c43de54aca.png" alt="__rendered_path__8"&gt;&lt;img style="position:absolute;left:379.55pt;top:359.65pt;width:57pt;height:3pt;z-index:14;" src="http://govwiki.info/xbrl/Images/84e7280dbbe15eead497be76685448c7.png" alt="__rendered_path__14"&gt;&lt;img style="position:absolute;left:447.1pt;top:359.65pt;width:12pt;height:3pt;z-index:8;" src="http://govwiki.info/xbrl/Images/242108631145b6f4401339c43de54aca.png" alt="__rendered_path__8"&gt;&lt;img style="position:absolute;left:458.5pt;top:359.65pt;width:51pt;height:3pt;z-index:16;" src="http://govwiki.info/xbrl/Images/e623d2c48a6b12183df28568df1a8d3a.png" alt="__rendered_path__16"&gt;&lt;img style="position:absolute;left:520.3pt;top:359.65pt;width:12pt;height:3pt;z-index:8;" src="http://govwiki.info/xbrl/Images/242108631145b6f4401339c43de54aca.png" alt="__rendered_path__8"&gt;&lt;img style="position:absolute;left:531.7pt;top:359.65pt;width:65pt;height:3pt;z-index:10;" src="http://govwiki.info/xbrl/Images/8756c58d2088973b84320023734129d0.png" alt="__rendered_path__10"&gt;&lt;img style="position:absolute;left:200.15pt;top:387.35pt;width:12pt;height:3pt;z-index:8;" src="http://govwiki.info/xbrl/Images/242108631145b6f4401339c43de54aca.png" alt="__rendered_path__8"&gt;&lt;img style="position:absolute;left:211.55pt;top:387.35pt;width:65pt;height:3pt;z-index:10;" src="http://govwiki.info/xbrl/Images/8756c58d2088973b84320023734129d0.png" alt="__rendered_path__10"&gt;&lt;img style="position:absolute;left:287.75pt;top:387.35pt;width:12pt;height:3pt;z-index:8;" src="http://govwiki.info/xbrl/Images/242108631145b6f4401339c43de54aca.png" alt="__rendered_path__8"&gt;&lt;img style="position:absolute;left:299.15pt;top:387.35pt;width:58pt;height:3pt;z-index:12;" src="http://govwiki.info/xbrl/Images/5263a26fed9ecde2fd1cf69085cd2c51.png" alt="__rendered_path__12"&gt;&lt;img style="position:absolute;left:368.15pt;top:387.35pt;width:12pt;height:3pt;z-index:8;" src="http://govwiki.info/xbrl/Images/242108631145b6f4401339c43de54aca.png" alt="__rendered_path__8"&gt;&lt;img style="position:absolute;left:379.55pt;top:387.35pt;width:57pt;height:3pt;z-index:14;" src="http://govwiki.info/xbrl/Images/84e7280dbbe15eead497be76685448c7.png" alt="__rendered_path__14"&gt;&lt;img style="position:absolute;left:447.1pt;top:387.35pt;width:12pt;height:3pt;z-index:8;" src="http://govwiki.info/xbrl/Images/242108631145b6f4401339c43de54aca.png" alt="__rendered_path__8"&gt;&lt;img style="position:absolute;left:458.5pt;top:387.35pt;width:51pt;height:3pt;z-index:16;" src="http://govwiki.info/xbrl/Images/e623d2c48a6b12183df28568df1a8d3a.png" alt="__rendered_path__16"&gt;&lt;img style="position:absolute;left:520.3pt;top:387.35pt;width:12pt;height:3pt;z-index:8;" src="http://govwiki.info/xbrl/Images/242108631145b6f4401339c43de54aca.png" alt="__rendered_path__8"&gt;&lt;img style="position:absolute;left:531.7pt;top:387.35pt;width:65pt;height:3pt;z-index:10;" src="http://govwiki.info/xbrl/Images/8756c58d2088973b84320023734129d0.png" alt="__rendered_path__10"&gt;&lt;img style="position:absolute;left:200.15pt;top:389.9pt;width:12pt;height:3pt;z-index:8;" src="http://govwiki.info/xbrl/Images/242108631145b6f4401339c43de54aca.png" alt="__rendered_path__8"&gt;&lt;img style="position:absolute;left:211.55pt;top:389.9pt;width:65pt;height:3pt;z-index:10;" src="http://govwiki.info/xbrl/Images/8756c58d2088973b84320023734129d0.png" alt="__rendered_path__10"&gt;&lt;img style="position:absolute;left:287.75pt;top:389.9pt;width:12pt;height:3pt;z-index:8;" src="http://govwiki.info/xbrl/Images/242108631145b6f4401339c43de54aca.png" alt="__rendered_path__8"&gt;&lt;img style="position:absolute;left:299.15pt;top:389.9pt;width:58pt;height:3pt;z-index:12;" src="http://govwiki.info/xbrl/Images/5263a26fed9ecde2fd1cf69085cd2c51.png" alt="__rendered_path__12"&gt;&lt;img style="position:absolute;left:368.15pt;top:389.9pt;width:12pt;height:3pt;z-index:8;" src="http://govwiki.info/xbrl/Images/242108631145b6f4401339c43de54aca.png" alt="__rendered_path__8"&gt;&lt;img style="position:absolute;left:379.55pt;top:389.9pt;width:57pt;height:3pt;z-index:14;" src="http://govwiki.info/xbrl/Images/84e7280dbbe15eead497be76685448c7.png" alt="__rendered_path__14"&gt;&lt;img style="position:absolute;left:447.1pt;top:389.9pt;width:12pt;height:3pt;z-index:8;" src="http://govwiki.info/xbrl/Images/242108631145b6f4401339c43de54aca.png" alt="__rendered_path__8"&gt;&lt;img style="position:absolute;left:458.5pt;top:389.9pt;width:51pt;height:3pt;z-index:16;" src="http://govwiki.info/xbrl/Images/e623d2c48a6b12183df28568df1a8d3a.png" alt="__rendered_path__16"&gt;&lt;img style="position:absolute;left:520.3pt;top:389.9pt;width:12pt;height:3pt;z-index:8;" src="http://govwiki.info/xbrl/Images/242108631145b6f4401339c43de54aca.png" alt="__rendered_path__8"&gt;&lt;img style="position:absolute;left:531.7pt;top:389.9pt;width:65pt;height:3pt;z-index:10;" src="http://govwiki.info/xbrl/Images/8756c58d2088973b84320023734129d0.png" alt="__rendered_path__10"&gt;&lt;img style="position:absolute;left:396.35pt;top:534.1pt;width:12pt;height:3pt;z-index:8;" src="http://govwiki.info/xbrl/Images/242108631145b6f4401339c43de54aca.png" alt="__rendered_path__8"&gt;&lt;img style="position:absolute;left:407.75pt;top:534.1pt;width:68pt;height:3pt;z-index:153;" src="http://govwiki.info/xbrl/Images/a7a6b6d564bee210a3b45377c08b9446.png" alt="__rendered_path__153"&gt;&lt;img style="position:absolute;left:396.35pt;top:543.55pt;width:12pt;height:3pt;z-index:8;" src="http://govwiki.info/xbrl/Images/242108631145b6f4401339c43de54aca.png" alt="__rendered_path__8"&gt;&lt;img style="position:absolute;left:407.75pt;top:543.55pt;width:68pt;height:3pt;z-index:153;" src="http://govwiki.info/xbrl/Images/a7a6b6d564bee210a3b45377c08b9446.png" alt="__rendered_path__153"&gt;&lt;img style="position:absolute;left:396.35pt;top:546.1pt;width:12pt;height:3pt;z-index:8;" src="http://govwiki.info/xbrl/Images/242108631145b6f4401339c43de54aca.png" alt="__rendered_path__8"&gt;&lt;img style="position:absolute;left:407.75pt;top:546.1pt;width:68pt;height:3pt;z-index:153;" src="http://govwiki.info/xbrl/Images/a7a6b6d564bee210a3b45377c08b9446.png" alt="__rendered_path__153"&gt;&lt;img style="position:absolute;left:397.1pt;top:627.45pt;width:12pt;height:3pt;z-index:8;" src="http://govwiki.info/xbrl/Images/242108631145b6f4401339c43de54aca.png" alt="__rendered_path__8"&gt;&lt;img style="position:absolute;left:408.5pt;top:627.45pt;width:66pt;height:3pt;z-index:168;" src="http://govwiki.info/xbrl/Images/ed83d3bad6302ad4733b83b141dfbead.png" alt="__rendered_path__168"&gt;&lt;img style="position:absolute;left:397.1pt;top:636.9pt;width:12pt;height:3pt;z-index:8;" src="http://govwiki.info/xbrl/Images/242108631145b6f4401339c43de54aca.png" alt="__rendered_path__8"&gt;&lt;img style="position:absolute;left:408.5pt;top:636.9pt;width:66pt;height:3pt;z-index:168;" src="http://govwiki.info/xbrl/Images/ed83d3bad6302ad4733b83b141dfbead.png" alt="__rendered_path__168"&gt;&lt;img style="position:absolute;left:397.1pt;top:639.45pt;width:12pt;height:3pt;z-index:8;" src="http://govwiki.info/xbrl/Images/242108631145b6f4401339c43de54aca.png" alt="__rendered_path__8"&gt;&lt;img style="position:absolute;left:408.5pt;top:639.45pt;width:66pt;height:3pt;z-index:168;" src="http://govwiki.info/xbrl/Images/ed83d3bad6302ad4733b83b141dfbead.png" alt="__rendered_path__168"&gt;&lt;span style="white-space:pre;"&gt;&lt;div style="position:absolute;top:380.96pt;left:546.8pt;z-index:124;letter-spacing:.001em;"&gt; 914,084,063 &lt;/div&gt;&lt;/span&gt;&lt;/div&gt;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</si>
  <si>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style="position:absolute;top:95.045pt;left:63.35pt;z-index:4;letter-spacing:-.002em;"&gt;NOTE 8 - CAPITAL ASSETS - (Continued)&lt;/div&gt;&lt;/span&gt;&lt;img style="position:absolute;left:63.35pt;top:104.3pt;width:215pt;height:3pt;z-index:5;" src="http://govwiki.info/xbrl/Images/edfd6dce541a6eee1126b71379ab7bfc.png" alt="__rendered_path__5"&gt;&lt;span class="fmt-1019" style="white-space:pre;"&gt;&lt;div style="position:absolute;top:121pt;left:63.35pt;z-index:6;letter-spacing:.003em;"&gt;Construction Commitments&lt;/div&gt;&lt;/span&gt;&lt;span class="fmt-1021" style="white-space:pre;"&gt;&lt;div style="position:absolute;top:146.5pt;left:63.35pt;z-index:7;letter-spacing:.016em;"&gt;Encumbrance commitments in the City's capital projects funds represent construction contracts&lt;/div&gt;&lt;/span&gt;&lt;span class="fmt-1021" style="white-space:pre;"&gt;&lt;div style="position:absolute;top:158.5pt;left:63.35pt;z-index:8;letter-spacing:.012em;"&gt;and special order equipment outstanding for the City's capital improvement projects. The capital&lt;/div&gt;&lt;/span&gt;&lt;span class="fmt-1021" style="white-space:pre;"&gt;&lt;div style="position:absolute;top:170.5pt;left:63.35pt;z-index:9;letter-spacing:.018em;"&gt;project encumbrances outstanding at September 30, 2017 as well as the estimate of additional&lt;/div&gt;&lt;/span&gt;&lt;span class="fmt-1021" style="white-space:pre;"&gt;&lt;div style="position:absolute;top:182.5pt;left:63.35pt;z-index:10;letter-spacing:.019em;"&gt;costs to complete open capital projects in progress in each of the City's capital project funds is&lt;/div&gt;&lt;/span&gt;&lt;span class="fmt-1021" style="white-space:pre;"&gt;&lt;div style="position:absolute;top:194.5pt;left:63.35pt;z-index:11;letter-spacing:.001em;"&gt;summarized as follows: &lt;/div&gt;&lt;/span&gt;&lt;span class="fmt-1024" style="white-space:pre;"&gt;&lt;div style="position:absolute;top:220.76pt;left:473.8pt;z-index:12;letter-spacing:.003em;"&gt;Total Additional&lt;/div&gt;&lt;/span&gt;&lt;span class="fmt-1024" style="white-space:pre;"&gt;&lt;div style="position:absolute;top:230.06pt;left:386.45pt;z-index:14;letter-spacing:.006em;"&gt;Estimated&lt;/div&gt;&lt;div style="position:absolute;top:230.06pt;left:486.7pt;z-index:14;letter-spacing:.005em;"&gt;Costs to&lt;/div&gt;&lt;/span&gt;&lt;span class="fmt-1024" style="white-space:pre;"&gt;&lt;div style="position:absolute;top:239.36pt;left:370.85pt;z-index:16;letter-spacing:.004em;"&gt;Additional Costs to&lt;/div&gt;&lt;div style="position:absolute;top:239.36pt;left:484.3pt;z-index:16;letter-spacing:.004em;"&gt;Complete&lt;/div&gt;&lt;/span&gt;&lt;span class="fmt-1024" style="white-space:pre;"&gt;&lt;div style="position:absolute;top:248.51pt;left:283.85pt;z-index:18;letter-spacing:.002em;"&gt;Capital Projects&lt;/div&gt;&lt;div style="position:absolute;top:248.51pt;left:371.51pt;z-index:18;letter-spacing:.003em;"&gt;Complete Projects&lt;/div&gt;&lt;div style="position:absolute;top:248.51pt;left:482.7pt;z-index:18;letter-spacing:.004em;"&gt;Projects in&lt;/div&gt;&lt;/span&gt;&lt;span class="fmt-1024" style="white-space:pre;"&gt;&lt;div style="position:absolute;top:257.81pt;left:285.15pt;z-index:26;letter-spacing:.004em;"&gt;Encumbrances&lt;/div&gt;&lt;div style="position:absolute;top:257.81pt;left:384.1pt;z-index:26;letter-spacing:.002em;"&gt;in Progress&lt;/div&gt;&lt;div style="position:absolute;top:257.81pt;left:483.4pt;z-index:26;letter-spacing:.001em;"&gt;&lt;span class="fmt-883"&gt; &lt;/span&gt;&lt;span class="fmt-883"&gt;Progress&lt;/span&gt;&lt;/div&gt;&lt;/span&gt;&lt;img style="position:absolute;left:273.35pt;top:264.1pt;width:9pt;height:3pt;z-index:19;" src="http://govwiki.info/xbrl/Images/a53329b01263536db6600204e2d8b392.png" alt="__rendered_path__19"&gt;&lt;span class="fmt-1024" style="white-space:pre;"&gt;&lt;div style="position:absolute;top:267.26pt;left:64.05pt;z-index:27;letter-spacing:.004em;"&gt;CAPITAL PROJECTS FUNDS&lt;/div&gt;&lt;/span&gt;&lt;img style="position:absolute;left:282pt;top:264.1pt;width:61pt;height:3pt;z-index:20;" src="http://govwiki.info/xbrl/Images/92fad2c8e54fbfa21b2f63479202c8fc.png" alt="__rendered_path__20"&gt;&lt;span class="fmt-1024" style="white-space:pre;"&gt;&lt;div style="position:absolute;top:285.86pt;left:64.05pt;z-index:29;letter-spacing:.002em;"&gt;General Capital Improvement&lt;/div&gt;&lt;div style="position:absolute;top:285.86pt;left:274.05pt;z-index:29;"&gt;$&lt;/div&gt;&lt;div style="position:absolute;top:285.86pt;left:296.75pt;z-index:29;letter-spacing:.001em;"&gt; 66,597,567 &lt;/div&gt;&lt;div style="position:absolute;top:285.86pt;left:354.19pt;z-index:29;"&gt;$&lt;/div&gt;&lt;div style="position:absolute;top:285.86pt;left:396.95pt;z-index:29;letter-spacing:.001em;"&gt; 115,492,725 &lt;/div&gt;&lt;div style="position:absolute;top:285.86pt;left:456.09pt;z-index:29;"&gt;$&lt;/div&gt;&lt;div style="position:absolute;top:285.86pt;left:489.19pt;z-index:29;letter-spacing:.001em;"&gt; 182,090,292 &lt;/div&gt;&lt;/span&gt;&lt;img style="position:absolute;left:353.5pt;top:264.1pt;width:9pt;height:3pt;z-index:19;" src="http://govwiki.info/xbrl/Images/a53329b01263536db6600204e2d8b392.png" alt="__rendered_path__19"&gt;&lt;span class="fmt-1024" style="white-space:pre;"&gt;&lt;div style="position:absolute;top:295.01pt;left:64.05pt;z-index:33;letter-spacing:.003em;"&gt;Local Option Sales Surtax Improvement&lt;/div&gt;&lt;div style="position:absolute;top:295.01pt;left:296.75pt;z-index:33;letter-spacing:.001em;"&gt; 16,530,680 &lt;/div&gt;&lt;div style="position:absolute;top:295.01pt;left:401.4pt;z-index:33;letter-spacing:.001em;"&gt; 57,412,535 &lt;/div&gt;&lt;div style="position:absolute;top:295.01pt;left:493.65pt;z-index:33;letter-spacing:.001em;"&gt; 73,943,215 &lt;/div&gt;&lt;/span&gt;&lt;img style="position:absolute;left:362.15pt;top:264.1pt;width:85pt;height:3pt;z-index:22;" src="http://govwiki.info/xbrl/Images/a16f4c5832f84079571e608190b7aace.png" alt="__rendered_path__22"&gt;&lt;span class="fmt-1024" style="white-space:pre;"&gt;&lt;div style="position:absolute;top:304.31pt;left:64.05pt;z-index:37;letter-spacing:.003em;"&gt;Transportation Improvement&lt;/div&gt;&lt;div style="position:absolute;top:304.31pt;left:301.2pt;z-index:37;letter-spacing:.001em;"&gt; 1,644,557 &lt;/div&gt;&lt;div style="position:absolute;top:304.31pt;left:401.4pt;z-index:37;letter-spacing:.001em;"&gt; 10,309,459 &lt;/div&gt;&lt;div style="position:absolute;top:304.31pt;left:493.65pt;z-index:37;letter-spacing:.001em;"&gt; 11,954,016 &lt;/div&gt;&lt;/span&gt;&lt;img style="position:absolute;left:455.4pt;top:264.1pt;width:9pt;height:3pt;z-index:19;" src="http://govwiki.info/xbrl/Images/a53329b01263536db6600204e2d8b392.png" alt="__rendered_path__19"&gt;&lt;span class="fmt-1024" style="white-space:pre;"&gt;&lt;div style="position:absolute;top:313.61pt;left:64.05pt;z-index:41;letter-spacing:.003em;"&gt;Housing Improvement&lt;/div&gt;&lt;div style="position:absolute;top:313.61pt;left:334.2pt;z-index:41;letter-spacing:.001em;"&gt; - &lt;/div&gt;&lt;div style="position:absolute;top:313.61pt;left:412.55pt;z-index:41;letter-spacing:.001em;"&gt; 161,806 &lt;/div&gt;&lt;div style="position:absolute;top:313.61pt;left:504.8pt;z-index:41;letter-spacing:.001em;"&gt; 161,806 &lt;/div&gt;&lt;/span&gt;&lt;img style="position:absolute;left:464.05pt;top:264.1pt;width:75pt;height:3pt;z-index:24;" src="http://govwiki.info/xbrl/Images/8d26beeca1a7066486144e9d4d1fed9a.png" alt="__rendered_path__24"&gt;&lt;span class="fmt-1024" style="white-space:pre;"&gt;&lt;div style="position:absolute;top:322.76pt;left:64.05pt;z-index:45;"&gt;Downtown Parking Garage&lt;/div&gt;&lt;div style="position:absolute;top:322.76pt;left:316.8pt;z-index:45;letter-spacing:.001em;"&gt; 1,080 &lt;/div&gt;&lt;div style="position:absolute;top:322.76pt;left:405.85pt;z-index:45;letter-spacing:.001em;"&gt; 2,207,777 &lt;/div&gt;&lt;div style="position:absolute;top:322.76pt;left:498.1pt;z-index:45;letter-spacing:.001em;"&gt; 2,208,857 &lt;/div&gt;&lt;/span&gt;&lt;span class="fmt-1024" style="white-space:pre;"&gt;&lt;div style="position:absolute;top:332.36pt;left:64.05pt;z-index:49;letter-spacing:.01em;"&gt;Weeki Wachee&lt;/div&gt;&lt;div style="position:absolute;top:332.06pt;left:301.2pt;z-index:49;letter-spacing:.001em;"&gt; 1,329,349 &lt;/div&gt;&lt;div style="position:absolute;top:332.06pt;left:405.85pt;z-index:49;letter-spacing:.001em;"&gt; 2,072,095 &lt;/div&gt;&lt;div style="position:absolute;top:332.06pt;left:498.1pt;z-index:49;letter-spacing:.001em;"&gt; 3,401,444 &lt;/div&gt;&lt;/span&gt;&lt;img style="position:absolute;left:273.35pt;top:338.4pt;width:9pt;height:3pt;z-index:19;" src="http://govwiki.info/xbrl/Images/a53329b01263536db6600204e2d8b392.png" alt="__rendered_path__19"&gt;&lt;span class="fmt-1024" style="white-space:pre;"&gt;&lt;div style="position:absolute;top:341.51pt;left:82.05pt;z-index:51;letter-spacing:.003em;"&gt;Total Capital Projects Funds&lt;/div&gt;&lt;div style="position:absolute;top:341.51pt;left:274.05pt;z-index:51;"&gt;$&lt;/div&gt;&lt;div style="position:absolute;top:341.51pt;left:296.75pt;z-index:51;letter-spacing:.001em;"&gt; 86,103,233 &lt;/div&gt;&lt;div style="position:absolute;top:341.51pt;left:354.19pt;z-index:51;"&gt;$&lt;/div&gt;&lt;div style="position:absolute;top:341.51pt;left:396.95pt;z-index:51;letter-spacing:.001em;"&gt; 187,656,397 &lt;/div&gt;&lt;div style="position:absolute;top:341.51pt;left:456.09pt;z-index:51;"&gt;$&lt;/div&gt;&lt;div style="position:absolute;top:341.51pt;left:489.19pt;z-index:51;letter-spacing:.001em;"&gt; 273,759,630 &lt;/div&gt;&lt;/span&gt;&lt;img style="position:absolute;left:282pt;top:338.4pt;width:61pt;height:3pt;z-index:20;" src="http://govwiki.info/xbrl/Images/92fad2c8e54fbfa21b2f63479202c8fc.png" alt="__rendered_path__20"&gt;&lt;span class="fmt-1024" style="white-space:pre;"&gt;&lt;div style="position:absolute;top:362.96pt;left:64.05pt;z-index:52;letter-spacing:.004em;"&gt;ENTERPRISE FUNDS&lt;/div&gt;&lt;/span&gt;&lt;img style="position:absolute;left:353.5pt;top:338.4pt;width:9pt;height:3pt;z-index:19;" src="http://govwiki.info/xbrl/Images/a53329b01263536db6600204e2d8b392.png" alt="__rendered_path__19"&gt;&lt;span class="fmt-1024" style="white-space:pre;"&gt;&lt;div style="position:absolute;top:381.41pt;left:64.05pt;z-index:55;letter-spacing:.005em;"&gt;Water Resources&lt;/div&gt;&lt;div style="position:absolute;top:381.41pt;left:274.05pt;z-index:55;"&gt;$&lt;/div&gt;&lt;div style="position:absolute;top:381.41pt;left:296.75pt;z-index:55;letter-spacing:.001em;"&gt; 62,587,746 &lt;/div&gt;&lt;div style="position:absolute;top:381.41pt;left:354.19pt;z-index:55;"&gt;$&lt;/div&gt;&lt;div style="position:absolute;top:381.41pt;left:401.4pt;z-index:55;letter-spacing:.001em;"&gt; 87,943,454 &lt;/div&gt;&lt;div style="position:absolute;top:381.41pt;left:456.1pt;z-index:55;"&gt;$&lt;/div&gt;&lt;div style="position:absolute;top:381.41pt;left:489.2pt;z-index:55;letter-spacing:.001em;"&gt; 150,531,200 &lt;/div&gt;&lt;/span&gt;&lt;img style="position:absolute;left:362.15pt;top:338.4pt;width:85pt;height:3pt;z-index:22;" src="http://govwiki.info/xbrl/Images/a16f4c5832f84079571e608190b7aace.png" alt="__rendered_path__22"&gt;&lt;span class="fmt-1024" style="white-space:pre;"&gt;&lt;div style="position:absolute;top:390.71pt;left:64.05pt;z-index:59;letter-spacing:.002em;"&gt;Stormwater&lt;/div&gt;&lt;div style="position:absolute;top:390.71pt;left:301.2pt;z-index:59;letter-spacing:.001em;"&gt; 1,857,816 &lt;/div&gt;&lt;div style="position:absolute;top:390.71pt;left:405.85pt;z-index:59;letter-spacing:.001em;"&gt; 9,624,961 &lt;/div&gt;&lt;div style="position:absolute;top:390.71pt;left:493.65pt;z-index:59;letter-spacing:.001em;"&gt; 11,482,777 &lt;/div&gt;&lt;/span&gt;&lt;img style="position:absolute;left:455.4pt;top:338.4pt;width:9pt;height:3pt;z-index:19;" src="http://govwiki.info/xbrl/Images/a53329b01263536db6600204e2d8b392.png" alt="__rendered_path__19"&gt;&lt;span class="fmt-1024" style="white-space:pre;"&gt;&lt;div style="position:absolute;top:399.86pt;left:64.05pt;z-index:63;letter-spacing:.001em;"&gt;Tropicana&lt;/div&gt;&lt;div style="position:absolute;top:399.86pt;left:334.2pt;z-index:63;letter-spacing:.001em;"&gt; - &lt;/div&gt;&lt;div style="position:absolute;top:399.86pt;left:412.55pt;z-index:63;letter-spacing:.001em;"&gt; 223,033 &lt;/div&gt;&lt;div style="position:absolute;top:399.86pt;left:504.8pt;z-index:63;letter-spacing:.001em;"&gt; 223,033 &lt;/div&gt;&lt;/span&gt;&lt;img style="position:absolute;left:464.05pt;top:338.4pt;width:75pt;height:3pt;z-index:24;" src="http://govwiki.info/xbrl/Images/8d26beeca1a7066486144e9d4d1fed9a.png" alt="__rendered_path__24"&gt;&lt;span class="fmt-1024" style="white-space:pre;"&gt;&lt;div style="position:absolute;top:409.46pt;left:64.05pt;z-index:67;letter-spacing:.002em;"&gt;Other nonmajor business-type funds&lt;/div&gt;&lt;div style="position:absolute;top:409.16pt;left:307.9pt;z-index:67;letter-spacing:.001em;"&gt; 875,502 &lt;/div&gt;&lt;div style="position:absolute;top:409.16pt;left:405.85pt;z-index:67;letter-spacing:.001em;"&gt; 8,845,080 &lt;/div&gt;&lt;div style="position:absolute;top:409.16pt;left:498.1pt;z-index:67;letter-spacing:.001em;"&gt; 9,720,582 &lt;/div&gt;&lt;/span&gt;&lt;img style="position:absolute;left:273.35pt;top:347.8pt;width:9pt;height:3pt;z-index:19;" src="http://govwiki.info/xbrl/Images/a53329b01263536db6600204e2d8b392.png" alt="__rendered_path__19"&gt;&lt;span class="fmt-1024" style="white-space:pre;"&gt;&lt;div style="position:absolute;top:418.61pt;left:82.05pt;z-index:69;letter-spacing:.002em;"&gt;Total Enterprise Funds&lt;/div&gt;&lt;div style="position:absolute;top:418.61pt;left:274.05pt;z-index:69;"&gt;$&lt;/div&gt;&lt;div style="position:absolute;top:418.61pt;left:296.75pt;z-index:69;letter-spacing:.001em;"&gt; 65,321,064 &lt;/div&gt;&lt;div style="position:absolute;top:418.61pt;left:354.19pt;z-index:69;"&gt;$&lt;/div&gt;&lt;div style="position:absolute;top:418.61pt;left:396.95pt;z-index:69;letter-spacing:.001em;"&gt; 106,636,528 &lt;/div&gt;&lt;div style="position:absolute;top:418.61pt;left:456.09pt;z-index:69;"&gt;$&lt;/div&gt;&lt;div style="position:absolute;top:418.61pt;left:489.19pt;z-index:69;letter-spacing:.001em;"&gt; 171,957,592 &lt;/div&gt;&lt;/span&gt;&lt;img style="position:absolute;left:273.35pt;top:350.4pt;width:9pt;height:3pt;z-index:19;" src="http://govwiki.info/xbrl/Images/a53329b01263536db6600204e2d8b392.png" alt="__rendered_path__19"&gt;&lt;img style="position:absolute;left:282pt;top:347.8pt;width:61pt;height:3pt;z-index:20;" src="http://govwiki.info/xbrl/Images/92fad2c8e54fbfa21b2f63479202c8fc.png" alt="__rendered_path__20"&gt;&lt;span class="fmt-9" style="white-space:pre;"&gt;&lt;div style="position:absolute;top:456.69pt;left:63.35pt;z-index:70;letter-spacing:.002em;"&gt;Consent Order and Plan for the City's Public Utilities System:&lt;/div&gt;&lt;/span&gt;&lt;img style="position:absolute;left:282pt;top:350.4pt;width:61pt;height:3pt;z-index:20;" src="http://govwiki.info/xbrl/Images/92fad2c8e54fbfa21b2f63479202c8fc.png" alt="__rendered_path__20"&gt;&lt;img style="position:absolute;left:353.5pt;top:347.8pt;width:9pt;height:3pt;z-index:19;" src="http://govwiki.info/xbrl/Images/a53329b01263536db6600204e2d8b392.png" alt="__rendered_path__19"&gt;&lt;span style="white-space:pre;"&gt;&lt;div style="position:absolute;top:484.3pt;left:63.35pt;z-index:71;letter-spacing:.009em;"&gt;On September 16, 2016, the City received a proposed Consent Order from the FDEP to address &lt;/div&gt;&lt;/span&gt;&lt;img style="position:absolute;left:353.5pt;top:350.4pt;width:9pt;height:3pt;z-index:19;" src="http://govwiki.info/xbrl/Images/a53329b01263536db6600204e2d8b392.png" alt="__rendered_path__19"&gt;&lt;img style="position:absolute;left:362.15pt;top:347.8pt;width:85pt;height:3pt;z-index:22;" src="http://govwiki.info/xbrl/Images/a16f4c5832f84079571e608190b7aace.png" alt="__rendered_path__22"&gt;&lt;span style="white-space:pre;"&gt;&lt;div style="position:absolute;top:496.3pt;left:63.35pt;z-index:96;letter-spacing:-.008em;"&gt;the  issues  associated  with  the  wastewater  discharges  from  the  collections  system  and  Water &lt;/div&gt;&lt;/span&gt;&lt;img style="position:absolute;left:362.15pt;top:350.4pt;width:85pt;height:3pt;z-index:22;" src="http://govwiki.info/xbrl/Images/a16f4c5832f84079571e608190b7aace.png" alt="__rendered_path__22"&gt;&lt;img style="position:absolute;left:455.4pt;top:347.8pt;width:9pt;height:3pt;z-index:19;" src="http://govwiki.info/xbrl/Images/a53329b01263536db6600204e2d8b392.png" alt="__rendered_path__19"&gt;&lt;span style="white-space:pre;"&gt;&lt;div style="position:absolute;top:508.3pt;left:63.35pt;z-index:120;letter-spacing:-.003em;"&gt;Reclamation   Facilities   owned   and   operated   by   the   City.   The   proposed   Consent   Order &lt;/div&gt;&lt;/span&gt;&lt;img style="position:absolute;left:455.4pt;top:350.4pt;width:9pt;height:3pt;z-index:19;" src="http://govwiki.info/xbrl/Images/a53329b01263536db6600204e2d8b392.png" alt="__rendered_path__19"&gt;&lt;img style="position:absolute;left:464.05pt;top:347.8pt;width:75pt;height:3pt;z-index:24;" src="http://govwiki.info/xbrl/Images/8d26beeca1a7066486144e9d4d1fed9a.png" alt="__rendered_path__24"&gt;&lt;span style="white-space:pre;"&gt;&lt;div style="position:absolute;top:520.3pt;left:63.35pt;z-index:121;letter-spacing:.009em;"&gt;contemplates a number of corrective actions previously submitted by the City to the FDEP which &lt;/div&gt;&lt;/span&gt;&lt;img style="position:absolute;left:464.05pt;top:350.4pt;width:75pt;height:3pt;z-index:24;" src="http://govwiki.info/xbrl/Images/8d26beeca1a7066486144e9d4d1fed9a.png" alt="__rendered_path__24"&gt;&lt;span style="white-space:pre;"&gt;&lt;div style="position:absolute;top:532.3pt;left:63.35pt;z-index:146;letter-spacing:.002em;"&gt;are  designed  to  increase  capacity  and  mitigate  overflows  and  discharges  during  future  wet &lt;/div&gt;&lt;/span&gt;&lt;img style="position:absolute;left:273.35pt;top:415.45pt;width:9pt;height:3pt;z-index:19;" src="http://govwiki.info/xbrl/Images/a53329b01263536db6600204e2d8b392.png" alt="__rendered_path__19"&gt;&lt;span style="white-space:pre;"&gt;&lt;div style="position:absolute;top:544.3pt;left:63.35pt;z-index:147;letter-spacing:.001em;"&gt;weather events. &lt;/div&gt;&lt;/span&gt;&lt;img style="position:absolute;left:282pt;top:415.45pt;width:61pt;height:3pt;z-index:20;" src="http://govwiki.info/xbrl/Images/92fad2c8e54fbfa21b2f63479202c8fc.png" alt="__rendered_path__20"&gt;&lt;span style="white-space:pre;"&gt;&lt;div style="position:absolute;top:568.3pt;left:63.35pt;z-index:178;letter-spacing:.018em;"&gt;On July 26, 2017, the City with the Florida Department of Environmental Protection filed a final &lt;/div&gt;&lt;/span&gt;&lt;img style="position:absolute;left:353.5pt;top:415.45pt;width:9pt;height:3pt;z-index:19;" src="http://govwiki.info/xbrl/Images/a53329b01263536db6600204e2d8b392.png" alt="__rendered_path__19"&gt;&lt;span style="white-space:pre;"&gt;&lt;div style="position:absolute;top:582.01pt;left:63.35pt;z-index:203;letter-spacing:.016em;"&gt;consent  plan  to  address  the  issues  associated  with  the  wastewater  discharges  from  the &lt;/div&gt;&lt;/span&gt;&lt;img style="position:absolute;left:362.15pt;top:415.45pt;width:85pt;height:3pt;z-index:22;" src="http://govwiki.info/xbrl/Images/a16f4c5832f84079571e608190b7aace.png" alt="__rendered_path__22"&gt;&lt;span style="white-space:pre;"&gt;&lt;div style="position:absolute;top:595.72pt;left:63.35pt;z-index:206;letter-spacing:.018em;"&gt;collections system and Water Reclamation Facilities owned and operated by the City.  The final &lt;/div&gt;&lt;/span&gt;&lt;img style="position:absolute;left:455.4pt;top:415.45pt;width:9pt;height:3pt;z-index:19;" src="http://govwiki.info/xbrl/Images/a53329b01263536db6600204e2d8b392.png" alt="__rendered_path__19"&gt;&lt;span style="white-space:pre;"&gt;&lt;div style="position:absolute;top:609.43pt;left:63.35pt;z-index:207;letter-spacing:.008em;"&gt;consent order outlines a timeline for the City to comply with the rebuilding and restructuring of the &lt;/div&gt;&lt;/span&gt;&lt;img style="position:absolute;left:464.05pt;top:415.45pt;width:75pt;height:3pt;z-index:24;" src="http://govwiki.info/xbrl/Images/8d26beeca1a7066486144e9d4d1fed9a.png" alt="__rendered_path__24"&gt;&lt;span style="white-space:pre;"&gt;&lt;div style="position:absolute;top:623.14pt;left:63.35pt;z-index:208;letter-spacing:-.011em;"&gt;facilities  throughout  the  City,  including  developing  a  Water  Resources  Master  Plan,  as  well  as &lt;/div&gt;&lt;/span&gt;&lt;img style="position:absolute;left:273.35pt;top:424.85pt;width:9pt;height:3pt;z-index:19;" src="http://govwiki.info/xbrl/Images/a53329b01263536db6600204e2d8b392.png" alt="__rendered_path__19"&gt;&lt;span style="white-space:pre;"&gt;&lt;div style="position:absolute;top:636.85pt;left:63.35pt;z-index:209;"&gt;fines if the final order is not complied with.&lt;/div&gt;&lt;/span&gt;&lt;img style="position:absolute;left:273.35pt;top:427.55pt;width:9pt;height:3pt;z-index:19;" src="http://govwiki.info/xbrl/Images/a53329b01263536db6600204e2d8b392.png" alt="__rendered_path__19"&gt;&lt;img style="position:absolute;left:282pt;top:424.85pt;width:61pt;height:3pt;z-index:20;" src="http://govwiki.info/xbrl/Images/92fad2c8e54fbfa21b2f63479202c8fc.png" alt="__rendered_path__20"&gt;&lt;img style="position:absolute;left:282pt;top:427.55pt;width:61pt;height:3pt;z-index:20;" src="http://govwiki.info/xbrl/Images/92fad2c8e54fbfa21b2f63479202c8fc.png" alt="__rendered_path__20"&gt;&lt;img style="position:absolute;left:353.5pt;top:424.85pt;width:9pt;height:3pt;z-index:19;" src="http://govwiki.info/xbrl/Images/a53329b01263536db6600204e2d8b392.png" alt="__rendered_path__19"&gt;&lt;img style="position:absolute;left:353.5pt;top:427.55pt;width:9pt;height:3pt;z-index:19;" src="http://govwiki.info/xbrl/Images/a53329b01263536db6600204e2d8b392.png" alt="__rendered_path__19"&gt;&lt;img style="position:absolute;left:362.15pt;top:424.85pt;width:85pt;height:3pt;z-index:22;" src="http://govwiki.info/xbrl/Images/a16f4c5832f84079571e608190b7aace.png" alt="__rendered_path__22"&gt;&lt;img style="position:absolute;left:362.15pt;top:427.55pt;width:85pt;height:3pt;z-index:22;" src="http://govwiki.info/xbrl/Images/a16f4c5832f84079571e608190b7aace.png" alt="__rendered_path__22"&gt;&lt;img style="position:absolute;left:455.4pt;top:424.85pt;width:9pt;height:3pt;z-index:19;" src="http://govwiki.info/xbrl/Images/a53329b01263536db6600204e2d8b392.png" alt="__rendered_path__19"&gt;&lt;img style="position:absolute;left:455.4pt;top:427.55pt;width:9pt;height:3pt;z-index:19;" src="http://govwiki.info/xbrl/Images/a53329b01263536db6600204e2d8b392.png" alt="__rendered_path__19"&gt;&lt;img style="position:absolute;left:464.05pt;top:424.85pt;width:75pt;height:3pt;z-index:24;" src="http://govwiki.info/xbrl/Images/8d26beeca1a7066486144e9d4d1fed9a.png" alt="__rendered_path__24"&gt;&lt;img style="position:absolute;left:464.05pt;top:427.55pt;width:75pt;height:3pt;z-index:24;" src="http://govwiki.info/xbrl/Images/8d26beeca1a7066486144e9d4d1fed9a.png" alt="__rendered_path__24"&gt;&lt;span class="fmt-1018" style="white-space:pre;"&gt;&lt;div style="position:absolute;top:766.44pt;left:299.33pt;z-index:210;"&gt;119&lt;/div&gt;&lt;/span&gt;&lt;/div&gt;_x000D_
      &lt;/div&gt;</t>
  </si>
  <si>
    <t>&lt;div style='position:relative;width:612pt;height:792pt;'&gt;_x000D_
        &lt;div style="position:absolute;left:0pt;top:0pt;width:100%;height:100%;clip:rect(0pt,612pt,792pt,0pt);" class="fmt-1026"&gt;&lt;span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style="position:absolute;top:95.045pt;left:63.35pt;z-index:4;letter-spacing:-.002em;"&gt;NOTE 8 - CAPITAL ASSETS - (Continued)&lt;/div&gt;&lt;/span&gt;&lt;img style="position:absolute;left:63.35pt;top:104.3pt;width:215pt;height:3pt;z-index:5;" src="http://govwiki.info/xbrl/Images/edfd6dce541a6eee1126b71379ab7bfc.png" alt="__rendered_path__5"&gt;&lt;span class="fmt-1021" style="white-space:pre;"&gt;&lt;div style="position:absolute;top:116.95pt;left:63.35pt;z-index:6;letter-spacing:.002em;"&gt;On September 21, 2017 City Council approved the hiring of a new program manager for the City’s&lt;/div&gt;&lt;/span&gt;&lt;span class="fmt-1021" style="white-space:pre;"&gt;&lt;div style="position:absolute;top:129.7pt;left:63.35pt;z-index:7;letter-spacing:.009em;"&gt;Integrated Water Resource Planning Project and continues to move forward with the final plan to&lt;/div&gt;&lt;/span&gt;&lt;span class="fmt-1021" style="white-space:pre;"&gt;&lt;div style="position:absolute;top:142.3pt;left:63.35pt;z-index:8;letter-spacing:-.014em;"&gt;implement  upgrades  and  enhancements  to  its  wastewater  system  as  well  as  develop  a  Water&lt;/div&gt;&lt;/span&gt;&lt;span class="fmt-1021" style="white-space:pre;"&gt;&lt;div style="position:absolute;top:155.05pt;left:63.35pt;z-index:9;letter-spacing:.015em;"&gt;Resources Master Plan.  Proposed suggested plans include enhancements such as aeration of&lt;/div&gt;&lt;/span&gt;&lt;span class="fmt-1021" style="white-space:pre;"&gt;&lt;div style="position:absolute;top:167.8pt;left:63.35pt;z-index:10;letter-spacing:-.006em;"&gt;City  ponds  and  additional  street  sweeping  which  all  focus  on  sustainability  and  water  quality&lt;/div&gt;&lt;/span&gt;&lt;span class="fmt-1021" style="white-space:pre;"&gt;&lt;div style="position:absolute;top:180.39pt;left:63.35pt;z-index:11;letter-spacing:.003em;"&gt;issues.  The new program manager will work with an international technical services firm to create&lt;/div&gt;&lt;/span&gt;&lt;span class="fmt-1021" style="white-space:pre;"&gt;&lt;div style="position:absolute;top:193.14pt;left:63.35pt;z-index:12;letter-spacing:.016em;"&gt;a  one-water  plan  which  will  increase  the  understanding  of  how  potable  (drinking)  water,&lt;/div&gt;&lt;/span&gt;&lt;span class="fmt-1021" style="white-space:pre;"&gt;&lt;div style="position:absolute;top:205.89pt;left:63.35pt;z-index:13;letter-spacing:.004em;"&gt;wastewater, stormwater, reclaimed water and recreational water uses overlap and interface, all of&lt;/div&gt;&lt;/span&gt;&lt;span class="fmt-1021" style="white-space:pre;"&gt;&lt;div style="position:absolute;top:218.49pt;left:63.35pt;z-index:14;letter-spacing:-.008em;"&gt;which  is  key  in  moving  forward  with  an  integrated  initiative.    The  final  order  with  the  Florida&lt;/div&gt;&lt;/span&gt;&lt;span class="fmt-1021" style="white-space:pre;"&gt;&lt;div style="position:absolute;top:231.24pt;left:63.35pt;z-index:15;letter-spacing:.015em;"&gt;Department of Environmental Protection requires the City to spend $14 million per year on pipe&lt;/div&gt;&lt;/span&gt;&lt;span class="fmt-1021" style="white-space:pre;"&gt;&lt;div style="position:absolute;top:243.99pt;left:63.35pt;z-index:16;letter-spacing:-.01em;"&gt;and  lateral  lining  and  replacement  and  manhole  rehabilitation  for  at  least  the  next  five  years,&lt;/div&gt;&lt;/span&gt;&lt;span class="fmt-1021" style="white-space:pre;"&gt;&lt;div style="position:absolute;top:256.59pt;left:63.35pt;z-index:17;letter-spacing:.02em;"&gt;which was approved by City Council on October 20, 2016.  The proposed plan with the Florida&lt;/div&gt;&lt;/span&gt;&lt;span class="fmt-1021" style="white-space:pre;"&gt;&lt;div style="position:absolute;top:269.34pt;left:63.35pt;z-index:18;letter-spacing:.018em;"&gt;Department of Environmental Protection to address certain issues related to the Public Utilities&lt;/div&gt;&lt;/span&gt;&lt;span class="fmt-1021" style="white-space:pre;"&gt;&lt;div style="position:absolute;top:282.09pt;left:63.35pt;z-index:19;letter-spacing:-.004em;"&gt;System  would  increase  capital  improvement  projects  over  the  next  five  fiscal  years  by  $326&lt;/div&gt;&lt;/span&gt;&lt;span class="fmt-1021" style="white-space:pre;"&gt;&lt;div style="position:absolute;top:295.14pt;left:63.35pt;z-index:20;"&gt;million. &lt;/div&gt;&lt;/span&gt;&lt;span class="fmt-1019" style="white-space:pre;"&gt;&lt;div style="position:absolute;top:321.54pt;left:63.35pt;z-index:21;letter-spacing:.001em;"&gt;NOTE 9 - DISCRETELY PRESENTED COMPONENT UNIT&lt;/div&gt;&lt;/span&gt;&lt;img style="position:absolute;left:63.35pt;top:330.8pt;width:293pt;height:3pt;z-index:22;" src="http://govwiki.info/xbrl/Images/5be56d40816ae14aea57e03279757369.png" alt="__rendered_path__22"&gt;&lt;span class="fmt-1021" style="white-space:pre;"&gt;&lt;div style="position:absolute;top:345.4pt;left:63.35pt;z-index:23;letter-spacing:.002em;"&gt;St. Petersburg Health Facilities Authority &lt;/div&gt;&lt;/span&gt;&lt;span class="fmt-1021" style="white-space:pre;"&gt;&lt;div style="position:absolute;top:356.35pt;left:63.35pt;z-index:24;letter-spacing:.002em;"&gt;Schedule of Revenue, Expenditures, and Changes in Fund Balance - Budget and Actual&lt;/div&gt;&lt;/span&gt;&lt;span style="white-space:pre;"&gt;&lt;div style="position:absolute;top:379.15pt;left:334.35pt;z-index:32;letter-spacing:-.002em;"&gt;Original&lt;/div&gt;&lt;div style="position:absolute;top:379.15pt;left:472.75pt;z-index:32;letter-spacing:.002em;"&gt;Variance With&lt;/div&gt;&lt;/span&gt;&lt;span style="white-space:pre;"&gt;&lt;div style="position:absolute;top:390.55pt;left:331.05pt;z-index:33;letter-spacing:-.003em;"&gt;and Final&lt;/div&gt;&lt;div style="position:absolute;top:390.55pt;left:476.1pt;z-index:33;letter-spacing:-.004em;"&gt;Final Budget&lt;/div&gt;&lt;/span&gt;&lt;span style="white-space:pre;"&gt;&lt;div style="position:absolute;top:401.95pt;left:335.75pt;z-index:35;letter-spacing:-.003em;"&gt;Budget&lt;/div&gt;&lt;div style="position:absolute;top:401.95pt;left:408.05pt;z-index:35;letter-spacing:-.002em;"&gt;Actual&lt;/div&gt;&lt;div style="position:absolute;top:401.95pt;left:476.85pt;z-index:35;letter-spacing:-.002em;"&gt;Over /Under&lt;/div&gt;&lt;/span&gt;&lt;img style="position:absolute;left:315.9pt;top:410.5pt;width:9pt;height:3pt;z-index:25;" src="http://govwiki.info/xbrl/Images/a53329b01263536db6600204e2d8b392.png" alt="__rendered_path__25"&gt;&lt;span style="white-space:pre;"&gt;&lt;div style="position:absolute;top:413.65pt;left:64.75pt;z-index:37;letter-spacing:-.004em;"&gt;Revenues&lt;/div&gt;&lt;div style="position:absolute;top:413.65pt;left:316.6pt;z-index:37;"&gt;$&lt;/div&gt;&lt;div style="position:absolute;top:413.65pt;left:341.85pt;z-index:37;letter-spacing:-.01em;"&gt; 14,000     $&lt;/div&gt;&lt;div style="position:absolute;top:413.65pt;left:425.3pt;z-index:37;letter-spacing:-.012em;"&gt; 392     $&lt;/div&gt;&lt;div style="position:absolute;top:413.65pt;left:502.05pt;z-index:37;letter-spacing:-.002em;"&gt; (13,608)&lt;/div&gt;&lt;/span&gt;&lt;img style="position:absolute;left:324.55pt;top:410.5pt;width:54pt;height:3pt;z-index:28;" src="http://govwiki.info/xbrl/Images/45e284facda148811dfb904ab9e1a9bf.png" alt="__rendered_path__28"&gt;&lt;span style="white-space:pre;"&gt;&lt;div style="position:absolute;top:425.35pt;left:64.75pt;z-index:41;letter-spacing:-.002em;"&gt;Expenditures&lt;/div&gt;&lt;div style="position:absolute;top:425.05pt;left:341.85pt;z-index:41;letter-spacing:-.002em;"&gt; 14,000 &lt;/div&gt;&lt;div style="position:absolute;top:425.05pt;left:425.3pt;z-index:41;letter-spacing:-.002em;"&gt; 733 &lt;/div&gt;&lt;div style="position:absolute;top:425.05pt;left:506.05pt;z-index:41;letter-spacing:-.002em;"&gt; 13,267 &lt;/div&gt;&lt;/span&gt;&lt;img style="position:absolute;left:387.05pt;top:410.5pt;width:9pt;height:3pt;z-index:25;" src="http://govwiki.info/xbrl/Images/a53329b01263536db6600204e2d8b392.png" alt="__rendered_path__25"&gt;&lt;span style="white-space:pre;"&gt;&lt;div style="position:absolute;top:436.75pt;left:82.75pt;z-index:44;letter-spacing:-.002em;"&gt;Excess of Revenues Over Expenditures&lt;/div&gt;&lt;div style="position:absolute;top:436.75pt;left:371.6pt;z-index:44;"&gt;-&lt;/div&gt;&lt;div style="position:absolute;top:436.75pt;left:424.05pt;z-index:44;letter-spacing:-.001em;"&gt;(341)&lt;/div&gt;&lt;div style="position:absolute;top:436.75pt;left:515.85pt;z-index:44;letter-spacing:-.001em;"&gt; (341)&lt;/div&gt;&lt;/span&gt;&lt;img style="position:absolute;left:395.7pt;top:410.5pt;width:53pt;height:3pt;z-index:30;" src="http://govwiki.info/xbrl/Images/c63b38bb2fd4845b9147d5046fcb65cc.png" alt="__rendered_path__30"&gt;&lt;span style="white-space:pre;"&gt;&lt;div style="position:absolute;top:459.55pt;left:64.75pt;z-index:47;letter-spacing:-.003em;"&gt;Budgetary Fund Balance October 1, 2016&lt;/div&gt;&lt;div style="position:absolute;top:459.55pt;left:341.85pt;z-index:47;letter-spacing:-.002em;"&gt; 70,627 &lt;/div&gt;&lt;div style="position:absolute;top:459.55pt;left:414.25pt;z-index:47;letter-spacing:-.003em;"&gt;70,857&lt;/div&gt;&lt;div style="position:absolute;top:459.55pt;left:519.85pt;z-index:47;letter-spacing:-.002em;"&gt; 230 &lt;/div&gt;&lt;/span&gt;&lt;img style="position:absolute;left:456.7pt;top:410.5pt;width:9pt;height:3pt;z-index:25;" src="http://govwiki.info/xbrl/Images/a53329b01263536db6600204e2d8b392.png" alt="__rendered_path__25"&gt;&lt;span style="white-space:pre;"&gt;&lt;div style="position:absolute;top:471.1pt;left:64.75pt;z-index:51;letter-spacing:-.001em;"&gt;Reserve for Encumbrances – October 1, 2016&lt;/div&gt;&lt;div style="position:absolute;top:470.95pt;left:368.85pt;z-index:51;letter-spacing:.002em;"&gt; - &lt;/div&gt;&lt;div style="position:absolute;top:470.95pt;left:441.25pt;z-index:51;letter-spacing:.004em;"&gt;- &lt;/div&gt;&lt;div style="position:absolute;top:470.95pt;left:533.05pt;z-index:51;letter-spacing:.002em;"&gt; - &lt;/div&gt;&lt;/span&gt;&lt;img style="position:absolute;left:465.35pt;top:410.5pt;width:78pt;height:3pt;z-index:34;" src="http://govwiki.info/xbrl/Images/2a8fb0385f55839e00cf7cc066dce5a4.png" alt="__rendered_path__34"&gt;&lt;span style="white-space:pre;"&gt;&lt;div style="position:absolute;top:482.8pt;left:82.75pt;z-index:57;letter-spacing:-.003em;"&gt;Budgetary Fund Balance September 30, 2017&lt;/div&gt;&lt;div style="position:absolute;top:482.5pt;left:316.6pt;z-index:57;"&gt;$&lt;/div&gt;&lt;div style="position:absolute;top:482.5pt;left:341.85pt;z-index:57;letter-spacing:-.002em;"&gt; 70,627 &lt;/div&gt;&lt;div style="position:absolute;top:482.8pt;left:411.5pt;z-index:57;letter-spacing:-.01em;"&gt;&lt;span&gt; 70,516 &lt;/span&gt;    &lt;span&gt;$&lt;/span&gt;&lt;/div&gt;&lt;div style="position:absolute;top:482.5pt;left:515.85pt;z-index:57;letter-spacing:-.001em;"&gt; (111)&lt;/div&gt;&lt;/span&gt;&lt;img style="position:absolute;left:315.9pt;top:433.55pt;width:9pt;height:3pt;z-index:25;" src="http://govwiki.info/xbrl/Images/a53329b01263536db6600204e2d8b392.png" alt="__rendered_path__25"&gt;&lt;span class="fmt-1019" style="white-space:pre;"&gt;&lt;div style="position:absolute;top:519.69pt;left:63.35pt;z-index:58;letter-spacing:-.003em;"&gt;NOTE 10 - INTERFUND RECEIVABLES, PAYABLES, TRANSFERS, AND ADVANCES&lt;/div&gt;&lt;/span&gt;&lt;img style="position:absolute;left:324.55pt;top:433.55pt;width:54pt;height:3pt;z-index:28;" src="http://govwiki.info/xbrl/Images/45e284facda148811dfb904ab9e1a9bf.png" alt="__rendered_path__28"&gt;&lt;span class="fmt-1021" style="white-space:pre;"&gt;&lt;div style="position:absolute;top:544.3pt;left:63.35pt;z-index:60;letter-spacing:.003em;"&gt;The composition of due to/from other funds as of September 30, 2017, is as follows:&lt;/div&gt;&lt;/span&gt;&lt;img style="position:absolute;left:387.05pt;top:433.55pt;width:9pt;height:3pt;z-index:25;" src="http://govwiki.info/xbrl/Images/a53329b01263536db6600204e2d8b392.png" alt="__rendered_path__25"&gt;&lt;span class="fmt-1020" style="white-space:pre;"&gt;&lt;div style="position:absolute;top:567.25pt;left:64.75pt;z-index:67;letter-spacing:.003em;"&gt; Receivable Fund &lt;/div&gt;&lt;div style="position:absolute;top:567.25pt;left:226.75pt;z-index:67;letter-spacing:.002em;"&gt; Payable Fund &lt;/div&gt;&lt;div style="position:absolute;top:567.25pt;left:454.2pt;z-index:67;letter-spacing:.003em;"&gt; Amount &lt;/div&gt;&lt;/span&gt;&lt;img style="position:absolute;left:395.7pt;top:433.55pt;width:53pt;height:3pt;z-index:30;" src="http://govwiki.info/xbrl/Images/c63b38bb2fd4845b9147d5046fcb65cc.png" alt="__rendered_path__30"&gt;&lt;span class="fmt-1030" style="white-space:pre;"&gt;&lt;div style="position:absolute;top:587.95pt;left:64.75pt;z-index:71;letter-spacing:.003em;"&gt; General Fund &lt;/div&gt;&lt;div style="position:absolute;top:587.95pt;left:226.75pt;z-index:71;letter-spacing:.003em;"&gt;General Capital Improvements &lt;/div&gt;&lt;div style="position:absolute;top:587.95pt;left:420.5pt;z-index:71;"&gt;$&lt;/div&gt;&lt;div style="position:absolute;top:587.95pt;left:472.45pt;z-index:71;letter-spacing:.003em;"&gt;  174,479 &lt;/div&gt;&lt;/span&gt;&lt;img style="position:absolute;left:456.7pt;top:433.55pt;width:9pt;height:3pt;z-index:25;" src="http://govwiki.info/xbrl/Images/a53329b01263536db6600204e2d8b392.png" alt="__rendered_path__25"&gt;&lt;span class="fmt-1020" style="white-space:pre;"&gt;&lt;div style="position:absolute;top:598.15pt;left:226.75pt;z-index:73;letter-spacing:.003em;"&gt;Tropicana Field&lt;/div&gt;&lt;div style="position:absolute;top:598.15pt;left:477.5pt;z-index:73;letter-spacing:.003em;"&gt;  86,221 &lt;/div&gt;&lt;/span&gt;&lt;img style="position:absolute;left:465.35pt;top:433.55pt;width:78pt;height:3pt;z-index:34;" src="http://govwiki.info/xbrl/Images/2a8fb0385f55839e00cf7cc066dce5a4.png" alt="__rendered_path__34"&gt;&lt;span class="fmt-1020" style="white-space:pre;"&gt;&lt;div style="position:absolute;top:608.5pt;left:226.75pt;z-index:75;letter-spacing:.003em;"&gt;Nonmajor Governmental Funds&lt;/div&gt;&lt;div style="position:absolute;top:608.5pt;left:472.45pt;z-index:75;letter-spacing:.003em;"&gt;  307,640 &lt;/div&gt;&lt;/span&gt;&lt;img style="position:absolute;left:315.9pt;top:479.4pt;width:9pt;height:3pt;z-index:25;" src="http://govwiki.info/xbrl/Images/a53329b01263536db6600204e2d8b392.png" alt="__rendered_path__25"&gt;&lt;span class="fmt-1030" style="white-space:pre;"&gt;&lt;div style="position:absolute;top:619pt;left:226.75pt;z-index:77;letter-spacing:.003em;"&gt;Nonmajor Enterprise Fund &lt;/div&gt;&lt;div style="position:absolute;top:618.71pt;left:472.45pt;z-index:77;letter-spacing:.003em;"&gt;  533,144 &lt;/div&gt;&lt;/span&gt;&lt;img style="position:absolute;left:324.55pt;top:479.4pt;width:54pt;height:3pt;z-index:28;" src="http://govwiki.info/xbrl/Images/45e284facda148811dfb904ab9e1a9bf.png" alt="__rendered_path__28"&gt;&lt;span class="fmt-1020" style="white-space:pre;"&gt;&lt;div style="position:absolute;top:634.16pt;left:226.75pt;z-index:80;letter-spacing:.001em;"&gt; Total &lt;/div&gt;&lt;div style="position:absolute;top:633.86pt;left:420.5pt;z-index:80;"&gt;$&lt;/div&gt;&lt;div style="position:absolute;top:633.86pt;left:464.9pt;z-index:80;letter-spacing:.003em;"&gt;  1,101,484 &lt;/div&gt;&lt;/span&gt;&lt;img style="position:absolute;left:387.05pt;top:479.4pt;width:9pt;height:3pt;z-index:25;" src="http://govwiki.info/xbrl/Images/a53329b01263536db6600204e2d8b392.png" alt="__rendered_path__25"&gt;&lt;span class="fmt-1021" style="white-space:pre;"&gt;&lt;div style="position:absolute;top:658.6pt;left:63.35pt;z-index:81;letter-spacing:.011em;"&gt;The purpose of interfund receivables and payables is to meet temporary cash flow requirements&lt;/div&gt;&lt;/span&gt;&lt;img style="position:absolute;left:395.7pt;top:479.4pt;width:53pt;height:3pt;z-index:30;" src="http://govwiki.info/xbrl/Images/c63b38bb2fd4845b9147d5046fcb65cc.png" alt="__rendered_path__30"&gt;&lt;span class="fmt-1021" style="white-space:pre;"&gt;&lt;div style="position:absolute;top:671.5pt;left:63.35pt;z-index:82;letter-spacing:-.009em;"&gt;and  timing  between  receiving  and  recognizing  certain  revenues  including  overdrafts  related  to&lt;/div&gt;&lt;/span&gt;&lt;img style="position:absolute;left:456.7pt;top:479.4pt;width:9pt;height:3pt;z-index:25;" src="http://govwiki.info/xbrl/Images/a53329b01263536db6600204e2d8b392.png" alt="__rendered_path__25"&gt;&lt;span class="fmt-1021" style="white-space:pre;"&gt;&lt;div style="position:absolute;top:684.55pt;left:63.35pt;z-index:83;letter-spacing:.001em;"&gt;equity in pooled cash and investments.&lt;/div&gt;&lt;/span&gt;&lt;img style="position:absolute;left:465.35pt;top:479.4pt;width:78pt;height:3pt;z-index:34;" src="http://govwiki.info/xbrl/Images/2a8fb0385f55839e00cf7cc066dce5a4.png" alt="__rendered_path__34"&gt;&lt;img style="position:absolute;left:315.9pt;top:491.05pt;width:9pt;height:3pt;z-index:25;" src="http://govwiki.info/xbrl/Images/a53329b01263536db6600204e2d8b392.png" alt="__rendered_path__25"&gt;&lt;img style="position:absolute;left:324.55pt;top:491.05pt;width:54pt;height:3pt;z-index:28;" src="http://govwiki.info/xbrl/Images/45e284facda148811dfb904ab9e1a9bf.png" alt="__rendered_path__28"&gt;&lt;img style="position:absolute;left:387.05pt;top:491.05pt;width:9pt;height:3pt;z-index:25;" src="http://govwiki.info/xbrl/Images/a53329b01263536db6600204e2d8b392.png" alt="__rendered_path__25"&gt;&lt;img style="position:absolute;left:395.7pt;top:491.05pt;width:53pt;height:3pt;z-index:30;" src="http://govwiki.info/xbrl/Images/c63b38bb2fd4845b9147d5046fcb65cc.png" alt="__rendered_path__30"&gt;&lt;img style="position:absolute;left:456.7pt;top:491.05pt;width:9pt;height:3pt;z-index:25;" src="http://govwiki.info/xbrl/Images/a53329b01263536db6600204e2d8b392.png" alt="__rendered_path__25"&gt;&lt;img style="position:absolute;left:465.35pt;top:491.05pt;width:78pt;height:3pt;z-index:34;" src="http://govwiki.info/xbrl/Images/2a8fb0385f55839e00cf7cc066dce5a4.png" alt="__rendered_path__34"&gt;&lt;img style="position:absolute;left:315.9pt;top:493.7pt;width:9pt;height:3pt;z-index:25;" src="http://govwiki.info/xbrl/Images/a53329b01263536db6600204e2d8b392.png" alt="__rendered_path__25"&gt;&lt;img style="position:absolute;left:324.55pt;top:493.7pt;width:54pt;height:3pt;z-index:28;" src="http://govwiki.info/xbrl/Images/45e284facda148811dfb904ab9e1a9bf.png" alt="__rendered_path__28"&gt;&lt;img style="position:absolute;left:387.05pt;top:493.7pt;width:9pt;height:3pt;z-index:25;" src="http://govwiki.info/xbrl/Images/a53329b01263536db6600204e2d8b392.png" alt="__rendered_path__25"&gt;&lt;img style="position:absolute;left:395.7pt;top:493.7pt;width:53pt;height:3pt;z-index:30;" src="http://govwiki.info/xbrl/Images/c63b38bb2fd4845b9147d5046fcb65cc.png" alt="__rendered_path__30"&gt;&lt;img style="position:absolute;left:456.7pt;top:493.7pt;width:9pt;height:3pt;z-index:25;" src="http://govwiki.info/xbrl/Images/a53329b01263536db6600204e2d8b392.png" alt="__rendered_path__25"&gt;&lt;img style="position:absolute;left:465.35pt;top:493.7pt;width:78pt;height:3pt;z-index:34;" src="http://govwiki.info/xbrl/Images/2a8fb0385f55839e00cf7cc066dce5a4.png" alt="__rendered_path__34"&gt;&lt;img style="position:absolute;left:63.35pt;top:528.95pt;width:432pt;height:3pt;z-index:59;" src="http://govwiki.info/xbrl/Images/1e32440d52a69035c8cfb5b653144c01.png" alt="__rendered_path__59"&gt;&lt;img style="position:absolute;left:64.05pt;top:574.55pt;width:151pt;height:3pt;z-index:61;" src="http://govwiki.info/xbrl/Images/6ffbcae1cf84931d344ea7267006c1b6.png" alt="__rendered_path__61"&gt;&lt;img style="position:absolute;left:226.05pt;top:574.55pt;width:186pt;height:3pt;z-index:63;" src="http://govwiki.info/xbrl/Images/d95da6d8f39e4e5324b7897eef76bf17.png" alt="__rendered_path__63"&gt;&lt;img style="position:absolute;left:419.8pt;top:574.55pt;width:12pt;height:3pt;z-index:65;" src="http://govwiki.info/xbrl/Images/242108631145b6f4401339c43de54aca.png" alt="__rendered_path__65"&gt;&lt;img style="position:absolute;left:431.2pt;top:574.55pt;width:83pt;height:3pt;z-index:66;" src="http://govwiki.info/xbrl/Images/01a3e43bd0bae890050907f681fee242.png" alt="__rendered_path__66"&gt;&lt;img style="position:absolute;left:419.8pt;top:626.05pt;width:12pt;height:3pt;z-index:65;" src="http://govwiki.info/xbrl/Images/242108631145b6f4401339c43de54aca.png" alt="__rendered_path__65"&gt;&lt;img style="position:absolute;left:431.2pt;top:626.05pt;width:83pt;height:3pt;z-index:66;" src="http://govwiki.info/xbrl/Images/01a3e43bd0bae890050907f681fee242.png" alt="__rendered_path__66"&gt;&lt;img style="position:absolute;left:419.8pt;top:641.3pt;width:12pt;height:3pt;z-index:65;" src="http://govwiki.info/xbrl/Images/242108631145b6f4401339c43de54aca.png" alt="__rendered_path__65"&gt;&lt;img style="position:absolute;left:431.2pt;top:641.3pt;width:83pt;height:3pt;z-index:66;" src="http://govwiki.info/xbrl/Images/01a3e43bd0bae890050907f681fee242.png" alt="__rendered_path__66"&gt;&lt;img style="position:absolute;left:419.8pt;top:643.7pt;width:12pt;height:3pt;z-index:65;" src="http://govwiki.info/xbrl/Images/242108631145b6f4401339c43de54aca.png" alt="__rendered_path__65"&gt;&lt;img style="position:absolute;left:431.2pt;top:643.7pt;width:83pt;height:3pt;z-index:66;" src="http://govwiki.info/xbrl/Images/01a3e43bd0bae890050907f681fee242.png" alt="__rendered_path__66"&gt;&lt;span class="fmt-1018" style="white-space:pre;"&gt;&lt;div style="position:absolute;top:766.44pt;left:299.33pt;z-index:84;"&gt;120&lt;/div&gt;&lt;/span&gt;&lt;/div&gt;_x000D_
      &lt;/div&gt;</t>
  </si>
  <si>
    <t>&lt;div style='position:relative;width:612pt;height:792pt;'&gt;&lt;div style="position:absolute;left:0pt;top:0pt;width:100%;height:100%;clip:rect(0pt,612pt,792pt,0pt);" class="fmt-1034"&gt;&lt;span class="fmt-1033" style="white-space:pre;"&gt;&lt;div style="position:absolute;top:421.33pt;left:527.2pt;z-index:77;letter-spacing:-.002em;"&gt;Business- Type&lt;/div&gt;&lt;/span&gt;&lt;span style="white-space:pre;"&gt;&lt;div style="position:absolute;top:433.18pt;left:479.1pt;z-index:88;letter-spacing:.012em;"&gt;-   $     1,511,000   $&lt;/div&gt;&lt;div style="position:absolute;top:433.18pt;left:539.85pt;z-index:88;letter-spacing:.006em;"&gt;  875,000   $&lt;/div&gt;&lt;div style="position:absolute;top:433.18pt;left:576.4pt;z-index:88;letter-spacing:.001em;"&gt; (11,160,954)&lt;/div&gt;&lt;/span&gt;&lt;span style="white-space:pre;"&gt;&lt;div style="position:absolute;top:531.88pt;left:516.2pt;z-index:166;letter-spacing:-.002em;"&gt;- &lt;/div&gt;&lt;div style="position:absolute;top:531.88pt;left:542.75pt;z-index:166;letter-spacing:-.002em;"&gt;387,759&lt;/div&gt;&lt;div style="position:absolute;top:531.88pt;left:579.15pt;z-index:166;"&gt; (9,095,704)&lt;/div&gt;&lt;/span&gt;&lt;span style="white-space:pre;"&gt;&lt;div style="position:absolute;top:543.43pt;left:556.2pt;z-index:176;letter-spacing:.006em;"&gt;  - &lt;/div&gt;&lt;div style="position:absolute;top:543.43pt;left:577.85pt;z-index:176;"&gt;(12,044,024)&lt;/div&gt;&lt;/span&gt;&lt;span class="fmt-1033" style="white-space:pre;"&gt;&lt;div style="position:absolute;top:572.23pt;left:545.4pt;z-index:210;letter-spacing:.002em;"&gt;  8,166 &lt;/div&gt;&lt;/span&gt;&lt;span class="fmt-1033" style="white-space:pre;"&gt;&lt;div style="position:absolute;top:589.78pt;left:64.75pt;z-index:213;letter-spacing:.008em;"&gt;Transfers in    $    18,560,975   $&lt;/div&gt;&lt;div style="position:absolute;top:589.78pt;left:152.75pt;z-index:213;letter-spacing:.006em;"&gt;  1,302,555   $&lt;/div&gt;&lt;div style="position:absolute;top:589.78pt;left:198.85pt;z-index:213;letter-spacing:.006em;"&gt;  7,434,899    $     457,900   $&lt;/div&gt;&lt;div style="position:absolute;top:589.78pt;left:271.4pt;z-index:213;letter-spacing:.005em;"&gt;  54,210,055   $&lt;/div&gt;&lt;div style="position:absolute;top:589.78pt;left:313.05pt;z-index:213;letter-spacing:.006em;"&gt;  9,299,720    $     178,618 &lt;/div&gt;&lt;div style="position:absolute;top:589.78pt;left:379.25pt;z-index:213;letter-spacing:.003em;"&gt;$    3,650,494   $     2,596,630   $&lt;/div&gt;&lt;div style="position:absolute;top:589.78pt;left:459.85pt;z-index:213;letter-spacing:.009em;"&gt;  322,451   $     1,511,000   $&lt;/div&gt;&lt;div style="position:absolute;top:589.78pt;left:535.65pt;z-index:213;letter-spacing:.006em;"&gt;  1,270,925   $&lt;/div&gt;&lt;/span&gt;&lt;span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class="fmt-1019" style="white-space:pre;"&gt;&lt;div style="position:absolute;top:95.045pt;left:63.35pt;z-index:4;letter-spacing:-.006em;"&gt;NOTE   10   -   INTERFUND   RECEIVABLES,   PAYABLES,   TRANSFERS,   AND   ADVANCES&lt;/div&gt;&lt;/span&gt;&lt;img style="position:absolute;left:63.35pt;top:104.3pt;width:478pt;height:3pt;z-index:5;" src="http://govwiki.info/xbrl/Images/ab4db1fa751b6795bad5663d85e06bf9.png" alt="__rendered_path__5"&gt;&lt;span class="fmt-1019" style="white-space:pre;"&gt;&lt;div style="position:absolute;top:108.09pt;left:63.35pt;z-index:6;letter-spacing:.002em;"&gt;(continued)&lt;/div&gt;&lt;/span&gt;&lt;img style="position:absolute;left:63.35pt;top:117.35pt;width:61pt;height:3pt;z-index:7;" src="http://govwiki.info/xbrl/Images/8e419f1ead2d91d42fa506aa6824b3ef.png" alt="__rendered_path__7"&gt;&lt;span class="fmt-1021" style="white-space:pre;"&gt;&lt;div style="position:absolute;top:134.64pt;left:63.35pt;z-index:8;letter-spacing:.003em;"&gt;The composition of advances to/from other funds as of September 30, 2017, is as follows:&lt;/div&gt;&lt;/span&gt;&lt;span class="fmt-1026" style="white-space:pre;"&gt;&lt;div style="position:absolute;top:157.6pt;left:64.75pt;z-index:15;letter-spacing:-.001em;"&gt; Advances to Other Funds &lt;/div&gt;&lt;div style="position:absolute;top:157.6pt;left:226.75pt;z-index:15;"&gt; Advances from Other Funds&lt;/div&gt;&lt;div style="position:absolute;top:157.6pt;left:450.8pt;z-index:15;"&gt; Amount &lt;/div&gt;&lt;/span&gt;&lt;img style="position:absolute;left:64.05pt;top:166.1pt;width:151pt;height:3pt;z-index:9;" src="http://govwiki.info/xbrl/Images/6ffbcae1cf84931d344ea7267006c1b6.png" alt="__rendered_path__9"&gt;&lt;span class="fmt-1031" style="white-space:pre;"&gt;&lt;div style="position:absolute;top:180.55pt;left:64.75pt;z-index:20;letter-spacing:-.002em;"&gt; General Fund&lt;/div&gt;&lt;div style="position:absolute;top:180.72pt;left:226.64pt;z-index:20;" class="fmt-1032"&gt;Jamestown Complex &lt;/div&gt;&lt;div style="position:absolute;top:180.55pt;left:420.5pt;z-index:20;"&gt;$&lt;/div&gt;&lt;div style="position:absolute;top:180.55pt;left:471.05pt;z-index:20;letter-spacing:-.003em;"&gt; 298,000 &lt;/div&gt;&lt;/span&gt;&lt;img style="position:absolute;left:226.05pt;top:166.1pt;width:186pt;height:3pt;z-index:11;" src="http://govwiki.info/xbrl/Images/d95da6d8f39e4e5324b7897eef76bf17.png" alt="__rendered_path__11"&gt;&lt;span class="fmt-987" style="white-space:pre;"&gt;&lt;div style="position:absolute;top:192.22pt;left:226.64pt;z-index:21;letter-spacing:.001em;"&gt;Golf Course Airport&lt;/div&gt;&lt;div style="position:absolute;top:191.95pt;left:462.8pt;z-index:21;letter-spacing:-.002em;" class="fmt-1026"&gt; 1,450,380 &lt;/div&gt;&lt;/span&gt;&lt;img style="position:absolute;left:419.8pt;top:166.1pt;width:9pt;height:3pt;z-index:13;" src="http://govwiki.info/xbrl/Images/a53329b01263536db6600204e2d8b392.png" alt="__rendered_path__13"&gt;&lt;span class="fmt-987" style="white-space:pre;"&gt;&lt;div style="position:absolute;top:203.72pt;left:226.64pt;z-index:22;letter-spacing:.001em;"&gt;Water Resources&lt;/div&gt;&lt;div style="position:absolute;top:203.35pt;left:462.8pt;z-index:22;letter-spacing:-.002em;" class="fmt-1026"&gt; 2,271,233 &lt;/div&gt;&lt;/span&gt;&lt;img style="position:absolute;left:428.45pt;top:166.1pt;width:85pt;height:3pt;z-index:14;" src="http://govwiki.info/xbrl/Images/6398350fa86a07f945ed74b675918a51.png" alt="__rendered_path__14"&gt;&lt;span class="fmt-1026" style="white-space:pre;"&gt;&lt;div style="position:absolute;top:214.75pt;left:462.8pt;z-index:23;letter-spacing:-.002em;"&gt; 3,800,000 &lt;/div&gt;&lt;/span&gt;&lt;img style="position:absolute;left:419.8pt;top:223.3pt;width:9pt;height:3pt;z-index:13;" src="http://govwiki.info/xbrl/Images/a53329b01263536db6600204e2d8b392.png" alt="__rendered_path__13"&gt;&lt;span class="fmt-1026" style="white-space:pre;"&gt;&lt;div style="position:absolute;top:237.85pt;left:226.75pt;z-index:25;"&gt; Total &lt;/div&gt;&lt;div style="position:absolute;top:237.85pt;left:420.5pt;z-index:25;"&gt;$&lt;/div&gt;&lt;div style="position:absolute;top:237.85pt;left:462.8pt;z-index:25;letter-spacing:-.002em;"&gt; 7,819,613 &lt;/div&gt;&lt;/span&gt;&lt;img style="position:absolute;left:428.45pt;top:223.3pt;width:85pt;height:3pt;z-index:14;" src="http://govwiki.info/xbrl/Images/6398350fa86a07f945ed74b675918a51.png" alt="__rendered_path__14"&gt;&lt;span class="fmt-7" style="white-space:pre;"&gt;&lt;div style="position:absolute;top:268.89pt;left:63.35pt;z-index:26;letter-spacing:-.009em;"&gt;The  General  Fund  advanced  monies  to  Jamestown Complex,  the  Golf  Course  and  the  Airport &lt;/div&gt;&lt;/span&gt;&lt;img style="position:absolute;left:419.8pt;top:246.25pt;width:9pt;height:3pt;z-index:13;" src="http://govwiki.info/xbrl/Images/a53329b01263536db6600204e2d8b392.png" alt="__rendered_path__13"&gt;&lt;span class="fmt-7" style="white-space:pre;"&gt;&lt;div style="position:absolute;top:280.89pt;left:63.35pt;z-index:27;letter-spacing:.012em;"&gt;in  fiscal years 2013 to 2017 as part of the budget cleanup ordinance due to lower than expected &lt;/div&gt;&lt;/span&gt;&lt;img style="position:absolute;left:419.8pt;top:249pt;width:9pt;height:3pt;z-index:13;" src="http://govwiki.info/xbrl/Images/a53329b01263536db6600204e2d8b392.png" alt="__rendered_path__13"&gt;&lt;img style="position:absolute;left:428.45pt;top:246.25pt;width:85pt;height:3pt;z-index:14;" src="http://govwiki.info/xbrl/Images/6398350fa86a07f945ed74b675918a51.png" alt="__rendered_path__14"&gt;&lt;span class="fmt-7" style="white-space:pre;"&gt;&lt;div style="position:absolute;top:292.89pt;left:63.35pt;z-index:28;letter-spacing:-.015em;"&gt;revenues  or  for  capital  projects  underway.    These  advances  are  considered  long  term  and  are &lt;/div&gt;&lt;/span&gt;&lt;img style="position:absolute;left:428.45pt;top:249pt;width:85pt;height:3pt;z-index:14;" src="http://govwiki.info/xbrl/Images/6398350fa86a07f945ed74b675918a51.png" alt="__rendered_path__14"&gt;&lt;span class="fmt-7" style="white-space:pre;"&gt;&lt;div style="position:absolute;top:304.89pt;left:63.35pt;z-index:30;letter-spacing:-.009em;"&gt;expected  to  be  repaid  through  future  earnings.    The  General  Fund  and  the  Water  Resources &lt;/div&gt;&lt;/span&gt;&lt;span class="fmt-7" style="white-space:pre;"&gt;&lt;div style="position:absolute;top:316.9pt;left:63.35pt;z-index:31;letter-spacing:.015em;"&gt;Operating Fund advanced $3.8 million each to Water Resources Capital Projects to fund certain &lt;/div&gt;&lt;/span&gt;&lt;span class="fmt-7" style="white-space:pre;"&gt;&lt;div style="position:absolute;top:328.9pt;left:63.35pt;z-index:34;letter-spacing:.007em;"&gt;capital  projects  in  advance   of   debt   financing.      The   Water   Resources   Capital   Projects &lt;/div&gt;&lt;/span&gt;&lt;span class="fmt-7" style="white-space:pre;"&gt;&lt;div style="position:absolute;top:340.9pt;left:63.35pt;z-index:35;letter-spacing:.003em;"&gt;advances  were  repaid subsequent to year end. &lt;/div&gt;&lt;/span&gt;&lt;span class="fmt-7" style="white-space:pre;"&gt;&lt;div style="position:absolute;top:364.9pt;left:63.35pt;z-index:38;letter-spacing:.003em;"&gt;The composition of interfund transfers during fiscal year 2017 are as follows:&lt;/div&gt;&lt;/span&gt;&lt;span class="fmt-7" style="white-space:pre;"&gt;&lt;div style="position:absolute;top:388pt;left:63.35pt;z-index:39;letter-spacing:.003em;"&gt;Interfund Transfers of Financial Assets:&lt;/div&gt;&lt;/span&gt;&lt;span class="fmt-1033" style="white-space:pre;"&gt;&lt;div style="position:absolute;top:409.77pt;left:145.9pt;z-index:56;letter-spacing:.009em;"&gt; Community&lt;/div&gt;&lt;div style="position:absolute;top:409.77pt;left:195.15pt;z-index:56;letter-spacing:-.005em;"&gt; Downtown&lt;/div&gt;&lt;div style="position:absolute;top:409.77pt;left:274.6pt;z-index:56;letter-spacing:.001em;"&gt;General&lt;/div&gt;&lt;/span&gt;&lt;span class="fmt-1033" style="white-space:pre;"&gt;&lt;div style="position:absolute;top:415.62pt;left:107.3pt;z-index:75;letter-spacing:.001em;"&gt; General&lt;/div&gt;&lt;div style="position:absolute;top:415.62pt;left:141.75pt;z-index:75;letter-spacing:.005em;"&gt;Redevelopment&lt;/div&gt;&lt;div style="position:absolute;top:415.62pt;left:189.7pt;z-index:75;letter-spacing:.005em;"&gt;Redevelopment&lt;/div&gt;&lt;div style="position:absolute;top:415.62pt;left:275.7pt;z-index:75;letter-spacing:.002em;"&gt;Capital&lt;/div&gt;&lt;div style="position:absolute;top:415.62pt;left:312.8pt;z-index:75;letter-spacing:.005em;"&gt; Nonmajor&lt;/div&gt;&lt;div style="position:absolute;top:415.62pt;left:352.55pt;z-index:75;letter-spacing:.001em;"&gt;Internal&lt;/div&gt;&lt;div style="position:absolute;top:415.62pt;left:390.25pt;z-index:75;letter-spacing:.014em;"&gt;Water&lt;/div&gt;&lt;div style="position:absolute;top:415.62pt;left:533.4pt;z-index:75;letter-spacing:.004em;"&gt;Nonmajor&lt;/div&gt;&lt;/span&gt;&lt;span class="fmt-1033" style="white-space:pre;"&gt;&lt;div style="position:absolute;top:421.33pt;left:110.5pt;z-index:74;letter-spacing:.001em;"&gt;Fund &lt;/div&gt;&lt;div style="position:absolute;top:421.33pt;left:151pt;z-index:74;letter-spacing:.005em;"&gt;District &lt;/div&gt;&lt;div style="position:absolute;top:421.33pt;left:198.9pt;z-index:74;letter-spacing:.005em;"&gt;District &lt;/div&gt;&lt;div style="position:absolute;top:421.33pt;left:238.2pt;z-index:74;letter-spacing:.006em;"&gt;LOSSI*&lt;/div&gt;&lt;div style="position:absolute;top:421.33pt;left:270.05pt;z-index:74;" class="fmt-1034"&gt;Improvement&lt;/div&gt;&lt;div style="position:absolute;top:421.33pt;left:317.55pt;z-index:74;letter-spacing:.014em;"&gt;Govt. &lt;/div&gt;&lt;div style="position:absolute;top:421.33pt;left:352.4pt;z-index:74;letter-spacing:.012em;"&gt;Service&lt;/div&gt;&lt;div style="position:absolute;top:421.33pt;left:385.25pt;z-index:74;letter-spacing:-.003em;"&gt;Resources&lt;/div&gt;&lt;div style="position:absolute;top:421.33pt;left:419.95pt;z-index:74;letter-spacing:.002em;"&gt;Stormwater&lt;/div&gt;&lt;div style="position:absolute;top:421.33pt;left:457.25pt;z-index:74;letter-spacing:.005em;"&gt;Sanitation&lt;/div&gt;&lt;div style="position:absolute;top:421.33pt;left:493.2pt;z-index:74;letter-spacing:.002em;"&gt;Tropicana&lt;/div&gt;&lt;/span&gt;&lt;img style="position:absolute;left:95pt;top:424.3pt;width:6pt;height:3pt;z-index:40;" src="http://govwiki.info/xbrl/Images/c70f39c652d1f03763137c3ef72e557e.png" alt="__rendered_path__40"&gt;&lt;span style="white-space:pre;"&gt;&lt;div style="position:absolute;top:427.48pt;left:64.75pt;z-index:81;letter-spacing:.001em;"&gt;General&lt;/div&gt;&lt;/span&gt;&lt;img style="position:absolute;left:100.75pt;top:424.3pt;width:33pt;height:3pt;z-index:42;" src="http://govwiki.info/xbrl/Images/e43ec568ba40bc9dcaed11ece045749c.png" alt="__rendered_path__42"&gt;&lt;span style="white-space:pre;"&gt;&lt;div style="position:absolute;top:433.18pt;left:64.75pt;z-index:87;"&gt;Fund &lt;/div&gt;&lt;div style="position:absolute;top:433.18pt;left:97.3pt;z-index:87;"&gt;$&lt;/div&gt;&lt;div style="position:absolute;top:433.18pt;left:129.35pt;z-index:87;letter-spacing:.013em;"&gt;-   $&lt;/div&gt;&lt;div style="position:absolute;top:433.18pt;left:152.75pt;z-index:87;letter-spacing:.006em;"&gt;  1,302,555   $&lt;/div&gt;&lt;div style="position:absolute;top:433.18pt;left:201.75pt;z-index:87;letter-spacing:.005em;"&gt;  7,434,899  $&lt;/div&gt;&lt;div style="position:absolute;top:433.18pt;left:256.15pt;z-index:87;letter-spacing:.011em;"&gt;-   $&lt;/div&gt;&lt;div style="position:absolute;top:433.18pt;left:281.1pt;z-index:87;letter-spacing:.007em;"&gt;  37,500   $&lt;/div&gt;&lt;div style="position:absolute;top:433.18pt;left:337.95pt;z-index:87;letter-spacing:.013em;"&gt;-   $&lt;/div&gt;&lt;div style="position:absolute;top:433.18pt;left:379.25pt;z-index:87;"&gt;$&lt;/div&gt;&lt;div style="position:absolute;top:433.18pt;left:407.7pt;z-index:87;letter-spacing:.011em;"&gt;-   $&lt;/div&gt;&lt;div style="position:absolute;top:433.18pt;left:444.55pt;z-index:87;letter-spacing:.011em;"&gt;-   $&lt;/div&gt;&lt;/span&gt;&lt;img style="position:absolute;left:133.15pt;top:424.3pt;width:6pt;height:3pt;z-index:44;" src="http://govwiki.info/xbrl/Images/cb51fae023e4a92878263eaaf25049bd.png" alt="__rendered_path__44"&gt;&lt;span style="white-space:pre;"&gt;&lt;div style="position:absolute;top:439.03pt;left:64.75pt;z-index:89;letter-spacing:.008em;"&gt;Community&lt;/div&gt;&lt;/span&gt;&lt;img style="position:absolute;left:138.95pt;top:424.3pt;width:42pt;height:3pt;z-index:47;" src="http://govwiki.info/xbrl/Images/54e81b4670f1a3fce9935e3e387d5aa6.png" alt="__rendered_path__47"&gt;&lt;span style="white-space:pre;"&gt;&lt;div style="position:absolute;top:444.88pt;left:64.75pt;z-index:90;letter-spacing:.004em;"&gt;Redevelopm&lt;/div&gt;&lt;/span&gt;&lt;img style="position:absolute;left:180pt;top:424.3pt;width:6pt;height:3pt;z-index:44;" src="http://govwiki.info/xbrl/Images/cb51fae023e4a92878263eaaf25049bd.png" alt="__rendered_path__44"&gt;&lt;span style="white-space:pre;"&gt;&lt;div style="position:absolute;top:450.58pt;left:64.75pt;z-index:100;letter-spacing:-.004em;"&gt;ent&lt;/div&gt;&lt;div style="position:absolute;top:450.58pt;left:126.45pt;z-index:100;letter-spacing:.006em;"&gt;  - &lt;/div&gt;&lt;div style="position:absolute;top:450.58pt;left:176.2pt;z-index:100;letter-spacing:-.001em;"&gt;- &lt;/div&gt;&lt;div style="position:absolute;top:450.58pt;left:222.3pt;z-index:100;letter-spacing:.006em;"&gt;  - &lt;/div&gt;&lt;div style="position:absolute;top:450.58pt;left:256.15pt;z-index:100;letter-spacing:-.002em;"&gt;- &lt;/div&gt;&lt;div style="position:absolute;top:450.58pt;left:274.15pt;z-index:100;letter-spacing:.002em;"&gt;  2,219,202 &lt;/div&gt;&lt;div style="position:absolute;top:450.58pt;left:335.05pt;z-index:100;letter-spacing:.006em;"&gt;  - &lt;/div&gt;&lt;div style="position:absolute;top:450.58pt;left:407.7pt;z-index:100;letter-spacing:-.001em;"&gt;- &lt;/div&gt;&lt;div style="position:absolute;top:450.58pt;left:441.65pt;z-index:100;letter-spacing:.006em;"&gt;  - &lt;/div&gt;&lt;div style="position:absolute;top:450.58pt;left:479.1pt;z-index:100;letter-spacing:-.001em;"&gt;- &lt;/div&gt;&lt;div style="position:absolute;top:450.58pt;left:513.3pt;z-index:100;letter-spacing:.006em;"&gt;  - &lt;/div&gt;&lt;/span&gt;&lt;img style="position:absolute;left:185.8pt;top:424.3pt;width:44pt;height:3pt;z-index:51;" src="http://govwiki.info/xbrl/Images/fa069c6c1704bcc14deb68aa501a5065.png" alt="__rendered_path__51"&gt;&lt;span style="white-space:pre;"&gt;&lt;div style="position:absolute;top:456.43pt;left:64.75pt;z-index:102;letter-spacing:-.006em;"&gt;Downtown&lt;/div&gt;&lt;/span&gt;&lt;img style="position:absolute;left:229pt;top:424.3pt;width:5pt;height:3pt;z-index:53;" src="http://govwiki.info/xbrl/Images/b358aacfdce48ae02a83227622a1cfa6.png" alt="__rendered_path__53"&gt;&lt;span style="white-space:pre;"&gt;&lt;div style="position:absolute;top:462.28pt;left:64.75pt;z-index:103;letter-spacing:.004em;"&gt;Redevelopm&lt;/div&gt;&lt;/span&gt;&lt;img style="position:absolute;left:233.3pt;top:424.3pt;width:27pt;height:3pt;z-index:54;" src="http://govwiki.info/xbrl/Images/514cd8a43f4e3c6388b35336c9f90460.png" alt="__rendered_path__54"&gt;&lt;span style="white-space:pre;"&gt;&lt;div style="position:absolute;top:467.98pt;left:64.75pt;z-index:112;letter-spacing:-.004em;"&gt;ent&lt;/div&gt;&lt;div style="position:absolute;top:467.98pt;left:126.45pt;z-index:112;letter-spacing:.006em;"&gt;  - &lt;/div&gt;&lt;div style="position:absolute;top:467.98pt;left:176.2pt;z-index:112;letter-spacing:-.001em;"&gt;- &lt;/div&gt;&lt;div style="position:absolute;top:467.98pt;left:222.3pt;z-index:112;letter-spacing:.006em;"&gt;  - &lt;/div&gt;&lt;div style="position:absolute;top:467.98pt;left:256.15pt;z-index:112;letter-spacing:-.002em;"&gt;- &lt;/div&gt;&lt;div style="position:absolute;top:467.98pt;left:278.35pt;z-index:112;letter-spacing:.001em;"&gt;  200,000 &lt;/div&gt;&lt;div style="position:absolute;top:467.98pt;left:314.5pt;z-index:112;letter-spacing:.002em;"&gt;  5,788,906 &lt;/div&gt;&lt;div style="position:absolute;top:467.98pt;left:404.8pt;z-index:112;letter-spacing:.006em;"&gt;  - &lt;/div&gt;&lt;div style="position:absolute;top:467.98pt;left:444.55pt;z-index:112;letter-spacing:-.001em;"&gt;- &lt;/div&gt;&lt;div style="position:absolute;top:467.98pt;left:476.2pt;z-index:112;letter-spacing:.006em;"&gt;  - &lt;/div&gt;&lt;div style="position:absolute;top:467.98pt;left:516.2pt;z-index:112;letter-spacing:-.001em;"&gt;- &lt;/div&gt;&lt;/span&gt;&lt;img style="position:absolute;left:259.95pt;top:424.3pt;width:6pt;height:3pt;z-index:40;" src="http://govwiki.info/xbrl/Images/c70f39c652d1f03763137c3ef72e557e.png" alt="__rendered_path__40"&gt;&lt;span style="white-space:pre;"&gt;&lt;div style="position:absolute;top:473.83pt;left:64.75pt;z-index:120;letter-spacing:.006em;"&gt;LOSSI*&lt;/div&gt;&lt;div style="position:absolute;top:473.83pt;left:115.65pt;z-index:120;letter-spacing:.002em;"&gt;  5,329 &lt;/div&gt;&lt;div style="position:absolute;top:473.83pt;left:173.3pt;z-index:120;letter-spacing:.006em;"&gt;  - &lt;/div&gt;&lt;div style="position:absolute;top:473.83pt;left:225.2pt;z-index:120;letter-spacing:-.002em;"&gt;- &lt;/div&gt;&lt;div style="position:absolute;top:473.83pt;left:236.9pt;z-index:120;letter-spacing:.001em;"&gt;  457,900 &lt;/div&gt;&lt;div style="position:absolute;top:473.83pt;left:278.35pt;z-index:120;letter-spacing:.001em;"&gt;  700,000 &lt;/div&gt;&lt;div style="position:absolute;top:473.83pt;left:335.05pt;z-index:120;letter-spacing:.006em;"&gt;  - &lt;/div&gt;&lt;div style="position:absolute;top:473.83pt;left:444.55pt;z-index:120;letter-spacing:-.001em;"&gt;- &lt;/div&gt;&lt;div style="position:absolute;top:473.83pt;left:513.3pt;z-index:120;letter-spacing:.006em;"&gt;  - &lt;/div&gt;&lt;/span&gt;&lt;img style="position:absolute;left:265.7pt;top:424.3pt;width:36pt;height:3pt;z-index:58;" src="http://govwiki.info/xbrl/Images/89d00c444f9dfafb5b490f9e3011e3a5.png" alt="__rendered_path__58"&gt;&lt;span style="white-space:pre;"&gt;&lt;div style="position:absolute;top:479.68pt;left:64.75pt;z-index:122;letter-spacing:.001em;"&gt;General&lt;/div&gt;&lt;/span&gt;&lt;img style="position:absolute;left:301.4pt;top:424.3pt;width:6pt;height:3pt;z-index:44;" src="http://govwiki.info/xbrl/Images/cb51fae023e4a92878263eaaf25049bd.png" alt="__rendered_path__44"&gt;&lt;span style="white-space:pre;"&gt;&lt;div style="position:absolute;top:485.38pt;left:64.75pt;z-index:123;letter-spacing:.002em;"&gt;Capital&lt;/div&gt;&lt;/span&gt;&lt;img style="position:absolute;left:307.2pt;top:424.3pt;width:35pt;height:3pt;z-index:61;" src="http://govwiki.info/xbrl/Images/5c89c5976ac586bc6de564eb2bbf6d92.png" alt="__rendered_path__61"&gt;&lt;span style="white-space:pre;"&gt;&lt;div style="position:absolute;top:491.23pt;left:64.75pt;z-index:124;letter-spacing:.011em;"&gt;Improvemen&lt;/div&gt;&lt;/span&gt;&lt;img style="position:absolute;left:341.75pt;top:424.3pt;width:6pt;height:3pt;z-index:44;" src="http://govwiki.info/xbrl/Images/cb51fae023e4a92878263eaaf25049bd.png" alt="__rendered_path__44"&gt;&lt;span style="white-space:pre;"&gt;&lt;div style="position:absolute;top:497.08pt;left:64.75pt;z-index:134;letter-spacing:.001em;"&gt;t&lt;/div&gt;&lt;div style="position:absolute;top:497.08pt;left:112.85pt;z-index:134;letter-spacing:.001em;"&gt;  46,000 &lt;/div&gt;&lt;div style="position:absolute;top:497.08pt;left:173.3pt;z-index:134;letter-spacing:.006em;"&gt;  - &lt;/div&gt;&lt;div style="position:absolute;top:497.08pt;left:225.2pt;z-index:134;letter-spacing:-.001em;"&gt;- &lt;/div&gt;&lt;div style="position:absolute;top:497.08pt;left:253.25pt;z-index:134;letter-spacing:.006em;"&gt;  - &lt;/div&gt;&lt;div style="position:absolute;top:497.08pt;left:318.7pt;z-index:134;letter-spacing:.001em;"&gt;  159,381 &lt;/div&gt;&lt;div style="position:absolute;top:497.08pt;left:404.8pt;z-index:134;letter-spacing:.006em;"&gt;  - &lt;/div&gt;&lt;div style="position:absolute;top:497.08pt;left:444.55pt;z-index:134;letter-spacing:-.001em;"&gt;- &lt;/div&gt;&lt;div style="position:absolute;top:497.08pt;left:476.2pt;z-index:134;letter-spacing:.006em;"&gt;  - &lt;/div&gt;&lt;div style="position:absolute;top:497.08pt;left:516.2pt;z-index:134;letter-spacing:-.001em;"&gt;- &lt;/div&gt;&lt;/span&gt;&lt;img style="position:absolute;left:347.55pt;top:424.3pt;width:27pt;height:3pt;z-index:64;" src="http://govwiki.info/xbrl/Images/a46cc7e5672e23bc10595e0b7d5a444d.png" alt="__rendered_path__64"&gt;&lt;span style="white-space:pre;"&gt;&lt;div style="position:absolute;top:502.78pt;left:64.75pt;z-index:145;"&gt;Grants &lt;/div&gt;&lt;div style="position:absolute;top:502.78pt;left:126.45pt;z-index:145;letter-spacing:.006em;"&gt;  - &lt;/div&gt;&lt;div style="position:absolute;top:502.78pt;left:176.2pt;z-index:145;letter-spacing:-.001em;"&gt;- &lt;/div&gt;&lt;div style="position:absolute;top:502.78pt;left:222.3pt;z-index:145;letter-spacing:.006em;"&gt;  - &lt;/div&gt;&lt;div style="position:absolute;top:502.78pt;left:256.15pt;z-index:145;letter-spacing:-.001em;"&gt;- &lt;/div&gt;&lt;div style="position:absolute;top:502.78pt;left:318.7pt;z-index:145;letter-spacing:.001em;"&gt;  303,460 &lt;/div&gt;&lt;div style="position:absolute;top:502.78pt;left:404.8pt;z-index:145;letter-spacing:.006em;"&gt;  - &lt;/div&gt;&lt;div style="position:absolute;top:502.78pt;left:444.55pt;z-index:145;letter-spacing:-.001em;"&gt;- &lt;/div&gt;&lt;div style="position:absolute;top:502.78pt;left:476.2pt;z-index:145;letter-spacing:.006em;"&gt;  - &lt;/div&gt;&lt;div style="position:absolute;top:502.78pt;left:516.2pt;z-index:145;letter-spacing:-.001em;"&gt;- &lt;/div&gt;&lt;/span&gt;&lt;img style="position:absolute;left:374.35pt;top:424.3pt;width:9pt;height:3pt;z-index:66;" src="http://govwiki.info/xbrl/Images/50fa23d0504dc228a1389f744b675950.png" alt="__rendered_path__66"&gt;&lt;span style="white-space:pre;"&gt;&lt;div style="position:absolute;top:508.63pt;left:64.75pt;z-index:147;letter-spacing:.004em;"&gt;Nonmajor&lt;/div&gt;&lt;/span&gt;&lt;img style="position:absolute;left:382.7pt;top:424.3pt;width:29pt;height:3pt;z-index:68;" src="http://govwiki.info/xbrl/Images/2e249cf512346055dc6b6045f10f5768.png" alt="__rendered_path__68"&gt;&lt;span style="white-space:pre;"&gt;&lt;div style="position:absolute;top:514.48pt;left:64.75pt;z-index:148;letter-spacing:.008em;"&gt;Government&lt;/div&gt;&lt;/span&gt;&lt;img style="position:absolute;left:411.5pt;top:424.3pt;width:6pt;height:3pt;z-index:40;" src="http://govwiki.info/xbrl/Images/c70f39c652d1f03763137c3ef72e557e.png" alt="__rendered_path__40"&gt;&lt;span style="white-space:pre;"&gt;&lt;div style="position:absolute;top:520.18pt;left:64.75pt;z-index:157;letter-spacing:.004em;"&gt;al &lt;/div&gt;&lt;div style="position:absolute;top:520.18pt;left:110.1pt;z-index:157;letter-spacing:.001em;"&gt;  394,911 &lt;/div&gt;&lt;div style="position:absolute;top:520.18pt;left:173.3pt;z-index:157;letter-spacing:.006em;"&gt;  - &lt;/div&gt;&lt;div style="position:absolute;top:520.18pt;left:225.2pt;z-index:157;letter-spacing:-.001em;"&gt;- &lt;/div&gt;&lt;div style="position:absolute;top:520.18pt;left:253.25pt;z-index:157;letter-spacing:.006em;"&gt;  - &lt;/div&gt;&lt;div style="position:absolute;top:520.18pt;left:271.4pt;z-index:157;letter-spacing:.001em;"&gt;  49,053,353 &lt;/div&gt;&lt;div style="position:absolute;top:520.18pt;left:314.5pt;z-index:157;letter-spacing:.002em;"&gt;  2,197,973 &lt;/div&gt;&lt;div style="position:absolute;top:520.18pt;left:404.8pt;z-index:157;letter-spacing:.006em;"&gt;  - &lt;/div&gt;&lt;div style="position:absolute;top:520.18pt;left:444.55pt;z-index:157;letter-spacing:-.001em;"&gt;- &lt;/div&gt;&lt;div style="position:absolute;top:520.18pt;left:476.2pt;z-index:157;letter-spacing:.006em;"&gt;  - &lt;/div&gt;&lt;div style="position:absolute;top:520.18pt;left:516.2pt;z-index:157;letter-spacing:-.001em;"&gt;- &lt;/div&gt;&lt;/span&gt;&lt;img style="position:absolute;left:417.25pt;top:424.3pt;width:32pt;height:3pt;z-index:70;" src="http://govwiki.info/xbrl/Images/b932246198eeb7158fdb3176ee51472a.png" alt="__rendered_path__70"&gt;&lt;span style="white-space:pre;"&gt;&lt;div style="position:absolute;top:526.03pt;left:64.75pt;z-index:159;letter-spacing:.001em;"&gt;Internal&lt;/div&gt;&lt;/span&gt;&lt;img style="position:absolute;left:448.35pt;top:424.3pt;width:6pt;height:3pt;z-index:40;" src="http://govwiki.info/xbrl/Images/c70f39c652d1f03763137c3ef72e557e.png" alt="__rendered_path__40"&gt;&lt;span style="white-space:pre;"&gt;&lt;div style="position:absolute;top:531.88pt;left:64.75pt;z-index:165;letter-spacing:.01em;"&gt;Service &lt;/div&gt;&lt;div style="position:absolute;top:531.88pt;left:126.45pt;z-index:165;letter-spacing:.006em;"&gt;  - &lt;/div&gt;&lt;div style="position:absolute;top:531.88pt;left:176.2pt;z-index:165;letter-spacing:-.001em;"&gt;- &lt;/div&gt;&lt;div style="position:absolute;top:531.88pt;left:222.3pt;z-index:165;letter-spacing:.006em;"&gt;  - &lt;/div&gt;&lt;div style="position:absolute;top:531.88pt;left:256.15pt;z-index:165;letter-spacing:-.002em;"&gt;- &lt;/div&gt;&lt;div style="position:absolute;top:531.88pt;left:274.15pt;z-index:165;letter-spacing:.002em;"&gt;  2,000,000 &lt;/div&gt;&lt;div style="position:absolute;top:531.88pt;left:337.95pt;z-index:165;letter-spacing:-.002em;"&gt;- &lt;/div&gt;&lt;div style="position:absolute;top:531.88pt;left:354.2pt;z-index:165;letter-spacing:-.002em;"&gt;178,618&lt;/div&gt;&lt;div style="position:absolute;top:531.88pt;left:384.25pt;z-index:165;letter-spacing:.002em;"&gt;  3,625,746 &lt;/div&gt;&lt;div style="position:absolute;top:531.88pt;left:421.1pt;z-index:165;letter-spacing:.002em;"&gt;  2,581,130 &lt;/div&gt;&lt;div style="position:absolute;top:531.88pt;left:459.85pt;z-index:165;letter-spacing:.001em;"&gt;  322,451 &lt;/div&gt;&lt;/span&gt;&lt;img style="position:absolute;left:454.1pt;top:424.3pt;width:29pt;height:3pt;z-index:68;" src="http://govwiki.info/xbrl/Images/2e249cf512346055dc6b6045f10f5768.png" alt="__rendered_path__68"&gt;&lt;span style="white-space:pre;"&gt;&lt;div style="position:absolute;top:537.58pt;left:64.7499pt;z-index:167;letter-spacing:.014em;"&gt;Water&lt;/div&gt;&lt;/span&gt;&lt;img style="position:absolute;left:482.9pt;top:424.3pt;width:6pt;height:3pt;z-index:44;" src="http://govwiki.info/xbrl/Images/cb51fae023e4a92878263eaaf25049bd.png" alt="__rendered_path__44"&gt;&lt;span style="white-space:pre;"&gt;&lt;div style="position:absolute;top:543.43pt;left:64.7499pt;z-index:175;letter-spacing:-.005em;"&gt;Resources &lt;/div&gt;&lt;div style="position:absolute;top:543.43pt;left:103.15pt;z-index:175;letter-spacing:.001em;"&gt;  12,028,524 &lt;/div&gt;&lt;div style="position:absolute;top:543.43pt;left:173.3pt;z-index:175;letter-spacing:.006em;"&gt;  - &lt;/div&gt;&lt;div style="position:absolute;top:543.43pt;left:225.2pt;z-index:175;letter-spacing:-.001em;"&gt;- &lt;/div&gt;&lt;div style="position:absolute;top:543.43pt;left:253.25pt;z-index:175;letter-spacing:.006em;"&gt;  - &lt;/div&gt;&lt;div style="position:absolute;top:543.43pt;left:337.95pt;z-index:175;letter-spacing:-.001em;"&gt;- &lt;/div&gt;&lt;div style="position:absolute;top:543.43pt;left:407.7pt;z-index:175;letter-spacing:-.002em;"&gt;- &lt;/div&gt;&lt;div style="position:absolute;top:543.43pt;left:430.95pt;z-index:175;letter-spacing:-.002em;"&gt;15,500 &lt;/div&gt;&lt;div style="position:absolute;top:543.43pt;left:476.2pt;z-index:175;letter-spacing:.006em;"&gt;  - &lt;/div&gt;&lt;div style="position:absolute;top:543.43pt;left:516.2pt;z-index:175;letter-spacing:-.001em;"&gt;- &lt;/div&gt;&lt;/span&gt;&lt;img style="position:absolute;left:488.7pt;top:424.3pt;width:32pt;height:3pt;z-index:73;" src="http://govwiki.info/xbrl/Images/136d2e95a036b41cf76e4fb4747e679c.png" alt="__rendered_path__73"&gt;&lt;span style="white-space:pre;"&gt;&lt;div style="position:absolute;top:549.28pt;left:64.7499pt;z-index:185;letter-spacing:.003em;"&gt;Stormwater &lt;/div&gt;&lt;div style="position:absolute;top:549.28pt;left:105.9pt;z-index:185;letter-spacing:.002em;"&gt;  2,153,976 &lt;/div&gt;&lt;div style="position:absolute;top:549.28pt;left:173.3pt;z-index:185;letter-spacing:.006em;"&gt;  - &lt;/div&gt;&lt;div style="position:absolute;top:549.28pt;left:225.2pt;z-index:185;letter-spacing:-.001em;"&gt;- &lt;/div&gt;&lt;div style="position:absolute;top:549.28pt;left:253.25pt;z-index:185;letter-spacing:.006em;"&gt;  - &lt;/div&gt;&lt;div style="position:absolute;top:549.28pt;left:337.95pt;z-index:185;letter-spacing:-.001em;"&gt;- &lt;/div&gt;&lt;div style="position:absolute;top:549.28pt;left:391.2pt;z-index:185;letter-spacing:.001em;"&gt;  24,748 &lt;/div&gt;&lt;div style="position:absolute;top:549.28pt;left:441.65pt;z-index:185;letter-spacing:.006em;"&gt;  - &lt;/div&gt;&lt;div style="position:absolute;top:549.28pt;left:479.1pt;z-index:185;letter-spacing:-.001em;"&gt;- &lt;/div&gt;&lt;div style="position:absolute;top:549.28pt;left:513.3pt;z-index:185;letter-spacing:.006em;"&gt;  - &lt;/div&gt;&lt;/span&gt;&lt;img style="position:absolute;left:520pt;top:424.3pt;width:6pt;height:3pt;z-index:44;" src="http://govwiki.info/xbrl/Images/cb51fae023e4a92878263eaaf25049bd.png" alt="__rendered_path__44"&gt;&lt;span style="white-space:pre;"&gt;&lt;div style="position:absolute;top:554.98pt;left:64.75pt;z-index:195;letter-spacing:.004em;"&gt;Sanitation &lt;/div&gt;&lt;div style="position:absolute;top:554.98pt;left:105.9pt;z-index:195;letter-spacing:.002em;"&gt;  2,886,111 &lt;/div&gt;&lt;div style="position:absolute;top:554.98pt;left:173.3pt;z-index:195;letter-spacing:.006em;"&gt;  - &lt;/div&gt;&lt;div style="position:absolute;top:554.98pt;left:225.2pt;z-index:195;letter-spacing:-.001em;"&gt;- &lt;/div&gt;&lt;div style="position:absolute;top:554.98pt;left:253.25pt;z-index:195;letter-spacing:.006em;"&gt;  - &lt;/div&gt;&lt;div style="position:absolute;top:554.98pt;left:337.95pt;z-index:195;letter-spacing:-.001em;"&gt;- &lt;/div&gt;&lt;div style="position:absolute;top:554.98pt;left:404.8pt;z-index:195;letter-spacing:.006em;"&gt;  - &lt;/div&gt;&lt;div style="position:absolute;top:554.98pt;left:444.55pt;z-index:195;letter-spacing:-.001em;"&gt;- &lt;/div&gt;&lt;div style="position:absolute;top:554.98pt;left:476.2pt;z-index:195;letter-spacing:.006em;"&gt;  - &lt;/div&gt;&lt;div style="position:absolute;top:554.98pt;left:516.2pt;z-index:195;letter-spacing:-.001em;"&gt;- &lt;/div&gt;&lt;/span&gt;&lt;span style="white-space:pre;"&gt;&lt;div style="position:absolute;top:560.83pt;left:64.75pt;z-index:197;letter-spacing:.004em;"&gt;Nonmajor&lt;/div&gt;&lt;/span&gt;&lt;span style="white-space:pre;"&gt;&lt;div style="position:absolute;top:566.68pt;left:64.75pt;z-index:198;letter-spacing:-.005em;"&gt;Business-&lt;/div&gt;&lt;/span&gt;&lt;span class="fmt-1033" style="white-space:pre;"&gt;&lt;div style="position:absolute;top:572.38pt;left:64.75pt;z-index:209;letter-spacing:.002em;" class="fmt-1034"&gt;type &lt;/div&gt;&lt;div style="position:absolute;top:572.23pt;left:105.9pt;z-index:209;letter-spacing:.002em;"&gt;  1,046,124 &lt;/div&gt;&lt;div style="position:absolute;top:572.23pt;left:173.3pt;z-index:209;letter-spacing:.006em;"&gt;  - &lt;/div&gt;&lt;div style="position:absolute;top:572.23pt;left:225.2pt;z-index:209;letter-spacing:-.001em;"&gt;- &lt;/div&gt;&lt;div style="position:absolute;top:572.23pt;left:253.25pt;z-index:209;letter-spacing:.006em;"&gt;  - &lt;/div&gt;&lt;div style="position:absolute;top:572.23pt;left:297.6pt;z-index:209;letter-spacing:-.001em;"&gt;- &lt;/div&gt;&lt;div style="position:absolute;top:572.23pt;left:318.7pt;z-index:209;letter-spacing:.001em;"&gt;  850,000 &lt;/div&gt;&lt;div style="position:absolute;top:572.23pt;left:404.8pt;z-index:209;letter-spacing:.006em;"&gt;  - &lt;/div&gt;&lt;div style="position:absolute;top:572.23pt;left:444.55pt;z-index:209;letter-spacing:-.001em;"&gt;- &lt;/div&gt;&lt;div style="position:absolute;top:572.23pt;left:476.2pt;z-index:209;letter-spacing:.006em;"&gt;  - &lt;/div&gt;&lt;div style="position:absolute;top:572.23pt;left:516.2pt;z-index:209;letter-spacing:-.001em;"&gt;- &lt;/div&gt;&lt;/span&gt;&lt;img style="position:absolute;left:95pt;top:575.15pt;width:6pt;height:3pt;z-index:40;" src="http://govwiki.info/xbrl/Images/c70f39c652d1f03763137c3ef72e557e.png" alt="__rendered_path__40"&gt;&lt;span class="fmt-1033" style="white-space:pre;"&gt;&lt;div style="position:absolute;top:584.08pt;left:64.75pt;z-index:212;letter-spacing:.004em;"&gt;Total&lt;/div&gt;&lt;/span&gt;&lt;img style="position:absolute;left:100.75pt;top:575.15pt;width:33pt;height:3pt;z-index:42;" src="http://govwiki.info/xbrl/Images/e43e</t>
  </si>
  <si>
    <t>c568ba40bc9dcaed11ece045749c.png" alt="__rendered_path__42"&gt;&lt;span class="fmt-1035" style="white-space:pre;"&gt;&lt;div style="position:absolute;top:603.24pt;left:63.35pt;z-index:215;letter-spacing:-.116em;"&gt;*Local Option Sales Surtax Improvement&lt;/div&gt;&lt;/span&gt;&lt;img style="position:absolute;left:133.15pt;top:575.15pt;width:6pt;height:3pt;z-index:44;" src="http://govwiki.info/xbrl/Images/cb51fae023e4a92878263eaaf25049bd.png" alt="__rendered_path__44"&gt;&lt;span class="fmt-1021" style="white-space:pre;"&gt;&lt;div style="position:absolute;top:629.35pt;left:63.35pt;z-index:216;letter-spacing:.006em;"&gt;Bond covenants and City financial policies require the use of interfund transfers to move financial&lt;/div&gt;&lt;/span&gt;&lt;img style="position:absolute;left:138.95pt;top:575.15pt;width:42pt;height:3pt;z-index:47;" src="http://govwiki.info/xbrl/Images/54e81b4670f1a3fce9935e3e387d5aa6.png" alt="__rendered_path__47"&gt;&lt;span class="fmt-1021" style="white-space:pre;"&gt;&lt;div style="position:absolute;top:640.3pt;left:63.35pt;z-index:217;letter-spacing:.009em;"&gt;resources  from  funds  legally  designated  to  receive  them  to  funds  required  to  expend  the&lt;/div&gt;&lt;/span&gt;&lt;img style="position:absolute;left:180pt;top:575.15pt;width:6pt;height:3pt;z-index:44;" src="http://govwiki.info/xbrl/Images/cb51fae023e4a92878263eaaf25049bd.png" alt="__rendered_path__44"&gt;&lt;span class="fmt-1021" style="white-space:pre;"&gt;&lt;div style="position:absolute;top:651.4pt;left:63.35pt;z-index:218;letter-spacing:.011em;"&gt;resources. Business-type fund payments-in-lieu of taxes are also reported as interfund transfers&lt;/div&gt;&lt;/span&gt;&lt;img style="position:absolute;left:185.8pt;top:575.15pt;width:44pt;height:3pt;z-index:51;" src="http://govwiki.info/xbrl/Images/fa069c6c1704bcc14deb68aa501a5065.png" alt="__rendered_path__51"&gt;&lt;span class="fmt-1021" style="white-space:pre;"&gt;&lt;div style="position:absolute;top:662.35pt;left:63.35pt;z-index:219;letter-spacing:.002em;"&gt;to the General Fund. &lt;/div&gt;&lt;/span&gt;&lt;img style="position:absolute;left:229pt;top:575.15pt;width:5pt;height:3pt;z-index:53;" src="http://govwiki.info/xbrl/Images/b358aacfdce48ae02a83227622a1cfa6.png" alt="__rendered_path__53"&gt;&lt;span class="fmt-1018" style="white-space:pre;"&gt;&lt;div style="position:absolute;top:766.44pt;left:299.33pt;z-index:220;"&gt;121&lt;/div&gt;&lt;/span&gt;&lt;span class="fmt-1033" style="white-space:pre;"&gt;&lt;div style="position:absolute;top:415.62pt;left:570.85pt;z-index:78;letter-spacing:.005em;"&gt; Total Transfers&lt;/div&gt;&lt;/span&gt;&lt;span style="white-space:pre;"&gt;&lt;div style="position:absolute;top:421.33pt;left:583.7pt;z-index:80;letter-spacing:.005em;"&gt;Out &lt;/div&gt;&lt;/span&gt;&lt;img style="position:absolute;left:525.8pt;top:424.3pt;width:38pt;height:3pt;z-index:76;" src="http://govwiki.info/xbrl/Images/4c70779f300a4f07767c895a209ba640.png" alt="__rendered_path__76"&gt;&lt;span style="white-space:pre;"&gt;&lt;div style="position:absolute;top:450.58pt;left:559.1pt;z-index:101;letter-spacing:-.002em;"&gt;- &lt;/div&gt;&lt;div style="position:absolute;top:450.58pt;left:579.15pt;z-index:101;letter-spacing:.001em;"&gt;  (2,219,202)&lt;/div&gt;&lt;/span&gt;&lt;img style="position:absolute;left:562.9pt;top:424.3pt;width:6pt;height:3pt;z-index:44;" src="http://govwiki.info/xbrl/Images/cb51fae023e4a92878263eaaf25049bd.png" alt="__rendered_path__44"&gt;&lt;span style="white-space:pre;"&gt;&lt;div style="position:absolute;top:467.98pt;left:559.1pt;z-index:113;letter-spacing:-.002em;"&gt;- &lt;/div&gt;&lt;div style="position:absolute;top:467.98pt;left:582.05pt;z-index:113;letter-spacing:-.001em;"&gt;(5,988,906)&lt;/div&gt;&lt;/span&gt;&lt;img style="position:absolute;left:568.7pt;top:424.3pt;width:40pt;height:3pt;z-index:79;" src="http://govwiki.info/xbrl/Images/16aae81855911b07572a47940b645c28.png" alt="__rendered_path__79"&gt;&lt;span style="white-space:pre;"&gt;&lt;div style="position:absolute;top:473.83pt;left:559.1pt;z-index:121;letter-spacing:-.002em;"&gt;- &lt;/div&gt;&lt;div style="position:absolute;top:473.83pt;left:582.05pt;z-index:121;letter-spacing:-.001em;"&gt;(1,163,229)&lt;/div&gt;&lt;/span&gt;&lt;span style="white-space:pre;"&gt;&lt;div style="position:absolute;top:497.08pt;left:559.1pt;z-index:135;letter-spacing:-.002em;"&gt;- &lt;/div&gt;&lt;div style="position:absolute;top:497.08pt;left:586.25pt;z-index:135;letter-spacing:-.002em;"&gt;(205,381)&lt;/div&gt;&lt;/span&gt;&lt;span style="white-space:pre;"&gt;&lt;div style="position:absolute;top:502.78pt;left:559.1pt;z-index:146;letter-spacing:-.002em;"&gt;- &lt;/div&gt;&lt;div style="position:absolute;top:502.78pt;left:584.8pt;z-index:146;letter-spacing:-.002em;"&gt;(303,460)&lt;/div&gt;&lt;/span&gt;&lt;span style="white-space:pre;"&gt;&lt;div style="position:absolute;top:520.18pt;left:559.1pt;z-index:158;letter-spacing:-.002em;"&gt;- &lt;/div&gt;&lt;div style="position:absolute;top:520.18pt;left:577.85pt;z-index:158;"&gt;(51,646,237)&lt;/div&gt;&lt;/span&gt;&lt;span style="white-space:pre;"&gt;&lt;div style="position:absolute;top:549.28pt;left:559.1pt;z-index:186;letter-spacing:-.002em;"&gt;- &lt;/div&gt;&lt;div style="position:absolute;top:549.28pt;left:579.15pt;z-index:186;"&gt; (2,178,724)&lt;/div&gt;&lt;/span&gt;&lt;span style="white-space:pre;"&gt;&lt;div style="position:absolute;top:554.98pt;left:559.1pt;z-index:196;letter-spacing:-.002em;"&gt;- &lt;/div&gt;&lt;div style="position:absolute;top:554.98pt;left:580.6pt;z-index:196;letter-spacing:-.001em;"&gt;(2,886,111)&lt;/div&gt;&lt;/span&gt;&lt;span class="fmt-1033" style="white-space:pre;"&gt;&lt;div style="position:absolute;top:572.23pt;left:579.15pt;z-index:211;"&gt; (1,904,290)&lt;/div&gt;&lt;/span&gt;&lt;img style="position:absolute;left:233.3pt;top:575.15pt;width:27pt;height:3pt;z-index:54;" src="http://govwiki.info/xbrl/Images/514cd8a43f4e3c6388b35336c9f90460.png" alt="__rendered_path__54"&gt;&lt;img style="position:absolute;left:259.95pt;top:575.15pt;width:6pt;height:3pt;z-index:40;" src="http://govwiki.info/xbrl/Images/c70f39c652d1f03763137c3ef72e557e.png" alt="__rendered_path__40"&gt;&lt;img style="position:absolute;left:265.7pt;top:575.15pt;width:36pt;height:3pt;z-index:58;" src="http://govwiki.info/xbrl/Images/89d00c444f9dfafb5b490f9e3011e3a5.png" alt="__rendered_path__58"&gt;&lt;img style="position:absolute;left:301.4pt;top:575.15pt;width:6pt;height:3pt;z-index:44;" src="http://govwiki.info/xbrl/Images/cb51fae023e4a92878263eaaf25049bd.png" alt="__rendered_path__44"&gt;&lt;img style="position:absolute;left:307.2pt;top:575.15pt;width:35pt;height:3pt;z-index:61;" src="http://govwiki.info/xbrl/Images/5c89c5976ac586bc6de564eb2bbf6d92.png" alt="__rendered_path__61"&gt;&lt;img style="position:absolute;left:341.75pt;top:575.15pt;width:6pt;height:3pt;z-index:44;" src="http://govwiki.info/xbrl/Images/cb51fae023e4a92878263eaaf25049bd.png" alt="__rendered_path__44"&gt;&lt;img style="position:absolute;left:347.55pt;top:575.15pt;width:27pt;height:3pt;z-index:64;" src="http://govwiki.info/xbrl/Images/a46cc7e5672e23bc10595e0b7d5a444d.png" alt="__rendered_path__64"&gt;&lt;img style="position:absolute;left:374.35pt;top:575.15pt;width:9pt;height:3pt;z-index:66;" src="http://govwiki.info/xbrl/Images/50fa23d0504dc228a1389f744b675950.png" alt="__rendered_path__66"&gt;&lt;img style="position:absolute;left:382.7pt;top:575.15pt;width:29pt;height:3pt;z-index:68;" src="http://govwiki.info/xbrl/Images/2e249cf512346055dc6b6045f10f5768.png" alt="__rendered_path__68"&gt;&lt;img style="position:absolute;left:411.5pt;top:575.15pt;width:6pt;height:3pt;z-index:40;" src="http://govwiki.info/xbrl/Images/c70f39c652d1f03763137c3ef72e557e.png" alt="__rendered_path__40"&gt;&lt;img style="position:absolute;left:417.25pt;top:575.15pt;width:32pt;height:3pt;z-index:70;" src="http://govwiki.info/xbrl/Images/b932246198eeb7158fdb3176ee51472a.png" alt="__rendered_path__70"&gt;&lt;img style="position:absolute;left:448.35pt;top:575.15pt;width:6pt;height:3pt;z-index:40;" src="http://govwiki.info/xbrl/Images/c70f39c652d1f03763137c3ef72e557e.png" alt="__rendered_path__40"&gt;&lt;img style="position:absolute;left:454.1pt;top:575.15pt;width:29pt;height:3pt;z-index:68;" src="http://govwiki.info/xbrl/Images/2e249cf512346055dc6b6045f10f5768.png" alt="__rendered_path__68"&gt;&lt;img style="position:absolute;left:482.9pt;top:575.15pt;width:6pt;height:3pt;z-index:44;" src="http://govwiki.info/xbrl/Images/cb51fae023e4a92878263eaaf25049bd.png" alt="__rendered_path__44"&gt;&lt;img style="position:absolute;left:488.7pt;top:575.15pt;width:32pt;height:3pt;z-index:73;" src="http://govwiki.info/xbrl/Images/136d2e95a036b41cf76e4fb4747e679c.png" alt="__rendered_path__73"&gt;&lt;img style="position:absolute;left:520pt;top:575.15pt;width:6pt;height:3pt;z-index:44;" src="http://govwiki.info/xbrl/Images/cb51fae023e4a92878263eaaf25049bd.png" alt="__rendered_path__44"&gt;&lt;img style="position:absolute;left:525.8pt;top:575.15pt;width:38pt;height:3pt;z-index:76;" src="http://govwiki.info/xbrl/Images/4c70779f300a4f07767c895a209ba640.png" alt="__rendered_path__76"&gt;&lt;img style="position:absolute;left:562.9pt;top:575.15pt;width:6pt;height:3pt;z-index:44;" src="http://govwiki.info/xbrl/Images/cb51fae023e4a92878263eaaf25049bd.png" alt="__rendered_path__44"&gt;&lt;img style="position:absolute;left:568.7pt;top:575.15pt;width:40pt;height:3pt;z-index:79;" src="http://govwiki.info/xbrl/Images/16aae81855911b07572a47940b645c28.png" alt="__rendered_path__79"&gt;&lt;img style="position:absolute;left:95pt;top:592.7pt;width:6pt;height:3pt;z-index:40;" src="http://govwiki.info/xbrl/Images/c70f39c652d1f03763137c3ef72e557e.png" alt="__rendered_path__40"&gt;&lt;img style="position:absolute;left:95pt;top:595.3pt;width:6pt;height:3pt;z-index:40;" src="http://govwiki.info/xbrl/Images/c70f39c652d1f03763137c3ef72e557e.png" alt="__rendered_path__40"&gt;&lt;img style="position:absolute;left:100.75pt;top:592.7pt;width:33pt;height:3pt;z-index:42;" src="http://govwiki.info/xbrl/Images/e43ec568ba40bc9dcaed11ece045749c.png" alt="__rendered_path__42"&gt;&lt;img style="position:absolute;left:100.75pt;top:595.3pt;width:33pt;height:3pt;z-index:42;" src="http://govwiki.info/xbrl/Images/e43ec568ba40bc9dcaed11ece045749c.png" alt="__rendered_path__42"&gt;&lt;img style="position:absolute;left:133.15pt;top:592.7pt;width:6pt;height:3pt;z-index:44;" src="http://govwiki.info/xbrl/Images/cb51fae023e4a92878263eaaf25049bd.png" alt="__rendered_path__44"&gt;&lt;img style="position:absolute;left:133.15pt;top:595.3pt;width:6pt;height:3pt;z-index:44;" src="http://govwiki.info/xbrl/Images/cb51fae023e4a92878263eaaf25049bd.png" alt="__rendered_path__44"&gt;&lt;img style="position:absolute;left:138.95pt;top:592.7pt;width:42pt;height:3pt;z-index:47;" src="http://govwiki.info/xbrl/Images/54e81b4670f1a3fce9935e3e387d5aa6.png" alt="__rendered_path__47"&gt;&lt;img style="position:absolute;left:138.95pt;top:595.3pt;width:42pt;height:3pt;z-index:47;" src="http://govwiki.info/xbrl/Images/54e81b4670f1a3fce9935e3e387d5aa6.png" alt="__rendered_path__47"&gt;&lt;img style="position:absolute;left:180pt;top:592.7pt;width:6pt;height:3pt;z-index:44;" src="http://govwiki.info/xbrl/Images/cb51fae023e4a92878263eaaf25049bd.png" alt="__rendered_path__44"&gt;&lt;img style="position:absolute;left:180pt;top:595.3pt;width:6pt;height:3pt;z-index:44;" src="http://govwiki.info/xbrl/Images/cb51fae023e4a92878263eaaf25049bd.png" alt="__rendered_path__44"&gt;&lt;img style="position:absolute;left:185.8pt;top:592.7pt;width:44pt;height:3pt;z-index:51;" src="http://govwiki.info/xbrl/Images/fa069c6c1704bcc14deb68aa501a5065.png" alt="__rendered_path__51"&gt;&lt;img style="position:absolute;left:185.8pt;top:595.3pt;width:44pt;height:3pt;z-index:51;" src="http://govwiki.info/xbrl/Images/fa069c6c1704bcc14deb68aa501a5065.png" alt="__rendered_path__51"&gt;&lt;img style="position:absolute;left:229pt;top:592.7pt;width:5pt;height:3pt;z-index:53;" src="http://govwiki.info/xbrl/Images/b358aacfdce48ae02a83227622a1cfa6.png" alt="__rendered_path__53"&gt;&lt;img style="position:absolute;left:229pt;top:595.3pt;width:5pt;height:3pt;z-index:53;" src="http://govwiki.info/xbrl/Images/b358aacfdce48ae02a83227622a1cfa6.png" alt="__rendered_path__53"&gt;&lt;img style="position:absolute;left:233.3pt;top:592.7pt;width:27pt;height:3pt;z-index:54;" src="http://govwiki.info/xbrl/Images/514cd8a43f4e3c6388b35336c9f90460.png" alt="__rendered_path__54"&gt;&lt;img style="position:absolute;left:233.3pt;top:595.3pt;width:27pt;height:3pt;z-index:54;" src="http://govwiki.info/xbrl/Images/514cd8a43f4e3c6388b35336c9f90460.png" alt="__rendered_path__54"&gt;&lt;img style="position:absolute;left:259.95pt;top:592.7pt;width:6pt;height:3pt;z-index:40;" src="http://govwiki.info/xbrl/Images/c70f39c652d1f03763137c3ef72e557e.png" alt="__rendered_path__40"&gt;&lt;img style="position:absolute;left:259.95pt;top:595.3pt;width:6pt;height:3pt;z-index:40;" src="http://govwiki.info/xbrl/Images/c70f39c652d1f03763137c3ef72e557e.png" alt="__rendered_path__40"&gt;&lt;img style="position:absolute;left:265.7pt;top:592.7pt;width:36pt;height:3pt;z-index:58;" src="http://govwiki.info/xbrl/Images/89d00c444f9dfafb5b490f9e3011e3a5.png" alt="__rendered_path__58"&gt;&lt;img style="position:absolute;left:265.7pt;top:595.3pt;width:36pt;height:3pt;z-index:58;" src="http://govwiki.info/xbrl/Images/89d00c444f9dfafb5b490f9e3011e3a5.png" alt="__rendered_path__58"&gt;&lt;img style="position:absolute;left:301.4pt;top:592.7pt;width:6pt;height:3pt;z-index:44;" src="http://govwiki.info/xbrl/Images/cb51fae023e4a92878263eaaf25049bd.png" alt="__rendered_path__44"&gt;&lt;img style="position:absolute;left:301.4pt;top:595.3pt;width:6pt;height:3pt;z-index:44;" src="http://govwiki.info/xbrl/Images/cb51fae023e4a92878263eaaf25049bd.png" alt="__rendered_path__44"&gt;&lt;img style="position:absolute;left:307.2pt;top:592.7pt;width:35pt;height:3pt;z-index:61;" src="http://govwiki.info/xbrl/Images/5c89c5976ac586bc6de564eb2bbf6d92.png" alt="__rendered_path__61"&gt;&lt;img style="position:absolute;left:307.2pt;top:595.3pt;width:35pt;height:3pt;z-index:61;" src="http://govwiki.info/xbrl/Images/5c89c5976ac586bc6de564eb2bbf6d92.png" alt="__rendered_path__61"&gt;&lt;img style="position:absolute;left:341.75pt;top:592.7pt;width:6pt;height:3pt;z-index:44;" src="http://govwiki.info/xbrl/Images/cb51fae023e4a92878263eaaf25049bd.png" alt="__rendered_path__44"&gt;&lt;img style="position:absolute;left:341.75pt;top:595.3pt;width:6pt;height:3pt;z-index:44;" src="http://govwiki.info/xbrl/Images/cb51fae023e4a92878263eaaf25049bd.png" alt="__rendered_path__44"&gt;&lt;img style="position:absolute;left:347.55pt;top:592.7pt;width:27pt;height:3pt;z-index:64;" src="http://govwiki.info/xbrl/Images/a46cc7e5672e23bc10595e0b7d5a444d.png" alt="__rendered_path__64"&gt;&lt;img style="position:absolute;left:347.55pt;top:595.3pt;width:27pt;height:3pt;z-index:64;" src="http://govwiki.info/xbrl/Images/a46cc7e5672e23bc10595e0b7d5a444d.png" alt="__rendered_path__64"&gt;&lt;img style="position:absolute;left:374.35pt;top:592.7pt;width:9pt;height:3pt;z-index:66;" src="http://govwiki.info/xbrl/Images/50fa23d0504dc228a1389f744b675950.png" alt="__rendered_path__66"&gt;&lt;img style="position:absolute;left:374.35pt;top:595.3pt;width:9pt;height:3pt;z-index:66;" src="http://govwiki.info/xbrl/Images/50fa23d0504dc228a1389f744b675950.png" alt="__rendered_path__66"&gt;&lt;img style="position:absolute;left:382.7pt;top:592.7pt;width:29pt;height:3pt;z-index:68;" src="http://govwiki.info/xbrl/Images/2e249cf512346055dc6b6045f10f5768.png" alt="__rendered_path__68"&gt;&lt;img style="position:absolute;left:382.7pt;top:595.3pt;width:29pt;height:3pt;z-index:68;" src="http://govwiki.info/xbrl/Images/2e249cf512346055dc6b6045f10f5768.png" alt="__rendered_path__68"&gt;&lt;img style="position:absolute;left:411.5pt;top:592.7pt;width:6pt;height:3pt;z-index:40;" src="http://govwiki.info/xbrl/Images/c70f39c652d1f03763137c3ef72e557e.png" alt="__rendered_path__40"&gt;&lt;img style="position:absolute;left:411.5pt;top:595.3pt;width:6pt;height:3pt;z-index:40;" src="http://govwiki.info/xbrl/Images/c70f39c652d1f03763137c3ef72e557e.png" alt="__rendered_path__40"&gt;&lt;img style="position:absolute;left:417.25pt;top:592.7pt;width:32pt;height:3pt;z-index:70;" src="http://govwiki.info/xbrl/Images/b932246198eeb7158fdb3176ee51472a.png" alt="__rendered_path__70"&gt;&lt;img style="position:absolute;left:417.25pt;top:595.3pt;width:32pt;height:3pt;z-index:70;" src="http://govwiki.info/xbrl/Images/b932246198eeb7158fdb3176ee51472a.png" alt="__rendered_path__70"&gt;&lt;img style="position:absolute;left:448.35pt;top:592.7pt;width:6pt;height:3pt;z-index:40;" src="http://govwiki.info/xbrl/Images/c70f39c652d1f03763137c3ef72e557e.png" alt="__rendered_path__40"&gt;&lt;img style="position:absolute;left:448.35pt;top:595.3pt;width:6pt;height:3pt;z-index:40;" src="http://govwiki.info/xbrl/Images/c70f39c652d1f03763137c3ef72e557e.png" alt="__rendered_path__40"&gt;&lt;img style="position:absolute;left:454.1pt;top:592.7pt;width:29pt;height:3pt;z-index:68;" src="http://govwiki.info/xbrl/Images/2e249cf512346055dc6b6045f10f5768.png" alt="__rendered_path__68"&gt;&lt;img style="position:absolute;left:454.1pt;top:595.3pt;width:29pt;height:3pt;z-index:68;" src="http://govwiki.info/xbrl/Images/2e249cf512346055dc6b6045f10f5768.png" alt="__rendered_path__68"&gt;&lt;img style="position:absolute;left:482.9pt;top:592.7pt;width:6pt;height:3pt;z-index:44;" src="http://govwiki.info/xbrl/Images/cb51fae023e4a92878263eaaf25049bd.png" alt="__rendered_path__44"&gt;&lt;img style="position:absolute;left:482.9pt;top:595.3pt;width:6pt;height:3pt;z-index:44;" src="http://govwiki.info/xbrl/Images/cb51fae023e4a92878263eaaf25049bd.png" alt="__rendered_path__44"&gt;&lt;img style="position:absolute;left:488.7pt;top:592.7pt;width:32pt;height:3pt;z-index:73;" src="http://govwiki.info/xbrl/Images/136d2e95a036b41cf76e4fb4747e679c.png" alt="__rendered_path__73"&gt;&lt;img style="position:absolute;left:488.7pt;top:595.3pt;width:32pt;height:3pt;z-index:73;" src="http://govwiki.info/xbrl/Images/136d2e95a036b41cf76e4fb4747e679c.png" alt="__rendered_path__73"&gt;&lt;img style="position:absolute;left:520pt;top:592.7pt;width:6pt;height:3pt;z-index:44;" src="http://govwiki.info/xbrl/Images/cb51fae023e4a92878263eaaf25049bd.png" alt="__rendered_path__44"&gt;&lt;img style="position:absolute;left:520pt;top:595.3pt;width:6pt;height:3pt;z-index:44;" src="http://govwiki.info/xbrl/Images/cb51fae023e4a92878263eaaf25049bd.png" alt="__rendered_path__44"&gt;&lt;img style="position:absolute;left:525.8pt;top:592.7pt;width:38pt;height:3pt;z-index:76;" src="http://govwiki.info/xbrl/Images/4c70779f300a4f07767c895a209ba640.png" alt="__rendered_path__76"&gt;&lt;img style="position:absolute;left:525.8pt;top:595.3pt;width:38pt;height:3pt;z-index:76;" src="http://govwiki.info/xbrl/Images/4c70779f300a4f07767c895a209ba640.png" alt="__rendered_path__76"&gt;&lt;img style="position:absolute;left:562.9pt;top:592.7pt;width:6pt;height:3pt;z-index:44;" src="http://govwiki.info/xbrl/Images/cb51fae023e4a92878263eaaf25049bd.png" alt="__rendered_path__44"&gt;&lt;img style="position:absolute;left:562.9pt;top:595.3pt;width:6pt;height:3pt;z-index:44;" src="http://govwiki.info/xbrl/Images/cb51fae023e4a92878263eaaf25049bd.png" alt="__rendered_path__44"&gt;&lt;img style="position:absolute;left:568.7pt;top:592.7pt;width:40pt;height:3pt;z-index:79;" src="http://govwiki.info/xbrl/Images/16aae81855911b07572a47940b645c28.png" alt="__rendered_path__79"&gt;&lt;img style="position:absolute;left:568.7pt;top:595.3pt;width:40pt;height:3pt;z-index:79;" src="http://govwiki.info/xbrl/Images/16aae81855911b07572a47940b645c28.png" alt="__rendered_path__79"&gt;&lt;span class="fmt-1033" style="white-space:pre;"&gt;&lt;div style="position:absolute;top:589.78pt;left:601.6pt;z-index:214;letter-spacing:.006em;"&gt;  - &lt;/div&gt;&lt;/span&gt;&lt;/div&gt;</t>
  </si>
  <si>
    <t>&lt;div style='position:relative;width:612pt;height:792pt;'&gt;_x000D_
        &lt;div style="position:absolute;left:0pt;top:0pt;width:100%;height:100%;clip:rect(0pt,612pt,792pt,0pt);" class="fmt-1039"&gt;&lt;span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11 – OPERATING LEASES&lt;/div&gt;&lt;/span&gt;&lt;img style="position:absolute;left:63.35pt;top:103.4pt;width:170pt;height:3pt;z-index:5;" src="http://govwiki.info/xbrl/Images/d29047b4f01b55a7b483cd92256c3ec6.png" alt="__rendered_path__5"&gt;&lt;span class="fmt-7" style="white-space:pre;"&gt;&lt;div style="position:absolute;top:118.89pt;left:63.35pt;z-index:30;letter-spacing:-.009em;"&gt;The  City  (as  lessee)  has  entered  into  several  non-cancelable  operating  lease  agreements  for &lt;/div&gt;&lt;/span&gt;&lt;span class="fmt-7" style="white-space:pre;"&gt;&lt;div style="position:absolute;top:131.89pt;left:63.35pt;z-index:31;letter-spacing:.01em;"&gt;equipment  and  property  which  end  on  various  dates  through  2022,  some  with  options  for &lt;/div&gt;&lt;/span&gt;&lt;span class="fmt-7" style="white-space:pre;"&gt;&lt;div style="position:absolute;top:144.89pt;left:63.35pt;z-index:36;letter-spacing:.005em;"&gt;additional  terms.    The  total  cost  of  the  fiscal  year  2017  was  $433,290.  The  following  is  a &lt;/div&gt;&lt;/span&gt;&lt;span class="fmt-7" style="white-space:pre;"&gt;&lt;div style="position:absolute;top:157.89pt;left:63.35pt;z-index:37;letter-spacing:.002em;"&gt;schedule by years of the future rentals on non-cancelable leases:&lt;/div&gt;&lt;/span&gt;&lt;span class="fmt-1037" style="white-space:pre;"&gt;&lt;div style="position:absolute;top:184.15pt;left:64.75pt;z-index:39;letter-spacing:-.002em;"&gt;Fiscal Year Ending September 30:&lt;/div&gt;&lt;div style="position:absolute;top:183.7pt;left:247.5pt;z-index:39;letter-spacing:-.003em;"&gt; 2018 &lt;/div&gt;&lt;div style="position:absolute;top:183.7pt;left:287.5pt;z-index:39;"&gt;$&lt;/div&gt;&lt;div style="position:absolute;top:183.7pt;left:314.45pt;z-index:39;letter-spacing:-.003em;"&gt; 239,097 &lt;/div&gt;&lt;/span&gt;&lt;span class="fmt-1037" style="white-space:pre;"&gt;&lt;div style="position:absolute;top:195.1pt;left:247.5pt;z-index:40;letter-spacing:-.003em;"&gt; 2019 &lt;/div&gt;&lt;div style="position:absolute;top:195.1pt;left:314.45pt;z-index:40;letter-spacing:-.003em;"&gt; 150,892 &lt;/div&gt;&lt;/span&gt;&lt;span class="fmt-1037" style="white-space:pre;"&gt;&lt;div style="position:absolute;top:206.5pt;left:247.5pt;z-index:41;letter-spacing:-.003em;"&gt; 2020 &lt;/div&gt;&lt;div style="position:absolute;top:206.5pt;left:320pt;z-index:41;letter-spacing:-.002em;"&gt; 99,791 &lt;/div&gt;&lt;/span&gt;&lt;span class="fmt-1037" style="white-space:pre;"&gt;&lt;div style="position:absolute;top:217.9pt;left:247.5pt;z-index:42;letter-spacing:-.003em;"&gt; 2021 &lt;/div&gt;&lt;div style="position:absolute;top:217.9pt;left:320pt;z-index:42;letter-spacing:-.002em;"&gt; 79,444 &lt;/div&gt;&lt;/span&gt;&lt;span class="fmt-1037" style="white-space:pre;"&gt;&lt;div style="position:absolute;top:229.6pt;left:247.5pt;z-index:46;letter-spacing:-.003em;"&gt; 2022 &lt;/div&gt;&lt;div style="position:absolute;top:229.3pt;left:320pt;z-index:46;letter-spacing:-.002em;"&gt; 45,547 &lt;/div&gt;&lt;/span&gt;&lt;img style="position:absolute;left:286.8pt;top:237.85pt;width:12pt;height:3pt;z-index:44;" src="http://govwiki.info/xbrl/Images/242108631145b6f4401339c43de54aca.png" alt="__rendered_path__44"&gt;&lt;span class="fmt-1037" style="white-space:pre;"&gt;&lt;div style="position:absolute;top:241.15pt;left:64.75pt;z-index:49;letter-spacing:-.001em;"&gt;Total Minimum Future Rentals&lt;/div&gt;&lt;div style="position:absolute;top:241pt;left:287.5pt;z-index:49;"&gt;$&lt;/div&gt;&lt;div style="position:absolute;top:241pt;left:314.45pt;z-index:49;letter-spacing:-.003em;"&gt; 614,771 &lt;/div&gt;&lt;/span&gt;&lt;img style="position:absolute;left:298.2pt;top:237.85pt;width:59pt;height:3pt;z-index:45;" src="http://govwiki.info/xbrl/Images/347758df8279bcec55362eee7a827193.png" alt="__rendered_path__45"&gt;&lt;span class="fmt-1036" style="white-space:pre;"&gt;&lt;div style="position:absolute;top:267.84pt;left:63.35pt;z-index:50;letter-spacing:.001em;"&gt;NOTE 12 - LONG - TERM OBLIGATIONS&lt;/div&gt;&lt;/span&gt;&lt;img style="position:absolute;left:286.8pt;top:249.5pt;width:12pt;height:3pt;z-index:44;" src="http://govwiki.info/xbrl/Images/242108631145b6f4401339c43de54aca.png" alt="__rendered_path__44"&gt;&lt;span class="fmt-1038" style="white-space:pre;"&gt;&lt;div style="position:absolute;top:295pt;left:63.35pt;z-index:52;letter-spacing:.008em;"&gt;The following is a summary of changes in long-term liabilities of the City for the fiscal year ended&lt;/div&gt;&lt;/span&gt;&lt;img style="position:absolute;left:298.2pt;top:249.5pt;width:59pt;height:3pt;z-index:45;" src="http://govwiki.info/xbrl/Images/347758df8279bcec55362eee7a827193.png" alt="__rendered_path__45"&gt;&lt;span class="fmt-1038" style="white-space:pre;"&gt;&lt;div style="position:absolute;top:307.75pt;left:63.35pt;z-index:53;letter-spacing:.002em;"&gt;September 30, 2017 (in thousands of dollars):&lt;/div&gt;&lt;/span&gt;&lt;img style="position:absolute;left:286.8pt;top:251.3pt;width:12pt;height:3pt;z-index:44;" src="http://govwiki.info/xbrl/Images/242108631145b6f4401339c43de54aca.png" alt="__rendered_path__44"&gt;&lt;span style="white-space:pre;"&gt;&lt;div style="position:absolute;top:332.96pt;left:496.4pt;z-index:66;"&gt;Due&lt;/div&gt;&lt;/span&gt;&lt;img style="position:absolute;left:298.2pt;top:251.3pt;width:59pt;height:3pt;z-index:45;" src="http://govwiki.info/xbrl/Images/347758df8279bcec55362eee7a827193.png" alt="__rendered_path__45"&gt;&lt;span style="white-space:pre;"&gt;&lt;div style="position:absolute;top:343.15pt;left:225.55pt;z-index:67;letter-spacing:.004em;"&gt;Beginning&lt;/div&gt;&lt;div style="position:absolute;top:343.15pt;left:425.35pt;z-index:67;letter-spacing:.003em;"&gt;Ending&lt;/div&gt;&lt;div style="position:absolute;top:343.15pt;left:491.85pt;z-index:67;letter-spacing:.013em;"&gt;Within&lt;/div&gt;&lt;/span&gt;&lt;img style="position:absolute;left:63.35pt;top:277.1pt;width:209pt;height:3pt;z-index:51;" src="http://govwiki.info/xbrl/Images/b82c5c75e032693b4abae90f02c01c28.png" alt="__rendered_path__51"&gt;&lt;span style="white-space:pre;"&gt;&lt;div style="position:absolute;top:353.66pt;left:64.05pt;z-index:69;letter-spacing:.003em;"&gt;Governmental Activities&lt;/div&gt;&lt;div style="position:absolute;top:353.5pt;left:229.3pt;z-index:69;letter-spacing:.003em;"&gt;Balance&lt;/div&gt;&lt;div style="position:absolute;top:353.5pt;left:288.85pt;z-index:69;letter-spacing:.003em;"&gt;Additions&lt;/div&gt;&lt;div style="position:absolute;top:353.5pt;left:349.6pt;z-index:69;letter-spacing:.003em;"&gt;Reductions&lt;/div&gt;&lt;div style="position:absolute;top:353.5pt;left:423.05pt;z-index:69;letter-spacing:.003em;"&gt;Balance&lt;/div&gt;&lt;div style="position:absolute;top:353.5pt;left:485.4pt;z-index:69;"&gt;One Year&lt;/div&gt;&lt;/span&gt;&lt;img style="position:absolute;left:64.05pt;top:360.4pt;width:96pt;height:3pt;z-index:55;" src="http://govwiki.info/xbrl/Images/295a3583c9101854f6ed28464f9a6ea7.png" alt="__rendered_path__55"&gt;&lt;span style="white-space:pre;"&gt;&lt;div style="position:absolute;top:374.21pt;left:64.05pt;z-index:70;letter-spacing:.003em;"&gt;Bonds &amp;amp; Notes Payable:&lt;/div&gt;&lt;/span&gt;&lt;img style="position:absolute;left:213.3pt;top:360.85pt;width:11pt;height:3pt;z-index:56;" src="http://govwiki.info/xbrl/Images/4a8f1e715957e4e24fd37279e249e65b.png" alt="__rendered_path__56"&gt;&lt;span style="white-space:pre;"&gt;&lt;div style="position:absolute;top:384.41pt;left:64.05pt;z-index:72;letter-spacing:.002em;"&gt;  Revenue Bonds&lt;/div&gt;&lt;div style="position:absolute;top:384.41pt;left:218.35pt;z-index:72;letter-spacing:.007em;"&gt;$     72,545 &lt;/div&gt;&lt;div style="position:absolute;top:384.41pt;left:280.13pt;z-index:72;"&gt;$&lt;/div&gt;&lt;div style="position:absolute;top:384.41pt;left:322.94pt;z-index:72;"&gt;-&lt;/div&gt;&lt;div style="position:absolute;top:384.41pt;left:341.33pt;z-index:72;"&gt;$&lt;/div&gt;&lt;div style="position:absolute;top:384.41pt;left:365.58pt;z-index:72;letter-spacing:.003em;"&gt; (1,895)&lt;/div&gt;&lt;div style="position:absolute;top:384.41pt;left:408.47pt;z-index:72;"&gt;$&lt;/div&gt;&lt;div style="position:absolute;top:384.41pt;left:428.67pt;z-index:72;letter-spacing:.003em;"&gt;  70,650 &lt;/div&gt;&lt;div style="position:absolute;top:384.41pt;left:476.87pt;z-index:72;"&gt;$&lt;/div&gt;&lt;div style="position:absolute;top:384.41pt;left:495.82pt;z-index:72;letter-spacing:.003em;"&gt;  2,080 &lt;/div&gt;&lt;/span&gt;&lt;img style="position:absolute;left:224.1pt;top:360.85pt;width:44pt;height:3pt;z-index:58;" src="http://govwiki.info/xbrl/Images/fa069c6c1704bcc14deb68aa501a5065.png" alt="__rendered_path__58"&gt;&lt;span style="white-space:pre;"&gt;&lt;div style="position:absolute;top:394.91pt;left:64.05pt;z-index:78;letter-spacing:.002em;"&gt;  Notes&lt;/div&gt;&lt;div style="position:absolute;top:394.75pt;left:231.35pt;z-index:78;letter-spacing:.003em;"&gt;  13,418 &lt;/div&gt;&lt;div style="position:absolute;top:394.75pt;left:293.15pt;z-index:78;letter-spacing:.003em;"&gt;  55,180 &lt;/div&gt;&lt;div style="position:absolute;top:394.75pt;left:365.6pt;z-index:78;letter-spacing:.003em;"&gt; (3,347)&lt;/div&gt;&lt;div style="position:absolute;top:394.75pt;left:428.7pt;z-index:78;letter-spacing:.003em;"&gt;  65,251 &lt;/div&gt;&lt;div style="position:absolute;top:394.75pt;left:495.85pt;z-index:78;letter-spacing:.003em;"&gt;  3,318 &lt;/div&gt;&lt;/span&gt;&lt;img style="position:absolute;left:274.5pt;top:360.85pt;width:12pt;height:3pt;z-index:44;" src="http://govwiki.info/xbrl/Images/242108631145b6f4401339c43de54aca.png" alt="__rendered_path__44"&gt;&lt;span style="white-space:pre;"&gt;&lt;div style="position:absolute;top:405.25pt;left:231.35pt;z-index:79;letter-spacing:.003em;"&gt;  85,963 &lt;/div&gt;&lt;div style="position:absolute;top:405.25pt;left:293.14pt;z-index:79;letter-spacing:.003em;"&gt;  55,180 &lt;/div&gt;&lt;div style="position:absolute;top:405.25pt;left:363.08pt;z-index:79;letter-spacing:.003em;"&gt;  (5,242)&lt;/div&gt;&lt;div style="position:absolute;top:405.25pt;left:423.63pt;z-index:79;letter-spacing:.003em;"&gt;  135,901 &lt;/div&gt;&lt;div style="position:absolute;top:405.25pt;left:495.82pt;z-index:79;letter-spacing:.003em;"&gt;  5,398 &lt;/div&gt;&lt;/span&gt;&lt;img style="position:absolute;left:285.9pt;top:360.85pt;width:44pt;height:3pt;z-index:58;" src="http://govwiki.info/xbrl/Images/fa069c6c1704bcc14deb68aa501a5065.png" alt="__rendered_path__58"&gt;&lt;span style="white-space:pre;"&gt;&lt;div style="position:absolute;top:415.46pt;left:64.05pt;z-index:80;letter-spacing:.002em;"&gt;Bonds - Unamortized&lt;/div&gt;&lt;/span&gt;&lt;img style="position:absolute;left:335.7pt;top:360.85pt;width:12pt;height:3pt;z-index:44;" src="http://govwiki.info/xbrl/Images/242108631145b6f4401339c43de54aca.png" alt="__rendered_path__44"&gt;&lt;span style="white-space:pre;"&gt;&lt;div style="position:absolute;top:425.66pt;left:64.05pt;z-index:86;letter-spacing:.004em;"&gt;Premiums/Discounts&lt;/div&gt;&lt;div style="position:absolute;top:425.5pt;left:236.4pt;z-index:86;letter-spacing:.003em;"&gt;  4,441 &lt;/div&gt;&lt;div style="position:absolute;top:425.5pt;left:322.95pt;z-index:86;"&gt;-&lt;/div&gt;&lt;div style="position:absolute;top:425.5pt;left:375.65pt;z-index:86;letter-spacing:.003em;"&gt;(473)&lt;/div&gt;&lt;div style="position:absolute;top:425.5pt;left:433.75pt;z-index:86;letter-spacing:.003em;"&gt;  3,968 &lt;/div&gt;&lt;div style="position:absolute;top:425.5pt;left:515.55pt;z-index:86;letter-spacing:.002em;"&gt;  - &lt;/div&gt;&lt;/span&gt;&lt;img style="position:absolute;left:347.1pt;top:360.85pt;width:51pt;height:3pt;z-index:61;" src="http://govwiki.info/xbrl/Images/e623d2c48a6b12183df28568df1a8d3a.png" alt="__rendered_path__61"&gt;&lt;span style="white-space:pre;"&gt;&lt;div style="position:absolute;top:436pt;left:64.05pt;z-index:87;letter-spacing:.003em;"&gt;  Total Bonds and Notes Payable&lt;/div&gt;&lt;div style="position:absolute;top:436pt;left:231.33pt;z-index:87;letter-spacing:.003em;"&gt;  90,404 &lt;/div&gt;&lt;div style="position:absolute;top:436pt;left:293.13pt;z-index:87;letter-spacing:.003em;"&gt;  55,180 &lt;/div&gt;&lt;div style="position:absolute;top:436pt;left:363.07pt;z-index:87;letter-spacing:.003em;"&gt;  (5,715)&lt;/div&gt;&lt;div style="position:absolute;top:436pt;left:423.61pt;z-index:87;letter-spacing:.003em;"&gt;  139,869 &lt;/div&gt;&lt;div style="position:absolute;top:436pt;left:495.8pt;z-index:87;letter-spacing:.003em;"&gt;  5,398 &lt;/div&gt;&lt;/span&gt;&lt;img style="position:absolute;left:404.7pt;top:360.85pt;width:10pt;height:3pt;z-index:63;" src="http://govwiki.info/xbrl/Images/a1cf2765420e25c8e12a25424c6118dc.png" alt="__rendered_path__63"&gt;&lt;span class="fmt-907" style="white-space:pre;"&gt;&lt;div style="position:absolute;top:456.4pt;left:64.05pt;z-index:94;letter-spacing:.004em;" class="fmt-1039"&gt;Claims and Judgments&lt;/div&gt;&lt;div style="position:absolute;top:456.4pt;left:231.35pt;z-index:94;letter-spacing:.003em;" class="fmt-1039"&gt;  50,632 &lt;/div&gt;&lt;div style="position:absolute;top:456.4pt;left:293.14pt;z-index:94;letter-spacing:.003em;" class="fmt-1039"&gt;  51,886 &lt;/div&gt;&lt;div style="position:absolute;top:456.4pt;left:358.05pt;z-index:94;"&gt;  (46,450)&lt;/div&gt;&lt;div style="position:absolute;top:456.4pt;left:431.24pt;z-index:94;letter-spacing:.001em;"&gt; 56,068 &lt;/div&gt;&lt;div style="position:absolute;top:456.4pt;left:490.8pt;z-index:94;letter-spacing:.001em;"&gt;  12,595 &lt;/div&gt;&lt;/span&gt;&lt;img style="position:absolute;left:414.25pt;top:360.85pt;width:51pt;height:3pt;z-index:61;" src="http://govwiki.info/xbrl/Images/e623d2c48a6b12183df28568df1a8d3a.png" alt="__rendered_path__61"&gt;&lt;span style="white-space:pre;"&gt;&lt;div style="position:absolute;top:466.75pt;left:64.05pt;z-index:100;letter-spacing:.004em;"&gt;Compensated Absences&lt;/div&gt;&lt;div style="position:absolute;top:466.75pt;left:231.35pt;z-index:100;letter-spacing:.003em;"&gt;  14,493 &lt;/div&gt;&lt;div style="position:absolute;top:466.75pt;left:298.19pt;z-index:100;letter-spacing:.003em;"&gt;  2,335 &lt;/div&gt;&lt;div style="position:absolute;top:466.75pt;left:375.65pt;z-index:100;letter-spacing:.003em;"&gt;(736)&lt;/div&gt;&lt;div style="position:absolute;top:466.75pt;left:433.75pt;z-index:100;letter-spacing:.003em;"&gt;16,092&lt;/div&gt;&lt;div style="position:absolute;top:466.75pt;left:505.95pt;z-index:100;letter-spacing:.001em;"&gt;&lt;span class="fmt-907"&gt; &lt;/span&gt;&lt;span class="fmt-907"&gt;719&lt;/span&gt;&lt;span class="fmt-907"&gt; &lt;/span&gt;&lt;/div&gt;&lt;/span&gt;&lt;img style="position:absolute;left:471.85pt;top:360.85pt;width:11pt;height:3pt;z-index:56;" src="http://govwiki.info/xbrl/Images/4a8f1e715957e4e24fd37279e249e65b.png" alt="__rendered_path__56"&gt;&lt;span style="white-space:pre;"&gt;&lt;div style="position:absolute;top:476.96pt;left:64.05pt;z-index:103;letter-spacing:.004em;"&gt;Supplemental Payments Liability&lt;/div&gt;&lt;div style="position:absolute;top:476.96pt;left:236.4pt;z-index:103;letter-spacing:.003em;"&gt;  1,162 &lt;/div&gt;&lt;div style="position:absolute;top:476.96pt;left:310.79pt;z-index:103;letter-spacing:.003em;"&gt;  12 &lt;/div&gt;&lt;div style="position:absolute;top:476.96pt;left:391.35pt;z-index:103;"&gt;-&lt;/div&gt;&lt;div style="position:absolute;top:476.96pt;left:438.8pt;z-index:103;letter-spacing:.003em;"&gt;1,174&lt;/div&gt;&lt;div style="position:absolute;top:476.96pt;left:515.55pt;z-index:103;letter-spacing:.002em;"&gt;  - &lt;/div&gt;&lt;/span&gt;&lt;img style="position:absolute;left:482.65pt;top:360.85pt;width:45pt;height:3pt;z-index:68;" src="http://govwiki.info/xbrl/Images/6a855314c3dd586f2fd9c3fffc77c5d2.png" alt="__rendered_path__68"&gt;&lt;span style="white-space:pre;"&gt;&lt;div style="position:absolute;top:487.46pt;left:64.05pt;z-index:109;letter-spacing:.003em;"&gt;Contingent Liability &lt;/div&gt;&lt;div style="position:absolute;top:487.15pt;left:236.4pt;z-index:109;letter-spacing:.003em;"&gt;  1,564 &lt;/div&gt;&lt;div style="position:absolute;top:487.15pt;left:322.95pt;z-index:109;"&gt;-&lt;/div&gt;&lt;div style="position:absolute;top:487.15pt;left:380.7pt;z-index:109;letter-spacing:.002em;"&gt;(37)&lt;/div&gt;&lt;div style="position:absolute;top:487.15pt;left:438.8pt;z-index:109;letter-spacing:.003em;"&gt;1,527&lt;/div&gt;&lt;div style="position:absolute;top:487.15pt;left:508.45pt;z-index:109;letter-spacing:.003em;"&gt;  37 &lt;/div&gt;&lt;/span&gt;&lt;img style="position:absolute;left:213.3pt;top:402.1pt;width:11pt;height:3pt;z-index:56;" src="http://govwiki.info/xbrl/Images/4a8f1e715957e4e24fd37279e249e65b.png" alt="__rendered_path__56"&gt;&lt;span style="white-space:pre;"&gt;&lt;div style="position:absolute;top:497.65pt;left:64.05pt;z-index:110;letter-spacing:.003em;"&gt;  Subtotal before Pension and OPEB&lt;/div&gt;&lt;/span&gt;&lt;img style="position:absolute;left:224.1pt;top:402.1pt;width:44pt;height:3pt;z-index:58;" src="http://govwiki.info/xbrl/Images/fa069c6c1704bcc14deb68aa501a5065.png" alt="__rendered_path__58"&gt;&lt;span class="fmt-907" style="white-space:pre;"&gt;&lt;div style="position:absolute;top:508pt;left:64.05pt;z-index:122;letter-spacing:.004em;" class="fmt-1039"&gt;  Liabilities&lt;/div&gt;&lt;div style="position:absolute;top:508pt;left:226.3pt;z-index:122;letter-spacing:.003em;" class="fmt-1039"&gt;  158,255 &lt;/div&gt;&lt;div style="position:absolute;top:508pt;left:288.09pt;z-index:122;letter-spacing:.003em;" class="fmt-1039"&gt;  109,413 &lt;/div&gt;&lt;div style="position:absolute;top:508pt;left:353pt;z-index:122;letter-spacing:.002em;"&gt;  &lt;span class="fmt-1040"&gt;  &lt;/span&gt;(5&lt;span class="fmt-1040"&gt;2,938&lt;/span&gt;)&lt;/div&gt;&lt;div style="position:absolute;top:508pt;left:426.2pt;z-index:122;letter-spacing:.001em;"&gt; 214,730 &lt;/div&gt;&lt;div style="position:absolute;top:508pt;left:493.08pt;z-index:122;letter-spacing:.001em;"&gt;&lt;span&gt;  18,749&lt;/span&gt;&lt;span&gt; &lt;/span&gt;&lt;/div&gt;&lt;/span&gt;&lt;img style="position:absolute;left:274.5pt;top:402.1pt;width:12pt;height:3pt;z-index:44;" src="http://govwiki.info/xbrl/Images/242108631145b6f4401339c43de54aca.png" alt="__rendered_path__44"&gt;&lt;span class="fmt-907" style="white-space:pre;"&gt;&lt;div style="position:absolute;top:528.41pt;left:64.05pt;z-index:133;letter-spacing:.004em;" class="fmt-1039"&gt;Net Pension Liability&lt;/div&gt;&lt;div style="position:absolute;top:528.41pt;left:231.35pt;z-index:133;letter-spacing:.003em;" class="fmt-1039"&gt;  57,939 &lt;/div&gt;&lt;div style="position:absolute;top:528.41pt;left:295.7pt;z-index:133;letter-spacing:.001em;"&gt; 14,934 &lt;/div&gt;&lt;div style="position:absolute;top:528.41pt;left:391.35pt;z-index:133;"&gt;-&lt;/div&gt;&lt;div style="position:absolute;top:528.41pt;left:433.75pt;z-index:133;"&gt;72,873&lt;/div&gt;&lt;div style="position:absolute;top:528.41pt;left:515.55pt;z-index:133;letter-spacing:.002em;" class="fmt-1039"&gt;  - &lt;/div&gt;&lt;/span&gt;&lt;img style="position:absolute;left:285.9pt;top:402.1pt;width:44pt;height:3pt;z-index:58;" src="http://govwiki.info/xbrl/Images/fa069c6c1704bcc14deb68aa501a5065.png" alt="__rendered_path__58"&gt;&lt;span style="white-space:pre;"&gt;&lt;div style="position:absolute;top:538.91pt;left:64.05pt;z-index:136;letter-spacing:.003em;"&gt;OPEB Liability&lt;/div&gt;&lt;div style="position:absolute;top:538.75pt;left:231.35pt;z-index:136;letter-spacing:.003em;"&gt;  57,075 &lt;/div&gt;&lt;div style="position:absolute;top:538.75pt;left:298.2pt;z-index:136;letter-spacing:.003em;"&gt;  6,580 &lt;/div&gt;&lt;div style="position:absolute;top:538.76pt;left:391.35pt;z-index:136;" class="fmt-907"&gt;-&lt;/div&gt;&lt;div style="position:absolute;top:538.76pt;left:434.38pt;z-index:136;" class="fmt-907"&gt;63,655&lt;/div&gt;&lt;div style="position:absolute;top:538.75pt;left:515.55pt;z-index:136;letter-spacing:.002em;"&gt;  - &lt;/div&gt;&lt;/span&gt;&lt;img style="position:absolute;left:335.7pt;top:402.1pt;width:12pt;height:3pt;z-index:44;" src="http://govwiki.info/xbrl/Images/242108631145b6f4401339c43de54aca.png" alt="__rendered_path__44"&gt;&lt;span style="white-space:pre;"&gt;&lt;div style="position:absolute;top:559.45pt;left:64.05pt;z-index:137;letter-spacing:.002em;"&gt;  Governmental Activity Long-term   &lt;/div&gt;&lt;/span&gt;&lt;img style="position:absolute;left:347.1pt;top:402.1pt;width:51pt;height:3pt;z-index:61;" src="http://govwiki.info/xbrl/Images/e623d2c48a6b12183df28568df1a8d3a.png" alt="__rendered_path__61"&gt;&lt;span class="fmt-907" style="white-space:pre;"&gt;&lt;div style="position:absolute;top:569.65pt;left:64.05pt;z-index:157;letter-spacing:.004em;" class="fmt-1039"&gt;  Liabilities&lt;/div&gt;&lt;div style="position:absolute;top:569.65pt;left:218.35pt;z-index:157;letter-spacing:.007em;" class="fmt-1039"&gt;$   273,269 &lt;/div&gt;&lt;div style="position:absolute;top:569.65pt;left:280.15pt;z-index:157;letter-spacing:.005em;"&gt;$   13&lt;span class="fmt-1041"&gt;0,927&lt;/span&gt; &lt;/div&gt;&lt;div style="position:absolute;top:569.65pt;left:341.35pt;z-index:157;letter-spacing:-.005em;"&gt;&lt;span class="fmt-1039"&gt;$&lt;/span&gt;    &lt;span class="fmt-1040"&gt;  &lt;/span&gt; (5&lt;span class="fmt-1040"&gt;2,938&lt;/span&gt;)&lt;/div&gt;&lt;div style="position:absolute;top:569.66pt;left:408.5pt;z-index:157;" class="fmt-1039"&gt;$&lt;/div&gt;&lt;div style="position:absolute;top:569.65pt;left:426.2pt;z-index:157;letter-spacing:.001em;"&gt; 351,258 &lt;/div&gt;&lt;div style="position:absolute;top:569.65pt;left:476.9pt;z-index:157;letter-spacing:-.008em;"&gt;&lt;span class="fmt-1039"&gt;$&lt;/span&gt;      18,749 &lt;/div&gt;&lt;/span&gt;&lt;img style="position:absolute;left:404.7pt;top:402.1pt;width:10pt;height:3pt;z-index:63;" src="http://govwiki.info/xbrl/Images/a1cf2765420e25c8e12a25424c6118dc.png" alt="__rendered_path__63"&gt;&lt;img style="position:absolute;left:414.25pt;top:402.1pt;width:51pt;height:3pt;z-index:61;" src="http://govwiki.info/xbrl/Images/e623d2c48a6b12183df28568df1a8d3a.png" alt="__rendered_path__61"&gt;&lt;img style="position:absolute;left:471.85pt;top:402.1pt;width:11pt;height:3pt;z-index:56;" src="http://govwiki.info/xbrl/Images/4a8f1e715957e4e24fd37279e249e65b.png" alt="__rendered_path__56"&gt;&lt;img style="position:absolute;left:482.65pt;top:402.1pt;width:45pt;height:3pt;z-index:68;" src="http://govwiki.info/xbrl/Images/6a855314c3dd586f2fd9c3fffc77c5d2.png" alt="__rendered_path__68"&gt;&lt;img style="position:absolute;left:213.3pt;top:432.85pt;width:11pt;height:3pt;z-index:56;" src="http://govwiki.info/xbrl/Images/4a8f1e715957e4e24fd37279e249e65b.png" alt="__rendered_path__56"&gt;&lt;img style="position:absolute;left:224.1pt;top:432.85pt;width:44pt;height:3pt;z-index:58;" src="http://govwiki.info/xbrl/Images/fa069c6c1704bcc14deb68aa501a5065.png" alt="__rendered_path__58"&gt;&lt;img style="position:absolute;left:274.5pt;top:432.85pt;width:12pt;height:3pt;z-index:44;" src="http://govwiki.info/xbrl/Images/242108631145b6f4401339c43de54aca.png" alt="__rendered_path__44"&gt;&lt;img style="position:absolute;left:285.9pt;top:432.85pt;width:44pt;height:3pt;z-index:58;" src="http://govwiki.info/xbrl/Images/fa069c6c1704bcc14deb68aa501a5065.png" alt="__rendered_path__58"&gt;&lt;img style="position:absolute;left:335.7pt;top:432.85pt;width:12pt;height:3pt;z-index:44;" src="http://govwiki.info/xbrl/Images/242108631145b6f4401339c43de54aca.png" alt="__rendered_path__44"&gt;&lt;img style="position:absolute;left:347.1pt;top:432.85pt;width:51pt;height:3pt;z-index:61;" src="http://govwiki.info/xbrl/Images/e623d2c48a6b12183df28568df1a8d3a.png" alt="__rendered_path__61"&gt;&lt;img style="position:absolute;left:404.7pt;top:432.85pt;width:10pt;height:3pt;z-index:63;" src="http://govwiki.info/xbrl/Images/a1cf2765420e25c8e12a25424c6118dc.png" alt="__rendered_path__63"&gt;&lt;img style="position:absolute;left:414.25pt;top:432.85pt;width:51pt;height:3pt;z-index:61;" src="http://govwiki.info/xbrl/Images/e623d2c48a6b12183df28568df1a8d3a.png" alt="__rendered_path__61"&gt;&lt;img style="position:absolute;left:471.85pt;top:432.85pt;width:11pt;height:3pt;z-index:56;" src="http://govwiki.info/xbrl/Images/4a8f1e715957e4e24fd37279e249e65b.png" alt="__rendered_path__56"&gt;&lt;img style="position:absolute;left:482.65pt;top:432.85pt;width:45pt;height:3pt;z-index:68;" src="http://govwiki.info/xbrl/Images/6a855314c3dd586f2fd9c3fffc77c5d2.png" alt="__rendered_path__68"&gt;&lt;img style="position:absolute;left:213.3pt;top:494.65pt;width:11pt;height:3pt;z-index:56;" src="http://govwiki.info/xbrl/Images/4a8f1e715957e4e24fd37279e249e65b.png" alt="__rendered_path__56"&gt;&lt;img style="position:absolute;left:224.1pt;top:494.65pt;width:44pt;height:3pt;z-index:58;" src="http://govwiki.info/xbrl/Images/fa069c6c1704bcc14deb68aa501a5065.png" alt="__rendered_path__58"&gt;&lt;img style="position:absolute;left:274.5pt;top:494.65pt;width:12pt;height:3pt;z-index:44;" src="http://govwiki.info/xbrl/Images/242108631145b6f4401339c43de54aca.png" alt="__rendered_path__44"&gt;&lt;img style="position:absolute;left:285.9pt;top:494.65pt;width:44pt;height:3pt;z-index:58;" src="http://govwiki.info/xbrl/Images/fa069c6c1704bcc14deb68aa501a5065.png" alt="__rendered_path__58"&gt;&lt;img style="position:absolute;left:335.7pt;top:494.65pt;width:12pt;height:3pt;z-index:44;" src="http://govwiki.info/xbrl/Images/242108631145b6f4401339c43de54aca.png" alt="__rendered_path__44"&gt;&lt;img style="position:absolute;left:347.1pt;top:494.65pt;width:51pt;height:3pt;z-index:61;" src="http://govwiki.info/xbrl/Images/e623d2c48a6b12183df28568df1a8d3a.png" alt="__rendered_path__61"&gt;&lt;img style="position:absolute;left:404.7pt;top:494.65pt;width:10pt;height:3pt;z-index:63;" src="http://govwiki.info/xbrl/Images/a1cf2765420e25c8e12a25424c6118dc.png" alt="__rendered_path__63"&gt;&lt;img style="position:absolute;left:414.25pt;top:494.65pt;width:51pt;height:3pt;z-index:61;" src="http://govwiki.info/xbrl/Images/e623d2c48a6b12183df28568df1a8d3a.png" alt="__rendered_path__61"&gt;&lt;img style="position:absolute;left:471.85pt;top:494.65pt;width:11pt;height:3pt;z-index:56;" src="http://govwiki.info/xbrl/Images/4a8f1e715957e4e24fd37279e249e65b.png" alt="__rendered_path__56"&gt;&lt;img style="position:absolute;left:482.65pt;top:494.65pt;width:45pt;height:3pt;z-index:68;" src="http://govwiki.info/xbrl/Images/6a855314c3dd586f2fd9c3fffc77c5d2.png" alt="__rendered_path__68"&gt;&lt;img style="position:absolute;left:213.3pt;top:546.1pt;width:11pt;height:3pt;z-index:56;" src="http://govwiki.info/xbrl/Images/4a8f1e715957e4e24fd37279e249e65b.png" alt="__rendered_path__56"&gt;&lt;img style="position:absolute;left:224.1pt;top:546.1pt;width:44pt;height:3pt;z-index:58;" src="http://govwiki.info/xbrl/Images/fa069c6c1704bcc14deb68aa501a5065.png" alt="__rendered_path__58"&gt;&lt;img style="position:absolute;left:274.5pt;top:546.1pt;width:12pt;height:3pt;z-index:44;" src="http://govwiki.info/xbrl/Images/242108631145b6f4401339c43de54aca.png" alt="__rendered_path__44"&gt;&lt;img style="position:absolute;left:285.9pt;top:546.1pt;width:44pt;height:3pt;z-index:58;" src="http://govwiki.info/xbrl/Images/fa069c6c1704bcc14deb68aa501a5065.png" alt="__rendered_path__58"&gt;&lt;img style="position:absolute;left:335.7pt;top:546.1pt;width:12pt;height:3pt;z-index:44;" src="http://govwiki.info/xbrl/Images/242108631145b6f4401339c43de54aca.png" alt="__rendered_path__44"&gt;&lt;img style="position:absolute;left:347.1pt;top:546.1pt;width:51pt;height:3pt;z-index:61;" src="http://govwiki.info/xbrl/Images/e623d2c48a6b12183df28568df1a8d3a.png" alt="__rendered_path__61"&gt;&lt;img style="position:absolute;left:404.7pt;top:546.1pt;width:10pt;height:3pt;z-index:63;" src="http://govwiki.info/xbrl/Images/a1cf2765420e25c8e12a25424c6118dc.png" alt="__rendered_path__63"&gt;&lt;img style="position:absolute;left:414.25pt;top:546.1pt;width:51pt;height:3pt;z-index:61;" src="http://govwiki.info/xbrl/Images/e623d2c48a6b12183df28568df1a8d3a.png" alt="__rendered_path__61"&gt;&lt;img style="position:absolute;left:471.85pt;top:546.1pt;width:11pt;height:3pt;z-index:56;" src="http://govwiki.info/xbrl/Images/4a8f1e715957e4e24fd37279e249e65b.png" alt="__rendered_path__56"&gt;&lt;img style="position:absolute;left:482.65pt;top:546.1pt;width:45pt;height:3pt;z-index:68;" src="http://govwiki.info/xbrl/Images/6a855314c3dd586f2fd9c3fffc77c5d2.png" alt="__rendered_path__68"&gt;&lt;img style="position:absolute;left:213.3pt;top:577pt;width:11pt;height:3pt;z-index:56;" src="http://govwiki.info/xbrl/Images/4a8f1e715957e4e24fd37279e249e65b.png" alt="__rendered_path__56"&gt;&lt;img style="position:absolute;left:213.3pt;top:579.7pt;width:11pt;height:3pt;z-index:56;" src="http://govwiki.info/xbrl/Images/4a8f1e715957e4e24fd37279e249e65b.png" alt="__rendered_path__56"&gt;&lt;img style="position:absolute;left:224.1pt;top:577pt;width:44pt;height:3pt;z-index:58;" src="http://govwiki.info/xbrl/Images/fa069c6c1704bcc14deb68aa501a5065.png" alt="__rendered_path__58"&gt;&lt;img style="position:absolute;left:224.1pt;top:579.7pt;width:44pt;height:3pt;z-index:58;" src="http://govwiki.info/xbrl/Images/fa069c6c1704bcc14deb68aa501a5065.png" alt="__rendered_path__58"&gt;&lt;img style="position:absolute;left:274.5pt;top:577pt;width:12pt;height:3pt;z-index:44;" src="http://govwiki.info/xbrl/Images/242108631145b6f4401339c43de54aca.png" alt="__rendered_path__44"&gt;&lt;img style="position:absolute;left:274.5pt;top:579.7pt;width:12pt;height:3pt;z-index:44;" src="http://govwiki.info/xbrl/Images/242108631145b6f4401339c43de54aca.png" alt="__rendered_path__44"&gt;&lt;img style="position:absolute;left:285.9pt;top:577pt;width:44pt;height:3pt;z-index:58;" src="http://govwiki.info/xbrl/Images/fa069c6c1704bcc14deb68aa501a5065.png" alt="__rendered_path__58"&gt;&lt;img style="position:absolute;left:285.9pt;top:579.7pt;width:44pt;height:3pt;z-index:58;" src="http://govwiki.info/xbrl/Images/fa069c6c1704bcc14deb68aa501a5065.png" alt="__rendered_path__58"&gt;&lt;img style="position:absolute;left:335.7pt;top:577pt;width:12pt;height:3pt;z-index:44;" src="http://govwiki.info/xbrl/Images/242108631145b6f4401339c43de54aca.png" alt="__rendered_path__44"&gt;&lt;img style="position:absolute;left:335.7pt;top:579.7pt;width:12pt;height:3pt;z-index:44;" src="http://govwiki.info/xbrl/Images/242108631145b6f4401339c43de54aca.png" alt="__rendered_path__44"&gt;&lt;img style="position:absolute;left:347.1pt;top:577pt;width:51pt;height:3pt;z-index:61;" src="http://govwiki.info/xbrl/Images/e623d2c48a6b12183df28568df1a8d3a.png" alt="__rendered_path__61"&gt;&lt;img style="position:absolute;left:347.1pt;top:579.7pt;width:51pt;height:3pt;z-index:61;" src="http://govwiki.info/xbrl/Images/e623d2c48a6b12183df28568df1a8d3a.png" alt="__rendered_path__61"&gt;&lt;img style="position:absolute;left:404.7pt;top:577pt;width:10pt;height:3pt;z-index:63;" src="http://govwiki.info/xbrl/Images/a1cf2765420e25c8e12a25424c6118dc.png" alt="__rendered_path__63"&gt;&lt;img style="position:absolute;left:404.7pt;top:579.7pt;width:10pt;height:3pt;z-index:63;" src="http://govwiki.info/xbrl/Images/a1cf2765420e25c8e12a25424c6118dc.png" alt="__rendered_path__63"&gt;&lt;img style="position:absolute;left:414.25pt;top:577pt;width:51pt;height:3pt;z-index:61;" src="http://govwiki.info/xbrl/Images/e623d2c48a6b12183df28568df1a8d3a.png" alt="__rendered_path__61"&gt;&lt;img style="position:absolute;left:414.25pt;top:579.7pt;width:51pt;height:3pt;z-index:61;" src="http://govwiki.info/xbrl/Images/e623d2c48a6b12183df28568df1a8d3a.png" alt="__rendered_path__61"&gt;&lt;img style="position:absolute;left:471.85pt;top:577pt;width:11pt;height:3pt;z-index:56;" src="http://govwiki.info/xbrl/Images/4a8f1e715957e4e24fd37279e249e65b.png" alt="__rendered_path__56"&gt;&lt;img style="position:absolute;left:471.85pt;top:579.7pt;width:11pt;height:3pt;z-index:56;" src="http://govwiki.info/xbrl/Images/4a8f1e715957e4e24fd37279e249e65b.png" alt="__rendered_path__56"&gt;&lt;img style="position:absolute;left:482.65pt;top:577pt;width:45pt;height:3pt;z-index:68;" src="http://govwiki.info/xbrl/Images/6a855314c3dd586f2fd9c3fffc77c5d2.png" alt="__rendered_path__68"&gt;&lt;img style="position:absolute;left:482.65pt;top:579.7pt;width:45pt;height:3pt;z-index:68;" src="http://govwiki.info/xbrl/Images/6a855314c3dd586f2fd9c3fffc77c5d2.png" alt="__rendered_path__68"&gt;&lt;span class="fmt-1018" style="white-space:pre;"&gt;&lt;div style="position:absolute;top:766.44pt;left:299.33pt;z-index:158;"&gt;122&lt;/div&gt;&lt;/span&gt;&lt;/div&gt;_x000D_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</si>
  <si>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12 - LONG - TERM OBLIGATIONS (continued)&lt;/div&gt;&lt;/span&gt;&lt;img style="position:absolute;left:63.35pt;top:103.4pt;width:272pt;height:3pt;z-index:5;" src="http://govwiki.info/xbrl/Images/355c7a9b554c4968c1d652dfa5c2b19d.png" alt="__rendered_path__5"&gt;&lt;span class="fmt-1039" style="white-space:pre;"&gt;&lt;div style="position:absolute;top:118.31pt;left:499.05pt;z-index:18;letter-spacing:.002em;"&gt;Due &lt;/div&gt;&lt;/span&gt;&lt;span class="fmt-1039" style="white-space:pre;"&gt;&lt;div style="position:absolute;top:128.51pt;left:238.15pt;z-index:19;letter-spacing:.004em;"&gt;Beginning&lt;/div&gt;&lt;div style="position:absolute;top:128.51pt;left:431.95pt;z-index:19;letter-spacing:.003em;"&gt;Ending &lt;/div&gt;&lt;div style="position:absolute;top:128.51pt;left:494.45pt;z-index:19;letter-spacing:.012em;"&gt;Within &lt;/div&gt;&lt;/span&gt;&lt;span class="fmt-1039" style="white-space:pre;"&gt;&lt;div style="position:absolute;top:139.01pt;left:64.75pt;z-index:21;letter-spacing:.003em;"&gt;Business Type Activities&lt;/div&gt;&lt;div style="position:absolute;top:138.86pt;left:240.65pt;z-index:21;letter-spacing:.004em;"&gt; Balance&lt;/div&gt;&lt;div style="position:absolute;top:138.86pt;left:301.45pt;z-index:21;letter-spacing:.003em;"&gt;Additions&lt;/div&gt;&lt;div style="position:absolute;top:138.86pt;left:361pt;z-index:21;letter-spacing:.003em;"&gt;Reductions&lt;/div&gt;&lt;div style="position:absolute;top:138.86pt;left:430.9pt;z-index:21;letter-spacing:.003em;"&gt;Balance&lt;/div&gt;&lt;div style="position:absolute;top:138.86pt;left:489.3pt;z-index:21;"&gt;One Year&lt;/div&gt;&lt;/span&gt;&lt;img style="position:absolute;left:64.75pt;top:145.75pt;width:98pt;height:3pt;z-index:7;" src="http://govwiki.info/xbrl/Images/4d5d232ca396cd5fea4a777855ed20aa.png" alt="__rendered_path__7"&gt;&lt;span class="fmt-1039" style="white-space:pre;"&gt;&lt;div style="position:absolute;top:159.56pt;left:64.75pt;z-index:22;letter-spacing:.003em;"&gt;Bonds, Notes Payable:&lt;/div&gt;&lt;/span&gt;&lt;img style="position:absolute;left:225.3pt;top:146.05pt;width:12pt;height:3pt;z-index:8;" src="http://govwiki.info/xbrl/Images/242108631145b6f4401339c43de54aca.png" alt="__rendered_path__8"&gt;&lt;span class="fmt-1039" style="white-space:pre;"&gt;&lt;div style="position:absolute;top:169.76pt;left:64.75pt;z-index:24;letter-spacing:.002em;"&gt;  Revenue Bonds&lt;/div&gt;&lt;div style="position:absolute;top:169.76pt;left:230.95pt;z-index:24;letter-spacing:.013em;"&gt;$   372,265    $&lt;/div&gt;&lt;div style="position:absolute;top:169.76pt;left:305.73pt;z-index:24;letter-spacing:.012em;"&gt;  98,140    $&lt;/div&gt;&lt;div style="position:absolute;top:169.76pt;left:370.12pt;z-index:24;letter-spacing:.012em;"&gt; (55,510)   $     414,895    $&lt;/div&gt;&lt;div style="position:absolute;top:169.76pt;left:499.3pt;z-index:24;letter-spacing:.003em;"&gt;  7,895 &lt;/div&gt;&lt;/span&gt;&lt;img style="position:absolute;left:236.7pt;top:146.05pt;width:44pt;height:3pt;z-index:10;" src="http://govwiki.info/xbrl/Images/fa069c6c1704bcc14deb68aa501a5065.png" alt="__rendered_path__10"&gt;&lt;span class="fmt-1039" style="white-space:pre;"&gt;&lt;div style="position:absolute;top:180.26pt;left:64.75pt;z-index:32;letter-spacing:.002em;"&gt;  Notes&lt;/div&gt;&lt;div style="position:absolute;top:180.11pt;left:243.95pt;z-index:32;letter-spacing:.003em;"&gt;  26,965 &lt;/div&gt;&lt;div style="position:absolute;top:180.26pt;left:308.3pt;z-index:32;letter-spacing:.001em;"&gt;&lt;span class="fmt-907"&gt; &lt;/span&gt;&lt;span class="fmt-907"&gt;22,556&lt;/span&gt;&lt;span class="fmt-907"&gt; &lt;/span&gt;&lt;/div&gt;&lt;div style="position:absolute;top:180.11pt;left:372.7pt;z-index:32;" class="fmt-907"&gt;  (6,792)&lt;/div&gt;&lt;div style="position:absolute;top:180.11pt;left:432.95pt;z-index:32;letter-spacing:.003em;"&gt;  42,729 &lt;/div&gt;&lt;div style="position:absolute;top:180.11pt;left:499.35pt;z-index:32;letter-spacing:.003em;"&gt;  3,770 &lt;/div&gt;&lt;/span&gt;&lt;img style="position:absolute;left:287.1pt;top:146.05pt;width:12pt;height:3pt;z-index:8;" src="http://govwiki.info/xbrl/Images/242108631145b6f4401339c43de54aca.png" alt="__rendered_path__8"&gt;&lt;span class="fmt-907" style="white-space:pre;"&gt;&lt;div style="position:absolute;top:190.61pt;left:238.9pt;z-index:45;letter-spacing:.003em;" class="fmt-1039"&gt;  399,230 &lt;/div&gt;&lt;div style="position:absolute;top:190.61pt;left:295.65pt;z-index:45;letter-spacing:.002em;"&gt;  &lt;span class="fmt-1042"&gt;  &lt;/span&gt;120,&lt;span class="fmt-1042"&gt;696&lt;/span&gt; &lt;/div&gt;&lt;div style="position:absolute;top:190.61pt;left:362.6pt;z-index:45;letter-spacing:.001em;"&gt; &lt;span class="fmt-1042"&gt;  &lt;/span&gt; (62,&lt;span class="fmt-1042"&gt;302&lt;/span&gt;)&lt;/div&gt;&lt;div style="position:absolute;top:190.61pt;left:427.9pt;z-index:45;letter-spacing:.003em;" class="fmt-1039"&gt;  457,624 &lt;/div&gt;&lt;div style="position:absolute;top:190.61pt;left:494.29pt;z-index:45;letter-spacing:.003em;" class="fmt-1039"&gt;  11,665 &lt;/div&gt;&lt;/span&gt;&lt;img style="position:absolute;left:298.5pt;top:146.05pt;width:44pt;height:3pt;z-index:10;" src="http://govwiki.info/xbrl/Images/fa069c6c1704bcc14deb68aa501a5065.png" alt="__rendered_path__10"&gt;&lt;span class="fmt-1039" style="white-space:pre;"&gt;&lt;div style="position:absolute;top:200.81pt;left:64.75pt;z-index:46;letter-spacing:.002em;"&gt;Bonds - Unamortized&lt;/div&gt;&lt;/span&gt;&lt;img style="position:absolute;left:348.9pt;top:146.05pt;width:12pt;height:3pt;z-index:8;" src="http://govwiki.info/xbrl/Images/242108631145b6f4401339c43de54aca.png" alt="__rendered_path__8"&gt;&lt;span class="fmt-1039" style="white-space:pre;"&gt;&lt;div style="position:absolute;top:211.01pt;left:64.75pt;z-index:49;letter-spacing:.004em;"&gt;Premiums/Discounts&lt;/div&gt;&lt;div style="position:absolute;top:211.01pt;left:249pt;z-index:49;letter-spacing:.003em;"&gt;  7,430 &lt;/div&gt;&lt;div style="position:absolute;top:211.01pt;left:310.79pt;z-index:49;letter-spacing:.003em;"&gt;  6,796 &lt;/div&gt;&lt;div style="position:absolute;top:211.01pt;left:385.24pt;z-index:49;letter-spacing:.003em;"&gt;(351)&lt;/div&gt;&lt;div style="position:absolute;top:211.01pt;left:437.99pt;z-index:49;letter-spacing:.003em;"&gt;13,875&lt;/div&gt;&lt;div style="position:absolute;top:211.01pt;left:519.05pt;z-index:49;letter-spacing:.002em;"&gt;  - &lt;/div&gt;&lt;/span&gt;&lt;img style="position:absolute;left:360.3pt;top:146.05pt;width:47pt;height:3pt;z-index:13;" src="http://govwiki.info/xbrl/Images/676f1b3822dfb7553a23935234f703f2.png" alt="__rendered_path__13"&gt;&lt;span class="fmt-1039" style="white-space:pre;"&gt;&lt;div style="position:absolute;top:221.36pt;left:64.75pt;z-index:50;letter-spacing:.002em;"&gt;Notes - Unamortized&lt;/div&gt;&lt;/span&gt;&lt;img style="position:absolute;left:414.3pt;top:146.05pt;width:12pt;height:3pt;z-index:8;" src="http://govwiki.info/xbrl/Images/242108631145b6f4401339c43de54aca.png" alt="__rendered_path__8"&gt;&lt;span class="fmt-1039" style="white-space:pre;"&gt;&lt;div style="position:absolute;top:231.56pt;left:64.75pt;z-index:56;letter-spacing:.004em;"&gt;Premiums/Discounts&lt;/div&gt;&lt;div style="position:absolute;top:231.26pt;left:268.15pt;z-index:56;letter-spacing:.002em;"&gt;(9)&lt;/div&gt;&lt;div style="position:absolute;top:231.26pt;left:333.5pt;z-index:56;"&gt;9&lt;/div&gt;&lt;div style="position:absolute;top:231.26pt;left:395.9pt;z-index:56;letter-spacing:.002em;"&gt;  - &lt;/div&gt;&lt;div style="position:absolute;top:231.26pt;left:462.75pt;z-index:56;"&gt;- &lt;/div&gt;&lt;div style="position:absolute;top:231.26pt;left:519.05pt;z-index:56;letter-spacing:.002em;"&gt;  - &lt;/div&gt;&lt;/span&gt;&lt;img style="position:absolute;left:425.7pt;top:146.05pt;width:44pt;height:3pt;z-index:10;" src="http://govwiki.info/xbrl/Images/fa069c6c1704bcc14deb68aa501a5065.png" alt="__rendered_path__10"&gt;&lt;span class="fmt-907" style="white-space:pre;"&gt;&lt;div style="position:absolute;top:241.76pt;left:64.75pt;z-index:71;letter-spacing:.003em;" class="fmt-1039"&gt;  Total Bonds, Notes Payable&lt;/div&gt;&lt;div style="position:absolute;top:241.76pt;left:238.9pt;z-index:71;letter-spacing:.003em;" class="fmt-1039"&gt;  406,651 &lt;/div&gt;&lt;div style="position:absolute;top:241.76pt;left:295.65pt;z-index:71;letter-spacing:.002em;"&gt;  &lt;span class="fmt-1042"&gt;  &lt;/span&gt;127,&lt;span class="fmt-1042"&gt;501&lt;/span&gt; &lt;/div&gt;&lt;div style="position:absolute;top:241.76pt;left:362.6pt;z-index:71;letter-spacing:.002em;"&gt;  &lt;span class="fmt-1042"&gt;  &lt;/span&gt;(62,&lt;span class="fmt-1042"&gt;653&lt;/span&gt;)&lt;/div&gt;&lt;div style="position:absolute;top:241.76pt;left:427.9pt;z-index:71;letter-spacing:.003em;" class="fmt-1039"&gt;  471,499 &lt;/div&gt;&lt;div style="position:absolute;top:241.76pt;left:496.85pt;z-index:71;letter-spacing:.001em;"&gt; 11,665 &lt;/div&gt;&lt;/span&gt;&lt;img style="position:absolute;left:476.1pt;top:146.05pt;width:11pt;height:3pt;z-index:17;" src="http://govwiki.info/xbrl/Images/4a8f1e715957e4e24fd37279e249e65b.png" alt="__rendered_path__17"&gt;&lt;span class="fmt-1039" style="white-space:pre;"&gt;&lt;div style="position:absolute;top:262.61pt;left:64.75pt;z-index:77;letter-spacing:.004em;"&gt;Compensated Absences&lt;/div&gt;&lt;div style="position:absolute;top:262.31pt;left:249pt;z-index:77;letter-spacing:.003em;"&gt;  3,927 &lt;/div&gt;&lt;div style="position:absolute;top:262.31pt;left:318.35pt;z-index:77;letter-spacing:.003em;"&gt;  468 &lt;/div&gt;&lt;div style="position:absolute;top:262.31pt;left:385.25pt;z-index:77;letter-spacing:.003em;"&gt;(180)&lt;/div&gt;&lt;div style="position:absolute;top:262.31pt;left:443.05pt;z-index:77;letter-spacing:.003em;"&gt;4,215&lt;/div&gt;&lt;div style="position:absolute;top:262.31pt;left:512pt;z-index:77;" class="fmt-907"&gt;180 &lt;/div&gt;&lt;/span&gt;&lt;img style="position:absolute;left:486.9pt;top:146.05pt;width:44pt;height:3pt;z-index:20;" src="http://govwiki.info/xbrl/Images/023f2faf76c30472c965d7354474a45a.png" alt="__rendered_path__20"&gt;&lt;span class="fmt-1039" style="white-space:pre;"&gt;&lt;div style="position:absolute;top:272.81pt;left:64.75pt;z-index:78;letter-spacing:.003em;"&gt;  Subtotal before Pension and OPEB   &lt;/div&gt;&lt;/span&gt;&lt;img style="position:absolute;left:236.7pt;top:187.3pt;width:44pt;height:3pt;z-index:10;" src="http://govwiki.info/xbrl/Images/fa069c6c1704bcc14deb68aa501a5065.png" alt="__rendered_path__10"&gt;&lt;span class="fmt-907" style="white-space:pre;"&gt;&lt;div style="position:absolute;top:283.01pt;left:64.75pt;z-index:94;letter-spacing:.004em;" class="fmt-1039"&gt;  Liabilities&lt;/div&gt;&lt;div style="position:absolute;top:283.01pt;left:238.9pt;z-index:94;letter-spacing:.003em;" class="fmt-1039"&gt;  410,578 &lt;/div&gt;&lt;div style="position:absolute;top:283.01pt;left:295.65pt;z-index:94;letter-spacing:.002em;"&gt;  &lt;span class="fmt-1042"&gt;  &lt;/span&gt;127,&lt;span class="fmt-1042"&gt;969&lt;/span&gt; &lt;/div&gt;&lt;div style="position:absolute;top:283.01pt;left:362.6pt;z-index:94;letter-spacing:.002em;"&gt;  &lt;span class="fmt-1042"&gt;  &lt;/span&gt;(62,&lt;span class="fmt-1042"&gt;833&lt;/span&gt;)&lt;/div&gt;&lt;div style="position:absolute;top:283pt;left:427.9pt;z-index:94;letter-spacing:.003em;" class="fmt-1039"&gt;  475,714 &lt;/div&gt;&lt;div style="position:absolute;top:283.01pt;left:496.85pt;z-index:94;letter-spacing:.001em;"&gt; 11,845 &lt;/div&gt;&lt;/span&gt;&lt;img style="position:absolute;left:298.5pt;top:187.3pt;width:44pt;height:3pt;z-index:10;" src="http://govwiki.info/xbrl/Images/fa069c6c1704bcc14deb68aa501a5065.png" alt="__rendered_path__10"&gt;&lt;span class="fmt-1039" style="white-space:pre;"&gt;&lt;div style="position:absolute;top:303.56pt;left:64.75pt;z-index:98;letter-spacing:.004em;"&gt;Net Pension Liability&lt;/div&gt;&lt;div style="position:absolute;top:303.56pt;left:243.95pt;z-index:98;letter-spacing:.003em;"&gt;  14,294 &lt;/div&gt;&lt;div style="position:absolute;top:303.56pt;left:310.79pt;z-index:98;letter-spacing:.003em;"&gt;  3,536 &lt;/div&gt;&lt;div style="position:absolute;top:303.56pt;left:400.95pt;z-index:98;"&gt;-&lt;/div&gt;&lt;div style="position:absolute;top:303.56pt;left:438pt;z-index:98;letter-spacing:.003em;"&gt;17,830&lt;/div&gt;&lt;div style="position:absolute;top:303.56pt;left:519.05pt;z-index:98;letter-spacing:.002em;"&gt;  - &lt;/div&gt;&lt;/span&gt;&lt;img style="position:absolute;left:360.3pt;top:187.3pt;width:47pt;height:3pt;z-index:13;" src="http://govwiki.info/xbrl/Images/676f1b3822dfb7553a23935234f703f2.png" alt="__rendered_path__13"&gt;&lt;span class="fmt-1039" style="white-space:pre;"&gt;&lt;div style="position:absolute;top:314.06pt;left:64.75pt;z-index:104;letter-spacing:.003em;"&gt;OPEB Liability&lt;/div&gt;&lt;div style="position:absolute;top:313.75pt;left:243.95pt;z-index:104;letter-spacing:.003em;"&gt;  15,255 &lt;/div&gt;&lt;div style="position:absolute;top:313.75pt;left:310.8pt;z-index:104;letter-spacing:.003em;"&gt;  1,849 &lt;/div&gt;&lt;div style="position:absolute;top:313.75pt;left:400.95pt;z-index:104;"&gt;-&lt;/div&gt;&lt;div style="position:absolute;top:313.75pt;left:438pt;z-index:104;letter-spacing:.003em;"&gt;17,104&lt;/div&gt;&lt;div style="position:absolute;top:313.75pt;left:519.05pt;z-index:104;letter-spacing:.002em;"&gt;  - &lt;/div&gt;&lt;/span&gt;&lt;img style="position:absolute;left:425.7pt;top:187.3pt;width:44pt;height:3pt;z-index:10;" src="http://govwiki.info/xbrl/Images/fa069c6c1704bcc14deb68aa501a5065.png" alt="__rendered_path__10"&gt;&lt;span class="fmt-1039" style="white-space:pre;"&gt;&lt;div style="position:absolute;top:334.61pt;left:64.75pt;z-index:105;letter-spacing:.002em;"&gt;  Business Type Activity Long-term  &lt;/div&gt;&lt;/span&gt;&lt;img style="position:absolute;left:486.9pt;top:187.3pt;width:44pt;height:3pt;z-index:20;" src="http://govwiki.info/xbrl/Images/023f2faf76c30472c965d7354474a45a.png" alt="__rendered_path__20"&gt;&lt;span class="fmt-907" style="white-space:pre;"&gt;&lt;div style="position:absolute;top:344.81pt;left:64.75pt;z-index:124;letter-spacing:.004em;" class="fmt-1039"&gt;  Liabilities&lt;/div&gt;&lt;div style="position:absolute;top:344.81pt;left:230.95pt;z-index:124;letter-spacing:.008em;"&gt;&lt;span class="fmt-1039"&gt;$   440,127    $&lt;/span&gt;   &lt;span class="fmt-1042"&gt;  &lt;/span&gt;133,&lt;span class="fmt-1042"&gt;354&lt;/span&gt;     &lt;span class="fmt-1039"&gt;$&lt;/span&gt;       (62&lt;span class="fmt-1042"&gt;,&lt;/span&gt;8&lt;span class="fmt-1042"&gt;33&lt;/span&gt;)&lt;span class="fmt-1042"&gt; &lt;/span&gt;  $   &lt;span class="fmt-1039"&gt;  510,648    $&lt;/span&gt;&lt;/div&gt;&lt;div style="position:absolute;top:344.81pt;left:496.85pt;z-index:124;letter-spacing:.001em;"&gt; 11,845 &lt;/div&gt;&lt;/span&gt;&lt;img style="position:absolute;left:225.3pt;top:238.55pt;width:12pt;height:3pt;z-index:8;" src="http://govwiki.info/xbrl/Images/242108631145b6f4401339c43de54aca.png" alt="__rendered_path__8"&gt;&lt;span style="white-space:pre;"&gt;&lt;div style="position:absolute;top:371.8pt;left:63.35pt;z-index:129;letter-spacing:.003em;"&gt;For more information on the liquidation of governmental long term obligations such as bond &lt;/div&gt;&lt;/span&gt;&lt;img style="position:absolute;left:236.7pt;top:238.55pt;width:44pt;height:3pt;z-index:10;" src="http://govwiki.info/xbrl/Images/fa069c6c1704bcc14deb68aa501a5065.png" alt="__rendered_path__10"&gt;&lt;span style="white-space:pre;"&gt;&lt;div style="position:absolute;top:384.59pt;left:63.35pt;z-index:133;letter-spacing:.002em;"&gt;payments, note payments, claims, compensated absences  pension obligation and other&lt;/div&gt;&lt;/span&gt;&lt;img style="position:absolute;left:287.1pt;top:238.55pt;width:12pt;height:3pt;z-index:8;" src="http://govwiki.info/xbrl/Images/242108631145b6f4401339c43de54aca.png" alt="__rendered_path__8"&gt;&lt;span style="white-space:pre;"&gt;&lt;div style="position:absolute;top:397.39pt;left:63.35pt;z-index:140;letter-spacing:.002em;"&gt;post-employment obligations in governmental funds see Note 1 (8).  Liabilities are liquidated &lt;/div&gt;&lt;/span&gt;&lt;img style="position:absolute;left:298.5pt;top:238.55pt;width:44pt;height:3pt;z-index:10;" src="http://govwiki.info/xbrl/Images/fa069c6c1704bcc14deb68aa501a5065.png" alt="__rendered_path__10"&gt;&lt;span style="white-space:pre;"&gt;&lt;div style="position:absolute;top:410.19pt;left:63.35pt;z-index:143;letter-spacing:.002em;"&gt;based on the individual employees or retirees fund and department of employment.&lt;/div&gt;&lt;/span&gt;&lt;img style="position:absolute;left:348.9pt;top:238.55pt;width:12pt;height:3pt;z-index:8;" src="http://govwiki.info/xbrl/Images/242108631145b6f4401339c43de54aca.png" alt="__rendered_path__8"&gt;&lt;span class="fmt-9" style="white-space:pre;"&gt;&lt;div style="position:absolute;top:436.59pt;left:63.35pt;z-index:144;"&gt;Overview&lt;/div&gt;&lt;/span&gt;&lt;img style="position:absolute;left:360.3pt;top:238.55pt;width:47pt;height:3pt;z-index:13;" src="http://govwiki.info/xbrl/Images/676f1b3822dfb7553a23935234f703f2.png" alt="__rendered_path__13"&gt;&lt;span style="white-space:pre;"&gt;&lt;div style="position:absolute;top:462.69pt;left:63.35pt;z-index:173;letter-spacing:.002em;"&gt;The City of  St. Petersburg issues  revenue bonds  for  the purposes of  acquiring  or  constructing &lt;/div&gt;&lt;/span&gt;&lt;img style="position:absolute;left:414.3pt;top:238.55pt;width:12pt;height:3pt;z-index:8;" src="http://govwiki.info/xbrl/Images/242108631145b6f4401339c43de54aca.png" alt="__rendered_path__8"&gt;&lt;span style="white-space:pre;"&gt;&lt;div style="position:absolute;top:475.41pt;left:63.3501pt;z-index:174;letter-spacing:.009em;"&gt;capital assets or to refund previously issued debt in order to take advantage of favorable interest &lt;/div&gt;&lt;/span&gt;&lt;img style="position:absolute;left:425.7pt;top:238.55pt;width:44pt;height:3pt;z-index:10;" src="http://govwiki.info/xbrl/Images/fa069c6c1704bcc14deb68aa501a5065.png" alt="__rendered_path__10"&gt;&lt;span style="white-space:pre;"&gt;&lt;div style="position:absolute;top:488.12pt;left:63.3501pt;z-index:189;letter-spacing:.011em;"&gt;rate conditions. Revenue bonds are secured by specific revenue streams to be used to pay debt &lt;/div&gt;&lt;/span&gt;&lt;img style="position:absolute;left:476.1pt;top:238.55pt;width:11pt;height:3pt;z-index:17;" src="http://govwiki.info/xbrl/Images/4a8f1e715957e4e24fd37279e249e65b.png" alt="__rendered_path__17"&gt;&lt;span style="white-space:pre;"&gt;&lt;div style="position:absolute;top:500.83pt;left:63.3502pt;z-index:223;letter-spacing:-.019em;"&gt;service.  The  City  has  no  general  obligation  debt,  which  is  debt  that  is  secured  by  Ad  Valorem &lt;/div&gt;&lt;/span&gt;&lt;img style="position:absolute;left:486.9pt;top:238.55pt;width:44pt;height:3pt;z-index:20;" src="http://govwiki.info/xbrl/Images/023f2faf76c30472c965d7354474a45a.png" alt="__rendered_path__20"&gt;&lt;span style="white-space:pre;"&gt;&lt;div style="position:absolute;top:513.55pt;left:63.35pt;z-index:224;letter-spacing:.001em;"&gt;Real Property Tax Revenues.&lt;/div&gt;&lt;/span&gt;&lt;img style="position:absolute;left:225.3pt;top:269.65pt;width:12pt;height:3pt;z-index:8;" src="http://govwiki.info/xbrl/Images/242108631145b6f4401339c43de54aca.png" alt="__rendered_path__8"&gt;&lt;span style="white-space:pre;"&gt;&lt;div style="position:absolute;top:538.9pt;left:63.35pt;z-index:251;letter-spacing:-.008em;"&gt;The  authority  resolutions  for  various  revenue  bonds  and  loan  agreements  of  the  City  require &lt;/div&gt;&lt;/span&gt;&lt;img style="position:absolute;left:236.7pt;top:269.65pt;width:44pt;height:3pt;z-index:10;" src="http://govwiki.info/xbrl/Images/fa069c6c1704bcc14deb68aa501a5065.png" alt="__rendered_path__10"&gt;&lt;span style="white-space:pre;"&gt;&lt;div style="position:absolute;top:551.7pt;left:63.35pt;z-index:276;letter-spacing:.005em;"&gt;deposits  to  restricted  accounts  throughout  the  fiscal  year  and  the  maintenance  of  required &lt;/div&gt;&lt;/span&gt;&lt;img style="position:absolute;left:287.1pt;top:269.65pt;width:12pt;height:3pt;z-index:8;" src="http://govwiki.info/xbrl/Images/242108631145b6f4401339c43de54aca.png" alt="__rendered_path__8"&gt;&lt;span style="white-space:pre;"&gt;&lt;div style="position:absolute;top:564.5pt;left:63.3501pt;z-index:277;letter-spacing:.005em;"&gt;minimum balances to be on deposit in such accounts. At September 30, 2017, the City believes it &lt;/div&gt;&lt;/span&gt;&lt;img style="position:absolute;left:298.5pt;top:269.65pt;width:44pt;height:3pt;z-index:10;" src="http://govwiki.info/xbrl/Images/fa069c6c1704bcc14deb68aa501a5065.png" alt="__rendered_path__10"&gt;&lt;span style="white-space:pre;"&gt;&lt;div style="position:absolute;top:577.3pt;left:63.3501pt;z-index:278;letter-spacing:.002em;"&gt;is in compliance with these requirements.&lt;/div&gt;&lt;/span&gt;&lt;img style="position:absolute;left:348.9pt;top:269.65pt;width:12pt;height:3pt;z-index:8;" src="http://govwiki.info/xbrl/Images/242108631145b6f4401339c43de54aca.png" alt="__rendered_path__8"&gt;&lt;span class="fmt-9" style="white-space:pre;"&gt;&lt;div style="position:absolute;top:603.7pt;left:63.3501pt;z-index:279;letter-spacing:.002em;"&gt;Summary of New Debt Issuances&lt;/div&gt;&lt;/span&gt;&lt;img style="position:absolute;left:360.3pt;top:269.65pt;width:47pt;height:3pt;z-index:13;" src="http://govwiki.info/xbrl/Images/676f1b3822dfb7553a23935234f703f2.png" alt="__rendered_path__13"&gt;&lt;span style="white-space:pre;"&gt;&lt;div style="position:absolute;top:629.8pt;left:63.3501pt;z-index:280;letter-spacing:.011em;"&gt;On October 18, 2016, the City executed $53,025,000 in Public Utility Refunding Revenue Bonds, &lt;/div&gt;&lt;/span&gt;&lt;img style="position:absolute;left:414.3pt;top:269.65pt;width:12pt;height:3pt;z-index:8;" src="http://govwiki.info/xbrl/Images/242108631145b6f4401339c43de54aca.png" alt="__rendered_path__8"&gt;&lt;span style="white-space:pre;"&gt;&lt;div style="position:absolute;top:642.51pt;left:63.3501pt;z-index:283;letter-spacing:-.009em;"&gt;Series 2016B.    The  Public  Utility Refunding  Revenue Bonds,  Series  2016B  proceeds  are  being &lt;/div&gt;&lt;/span&gt;&lt;img style="position:absolute;left:425.7pt;top:269.65pt;width:44pt;height:3pt;z-index:10;" src="http://govwiki.info/xbrl/Images/fa069c6c1704bcc14deb68aa501a5065.png" alt="__rendered_path__10"&gt;&lt;span style="white-space:pre;"&gt;&lt;div style="position:absolute;top:655.22pt;left:63.3501pt;z-index:284;letter-spacing:.01em;"&gt;used to advance refund the City’s outstanding Public Utility Revenue Bonds, Series 2009A which &lt;/div&gt;&lt;/span&gt;&lt;img style="position:absolute;left:476.1pt;top:269.65pt;width:11pt;height:3pt;z-index:17;" src="http://govwiki.info/xbrl/Images/4a8f1e715957e4e24fd37279e249e65b.png" alt="__rendered_path__17"&gt;&lt;span style="white-space:pre;"&gt;&lt;div style="position:absolute;top:667.94pt;left:63.3501pt;z-index:287;letter-spacing:.015em;"&gt;mature on or after October 1, 2039.  The 2016B Series has serial bonds due through October 1, &lt;/div&gt;&lt;/span&gt;&lt;img style="position:absolute;left:486.9pt;top:269.65pt;width:44pt;height:3pt;z-index:20;" src="http://govwiki.info/xbrl/Images/023f2faf76c30472c965d7354474a45a.png" alt="__rendered_path__20"&gt;&lt;span style="white-space:pre;"&gt;&lt;div style="position:absolute;top:680.65pt;left:63.3501pt;z-index:288;letter-spacing:.002em;"&gt;2036 with interest rates varying between 3.00% and 5.00% and a $26,810,000 term bond due &lt;/div&gt;&lt;/span&gt;&lt;img style="position:absolute;left:225.3pt;top:321.1pt;width:12pt;height:3pt;z-index:8;" src="http://govwiki.info/xbrl/Images/242108631145b6f4401339c43de54aca.png" alt="__rendered_path__8"&gt;&lt;img style="position:absolute;left:236.7pt;top:321.1pt;width:44pt;height:3pt;z-index:10;" src="http://govwiki.info/xbrl/Images/fa069c6c1704bcc14deb68aa501a5065.png" alt="__rendered_path__10"&gt;&lt;img style="position:absolute;left:287.1pt;top:321.1pt;width:12pt;height:3pt;z-index:8;" src="http://govwiki.info/xbrl/Images/242108631145b6f4401339c43de54aca.png" alt="__rendered_path__8"&gt;&lt;img style="position:absolute;left:298.5pt;top:321.1pt;width:44pt;height:3pt;z-index:10;" src="http://govwiki.info/xbrl/Images/fa069c6c1704bcc14deb68aa501a5065.png" alt="__rendered_path__10"&gt;&lt;img style="position:absolute;left:348.9pt;top:321.1pt;width:12pt;height:3pt;z-index:8;" src="http://govwiki.info/xbrl/Images/242108631145b6f4401339c43de54aca.png" alt="__rendered_path__8"&gt;&lt;img style="position:absolute;left:360.3pt;top:321.1pt;width:47pt;height:3pt;z-index:13;" src="http://govwiki.info/xbrl/Images/676f1b3822dfb7553a23935234f703f2.png" alt="__rendered_path__13"&gt;&lt;img style="position:absolute;left:414.3pt;top:321.1pt;width:12pt;height:3pt;z-index:8;" src="http://govwiki.info/xbrl/Images/242108631145b6f4401339c43de54aca.png" alt="__rendered_path__8"&gt;&lt;img style="position:absolute;left:425.7pt;top:321.1pt;width:44pt;height:3pt;z-index:10;" src="http://govwiki.info/xbrl/Images/fa069c6c1704bcc14deb68aa501a5065.png" alt="__rendered_path__10"&gt;&lt;img style="position:absolute;left:476.1pt;top:321.1pt;width:11pt;height:3pt;z-index:17;" src="http://govwiki.info/xbrl/Images/4a8f1e715957e4e24fd37279e249e65b.png" alt="__rendered_path__17"&gt;&lt;img style="position:absolute;left:486.9pt;top:321.1pt;width:44pt;height:3pt;z-index:20;" src="http://govwiki.info/xbrl/Images/023f2faf76c30472c965d7354474a45a.png" alt="__rendered_path__20"&gt;&lt;img style="position:absolute;left:225.3pt;top:352pt;width:12pt;height:3pt;z-index:8;" src="http://govwiki.info/xbrl/Images/242108631145b6f4401339c43de54aca.png" alt="__rendered_path__8"&gt;&lt;img style="position:absolute;left:225.3pt;top:354.7pt;width:12pt;height:3pt;z-index:8;" src="http://govwiki.info/xbrl/Images/242108631145b6f4401339c43de54aca.png" alt="__rendered_path__8"&gt;&lt;img style="position:absolute;left:236.7pt;top:352pt;width:44pt;height:3pt;z-index:10;" src="http://govwiki.info/xbrl/Images/fa069c6c1704bcc14deb68aa501a5065.png" alt="__rendered_path__10"&gt;&lt;img style="position:absolute;left:236.7pt;top:354.7pt;width:44pt;height:3pt;z-index:10;" src="http://govwiki.info/xbrl/Images/fa069c6c1704bcc14deb68aa501a5065.png" alt="__rendered_path__10"&gt;&lt;img style="position:absolute;left:287.1pt;top:352pt;width:12pt;height:3pt;z-index:8;" src="http://govwiki.info/xbrl/Images/242108631145b6f4401339c43de54aca.png" alt="__rendered_path__8"&gt;&lt;img style="position:absolute;left:287.1pt;top:354.7pt;width:12pt;height:3pt;z-index:8;" src="http://govwiki.info/xbrl/Images/242108631145b6f4401339c43de54aca.png" alt="__rendered_path__8"&gt;&lt;img style="position:absolute;left:298.5pt;top:352pt;width:44pt;height:3pt;z-index:10;" src="http://govwiki.info/xbrl/Images/fa069c6c1704bcc14deb68aa501a5065.png" alt="__rendered_path__10"&gt;&lt;img style="position:absolute;left:298.5pt;top:354.7pt;width:44pt;height:3pt;z-index:10;" src="http://govwiki.info/xbrl/Images/fa069c6c1704bcc14deb68aa501a5065.png" alt="__rendered_path__10"&gt;&lt;img style="position:absolute;left:348.9pt;top:352pt;width:12pt;height:3pt;z-index:8;" src="http://govwiki.info/xbrl/Images/242108631145b6f4401339c43de54aca.png" alt="__rendered_path__8"&gt;&lt;img style="position:absolute;left:348.9pt;top:354.7pt;width:12pt;height:3pt;z-index:8;" src="http://govwiki.info/xbrl/Images/242108631145b6f4401339c43de54aca.png" alt="__rendered_path__8"&gt;&lt;img style="position:absolute;left:360.3pt;top:352pt;width:47pt;height:3pt;z-index:13;" src="http://govwiki.info/xbrl/Images/676f1b3822dfb7553a23935234f703f2.png" alt="__rendered_path__13"&gt;&lt;img style="position:absolute;left:360.3pt;top:354.7pt;width:47pt;height:3pt;z-index:13;" src="http://govwiki.info/xbrl/Images/676f1b3822dfb7553a23935234f703f2.png" alt="__rendered_path__13"&gt;&lt;img style="position:absolute;left:414.3pt;top:352pt;width:12pt;height:3pt;z-index:8;" src="http://govwiki.info/xbrl/Images/242108631145b6f4401339c43de54aca.png" alt="__rendered_path__8"&gt;&lt;img style="position:absolute;left:414.3pt;top:354.7pt;width:12pt;height:3pt;z-index:8;" src="http://govwiki.info/xbrl/Images/242108631145b6f4401339c43de54aca.png" alt="__rendered_path__8"&gt;&lt;img style="position:absolute;left:425.7pt;top:352pt;width:44pt;height:3pt;z-index:10;" src="http://govwiki.info/xbrl/Images/fa069c6c1704bcc14deb68aa501a5065.png" alt="__rendered_path__10"&gt;&lt;img style="position:absolute;left:425.7pt;top:354.7pt;width:44pt;height:3pt;z-index:10;" src="http://govwiki.info/xbrl/Images/fa069c6c1704bcc14deb68aa501a5065.png" alt="__rendered_path__10"&gt;&lt;img style="position:absolute;left:476.1pt;top:352pt;width:11pt;height:3pt;z-index:17;" src="http://govwiki.info/xbrl/Images/4a8f1e715957e4e24fd37279e249e65b.png" alt="__rendered_path__17"&gt;&lt;img style="position:absolute;left:476.1pt;top:354.7pt;width:11pt;height:3pt;z-index:17;" src="http://govwiki.info/xbrl/Images/4a8f1e715957e4e24fd37279e249e65b.png" alt="__rendered_path__17"&gt;&lt;img style="position:absolute;left:486.9pt;top:352pt;width:44pt;height:3pt;z-index:20;" src="http://govwiki.info/xbrl/Images/023f2faf76c30472c965d7354474a45a.png" alt="__rendered_path__20"&gt;&lt;img style="position:absolute;left:486.9pt;top:354.7pt;width:44pt;height:3pt;z-index:20;" src="http://govwiki.info/xbrl/Images/023f2faf76c30472c965d7354474a45a.png" alt="__rendered_path__20"&gt;&lt;span class="fmt-1018" style="white-space:pre;"&gt;&lt;div style="position:absolute;top:766.44pt;left:299.33pt;z-index:289;"&gt;123&lt;/div&gt;&lt;/span&gt;&lt;/div&gt;_x000D_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</si>
  <si>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12 - LONG - TERM OBLIGATIONS - (Continued)&lt;/div&gt;&lt;/span&gt;&lt;img style="position:absolute;left:63.35pt;top:103.4pt;width:280pt;height:3pt;z-index:5;" src="http://govwiki.info/xbrl/Images/b298f965d9f3c9dda6e3ee220d8ce778.png" alt="__rendered_path__5"&gt;&lt;span style="white-space:pre;"&gt;&lt;div style="position:absolute;top:119.34pt;left:63.35pt;z-index:39;letter-spacing:.022em;"&gt;October 1, 2039 at 3.00%.  The bonds are secured by the net revenue of the combined water, &lt;/div&gt;&lt;/span&gt;&lt;span style="white-space:pre;"&gt;&lt;div style="position:absolute;top:133pt;left:63.35pt;z-index:50;letter-spacing:.002em;"&gt;wastewater, reclaimed water and stormwater systems.&lt;/div&gt;&lt;/span&gt;&lt;span style="white-space:pre;"&gt;&lt;div style="position:absolute;top:154.64pt;left:63.35pt;z-index:78;letter-spacing:-.011em;"&gt;On  October  26,  2016,  the  City  executed  $45,115,000  in  Public  Utility  Revenue  Bonds,  Series &lt;/div&gt;&lt;/span&gt;&lt;span style="white-space:pre;"&gt;&lt;div style="position:absolute;top:168.34pt;left:63.35pt;z-index:79;letter-spacing:.004em;"&gt;2016C.  The Public Utility Revenue Bonds, Series 2016C proceeds are being used to replace and &lt;/div&gt;&lt;/span&gt;&lt;span style="white-space:pre;"&gt;&lt;div style="position:absolute;top:182.05pt;left:63.35pt;z-index:102;letter-spacing:.013em;"&gt;rehabilitate existing facilities and Water Treatment Plan Optimization at Water Treatment Plants &lt;/div&gt;&lt;/span&gt;&lt;span style="white-space:pre;"&gt;&lt;div style="position:absolute;top:195.75pt;left:63.3499pt;z-index:129;letter-spacing:.006em;"&gt;and  pump stations,  replacement of existing  pipelines  and facilities in the  Water Treatment and &lt;/div&gt;&lt;/span&gt;&lt;span style="white-space:pre;"&gt;&lt;div style="position:absolute;top:209.46pt;left:63.35pt;z-index:148;letter-spacing:.005em;"&gt;Distribution  System,  replace  and  rehabilitate  the  Wastewater  Collection  System,  rehabilitate &lt;/div&gt;&lt;/span&gt;&lt;span style="white-space:pre;"&gt;&lt;div style="position:absolute;top:223.16pt;left:63.35pt;z-index:172;letter-spacing:-.012em;"&gt;existing    facilities  and  enhancement  of  reliability  of  treatment  processes  to  Water  Reclamation &lt;/div&gt;&lt;/span&gt;&lt;span style="white-space:pre;"&gt;&lt;div style="position:absolute;top:236.87pt;left:63.35pt;z-index:173;letter-spacing:.007em;"&gt;Facilities, improve facility generator power to the Water Resources Complex, and the acquisition, &lt;/div&gt;&lt;/span&gt;&lt;span style="white-space:pre;"&gt;&lt;div style="position:absolute;top:250.57pt;left:63.35pt;z-index:199;letter-spacing:-.012em;"&gt;construction  and  erection  of  improvements  to  the  System.    The  Public  Utility  Revenue  Bonds, &lt;/div&gt;&lt;/span&gt;&lt;span style="white-space:pre;"&gt;&lt;div style="position:absolute;top:264.28pt;left:63.35pt;z-index:228;letter-spacing:.012em;"&gt;Series 2016C has serial bonds due through October 1, 2035 with interest rates varying between &lt;/div&gt;&lt;/span&gt;&lt;span style="white-space:pre;"&gt;&lt;div style="position:absolute;top:277.98pt;left:63.3499pt;z-index:259;"&gt;4.00%  and  5.00%  and  two  term  bonds  for  $3,750,000  due  October  1,  2037  at  4.00%  and&lt;/div&gt;&lt;/span&gt;&lt;span style="white-space:pre;"&gt;&lt;div style="position:absolute;top:291.69pt;left:63.3499pt;z-index:262;letter-spacing:.023em;"&gt;$20,020,000 due October 1, 2046 at 4.00%.  The bonds are secured by the net revenue of the &lt;/div&gt;&lt;/span&gt;&lt;span style="white-space:pre;"&gt;&lt;div style="position:absolute;top:305.39pt;left:63.3499pt;z-index:263;"&gt;combined water, wastewater, reclaimed water and stormwater systems.&lt;/div&gt;&lt;/span&gt;&lt;span style="white-space:pre;"&gt;&lt;div style="position:absolute;top:326.23pt;left:63.3499pt;z-index:264;letter-spacing:.018em;"&gt;During fiscal year 2017 the City had additional drawdowns in the amount of $16,821,000 on the &lt;/div&gt;&lt;/span&gt;&lt;span style="white-space:pre;"&gt;&lt;div style="position:absolute;top:340.71pt;left:63.3499pt;z-index:265;"&gt;state revolving fund WW520630 loan.&lt;/div&gt;&lt;/span&gt;&lt;span style="white-space:pre;"&gt;&lt;div style="position:absolute;top:362.32pt;left:63.3499pt;z-index:266;letter-spacing:-.016em;"&gt;On  March  8,  2017  the  City  executed  $2,525,000  and  $3,210,000  in  Non  Ad  Valorem  Revenue &lt;/div&gt;&lt;/span&gt;&lt;span style="white-space:pre;"&gt;&lt;div style="position:absolute;top:376.02pt;left:63.3499pt;z-index:267;letter-spacing:.013em;"&gt;Notes,    Series    2017A    and    Non    Ad    Valorem    Refunding    Revenue    Notes,    Series &lt;/div&gt;&lt;/span&gt;&lt;span style="white-space:pre;"&gt;&lt;div style="position:absolute;top:389.72pt;left:63.3499pt;z-index:270;letter-spacing:-.01em;"&gt;2017B, respectively.    The  Non  Ad  Valorem  Revenue  Notes,  Series  2017A  proceeds  are  being &lt;/div&gt;&lt;/span&gt;&lt;span style="white-space:pre;"&gt;&lt;div style="position:absolute;top:403.42pt;left:63.3499pt;z-index:273;letter-spacing:-.003em;"&gt;used  to fund  capital  expenditures  relating  to  capital  improvements  to  the  City’s  marina.    The &lt;/div&gt;&lt;/span&gt;&lt;span style="white-space:pre;"&gt;&lt;div style="position:absolute;top:417.12pt;left:63.3499pt;z-index:274;letter-spacing:-.009em;"&gt;Non   Ad  Valorem   Refunding   Revenue   Notes,   Series   2017B   proceeds   are   being   used   to &lt;/div&gt;&lt;/span&gt;&lt;span style="white-space:pre;"&gt;&lt;div style="position:absolute;top:430.82pt;left:63.3499pt;z-index:275;letter-spacing:.006em;"&gt;advance  refund  the  City’s  outstanding  Improvement  and  Refunding  Revenue  Bonds,  Series &lt;/div&gt;&lt;/span&gt;&lt;span style="white-space:pre;"&gt;&lt;div style="position:absolute;top:444.52pt;left:63.3499pt;z-index:276;letter-spacing:-.005em;"&gt;2007  which  mature on or after July 1, 2017.  &lt;/div&gt;&lt;/span&gt;&lt;span style="white-space:pre;"&gt;&lt;div style="position:absolute;top:466.23pt;left:63.3499pt;z-index:277;letter-spacing:.007em;"&gt;On  May  12,  2017  the  City  executed  $40,095,000,  $12,515,000  and  $2,570,000  in  Non  Ad &lt;/div&gt;&lt;/span&gt;&lt;span style="white-space:pre;"&gt;&lt;div style="position:absolute;top:479.94pt;left:63.3499pt;z-index:278;letter-spacing:-.011em;"&gt;Valorem  Revenue  Notes  Series  2017C,  Series  2017D  and  Taxable  Non  Ad  Valorem  Revenue &lt;/div&gt;&lt;/span&gt;&lt;span style="white-space:pre;"&gt;&lt;div style="position:absolute;top:493.65pt;left:63.3499pt;z-index:281;letter-spacing:-.011em;"&gt;Note  (Qualified  Energy  Conservation  Bond)  Series  2017E,  respectively.    The  Non  Ad  Valorem &lt;/div&gt;&lt;/span&gt;&lt;span style="white-space:pre;"&gt;&lt;div style="position:absolute;top:507.35pt;left:63.3499pt;z-index:282;letter-spacing:.012em;"&gt;Revenue Note, Series 2017C proceeds are being used to fund capital expenditure relating to the &lt;/div&gt;&lt;/span&gt;&lt;span style="white-space:pre;"&gt;&lt;div style="position:absolute;top:521.06pt;left:63.3499pt;z-index:283;letter-spacing:.007em;"&gt;construction of the new Police Headquarters.  The Non Ad Valorem Revenue Note, Series 2017D &lt;/div&gt;&lt;/span&gt;&lt;span style="white-space:pre;"&gt;&lt;div style="position:absolute;top:534.76pt;left:63.3499pt;z-index:284;letter-spacing:-.012em;"&gt;proceeds  are  being  used  to  fund  capital  expenditures  relating  to  the  construction  of  the  police &lt;/div&gt;&lt;/span&gt;&lt;span style="white-space:pre;"&gt;&lt;div style="position:absolute;top:548.47pt;left:63.3499pt;z-index:285;letter-spacing:.013em;"&gt;training facility and police headquarters parking garage.  The Taxable Non Ad Valorem Revenue &lt;/div&gt;&lt;/span&gt;&lt;span style="white-space:pre;"&gt;&lt;div style="position:absolute;top:562.18pt;left:63.3499pt;z-index:286;letter-spacing:-.007em;"&gt;Note  (QECB),  Series  2017E  proceeds  are  being  used  to  fund  capital  expenditures  relating  to &lt;/div&gt;&lt;/span&gt;&lt;span style="white-space:pre;"&gt;&lt;div style="position:absolute;top:575.88pt;left:63.3499pt;z-index:287;"&gt;solar panels at City facilities.&lt;/div&gt;&lt;/span&gt;&lt;span class="fmt-9" style="white-space:pre;"&gt;&lt;div style="position:absolute;top:598.94pt;left:63.3499pt;z-index:288;letter-spacing:.001em;"&gt;Contingent Liabilities&lt;/div&gt;&lt;/span&gt;&lt;span style="white-space:pre;"&gt;&lt;div style="position:absolute;top:624.44pt;left:63.3499pt;z-index:290;letter-spacing:-.008em;"&gt;On  December  21,  &lt;span&gt;2007,  the  City  entered  into  an  agreement  with  The  Young  Men’s  Christian &lt;/span&gt;&lt;/div&gt;&lt;/span&gt;&lt;span style="white-space:pre;"&gt;&lt;div style="position:absolute;top:637.14pt;left:63.35pt;z-index:291;letter-spacing:.001em;"&gt;Association of Greater St. Petersburg, Florida, Inc. (YMCA).  The agreement laid out the terms of a &lt;/div&gt;&lt;/span&gt;&lt;span style="white-space:pre;"&gt;&lt;div style="position:absolute;top:649.84pt;left:63.35pt;z-index:294;letter-spacing:.005em;"&gt;new  construction  project  at  the  Child's  Park  Sports  Complex.    The  YMCA  agreed  to  build, &lt;/div&gt;&lt;/span&gt;&lt;span style="white-space:pre;"&gt;&lt;div style="position:absolute;top:662.54pt;left:63.35pt;z-index:296;letter-spacing:.006em;"&gt;operate and manage a new YMCA Community Center and the City desired to operate a branch of &lt;/div&gt;&lt;/span&gt;&lt;span style="white-space:pre;"&gt;&lt;div style="position:absolute;top:675.24pt;left:63.35pt;z-index:297;letter-spacing:.006em;"&gt;the City’s library system and provide for a community meeting room/auditorium for the benefit and &lt;/div&gt;&lt;/span&gt;&lt;span style="white-space:pre;"&gt;&lt;div style="position:absolute;top:687.94pt;left:63.35pt;z-index:298;letter-spacing:.007em;"&gt;use by the citizens of St. Petersburg within the newly constructed complex. The City committed to &lt;/div&gt;&lt;/span&gt;&lt;span style="white-space:pre;"&gt;&lt;div style="position:absolute;top:700.64pt;left:63.35pt;z-index:299;"&gt;contributing $1,000,000 towards the construction.  &lt;/div&gt;&lt;/span&gt;&lt;span class="fmt-1018" style="white-space:pre;"&gt;&lt;div style="position:absolute;top:766.44pt;left:299.33pt;z-index:300;"&gt;124&lt;/div&gt;&lt;/span&gt;&lt;/div&gt;_x000D_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</si>
  <si>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12 - LONG - TERM OBLIGATIONS - (Continued)&lt;/div&gt;&lt;/span&gt;&lt;img style="position:absolute;left:63.35pt;top:103.4pt;width:280pt;height:3pt;z-index:5;" src="http://govwiki.info/xbrl/Images/b298f965d9f3c9dda6e3ee220d8ce778.png" alt="__rendered_path__5"&gt;&lt;span style="white-space:pre;"&gt;&lt;div style="position:absolute;top:119.8pt;left:63.35pt;z-index:6;letter-spacing:.009em;"&gt;The building was completed in October 2008.  Per the terms of the agreement, upon completion, &lt;/div&gt;&lt;/span&gt;&lt;span style="white-space:pre;"&gt;&lt;div style="position:absolute;top:132.53pt;left:63.35pt;z-index:7;letter-spacing:.007em;"&gt;the YMCA donated the building to the City and the City subsequently leased it back to the YMCA &lt;/div&gt;&lt;/span&gt;&lt;span style="white-space:pre;"&gt;&lt;div style="position:absolute;top:145.27pt;left:63.35pt;z-index:8;letter-spacing:.005em;"&gt;for $30 for thirty years, with an extension option for another thirty years.  (The building is included &lt;/div&gt;&lt;/span&gt;&lt;span style="white-space:pre;"&gt;&lt;div style="position:absolute;top:158.01pt;left:63.35pt;z-index:9;letter-spacing:.005em;"&gt;in Buildings and Systems under Governmental Activities in Note 8 – Capital Assets).  In the event &lt;/div&gt;&lt;/span&gt;&lt;span style="white-space:pre;"&gt;&lt;div style="position:absolute;top:170.75pt;left:63.35pt;z-index:50;letter-spacing:.02em;"&gt;of early termination of the lease by the City or if the City refuses to grant a request for the new &lt;/div&gt;&lt;/span&gt;&lt;span style="white-space:pre;"&gt;&lt;div style="position:absolute;top:183.48pt;left:63.3499pt;z-index:51;letter-spacing:.006em;"&gt;lease extension, the City shall reimburse the YMCA for the unamortized portion of its total project &lt;/div&gt;&lt;/span&gt;&lt;span style="white-space:pre;"&gt;&lt;div style="position:absolute;top:196.22pt;left:63.3499pt;z-index:81;letter-spacing:.014em;"&gt;costs less the $1,000,000 that the City has already contributed.  This liability is contingent upon &lt;/div&gt;&lt;/span&gt;&lt;span style="white-space:pre;"&gt;&lt;div style="position:absolute;top:208.96pt;left:63.3499pt;z-index:82;letter-spacing:.006em;"&gt;the City terminating the lease.  The YMCA’s portion of the cost (net of the $1,000,000 paid by the &lt;/div&gt;&lt;/span&gt;&lt;span style="white-space:pre;"&gt;&lt;div style="position:absolute;top:221.7pt;left:63.3499pt;z-index:115;letter-spacing:.022em;"&gt;City) of $1,860,910 shall be amortized over a 50-year period, per the terms of  the lease.  The &lt;/div&gt;&lt;/span&gt;&lt;span style="white-space:pre;"&gt;&lt;div style="position:absolute;top:234.44pt;left:63.3499pt;z-index:118;letter-spacing:-.009em;"&gt;annual  amortization  of  $37,218  will  be  recognized  as  contribution  revenue.    During  fiscal  year &lt;/div&gt;&lt;/span&gt;&lt;span style="white-space:pre;"&gt;&lt;div style="position:absolute;top:247.17pt;left:63.3499pt;z-index:121;letter-spacing:-.014em;"&gt;2017,  $37,218  was  amortized  and  recognized  as  contribution  revenue  on  the  government  wide &lt;/div&gt;&lt;/span&gt;&lt;span style="white-space:pre;"&gt;&lt;div style="position:absolute;top:259.91pt;left:63.3499pt;z-index:122;letter-spacing:-.004em;"&gt;financial  statements   leaving   a   balance   of   $1,526,947   at   September   30,   2017,   which   is &lt;/div&gt;&lt;/span&gt;&lt;span style="white-space:pre;"&gt;&lt;div style="position:absolute;top:272.65pt;left:63.3499pt;z-index:123;letter-spacing:.001em;"&gt;included  in summary of the long term obligations for Governmental Activities.  &lt;/div&gt;&lt;/span&gt;&lt;span class="fmt-9" style="white-space:pre;"&gt;&lt;div style="position:absolute;top:298.9pt;left:63.3499pt;z-index:124;letter-spacing:.001em;"&gt;State Revolving Fund Loans&lt;/div&gt;&lt;/span&gt;&lt;span style="white-space:pre;"&gt;&lt;div style="position:absolute;top:324.4pt;left:63.3499pt;z-index:151;letter-spacing:.018em;"&gt;Since  1998,  the  City  has  requested  and  received  loans  from  the  Florida  Department  of &lt;/div&gt;&lt;/span&gt;&lt;span style="white-space:pre;"&gt;&lt;div style="position:absolute;top:337.1pt;left:63.3499pt;z-index:152;letter-spacing:.004em;"&gt;Environmental Protection (FDEP) under its State Revolving Fund (SRF) loan program.  The loans &lt;/div&gt;&lt;/span&gt;&lt;span style="white-space:pre;"&gt;&lt;div style="position:absolute;top:349.8pt;left:63.3499pt;z-index:153;letter-spacing:.003em;"&gt;represent direct grants from the U.S. Environmental Protection Agency.  The City has entered into &lt;/div&gt;&lt;/span&gt;&lt;span style="white-space:pre;"&gt;&lt;div style="position:absolute;top:362.5pt;left:63.3499pt;z-index:184;letter-spacing:.018em;"&gt;seven SRF agreements for wastewater facilities, five with the FDEP and two with the FL Water &lt;/div&gt;&lt;/span&gt;&lt;span style="white-space:pre;"&gt;&lt;div style="position:absolute;top:375.2pt;left:63.3499pt;z-index:209;letter-spacing:.013em;"&gt;Pollution Control Financing Corporation. The City is required to make semi-annual principal and &lt;/div&gt;&lt;/span&gt;&lt;span style="white-space:pre;"&gt;&lt;div style="position:absolute;top:387.9pt;left:63.3499pt;z-index:238;letter-spacing:-.017em;"&gt;interest  payments  over  twenty  years  beginning  two  years  after  the    state  loans  approval.    The &lt;/div&gt;&lt;/span&gt;&lt;span style="white-space:pre;"&gt;&lt;div style="position:absolute;top:400.6pt;left:63.35pt;z-index:239;letter-spacing:.001em;"&gt;State Revolving Fund Loans are subordinate to the Public Utility Revenue Bonds.  &lt;/div&gt;&lt;/span&gt;&lt;span style="white-space:pre;"&gt;&lt;div style="position:absolute;top:438.7pt;left:63.35pt;z-index:240;letter-spacing:-.005em;"&gt;The  following  loans,  interest  rates,  and  maturities  are  included  in  the  business-type  activities &lt;/div&gt;&lt;/span&gt;&lt;span style="white-space:pre;"&gt;&lt;div style="position:absolute;top:451.45pt;left:63.35pt;z-index:243;letter-spacing:.002em;"&gt;notes payable (in thousands of dollars):&lt;/div&gt;&lt;/span&gt;&lt;span class="fmt-1037" style="white-space:pre;"&gt;&lt;div style="position:absolute;top:477.25pt;left:278.85pt;z-index:257;letter-spacing:-.002em;"&gt;Original&lt;/div&gt;&lt;div style="position:absolute;top:477.25pt;left:343.55pt;z-index:257;letter-spacing:-.001em;"&gt;Remaining &lt;/div&gt;&lt;/span&gt;&lt;span class="fmt-1037" style="white-space:pre;"&gt;&lt;div style="position:absolute;top:488.65pt;left:84.45pt;z-index:258;letter-spacing:-.003em;"&gt;Loan &lt;/div&gt;&lt;div style="position:absolute;top:488.65pt;left:149.35pt;z-index:258;"&gt;Issue&lt;/div&gt;&lt;div style="position:absolute;top:488.65pt;left:284.9pt;z-index:258;letter-spacing:-.003em;"&gt;Loan&lt;/div&gt;&lt;div style="position:absolute;top:488.65pt;left:357.7pt;z-index:258;letter-spacing:-.003em;"&gt;Loan&lt;/div&gt;&lt;/span&gt;&lt;span class="fmt-1037" style="white-space:pre;"&gt;&lt;div style="position:absolute;top:500.05pt;left:65.45pt;z-index:264;letter-spacing:-.003em;"&gt;Approval Date&lt;/div&gt;&lt;div style="position:absolute;top:500.05pt;left:150.8pt;z-index:264;letter-spacing:-.001em;"&gt;Date&lt;/div&gt;&lt;div style="position:absolute;top:500.05pt;left:196.7pt;z-index:264;letter-spacing:-.001em;"&gt;Loan Number&lt;/div&gt;&lt;div style="position:absolute;top:500.05pt;left:278.7pt;z-index:264;letter-spacing:.001em;"&gt;Amount&lt;/div&gt;&lt;div style="position:absolute;top:500.05pt;left:351.55pt;z-index:264;letter-spacing:.001em;"&gt;Amount&lt;/div&gt;&lt;div style="position:absolute;top:500.05pt;left:412.9pt;z-index:264;letter-spacing:-.001em;"&gt;Interest Rate&lt;/div&gt;&lt;div style="position:absolute;top:500.05pt;left:493.85pt;z-index:264;letter-spacing:-.002em;"&gt;Maturity&lt;/div&gt;&lt;/span&gt;&lt;img style="position:absolute;left:64.05pt;top:508.55pt;width:66pt;height:3pt;z-index:245;" src="http://govwiki.info/xbrl/Images/facf1c3822e5f0fd43c16e030be0519b.png" alt="__rendered_path__245"&gt;&lt;span class="fmt-1037" style="white-space:pre;"&gt;&lt;div style="position:absolute;top:523pt;left:64.75pt;z-index:265;letter-spacing:-.003em;"&gt;April 17,1998&lt;/div&gt;&lt;div style="position:absolute;top:523pt;left:142pt;z-index:265;letter-spacing:-.003em;"&gt;09/15/00&lt;/div&gt;&lt;div style="position:absolute;top:523pt;left:195.2pt;z-index:265;letter-spacing:-.005em;"&gt;CS120521010  $&lt;/div&gt;&lt;div style="position:absolute;top:523pt;left:282.95pt;z-index:265;letter-spacing:-.002em;"&gt; 13,228 &lt;/div&gt;&lt;div style="position:absolute;top:523pt;left:333.85pt;z-index:265;"&gt;$&lt;/div&gt;&lt;div style="position:absolute;top:523pt;left:364.2pt;z-index:265;letter-spacing:-.003em;"&gt; 2,635 &lt;/div&gt;&lt;div style="position:absolute;top:523pt;left:413pt;z-index:265;letter-spacing:-.002em;"&gt;3.11% -3.18%&lt;/div&gt;&lt;div style="position:absolute;top:523pt;left:492.05pt;z-index:265;letter-spacing:-.003em;"&gt;09/15/20&lt;/div&gt;&lt;/span&gt;&lt;img style="position:absolute;left:141.15pt;top:508.55pt;width:41pt;height:3pt;z-index:248;" src="http://govwiki.info/xbrl/Images/69ee3cd632d4c11f42852bdc9b0718cb.png" alt="__rendered_path__248"&gt;&lt;span class="fmt-1037" style="white-space:pre;"&gt;&lt;div style="position:absolute;top:534.4pt;left:64.75pt;z-index:266;letter-spacing:-.005em;"&gt;May 4, 2000&lt;/div&gt;&lt;div style="position:absolute;top:534.4pt;left:142pt;z-index:266;letter-spacing:-.003em;"&gt;11/15/02&lt;/div&gt;&lt;div style="position:absolute;top:534.4pt;left:195.2pt;z-index:266;letter-spacing:-.004em;"&gt;CS120521020&lt;/div&gt;&lt;div style="position:absolute;top:534.4pt;left:288.45pt;z-index:266;letter-spacing:-.003em;"&gt; 3,587 &lt;/div&gt;&lt;div style="position:absolute;top:534.4pt;left:364.2pt;z-index:266;letter-spacing:-.003em;"&gt; 1,229 &lt;/div&gt;&lt;div style="position:absolute;top:534.4pt;left:444.55pt;z-index:266;letter-spacing:-.002em;"&gt;3.33% &lt;/div&gt;&lt;div style="position:absolute;top:534.4pt;left:492.05pt;z-index:266;letter-spacing:-.003em;"&gt;11/15/22&lt;/div&gt;&lt;/span&gt;&lt;img style="position:absolute;left:192.9pt;top:508.55pt;width:69pt;height:3pt;z-index:250;" src="http://govwiki.info/xbrl/Images/0770324a1520dd60cc9f5f1852281c37.png" alt="__rendered_path__250"&gt;&lt;span class="fmt-1037" style="white-space:pre;"&gt;&lt;div style="position:absolute;top:545.8pt;left:64.75pt;z-index:268;letter-spacing:-.003em;"&gt;Nov 2, 2001&lt;/div&gt;&lt;div style="position:absolute;top:545.8pt;left:142pt;z-index:268;letter-spacing:-.003em;"&gt;09/15/03&lt;/div&gt;&lt;div style="position:absolute;top:545.8pt;left:194.65pt;z-index:268;letter-spacing:-.004em;"&gt;CS12052104P&lt;/div&gt;&lt;div style="position:absolute;top:545.8pt;left:296.75pt;z-index:268;letter-spacing:-.002em;"&gt; 446 &lt;/div&gt;&lt;div style="position:absolute;top:545.8pt;left:372.5pt;z-index:268;letter-spacing:-.002em;"&gt; 163 &lt;/div&gt;&lt;div style="position:absolute;top:545.8pt;left:444.55pt;z-index:268;letter-spacing:-.002em;"&gt;3.05% &lt;/div&gt;&lt;div style="position:absolute;top:545.8pt;left:492.05pt;z-index:268;letter-spacing:-.003em;"&gt;09/15/23&lt;/div&gt;&lt;/span&gt;&lt;img style="position:absolute;left:272.4pt;top:508.55pt;width:48pt;height:3pt;z-index:254;" src="http://govwiki.info/xbrl/Images/4245e6331f811829260159e5fbaf7a8e.png" alt="__rendered_path__254"&gt;&lt;span class="fmt-1037" style="white-space:pre;"&gt;&lt;div style="position:absolute;top:557.2pt;left:64.75pt;z-index:269;letter-spacing:-.003em;"&gt;Nov 8, 2001&lt;/div&gt;&lt;div style="position:absolute;top:557.2pt;left:142pt;z-index:269;letter-spacing:-.003em;"&gt;09/15/04&lt;/div&gt;&lt;div style="position:absolute;top:557.2pt;left:195.2pt;z-index:269;letter-spacing:-.004em;"&gt;CS120521030&lt;/div&gt;&lt;div style="position:absolute;top:557.2pt;left:288.45pt;z-index:269;letter-spacing:-.003em;"&gt; 5,852 &lt;/div&gt;&lt;div style="position:absolute;top:557.2pt;left:364.2pt;z-index:269;letter-spacing:-.003em;"&gt; 2,149 &lt;/div&gt;&lt;div style="position:absolute;top:557.2pt;left:410.25pt;z-index:269;letter-spacing:-.002em;"&gt;2.93% - 3.05%&lt;/div&gt;&lt;div style="position:absolute;top:557.2pt;left:492.05pt;z-index:269;letter-spacing:-.003em;"&gt;09/15/23&lt;/div&gt;&lt;/span&gt;&lt;img style="position:absolute;left:330.9pt;top:508.55pt;width:12pt;height:3pt;z-index:256;" src="http://govwiki.info/xbrl/Images/242108631145b6f4401339c43de54aca.png" alt="__rendered_path__256"&gt;&lt;span class="fmt-1037" style="white-space:pre;"&gt;&lt;div style="position:absolute;top:568.6pt;left:64.75pt;z-index:270;letter-spacing:-.002em;"&gt;Dec 5, 2003&lt;/div&gt;&lt;div style="position:absolute;top:568.6pt;left:142pt;z-index:270;letter-spacing:-.003em;"&gt;01/15/04&lt;/div&gt;&lt;div style="position:absolute;top:568.6pt;left:200.4pt;z-index:270;letter-spacing:.011em;"&gt;WW52105L&lt;/div&gt;&lt;div style="position:absolute;top:568.6pt;left:288.45pt;z-index:270;letter-spacing:-.003em;"&gt; 4,519 &lt;/div&gt;&lt;div style="position:absolute;top:568.6pt;left:364.2pt;z-index:270;letter-spacing:-.003em;"&gt; 1,757 &lt;/div&gt;&lt;div style="position:absolute;top:568.6pt;left:444.55pt;z-index:270;letter-spacing:-.002em;"&gt;2.96% &lt;/div&gt;&lt;div style="position:absolute;top:568.6pt;left:492.05pt;z-index:270;letter-spacing:-.003em;"&gt;01/15/24&lt;/div&gt;&lt;/span&gt;&lt;img style="position:absolute;left:342.3pt;top:508.55pt;width:53pt;height:3pt;z-index:259;" src="http://govwiki.info/xbrl/Images/b7396d1e2c6a021616a677318a3da266.png" alt="__rendered_path__259"&gt;&lt;span class="fmt-1037" style="white-space:pre;"&gt;&lt;div style="position:absolute;top:580pt;left:64.75pt;z-index:271;letter-spacing:-.005em;"&gt;May 18, 2011&lt;/div&gt;&lt;div style="position:absolute;top:580pt;left:142pt;z-index:271;letter-spacing:-.003em;"&gt;04/08/14&lt;/div&gt;&lt;div style="position:absolute;top:580pt;left:200.4pt;z-index:271;letter-spacing:.011em;"&gt;WW520600&lt;/div&gt;&lt;div style="position:absolute;top:580pt;left:288.45pt;z-index:271;letter-spacing:-.003em;"&gt; 6,487 &lt;/div&gt;&lt;div style="position:absolute;top:580pt;left:364.2pt;z-index:271;letter-spacing:-.003em;"&gt; 5,235 &lt;/div&gt;&lt;div style="position:absolute;top:580pt;left:444.55pt;z-index:271;letter-spacing:-.002em;"&gt;2.67% &lt;/div&gt;&lt;div style="position:absolute;top:580pt;left:492.05pt;z-index:271;letter-spacing:-.003em;"&gt;11/15/32&lt;/div&gt;&lt;/span&gt;&lt;img style="position:absolute;left:406.65pt;top:508.55pt;width:70pt;height:3pt;z-index:261;" src="http://govwiki.info/xbrl/Images/88ae8fb93dc5a17a80db1f490b8e474d.png" alt="__rendered_path__261"&gt;&lt;span class="fmt-1037" style="white-space:pre;"&gt;&lt;div style="position:absolute;top:603.1pt;left:282.95pt;z-index:273;letter-spacing:-.002em;"&gt; 34,119 &lt;/div&gt;&lt;div style="position:absolute;top:603.1pt;left:358.7pt;z-index:273;letter-spacing:-.002em;"&gt; 13,168 &lt;/div&gt;&lt;/span&gt;&lt;img style="position:absolute;left:487.6pt;top:508.55pt;width:48pt;height:3pt;z-index:263;" src="http://govwiki.info/xbrl/Images/88ab33e336723d14dca0f87464b5cad9.png" alt="__rendered_path__263"&gt;&lt;span class="fmt-1037" style="white-space:pre;"&gt;&lt;div style="position:absolute;top:628.75pt;left:63.35pt;z-index:274;letter-spacing:-.004em;"&gt;Loans Currently in Drawdown:&lt;/div&gt;&lt;/span&gt;&lt;img style="position:absolute;left:261pt;top:599.9pt;width:12pt;height:3pt;z-index:256;" src="http://govwiki.info/xbrl/Images/242108631145b6f4401339c43de54aca.png" alt="__rendered_path__256"&gt;&lt;span class="fmt-1037" style="white-space:pre;"&gt;&lt;div style="position:absolute;top:662.95pt;left:73.5pt;z-index:277;letter-spacing:-.002em;"&gt;Feb 3, 2016&lt;/div&gt;&lt;div style="position:absolute;top:662.95pt;left:160.75pt;z-index:277;letter-spacing:-.001em;"&gt;N/A&lt;/div&gt;&lt;div style="position:absolute;top:662.95pt;left:205.15pt;z-index:277;letter-spacing:.011em;"&gt;WW520630&lt;/div&gt;&lt;div style="position:absolute;top:662.95pt;left:333.6pt;z-index:277;letter-spacing:.001em;"&gt;$  20,370,668 &lt;/div&gt;&lt;/span&gt;&lt;img style="position:absolute;left:261pt;top:611.65pt;width:12pt;height:3pt;z-index:256;" src="http://govwiki.info/xbrl/Images/242108631145b6f4401339c43de54aca.png" alt="__rendered_path__256"&gt;&lt;img style="position:absolute;left:272.4pt;top:599.9pt;width:48pt;height:3pt;z-index:254;" src="http://govwiki.info/xbrl/Images/4245e6331f811829260159e5fbaf7a8e.png" alt="__rendered_path__254"&gt;&lt;img style="position:absolute;left:272.4pt;top:611.65pt;width:48pt;height:3pt;z-index:254;" src="http://govwiki.info/xbrl/Images/4245e6331f811829260159e5fbaf7a8e.png" alt="__rendered_path__254"&gt;&lt;img style="position:absolute;left:330.9pt;top:599.9pt;width:12pt;height:3pt;z-index:256;" src="http://govwiki.info/xbrl/Images/242108631145b6f4401339c43de54aca.png" alt="__rendered_path__256"&gt;&lt;img style="position:absolute;left:330.9pt;top:611.65pt;width:12pt;height:3pt;z-index:256;" src="http://govwiki.info/xbrl/Images/242108631145b6f4401339c43de54aca.png" alt="__rendered_path__256"&gt;&lt;img style="position:absolute;left:342.3pt;top:599.9pt;width:53pt;height:3pt;z-index:259;" src="http://govwiki.info/xbrl/Images/b7396d1e2c6a021616a677318a3da266.png" alt="__rendered_path__259"&gt;&lt;img style="position:absolute;left:342.3pt;top:611.65pt;width:53pt;height:3pt;z-index:259;" src="http://govwiki.info/xbrl/Images/b7396d1e2c6a021616a677318a3da266.png" alt="__rendered_path__259"&gt;&lt;img style="position:absolute;left:261pt;top:614.15pt;width:12pt;height:3pt;z-index:256;" src="http://govwiki.info/xbrl/Images/242108631145b6f4401339c43de54aca.png" alt="__rendered_path__256"&gt;&lt;img style="position:absolute;left:272.4pt;top:614.15pt;width:48pt;height:3pt;z-index:254;" src="http://govwiki.info/xbrl/Images/4245e6331f811829260159e5fbaf7a8e.png" alt="__rendered_path__254"&gt;&lt;img style="position:absolute;left:330.9pt;top:614.15pt;width:12pt;height:3pt;z-index:256;" src="http://govwiki.info/xbrl/Images/242108631145b6f4401339c43de54aca.png" alt="__rendered_path__256"&gt;&lt;img style="position:absolute;left:342.3pt;top:614.15pt;width:53pt;height:3pt;z-index:259;" src="http://govwiki.info/xbrl/Images/b7396d1e2c6a021616a677318a3da266.png" alt="__rendered_path__259"&gt;&lt;img style="position:absolute;left:63.35pt;top:636.6pt;width:133pt;height:3pt;z-index:275;" src="http://govwiki.info/xbrl/Images/6b8c0647045f5d3b41422ec93539ef09.png" alt="__rendered_path__275"&gt;&lt;span class="fmt-1018" style="white-space:pre;"&gt;&lt;div style="position:absolute;top:766.44pt;left:299.33pt;z-index:278;"&gt;125&lt;/div&gt;&lt;/span&gt;&lt;/div&gt;_x000D_
      &lt;/div&gt;</t>
  </si>
  <si>
    <t>&lt;div style='position:relative;width:612pt;height:792pt;'&gt;&lt;div style="position:absolute;left:0pt;top:0pt;width:100%;height:100%;clip:rect(0pt,612pt,792pt,0pt);" class="fmt-1039"&gt;&lt;span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12 - LONG - TERM OBLIGATIONS - (Continued)&lt;/div&gt;&lt;/span&gt;&lt;img style="position:absolute;left:63.35pt;top:103.4pt;width:280pt;height:3pt;z-index:5;" src="http://govwiki.info/xbrl/Images/b298f965d9f3c9dda6e3ee220d8ce778.png" alt="__rendered_path__5"&gt;&lt;span class="fmt-1038" style="white-space:pre;"&gt;&lt;div style="position:absolute;top:119.8pt;left:63.35pt;z-index:6;letter-spacing:-.009em;"&gt;In  February  2016,  the  City  executed  a  Clean  Water  State  Revolving  Fund  Construction  Loan&lt;/div&gt;&lt;/span&gt;&lt;span class="fmt-1038" style="white-space:pre;"&gt;&lt;div style="position:absolute;top:132.39pt;left:63.35pt;z-index:7;letter-spacing:-.004em;"&gt;Agreement  with  the  Florida  Department  of  Environmental  Protection  for  an  authorized  award&lt;/div&gt;&lt;/span&gt;&lt;span class="fmt-1038" style="white-space:pre;"&gt;&lt;div style="position:absolute;top:145.14pt;left:63.35pt;z-index:8;letter-spacing:.007em;"&gt;amount of $40,000,000 as loan WW520630 with a financing rate of 0.45% per annum.  In August&lt;/div&gt;&lt;/span&gt;&lt;span class="fmt-1038" style="white-space:pre;"&gt;&lt;div style="position:absolute;top:157.89pt;left:63.35pt;z-index:9;letter-spacing:.018em;"&gt;2016 and October 2017  the City was awarded additional segment  funding under this award in&lt;/div&gt;&lt;/span&gt;&lt;span class="fmt-1038" style="white-space:pre;"&gt;&lt;div style="position:absolute;top:170.49pt;left:63.35pt;z-index:10;letter-spacing:-.007em;"&gt;the  amount  $9,884,249  and  $4,049,316,  respectively.    The  loan  is  to  finance  $53,933,565  in&lt;/div&gt;&lt;/span&gt;&lt;span class="fmt-1038" style="white-space:pre;"&gt;&lt;div style="position:absolute;top:183.24pt;left:63.35pt;z-index:11;letter-spacing:.001em;"&gt;construction  of wastewater pollution  control  facilities  as approved by the  Florida Department  of&lt;/div&gt;&lt;/span&gt;&lt;span class="fmt-1038" style="white-space:pre;"&gt;&lt;div style="position:absolute;top:196.29pt;left:63.35pt;z-index:12;letter-spacing:.001em;"&gt;Environmental Protection. &lt;/div&gt;&lt;/span&gt;&lt;span class="fmt-1038" style="white-space:pre;"&gt;&lt;div style="position:absolute;top:221.79pt;left:63.35pt;z-index:13;letter-spacing:.015em;"&gt;The agreement is effective as of November 10, 2015 and any invoices submitted for work on or&lt;/div&gt;&lt;/span&gt;&lt;span class="fmt-1038" style="white-space:pre;"&gt;&lt;div style="position:absolute;top:234.54pt;left:63.35pt;z-index:14;letter-spacing:-.001em;"&gt;after  that  date  are eligible  for  reimbursement. The project is scheduled  for  completion  July 15,&lt;/div&gt;&lt;/span&gt;&lt;span class="fmt-1038" style="white-space:pre;"&gt;&lt;div style="position:absolute;top:247.29pt;left:63.35pt;z-index:15;letter-spacing:.001em;"&gt;2019, at such time the loan debt service account should be established and monthly loan deposits&lt;/div&gt;&lt;/span&gt;&lt;span class="fmt-1038" style="white-space:pre;"&gt;&lt;div style="position:absolute;top:259.89pt;left:63.35pt;z-index:16;letter-spacing:.021em;"&gt;should begin no later than July 15, 2019. After the final disbursement of loan proceeds, the 40&lt;/div&gt;&lt;/span&gt;&lt;span class="fmt-1038" style="white-space:pre;"&gt;&lt;div style="position:absolute;top:272.64pt;left:63.35pt;z-index:17;letter-spacing:.012em;"&gt;semiannual loan payments will be based on actual project costs, the actual loan service fee and&lt;/div&gt;&lt;/span&gt;&lt;span class="fmt-1038" style="white-space:pre;"&gt;&lt;div style="position:absolute;top:285.39pt;left:63.35pt;z-index:18;letter-spacing:.016em;"&gt;loan  service  fee  capitalized  interest.  As  of  September  30,  2017,  the  City  has  expended&lt;/div&gt;&lt;/span&gt;&lt;span class="fmt-1038" style="white-space:pre;"&gt;&lt;div style="position:absolute;top:298.44pt;left:63.35pt;z-index:19;letter-spacing:.002em;"&gt;$20,370,668 in eligible costs under the loan agreement. &lt;/div&gt;&lt;/span&gt;&lt;span class="fmt-1036" style="white-space:pre;"&gt;&lt;div style="position:absolute;top:324.84pt;left:63.35pt;z-index:20;letter-spacing:.002em;"&gt;Annual Debt Service Requirements to Maturity&lt;/div&gt;&lt;/span&gt;&lt;span class="fmt-1038" style="white-space:pre;"&gt;&lt;div style="position:absolute;top:350.34pt;left:63.35pt;z-index:21;letter-spacing:.002em;"&gt;Debt Service requirements at September 30, 2017 were as follows (in thousands of dollars):&lt;/div&gt;&lt;/span&gt;&lt;span class="fmt-1037" style="white-space:pre;"&gt;&lt;div style="position:absolute;top:375.55pt;left:222.15pt;z-index:22;letter-spacing:-.002em;"&gt;Governmental Activities&lt;/div&gt;&lt;/span&gt;&lt;img style="position:absolute;left:222.15pt;top:383.4pt;width:105pt;height:3pt;z-index:23;" src="http://govwiki.info/xbrl/Images/25134bf6581693ad6c6489c558cd73c4.png" alt="__rendered_path__23"&gt;&lt;span class="fmt-1037" style="white-space:pre;"&gt;&lt;div style="position:absolute;top:386.95pt;left:79.75pt;z-index:29;letter-spacing:-.004em;"&gt;Year End&lt;/div&gt;&lt;div style="position:absolute;top:386.95pt;left:172.95pt;z-index:29;letter-spacing:-.004em;"&gt;Revenue Bonds&lt;/div&gt;&lt;div style="position:absolute;top:386.95pt;left:372.1pt;z-index:29;letter-spacing:-.002em;"&gt;Notes&lt;/div&gt;&lt;/span&gt;&lt;img style="position:absolute;left:64.05pt;top:395.5pt;width:73pt;height:3pt;z-index:24;" src="http://govwiki.info/xbrl/Images/7c2abdcf1a26de603a8e748a12ca1c8e.png" alt="__rendered_path__24"&gt;&lt;span class="fmt-1037" style="white-space:pre;"&gt;&lt;div style="position:absolute;top:399.7pt;left:161.8pt;z-index:39;letter-spacing:-.002em;"&gt;Principal&lt;/div&gt;&lt;div style="position:absolute;top:399.7pt;left:232.15pt;z-index:39;letter-spacing:-.001em;"&gt;Interest&lt;/div&gt;&lt;div style="position:absolute;top:399.7pt;left:298.05pt;z-index:39;letter-spacing:-.002em;"&gt;Principal&lt;/div&gt;&lt;div style="position:absolute;top:399.7pt;left:370.65pt;z-index:39;letter-spacing:-.001em;"&gt;Interest&lt;/div&gt;&lt;div style="position:absolute;top:399.7pt;left:438.15pt;z-index:39;letter-spacing:-.005em;"&gt;Subsidy (1)&lt;/div&gt;&lt;/span&gt;&lt;img style="position:absolute;left:144pt;top:395.5pt;width:129pt;height:3pt;z-index:26;" src="http://govwiki.info/xbrl/Images/c674e2001c89dcfa45d5160fa218854b.png" alt="__rendered_path__26"&gt;&lt;span class="fmt-1037" style="white-space:pre;"&gt;&lt;div style="position:absolute;top:411.25pt;left:88pt;z-index:40;letter-spacing:-.003em;"&gt; 2018 &lt;/div&gt;&lt;div style="position:absolute;top:411.25pt;left:149.2pt;z-index:40;"&gt;$&lt;/div&gt;&lt;div style="position:absolute;top:411.25pt;left:175.2pt;z-index:40;letter-spacing:-.003em;"&gt; 2,080 &lt;/div&gt;&lt;div style="position:absolute;top:411.25pt;left:218.65pt;z-index:40;"&gt;$&lt;/div&gt;&lt;div style="position:absolute;top:411.25pt;left:241.65pt;z-index:40;letter-spacing:-.003em;"&gt; 2,335 &lt;/div&gt;&lt;div style="position:absolute;top:411.25pt;left:285.1pt;z-index:40;"&gt;$&lt;/div&gt;&lt;div style="position:absolute;top:411.25pt;left:311.85pt;z-index:40;letter-spacing:-.003em;"&gt; 3,318 &lt;/div&gt;&lt;div style="position:absolute;top:411.25pt;left:355.3pt;z-index:40;"&gt;$&lt;/div&gt;&lt;div style="position:absolute;top:411.25pt;left:382.05pt;z-index:40;letter-spacing:-.003em;"&gt; 1,300 &lt;/div&gt;&lt;div style="position:absolute;top:411.25pt;left:429.7pt;z-index:40;"&gt;$&lt;/div&gt;&lt;div style="position:absolute;top:411.25pt;left:469.3pt;z-index:40;letter-spacing:-.001em;"&gt; (85)&lt;/div&gt;&lt;/span&gt;&lt;img style="position:absolute;left:279.75pt;top:395.5pt;width:211pt;height:3pt;z-index:28;" src="http://govwiki.info/xbrl/Images/2170fead2515ad606ceffa2b2ce1eb84.png" alt="__rendered_path__28"&gt;&lt;span class="fmt-1037" style="white-space:pre;"&gt;&lt;div style="position:absolute;top:422.65pt;left:88pt;z-index:43;letter-spacing:-.003em;"&gt; 2019 &lt;/div&gt;&lt;div style="position:absolute;top:422.65pt;left:175.2pt;z-index:43;letter-spacing:-.003em;"&gt; 2,230 &lt;/div&gt;&lt;div style="position:absolute;top:422.65pt;left:241.65pt;z-index:43;letter-spacing:-.003em;"&gt; 2,265 &lt;/div&gt;&lt;div style="position:absolute;top:422.65pt;left:306.35pt;z-index:43;letter-spacing:-.002em;"&gt; 12,324 &lt;/div&gt;&lt;div style="position:absolute;top:422.65pt;left:382.05pt;z-index:43;letter-spacing:-.002em;"&gt; 1,092 &lt;/div&gt;&lt;div style="position:absolute;top:422.65pt;left:469.3pt;z-index:43;letter-spacing:-.001em;"&gt; (79)&lt;/div&gt;&lt;/span&gt;&lt;img style="position:absolute;left:144pt;top:408.25pt;width:12pt;height:3pt;z-index:30;" src="http://govwiki.info/xbrl/Images/242108631145b6f4401339c43de54aca.png" alt="__rendered_path__30"&gt;&lt;span class="fmt-1037" style="white-space:pre;"&gt;&lt;div style="position:absolute;top:434.05pt;left:88pt;z-index:46;letter-spacing:-.003em;"&gt; 2020 &lt;/div&gt;&lt;div style="position:absolute;top:434.05pt;left:175.2pt;z-index:46;letter-spacing:-.003em;"&gt; 2,440 &lt;/div&gt;&lt;div style="position:absolute;top:434.05pt;left:241.65pt;z-index:46;letter-spacing:-.003em;"&gt; 2,186 &lt;/div&gt;&lt;div style="position:absolute;top:434.05pt;left:306.35pt;z-index:46;letter-spacing:-.002em;"&gt; 12,395 &lt;/div&gt;&lt;div style="position:absolute;top:434.05pt;left:390.35pt;z-index:46;letter-spacing:-.002em;"&gt; 854 &lt;/div&gt;&lt;div style="position:absolute;top:434.05pt;left:469.3pt;z-index:46;letter-spacing:-.001em;"&gt; (74)&lt;/div&gt;&lt;/span&gt;&lt;img style="position:absolute;left:155.4pt;top:408.25pt;width:51pt;height:3pt;z-index:31;" src="http://govwiki.info/xbrl/Images/6d371c1065faa62d5681578a52afb6a4.png" alt="__rendered_path__31"&gt;&lt;span class="fmt-1037" style="white-space:pre;"&gt;&lt;div style="position:absolute;top:445.45pt;left:88pt;z-index:49;letter-spacing:-.003em;"&gt; 2021 &lt;/div&gt;&lt;div style="position:absolute;top:445.45pt;left:175.2pt;z-index:49;letter-spacing:-.003em;"&gt; 2,705 &lt;/div&gt;&lt;div style="position:absolute;top:445.45pt;left:241.65pt;z-index:49;letter-spacing:-.003em;"&gt; 2,096 &lt;/div&gt;&lt;div style="position:absolute;top:445.45pt;left:306.35pt;z-index:49;letter-spacing:-.002em;"&gt; 29,904 &lt;/div&gt;&lt;div style="position:absolute;top:445.45pt;left:390.35pt;z-index:49;letter-spacing:-.002em;"&gt; 457 &lt;/div&gt;&lt;div style="position:absolute;top:445.45pt;left:469.3pt;z-index:49;letter-spacing:-.001em;"&gt; (70)&lt;/div&gt;&lt;/span&gt;&lt;img style="position:absolute;left:213.45pt;top:408.25pt;width:12pt;height:3pt;z-index:30;" src="http://govwiki.info/xbrl/Images/242108631145b6f4401339c43de54aca.png" alt="__rendered_path__30"&gt;&lt;span class="fmt-1037" style="white-space:pre;"&gt;&lt;div style="position:absolute;top:456.85pt;left:88pt;z-index:52;letter-spacing:-.003em;"&gt; 2022 &lt;/div&gt;&lt;div style="position:absolute;top:456.85pt;left:175.2pt;z-index:52;letter-spacing:-.003em;"&gt; 5,645 &lt;/div&gt;&lt;div style="position:absolute;top:456.85pt;left:241.65pt;z-index:52;letter-spacing:-.003em;"&gt; 1,941 &lt;/div&gt;&lt;div style="position:absolute;top:456.85pt;left:311.85pt;z-index:52;letter-spacing:-.003em;"&gt; 2,695 &lt;/div&gt;&lt;div style="position:absolute;top:456.85pt;left:390.35pt;z-index:52;letter-spacing:-.002em;"&gt; 152 &lt;/div&gt;&lt;div style="position:absolute;top:456.85pt;left:469.3pt;z-index:52;letter-spacing:-.001em;"&gt; (66)&lt;/div&gt;&lt;/span&gt;&lt;img style="position:absolute;left:224.85pt;top:408.25pt;width:48pt;height:3pt;z-index:33;" src="http://govwiki.info/xbrl/Images/4562c876eb3c991562c6c9405048a8d2.png" alt="__rendered_path__33"&gt;&lt;span class="fmt-1037" style="white-space:pre;"&gt;&lt;div style="position:absolute;top:468.25pt;left:76.65pt;z-index:54;letter-spacing:-.003em;"&gt;2023-2027&lt;/div&gt;&lt;div style="position:absolute;top:468.25pt;left:169.7pt;z-index:54;letter-spacing:-.002em;"&gt; 29,135 &lt;/div&gt;&lt;div style="position:absolute;top:468.25pt;left:241.65pt;z-index:54;letter-spacing:-.003em;"&gt; 6,346 &lt;/div&gt;&lt;div style="position:absolute;top:468.25pt;left:311.85pt;z-index:54;letter-spacing:-.003em;"&gt; 3,411 &lt;/div&gt;&lt;div style="position:absolute;top:468.25pt;left:390.35pt;z-index:54;letter-spacing:-.002em;"&gt; 338 &lt;/div&gt;&lt;div style="position:absolute;top:468.25pt;left:463.75pt;z-index:54;letter-spacing:-.001em;"&gt; (255)&lt;/div&gt;&lt;/span&gt;&lt;img style="position:absolute;left:279.9pt;top:408.25pt;width:12pt;height:3pt;z-index:30;" src="http://govwiki.info/xbrl/Images/242108631145b6f4401339c43de54aca.png" alt="__rendered_path__30"&gt;&lt;span class="fmt-1037" style="white-space:pre;"&gt;&lt;div style="position:absolute;top:479.65pt;left:76.65pt;z-index:56;letter-spacing:-.003em;"&gt;2028-2032&lt;/div&gt;&lt;div style="position:absolute;top:479.65pt;left:169.7pt;z-index:56;letter-spacing:-.002em;"&gt; 26,415 &lt;/div&gt;&lt;div style="position:absolute;top:479.65pt;left:241.65pt;z-index:56;letter-spacing:-.003em;"&gt; 2,007 &lt;/div&gt;&lt;div style="position:absolute;top:479.65pt;left:320.15pt;z-index:56;letter-spacing:-.002em;"&gt; 984 &lt;/div&gt;&lt;div style="position:absolute;top:479.65pt;left:390.35pt;z-index:56;letter-spacing:-.002em;"&gt; 141 &lt;/div&gt;&lt;div style="position:absolute;top:479.65pt;left:463.75pt;z-index:56;letter-spacing:-.001em;"&gt; (114)&lt;/div&gt;&lt;/span&gt;&lt;img style="position:absolute;left:291.3pt;top:408.25pt;width:52pt;height:3pt;z-index:35;" src="http://govwiki.info/xbrl/Images/c43276dadba992f9deb692de886aa136.png" alt="__rendered_path__35"&gt;&lt;span class="fmt-1037" style="white-space:pre;"&gt;&lt;div style="position:absolute;top:491.35pt;left:88pt;z-index:62;letter-spacing:-.003em;"&gt; 2033 &lt;/div&gt;&lt;div style="position:absolute;top:491.05pt;left:196.7pt;z-index:62;letter-spacing:.002em;"&gt; - &lt;/div&gt;&lt;div style="position:absolute;top:491.05pt;left:265.9pt;z-index:62;letter-spacing:.004em;"&gt;- &lt;/div&gt;&lt;div style="position:absolute;top:491.05pt;left:320.15pt;z-index:62;letter-spacing:-.002em;"&gt; 220 &lt;/div&gt;&lt;div style="position:absolute;top:491.05pt;left:401.35pt;z-index:62;letter-spacing:-.001em;"&gt; 4 &lt;/div&gt;&lt;div style="position:absolute;top:491.05pt;left:474.8pt;z-index:62;"&gt; (3)&lt;/div&gt;&lt;/span&gt;&lt;img style="position:absolute;left:350.1pt;top:408.25pt;width:12pt;height:3pt;z-index:30;" src="http://govwiki.info/xbrl/Images/242108631145b6f4401339c43de54aca.png" alt="__rendered_path__30"&gt;&lt;span class="fmt-1037" style="white-space:pre;"&gt;&lt;div style="position:absolute;top:502.75pt;left:149.2pt;z-index:63;"&gt;$&lt;/div&gt;&lt;div style="position:absolute;top:502.75pt;left:169.7pt;z-index:63;letter-spacing:-.002em;"&gt; 70,650 &lt;/div&gt;&lt;div style="position:absolute;top:502.75pt;left:218.65pt;z-index:63;"&gt;$&lt;/div&gt;&lt;div style="position:absolute;top:502.75pt;left:236.15pt;z-index:63;letter-spacing:-.002em;"&gt; 19,176 &lt;/div&gt;&lt;div style="position:absolute;top:502.75pt;left:285.1pt;z-index:63;"&gt;$&lt;/div&gt;&lt;div style="position:absolute;top:502.75pt;left:306.35pt;z-index:63;letter-spacing:-.002em;"&gt; 65,251 &lt;/div&gt;&lt;div style="position:absolute;top:502.75pt;left:355.3pt;z-index:63;"&gt;$&lt;/div&gt;&lt;div style="position:absolute;top:502.75pt;left:382.05pt;z-index:63;letter-spacing:-.003em;"&gt; 4,338 &lt;/div&gt;&lt;div style="position:absolute;top:502.75pt;left:429.7pt;z-index:63;"&gt;$&lt;/div&gt;&lt;div style="position:absolute;top:502.75pt;left:463.75pt;z-index:63;letter-spacing:-.001em;"&gt; (746)&lt;/div&gt;&lt;/span&gt;&lt;img style="position:absolute;left:361.5pt;top:408.25pt;width:52pt;height:3pt;z-index:35;" src="http://govwiki.info/xbrl/Images/c43276dadba992f9deb692de886aa136.png" alt="__rendered_path__35"&gt;&lt;span style="white-space:pre;"&gt;&lt;div style="position:absolute;top:541.16pt;left:275.2pt;z-index:64;letter-spacing:.003em;"&gt;Business-Type Activities&lt;/div&gt;&lt;/span&gt;&lt;img style="position:absolute;left:424.5pt;top:408.25pt;width:12pt;height:3pt;z-index:30;" src="http://govwiki.info/xbrl/Images/242108631145b6f4401339c43de54aca.png" alt="__rendered_path__30"&gt;&lt;span style="white-space:pre;"&gt;&lt;div style="position:absolute;top:551.36pt;left:255.57pt;z-index:68;letter-spacing:.006em;"&gt; Water Resources&lt;/div&gt;&lt;div style="position:absolute;top:551.66pt;left:452.35pt;z-index:68;letter-spacing:.001em;"&gt;Stormwater&lt;/div&gt;&lt;/span&gt;&lt;img style="position:absolute;left:435.9pt;top:408.25pt;width:55pt;height:3pt;z-index:38;" src="http://govwiki.info/xbrl/Images/b6a9f153e765fb20f3c93e36e1df8e75.png" alt="__rendered_path__38"&gt;&lt;span style="white-space:pre;"&gt;&lt;div style="position:absolute;top:561.86pt;left:172pt;z-index:75;letter-spacing:.002em;"&gt;Revenue Bonds&lt;/div&gt;&lt;div style="position:absolute;top:561.86pt;left:336.35pt;z-index:75;letter-spacing:.003em;"&gt;Notes (2)&lt;/div&gt;&lt;div style="position:absolute;top:561.86pt;left:442.5pt;z-index:75;letter-spacing:.002em;"&gt;Revenue Bonds&lt;/div&gt;&lt;/span&gt;&lt;img style="position:absolute;left:144pt;top:499.7pt;width:12pt;height:3pt;z-index:30;" src="http://govwiki.info/xbrl/Images/242108631145b6f4401339c43de54aca.png" alt="__rendered_path__30"&gt;&lt;span style="white-space:pre;"&gt;&lt;div style="position:absolute;top:572.36pt;left:70.45pt;z-index:76;"&gt;Year End&lt;/div&gt;&lt;/span&gt;&lt;img style="position:absolute;left:155.4pt;top:499.7pt;width:51pt;height:3pt;z-index:31;" src="http://govwiki.info/xbrl/Images/6d371c1065faa62d5681578a52afb6a4.png" alt="__rendered_path__31"&gt;&lt;span style="white-space:pre;"&gt;&lt;div style="position:absolute;top:582.55pt;left:67.1pt;z-index:84;letter-spacing:.004em;"&gt;September&lt;/div&gt;&lt;div style="position:absolute;top:582.55pt;left:267pt;z-index:84;letter-spacing:.002em;"&gt;(1)&lt;/div&gt;&lt;/span&gt;&lt;img style="position:absolute;left:213.45pt;top:499.7pt;width:12pt;height:3pt;z-index:30;" src="http://govwiki.info/xbrl/Images/242108631145b6f4401339c43de54aca.png" alt="__rendered_path__30"&gt;&lt;span style="white-space:pre;"&gt;&lt;div style="position:absolute;top:592.91pt;left:84.2pt;z-index:91;letter-spacing:.003em;"&gt;30&lt;/div&gt;&lt;div style="position:absolute;top:592.91pt;left:134.4pt;z-index:91;letter-spacing:.003em;"&gt;Principal&lt;/div&gt;&lt;div style="position:absolute;top:592.91pt;left:197.2pt;z-index:91;letter-spacing:.003em;"&gt;Interest&lt;/div&gt;&lt;div style="position:absolute;top:592.91pt;left:255.2pt;z-index:91;letter-spacing:.002em;"&gt;Subsidy &lt;/div&gt;&lt;div style="position:absolute;top:592.91pt;left:313.3pt;z-index:91;letter-spacing:.003em;"&gt;Principal&lt;/div&gt;&lt;div style="position:absolute;top:592.91pt;left:373.7pt;z-index:91;letter-spacing:.003em;"&gt;Interest&lt;/div&gt;&lt;div style="position:absolute;top:592.91pt;left:431.65pt;z-index:91;letter-spacing:.003em;"&gt;Principal&lt;/div&gt;&lt;div style="position:absolute;top:592.91pt;left:494.2pt;z-index:91;letter-spacing:.003em;"&gt;Interest&lt;/div&gt;&lt;/span&gt;&lt;img style="position:absolute;left:224.85pt;top:499.7pt;width:48pt;height:3pt;z-index:33;" src="http://govwiki.info/xbrl/Images/4562c876eb3c991562c6c9405048a8d2.png" alt="__rendered_path__33"&gt;&lt;span style="white-space:pre;"&gt;&lt;div style="position:absolute;top:603.41pt;left:75.4pt;z-index:92;letter-spacing:.003em;"&gt;  2018 &lt;/div&gt;&lt;div style="position:absolute;top:603.41pt;left:121.74pt;z-index:92;"&gt;$&lt;/div&gt;&lt;div style="position:absolute;top:603.41pt;left:144.3pt;z-index:92;letter-spacing:.005em;"&gt;  7,525    $&lt;/div&gt;&lt;div style="position:absolute;top:603.41pt;left:199.79pt;z-index:92;letter-spacing:.002em;"&gt;  15,472    $&lt;/div&gt;&lt;div style="position:absolute;top:603.41pt;left:264.03pt;z-index:92;letter-spacing:.002em;"&gt; (1,170)   $&lt;/div&gt;&lt;div style="position:absolute;top:603.41pt;left:321.12pt;z-index:92;letter-spacing:.002em;"&gt;  1,940    $&lt;/div&gt;&lt;div style="position:absolute;top:603.41pt;left:388.86pt;z-index:92;letter-spacing:.002em;"&gt;  372    $&lt;/div&gt;&lt;div style="position:absolute;top:603.41pt;left:449.06pt;z-index:92;letter-spacing:.002em;"&gt;  370    $&lt;/div&gt;&lt;div style="position:absolute;top:603.41pt;left:509.42pt;z-index:92;letter-spacing:.003em;"&gt;  345 &lt;/div&gt;&lt;/span&gt;&lt;img style="position:absolute;left:279.9pt;top:499.7pt;width:12pt;height:3pt;z-index:30;" src="http://govwiki.info/xbrl/Images/242108631145b6f4401339c43de54aca.png" alt="__rendered_path__30"&gt;&lt;span style="white-space:pre;"&gt;&lt;div style="position:absolute;top:613.61pt;left:75.4pt;z-index:93;letter-spacing:.003em;"&gt;  2019 &lt;/div&gt;&lt;div style="position:absolute;top:613.61pt;left:144.3pt;z-index:93;letter-spacing:.003em;"&gt;  8,494 &lt;/div&gt;&lt;div style="position:absolute;top:613.61pt;left:199.79pt;z-index:93;letter-spacing:.003em;"&gt;  15,143 &lt;/div&gt;&lt;div style="position:absolute;top:613.61pt;left:264.03pt;z-index:93;letter-spacing:.003em;"&gt; (1,164)&lt;/div&gt;&lt;div style="position:absolute;top:613.61pt;left:321.13pt;z-index:93;letter-spacing:.003em;"&gt;  2,000 &lt;/div&gt;&lt;div style="position:absolute;top:613.61pt;left:388.87pt;z-index:93;letter-spacing:.003em;"&gt;  312 &lt;/div&gt;&lt;div style="position:absolute;top:613.61pt;left:449.06pt;z-index:93;letter-spacing:.003em;"&gt;  376 &lt;/div&gt;&lt;div style="position:absolute;top:613.61pt;left:509.41pt;z-index:93;letter-spacing:.003em;"&gt;  339 &lt;/div&gt;&lt;/span&gt;&lt;img style="position:absolute;left:291.3pt;top:499.7pt;width:52pt;height:3pt;z-index:35;" src="http://govwiki.info/xbrl/Images/c43276dadba992f9deb692de886aa136.png" alt="__rendered_path__35"&gt;&lt;span style="white-space:pre;"&gt;&lt;div style="position:absolute;top:623.8pt;left:75.4pt;z-index:94;letter-spacing:.003em;"&gt;  2020 &lt;/div&gt;&lt;div style="position:absolute;top:623.8pt;left:144.3pt;z-index:94;letter-spacing:.003em;"&gt;  8,125 &lt;/div&gt;&lt;div style="position:absolute;top:623.8pt;left:199.79pt;z-index:94;letter-spacing:.003em;"&gt;  14,835 &lt;/div&gt;&lt;div style="position:absolute;top:623.8pt;left:264.03pt;z-index:94;letter-spacing:.003em;"&gt; (1,158)&lt;/div&gt;&lt;div style="position:absolute;top:623.8pt;left:321.13pt;z-index:94;letter-spacing:.003em;"&gt;  2,062 &lt;/div&gt;&lt;div style="position:absolute;top:623.8pt;left:388.87pt;z-index:94;letter-spacing:.003em;"&gt;  250 &lt;/div&gt;&lt;div style="position:absolute;top:623.8pt;left:441.52pt;z-index:94;letter-spacing:.003em;"&gt;  1,770 &lt;/div&gt;&lt;div style="position:absolute;top:623.8pt;left:509.42pt;z-index:94;letter-spacing:.003em;"&gt;  320 &lt;/div&gt;&lt;/span&gt;&lt;img style="position:absolute;left:350.1pt;top:499.7pt;width:12pt;height:3pt;z-index:30;" src="http://govwiki.info/xbrl/Images/242108631145b6f4401339c43de54aca.png" alt="__rendered_path__30"&gt;&lt;span style="white-space:pre;"&gt;&lt;div style="position:absolute;top:634.16pt;left:75.4pt;z-index:95;letter-spacing:.003em;"&gt;  2021 &lt;/div&gt;&lt;div style="position:absolute;top:634.16pt;left:144.3pt;z-index:95;letter-spacing:.003em;"&gt;  8,940 &lt;/div&gt;&lt;div style="position:absolute;top:634.16pt;left:199.79pt;z-index:95;letter-spacing:.003em;"&gt;  14,554 &lt;/div&gt;&lt;div style="position:absolute;top:634.16pt;left:264.03pt;z-index:95;letter-spacing:.003em;"&gt; (1,151)&lt;/div&gt;&lt;div style="position:absolute;top:634.16pt;left:321.13pt;z-index:95;letter-spacing:.003em;"&gt;  1,054 &lt;/div&gt;&lt;div style="position:absolute;top:634.16pt;left:388.87pt;z-index:95;letter-spacing:.003em;"&gt;  181 &lt;/div&gt;&lt;div style="position:absolute;top:634.16pt;left:441.52pt;z-index:95;letter-spacing:.003em;"&gt;  1,800 &lt;/div&gt;&lt;div style="position:absolute;top:634.16pt;left:509.42pt;z-index:95;letter-spacing:.003em;"&gt;  289 &lt;/div&gt;&lt;/span&gt;&lt;img style="position:absolute;left:361.5pt;top:499.7pt;width:52pt;height:3pt;z-index:35;" src="http://govwiki.info/xbrl/Images/c43276dadba992f9deb692de886aa136.png" alt="__rendered_path__35"&gt;&lt;span style="white-space:pre;"&gt;&lt;div style="position:absolute;top:644.36pt;left:75.4pt;z-index:96;letter-spacing:.003em;"&gt;  2022 &lt;/div&gt;&lt;div style="position:absolute;top:644.36pt;left:144.3pt;z-index:96;letter-spacing:.003em;"&gt;  9,243 &lt;/div&gt;&lt;div style="position:absolute;top:644.36pt;left:199.79pt;z-index:96;letter-spacing:.003em;"&gt;  14,232 &lt;/div&gt;&lt;div style="position:absolute;top:644.36pt;left:264.03pt;z-index:96;letter-spacing:.003em;"&gt; (1,144)&lt;/div&gt;&lt;div style="position:absolute;top:644.36pt;left:321.13pt;z-index:96;letter-spacing:.003em;"&gt;  1,364 &lt;/div&gt;&lt;div style="position:absolute;top:644.36pt;left:388.87pt;z-index:96;letter-spacing:.003em;"&gt;  170 &lt;/div&gt;&lt;div style="position:absolute;top:644.36pt;left:441.52pt;z-index:96;letter-spacing:.003em;"&gt;  1,832 &lt;/div&gt;&lt;div style="position:absolute;top:644.36pt;left:509.42pt;z-index:96;letter-spacing:.003em;"&gt;  257 &lt;/div&gt;&lt;/span&gt;&lt;img style="position:absolute;left:424.5pt;top:499.7pt;width:12pt;height:3pt;z-index:30;" src="http://govwiki.info/xbrl/Images/242108631145b6f4401339c43de54aca.png" alt="__rendered_path__30"&gt;&lt;span style="white-space:pre;"&gt;&lt;div style="position:absolute;top:654.55pt;left:67.6pt;z-index:97;letter-spacing:.003em;"&gt;2023-2027&lt;/div&gt;&lt;div style="position:absolute;top:654.55pt;left:139.25pt;z-index:97;letter-spacing:.003em;"&gt;  51,508 &lt;/div&gt;&lt;div style="position:absolute;top:654.55pt;left:199.79pt;z-index:97;letter-spacing:.003em;"&gt;  65,612 &lt;/div&gt;&lt;div style="position:absolute;top:654.55pt;left:264.03pt;z-index:97;letter-spacing:.003em;"&gt; (5,601)&lt;/div&gt;&lt;div style="position:absolute;top:654.55pt;left:321.13pt;z-index:97;letter-spacing:.003em;"&gt;  2,639 &lt;/div&gt;&lt;div style="position:absolute;top:654.55pt;left:388.87pt;z-index:97;letter-spacing:.003em;"&gt;  431 &lt;/div&gt;&lt;div style="position:absolute;top:654.55pt;left:441.52pt;z-index:97;letter-spacing:.003em;"&gt;  9,652 &lt;/div&gt;&lt;div style="position:absolute;top:654.55pt;left:509.42pt;z-index:97;letter-spacing:.003em;"&gt;  787 &lt;/div&gt;&lt;/span&gt;&lt;img style="position:absolute;left:435.9pt;top:499.7pt;width:55pt;height:3pt;z-index:38;" src="http://govwiki.info/xbrl/Images/b6a9f153e765fb20f3c93e36e1df8e75.png" alt="__rendered_path__38"&gt;&lt;span style="white-space:pre;"&gt;&lt;div style="position:absolute;top:664.9pt;left:67.6pt;z-index:98;letter-spacing:.003em;"&gt;2028-2032&lt;/div&gt;&lt;div style="position:absolute;top:664.9pt;left:139.25pt;z-index:98;letter-spacing:.003em;"&gt;  70,488 &lt;/div&gt;&lt;div style="position:absolute;top:664.9pt;left:199.79pt;z-index:98;letter-spacing:.003em;"&gt;  54,945 &lt;/div&gt;&lt;div style="position:absolute;top:664.9pt;left:264.03pt;z-index:98;letter-spacing:.003em;"&gt; (5,339)&lt;/div&gt;&lt;div style="position:absolute;top:664.9pt;left:321.13pt;z-index:98;letter-spacing:.003em;"&gt;  1,904 &lt;/div&gt;&lt;div style="position:absolute;top:664.9pt;left:388.87pt;z-index:98;letter-spacing:.003em;"&gt;  170 &lt;/div&gt;&lt;div style="position:absolute;top:664.9pt;left:441.52pt;z-index:98;letter-spacing:.003em;"&gt;  4,102 &lt;/div&gt;&lt;div style="position:absolute;top:664.9pt;left:514.47pt;z-index:98;letter-spacing:.003em;"&gt;  72 &lt;/div&gt;&lt;/span&gt;&lt;img style="position:absolute;left:144pt;top:511.25pt;width:12pt;height:3pt;z-index:30;" src="http://govwiki.info/xbrl/Images/242108631145b6f4401339c43de54aca.png" alt="__rendered_path__30"&gt;&lt;span style="white-space:pre;"&gt;&lt;div style="position:absolute;top:675.1pt;left:67.6pt;z-index:102;letter-spacing:.003em;"&gt;2033-2037&lt;/div&gt;&lt;div style="position:absolute;top:675.1pt;left:139.25pt;z-index:102;letter-spacing:.003em;"&gt;  91,230 &lt;/div&gt;&lt;div style="position:absolute;top:675.1pt;left:199.79pt;z-index:102;letter-spacing:.003em;"&gt;  39,805 &lt;/div&gt;&lt;div style="position:absolute;top:675.1pt;left:264.03pt;z-index:102;letter-spacing:.003em;"&gt; (4,939)&lt;/div&gt;&lt;div style="position:absolute;top:675.1pt;left:328.68pt;z-index:102;letter-spacing:.003em;"&gt;  205 &lt;/div&gt;&lt;div style="position:absolute;top:675.1pt;left:399pt;z-index:102;letter-spacing:.003em;"&gt;  3 &lt;/div&gt;&lt;div style="position:absolute;top:675.1pt;left:461.25pt;z-index:102;letter-spacing:.002em;"&gt;  - &lt;/div&gt;&lt;div style="position:absolute;top:675.1pt;left:526.65pt;z-index:102;"&gt;- &lt;/div&gt;&lt;/span&gt;&lt;img style="position:absolute;left:144pt;top:513.85pt;width:12pt;height:3pt;z-index:30;" src="http://govwiki.info/xbrl/Images/242108631145b6f4401339c43de54aca.png" alt="__rendered_path__30"&gt;&lt;img style="position:absolute;left:155.4pt;top:511.25pt;width:51pt;height:3pt;z-index:31;" src="http://govwiki.info/xbrl/Images/6d371c1065faa62d5681578a52afb6a4.png" alt="__rendered_path__31"&gt;&lt;span style="white-space:pre;"&gt;&lt;div style="position:absolute;top:685.3pt;left:67.6pt;z-index:107;letter-spacing:.003em;"&gt;2038-2042&lt;/div&gt;&lt;div style="position:absolute;top:685.3pt;left:134.19pt;z-index:107;letter-spacing:.003em;"&gt;  101,945 &lt;/div&gt;&lt;div style="position:absolute;top:685.3pt;left:199.78pt;z-index:107;letter-spacing:.003em;"&gt;  18,809 &lt;/div&gt;&lt;div style="position:absolute;top:685.3pt;left:264.02pt;z-index:107;letter-spacing:.003em;"&gt; (2,271)&lt;/div&gt;&lt;div style="position:absolute;top:685.3pt;left:340.85pt;z-index:107;letter-spacing:.002em;"&gt;  - &lt;/div&gt;&lt;div style="position:absolute;top:685.3pt;left:406.1pt;z-index:107;"&gt;- &lt;/div&gt;&lt;div style="position:absolute;top:685.3pt;left:461.25pt;z-index:107;letter-spacing:.002em;"&gt;  - &lt;/div&gt;&lt;div style="position:absolute;top:685.3pt;left:526.65pt;z-index:107;"&gt;- &lt;/div&gt;&lt;/span&gt;&lt;img style="position:absolute;left:155.4pt;top:513.85pt;width:51pt;height:3pt;z-index:31;" src="http://govwiki.info/xbrl/Images/6d371c1065faa62d5681578a52afb6a4.png" alt="__rendered_path__31"&gt;&lt;img style="position:absolute;left:213.45pt;top:511.25pt;width:12pt;height:3pt;z-index:30;" src="http://govwiki.info/xbrl/Images/242108631145b6f4401339c43de54aca.png" alt="__rendered_path__30"&gt;&lt;span style="white-space:pre;"&gt;&lt;div style="position:absolute;top:695.8pt;left:67.6pt;z-index:115;letter-spacing:.003em;"&gt;2043-2047&lt;/div&gt;&lt;div style="position:absolute;top:695.66pt;left:139.25pt;z-index:115;letter-spacing:.003em;"&gt;  37,495 &lt;/div&gt;&lt;div style="position:absolute;top:695.66pt;left:204.85pt;z-index:115;letter-spacing:.003em;"&gt;  2,531 &lt;/div&gt;&lt;div style="position:absolute;top:695.66pt;left:284.75pt;z-index:115;letter-spacing:.002em;"&gt;  - &lt;/div&gt;&lt;div style="position:absolute;top:695.66pt;left:345.9pt;z-index:115;"&gt;- &lt;/div&gt;&lt;div style="position:absolute;top:695.66pt;left:401.05pt;z-index:115;letter-spacing:.002em;"&gt;  - &lt;/div&gt;&lt;div style="position:absolute;top:695.66pt;left:466.3pt;z-index:115;"&gt;- &lt;/div&gt;&lt;div style="position:absolute;top:695.66pt;left:521.6pt;z-index:115;letter-spacing:.002em;"&gt;  - &lt;/div&gt;&lt;/span&gt;&lt;img style="position:absolute;left:213.45pt;top:513.85pt;width:12pt;height:3pt;z-index:30;" src="http://govwiki.info/xbrl/Images/242108631145b6f4401339c43de54aca.png" alt="__rendered_path__30"&gt;&lt;img style="position:absolute;left:224.85pt;top:511.25pt;width:48pt;height:3pt;z-index:33;" src="http://govwiki.info/xbrl/Images/4562c876eb3c991562c6c9405048a8d2.png" alt="__rendered_path__33"&gt;&lt;span style="white-space:pre;"&gt;&lt;div style="position:absolute;top:706.31pt;left:79.2pt;z-index:130;"&gt;Total&lt;/div&gt;&lt;div style="position:absolute;top:706.31pt;left:121.75pt;z-index:130;letter-spacing:.008em;"&gt;&lt;span&gt;$&lt;/span&gt;   &lt;span&gt;  394,993 &lt;/span&gt;   &lt;span&gt;$&lt;/span&gt;   &lt;span&gt;  255,938 &lt;/span&gt;   &lt;span&gt;$&lt;/span&gt;   &lt;span&gt;  (23,937)&lt;/span&gt;   &lt;span&gt;$&lt;/span&gt;   &lt;span&gt;  13,168 &lt;/span&gt;   &lt;span&gt;$&lt;/span&gt;&lt;/div&gt;&lt;div style="position:absolute;top:706.31pt;left:381.35pt;z-index:130;letter-spacing:.01em;"&gt;&lt;span&gt;  1,889 &lt;/span&gt;   &lt;span&gt;$&lt;/span&gt;&lt;/div&gt;&lt;div style="position:absolute;top:706.31pt;left:436.5pt;z-index:130;letter-spacing:.01em;"&gt;&lt;span&gt;  19,902 &lt;/span&gt;   &lt;span&gt;$&lt;/span&gt;&lt;/div&gt;&lt;div style="position:absolute;top:706.16pt;left:501.9pt;z-index:130;letter-spacing:.003em;"&gt;  2,409 &lt;/div&gt;&lt;/span&gt;&lt;img style="position:absolute;left:224.85pt;top:513.85pt;width:48pt;height:3pt;z-index:33;" src="http://govwiki.info/xbrl/Images/4562c876eb3c991562c6c9405048a8d2.png" alt="__rendered_path__33"&gt;&lt;img style="position:absolute;left:279.9pt;top:511.25pt;width:12pt;height:3pt;z-index:30;" src="http://govwiki.info/xbrl/Images/242108631145b6f4401339c43de54aca.png" alt="__rendered_path__30"&gt;&lt;img style="position:absolute;left:279.9pt;top:513.85pt;width:12pt;height:3pt;z-index:30;" src="http://govwiki.info/xbrl/Images/242108631145b6f4401339c43de54aca.png" alt="__rendered_path__30"&gt;&lt;img style="position:absolute;left:291.3pt;top:511.25pt;width:52pt;height:3pt;z-index:35;" src="http://govwiki.info/xbrl/Images/c43276dadba992f9deb692de886aa136.png" alt="__rendered_path__35"&gt;&lt;img style="position:absolute;left:291.3pt;top:513.85pt;width:52pt;height:3pt;z-index:35;" src="http://govwiki.info/xbrl/Images/c43276dadba992f9deb692de886aa136.png" alt="__rendered_path__35"&gt;&lt;img style="position:absolute;left:350.1pt;top:511.25pt;width:12pt;height:3pt;z-index:30;" src="http://govwiki.info/xbrl/Images/242108631145b6f4401339c43de54aca.png" alt="__rendered_path__30"&gt;&lt;img style="position:absolute;left:350.1pt;top:513.85pt;width:12pt;height:3pt;z-index:30;" src="http://govwiki.info/xbrl/Images/242108631145b6f4401339c43de54aca.png" alt="__rendered_path__30"&gt;&lt;img style="position:absolute;left:361.5pt;top:511.25pt;width:52pt;height:3pt;z-index:35;" src="http://govwiki.info/xbrl/Images/c43276dadba992f9deb692de886aa136.png" alt="__rendered_path__35"&gt;&lt;img style="position:absolute;left:361.5pt;top:513.85pt;width:52pt;height:3pt;z-index:35;" src="http://govwiki.info/xbrl/Images/c43276dadba992f9deb692de886aa136.png" alt="__rendered_path__35"&gt;&lt;img style="position:absolute;left:424.5pt;top:511.25pt;width:12pt;height:3pt;z-index:30;" src="http://govwiki.info/xbrl/Images/242108631145b6f4401339c43de54aca.png" alt="__rendered_path__30"&gt;&lt;img style="position:absolute;left:424.5pt;top:513.85pt;width:12pt;height:3pt;z-index:30;" src="http://govwiki.info/xbrl/Images/242108631145b6f4401339c43de54aca.png" alt="__rendered_path__30"&gt;&lt;img style="position:absolute;left:435.9pt;top:511.25pt;width:55pt;height:3pt;z-index:38;" src="http://govwiki.info/xbrl/Images/b6a9f153e765fb20f3c93e36e1df8e75.png" alt="__rendered_path__38"&gt;&lt;img style="position:absolute;left:435.9pt;top:513.85pt;width:55pt;height:3pt;z-index:38;" src="http:/</t>
  </si>
  <si>
    <t>/govwiki.info/xbrl/Images/b6a9f153e765fb20f3c93e36e1df8e75.png" alt="__rendered_path__38"&gt;&lt;img style="position:absolute;left:275.2pt;top:547.9pt;width:99pt;height:3pt;z-index:65;" src="http://govwiki.info/xbrl/Images/90b6b577a4ee74f66e560002e45be688.png" alt="__rendered_path__65"&gt;&lt;img style="position:absolute;left:116.4pt;top:558.7pt;width:291pt;height:3pt;z-index:66;" src="http://govwiki.info/xbrl/Images/f5dd89abbfe436865649c49e302b884b.png" alt="__rendered_path__66"&gt;&lt;img style="position:absolute;left:452.35pt;top:558.4pt;width:47pt;height:3pt;z-index:69;" src="http://govwiki.info/xbrl/Images/d3237d471e004337f38dd6e78c3b9a6c.png" alt="__rendered_path__69"&gt;&lt;img style="position:absolute;left:116.4pt;top:569.3pt;width:176pt;height:3pt;z-index:70;" src="http://govwiki.info/xbrl/Images/2e09fe16f9119bbe4995a5fb0ea172a4.png" alt="__rendered_path__70"&gt;&lt;img style="position:absolute;left:303.3pt;top:569.3pt;width:104pt;height:3pt;z-index:72;" src="http://govwiki.info/xbrl/Images/3ebf2ec0a17051142739095b9f563d1a.png" alt="__rendered_path__72"&gt;&lt;img style="position:absolute;left:418.05pt;top:569.3pt;width:114pt;height:3pt;z-index:74;" src="http://govwiki.info/xbrl/Images/a38c41d32839a717d3ac2e19c2bab17f.png" alt="__rendered_path__74"&gt;&lt;img style="position:absolute;left:64.05pt;top:600.25pt;width:51pt;height:3pt;z-index:78;" src="http://govwiki.info/xbrl/Images/e623d2c48a6b12183df28568df1a8d3a.png" alt="__rendered_path__78"&gt;&lt;img style="position:absolute;left:121.05pt;top:600.25pt;width:8pt;height:3pt;z-index:80;" src="http://govwiki.info/xbrl/Images/c3baad4c7475da4b7f0c0e39b4b32452.png" alt="__rendered_path__80"&gt;&lt;img style="position:absolute;left:128.4pt;top:600.25pt;width:47pt;height:3pt;z-index:81;" src="http://govwiki.info/xbrl/Images/676f1b3822dfb7553a23935234f703f2.png" alt="__rendered_path__81"&gt;&lt;img style="position:absolute;left:181.65pt;top:600.25pt;width:8pt;height:3pt;z-index:80;" src="http://govwiki.info/xbrl/Images/c3baad4c7475da4b7f0c0e39b4b32452.png" alt="__rendered_path__80"&gt;&lt;img style="position:absolute;left:188.95pt;top:600.25pt;width:47pt;height:3pt;z-index:81;" src="http://govwiki.info/xbrl/Images/676f1b3822dfb7553a23935234f703f2.png" alt="__rendered_path__81"&gt;&lt;img style="position:absolute;left:241.85pt;top:600.25pt;width:8pt;height:3pt;z-index:80;" src="http://govwiki.info/xbrl/Images/c3baad4c7475da4b7f0c0e39b4b32452.png" alt="__rendered_path__80"&gt;&lt;img style="position:absolute;left:249.15pt;top:600.25pt;width:47pt;height:3pt;z-index:81;" src="http://govwiki.info/xbrl/Images/676f1b3822dfb7553a23935234f703f2.png" alt="__rendered_path__81"&gt;&lt;img style="position:absolute;left:302.05pt;top:600.25pt;width:8pt;height:3pt;z-index:80;" src="http://govwiki.info/xbrl/Images/c3baad4c7475da4b7f0c0e39b4b32452.png" alt="__rendered_path__80"&gt;&lt;img style="position:absolute;left:309.35pt;top:600.25pt;width:43pt;height:3pt;z-index:86;" src="http://govwiki.info/xbrl/Images/e01d4fd641cee00ad793a03de300e03a.png" alt="__rendered_path__86"&gt;&lt;img style="position:absolute;left:358.15pt;top:600.25pt;width:8pt;height:3pt;z-index:80;" src="http://govwiki.info/xbrl/Images/c3baad4c7475da4b7f0c0e39b4b32452.png" alt="__rendered_path__80"&gt;&lt;img style="position:absolute;left:365.45pt;top:600.25pt;width:47pt;height:3pt;z-index:81;" src="http://govwiki.info/xbrl/Images/676f1b3822dfb7553a23935234f703f2.png" alt="__rendered_path__81"&gt;&lt;img style="position:absolute;left:418.35pt;top:600.25pt;width:8pt;height:3pt;z-index:80;" src="http://govwiki.info/xbrl/Images/c3baad4c7475da4b7f0c0e39b4b32452.png" alt="__rendered_path__80"&gt;&lt;img style="position:absolute;left:425.65pt;top:600.25pt;width:47pt;height:3pt;z-index:81;" src="http://govwiki.info/xbrl/Images/676f1b3822dfb7553a23935234f703f2.png" alt="__rendered_path__81"&gt;&lt;img style="position:absolute;left:478.55pt;top:600.25pt;width:8pt;height:3pt;z-index:80;" src="http://govwiki.info/xbrl/Images/c3baad4c7475da4b7f0c0e39b4b32452.png" alt="__rendered_path__80"&gt;&lt;img style="position:absolute;left:485.85pt;top:600.25pt;width:47pt;height:3pt;z-index:90;" src="http://govwiki.info/xbrl/Images/6bba75d87a7c2473f4781dc8636f916c.png" alt="__rendered_path__90"&gt;&lt;img style="position:absolute;left:121.05pt;top:702.95pt;width:8pt;height:3pt;z-index:80;" src="http://govwiki.info/xbrl/Images/c3baad4c7475da4b7f0c0e39b4b32452.png" alt="__rendered_path__80"&gt;&lt;img style="position:absolute;left:128.4pt;top:702.95pt;width:47pt;height:3pt;z-index:81;" src="http://govwiki.info/xbrl/Images/676f1b3822dfb7553a23935234f703f2.png" alt="__rendered_path__81"&gt;&lt;img style="position:absolute;left:181.65pt;top:702.95pt;width:8pt;height:3pt;z-index:80;" src="http://govwiki.info/xbrl/Images/c3baad4c7475da4b7f0c0e39b4b32452.png" alt="__rendered_path__80"&gt;&lt;img style="position:absolute;left:188.95pt;top:702.95pt;width:47pt;height:3pt;z-index:81;" src="http://govwiki.info/xbrl/Images/676f1b3822dfb7553a23935234f703f2.png" alt="__rendered_path__81"&gt;&lt;img style="position:absolute;left:241.85pt;top:702.95pt;width:8pt;height:3pt;z-index:80;" src="http://govwiki.info/xbrl/Images/c3baad4c7475da4b7f0c0e39b4b32452.png" alt="__rendered_path__80"&gt;&lt;img style="position:absolute;left:249.15pt;top:702.95pt;width:47pt;height:3pt;z-index:81;" src="http://govwiki.info/xbrl/Images/676f1b3822dfb7553a23935234f703f2.png" alt="__rendered_path__81"&gt;&lt;img style="position:absolute;left:302.05pt;top:702.95pt;width:8pt;height:3pt;z-index:80;" src="http://govwiki.info/xbrl/Images/c3baad4c7475da4b7f0c0e39b4b32452.png" alt="__rendered_path__80"&gt;&lt;img style="position:absolute;left:309.35pt;top:702.95pt;width:43pt;height:3pt;z-index:86;" src="http://govwiki.info/xbrl/Images/e01d4fd641cee00ad793a03de300e03a.png" alt="__rendered_path__86"&gt;&lt;img style="position:absolute;left:358.15pt;top:702.95pt;width:8pt;height:3pt;z-index:80;" src="http://govwiki.info/xbrl/Images/c3baad4c7475da4b7f0c0e39b4b32452.png" alt="__rendered_path__80"&gt;&lt;img style="position:absolute;left:365.45pt;top:702.95pt;width:47pt;height:3pt;z-index:81;" src="http://govwiki.info/xbrl/Images/676f1b3822dfb7553a23935234f703f2.png" alt="__rendered_path__81"&gt;&lt;img style="position:absolute;left:418.35pt;top:702.95pt;width:8pt;height:3pt;z-index:80;" src="http://govwiki.info/xbrl/Images/c3baad4c7475da4b7f0c0e39b4b32452.png" alt="__rendered_path__80"&gt;&lt;img style="position:absolute;left:425.65pt;top:702.95pt;width:47pt;height:3pt;z-index:81;" src="http://govwiki.info/xbrl/Images/676f1b3822dfb7553a23935234f703f2.png" alt="__rendered_path__81"&gt;&lt;img style="position:absolute;left:478.55pt;top:702.95pt;width:8pt;height:3pt;z-index:80;" src="http://govwiki.info/xbrl/Images/c3baad4c7475da4b7f0c0e39b4b32452.png" alt="__rendered_path__80"&gt;&lt;img style="position:absolute;left:485.85pt;top:702.95pt;width:47pt;height:3pt;z-index:90;" src="http://govwiki.info/xbrl/Images/6bba75d87a7c2473f4781dc8636f916c.png" alt="__rendered_path__90"&gt;&lt;img style="position:absolute;left:121.05pt;top:713.5pt;width:8pt;height:3pt;z-index:80;" src="http://govwiki.info/xbrl/Images/c3baad4c7475da4b7f0c0e39b4b32452.png" alt="__rendered_path__80"&gt;&lt;img style="position:absolute;left:128.4pt;top:713.5pt;width:47pt;height:3pt;z-index:81;" src="http://govwiki.info/xbrl/Images/676f1b3822dfb7553a23935234f703f2.png" alt="__rendered_path__81"&gt;&lt;img style="position:absolute;left:181.65pt;top:713.5pt;width:8pt;height:3pt;z-index:80;" src="http://govwiki.info/xbrl/Images/c3baad4c7475da4b7f0c0e39b4b32452.png" alt="__rendered_path__80"&gt;&lt;img style="position:absolute;left:188.95pt;top:713.5pt;width:47pt;height:3pt;z-index:81;" src="http://govwiki.info/xbrl/Images/676f1b3822dfb7553a23935234f703f2.png" alt="__rendered_path__81"&gt;&lt;img style="position:absolute;left:241.85pt;top:713.5pt;width:8pt;height:3pt;z-index:80;" src="http://govwiki.info/xbrl/Images/c3baad4c7475da4b7f0c0e39b4b32452.png" alt="__rendered_path__80"&gt;&lt;img style="position:absolute;left:249.15pt;top:713.5pt;width:47pt;height:3pt;z-index:81;" src="http://govwiki.info/xbrl/Images/676f1b3822dfb7553a23935234f703f2.png" alt="__rendered_path__81"&gt;&lt;img style="position:absolute;left:302.05pt;top:713.5pt;width:8pt;height:3pt;z-index:80;" src="http://govwiki.info/xbrl/Images/c3baad4c7475da4b7f0c0e39b4b32452.png" alt="__rendered_path__80"&gt;&lt;img style="position:absolute;left:309.35pt;top:713.5pt;width:43pt;height:3pt;z-index:86;" src="http://govwiki.info/xbrl/Images/e01d4fd641cee00ad793a03de300e03a.png" alt="__rendered_path__86"&gt;&lt;img style="position:absolute;left:358.15pt;top:713.5pt;width:8pt;height:3pt;z-index:80;" src="http://govwiki.info/xbrl/Images/c3baad4c7475da4b7f0c0e39b4b32452.png" alt="__rendered_path__80"&gt;&lt;img style="position:absolute;left:365.45pt;top:713.5pt;width:47pt;height:3pt;z-index:81;" src="http://govwiki.info/xbrl/Images/676f1b3822dfb7553a23935234f703f2.png" alt="__rendered_path__81"&gt;&lt;img style="position:absolute;left:418.35pt;top:713.5pt;width:8pt;height:3pt;z-index:80;" src="http://govwiki.info/xbrl/Images/c3baad4c7475da4b7f0c0e39b4b32452.png" alt="__rendered_path__80"&gt;&lt;img style="position:absolute;left:425.65pt;top:713.5pt;width:47pt;height:3pt;z-index:81;" src="http://govwiki.info/xbrl/Images/676f1b3822dfb7553a23935234f703f2.png" alt="__rendered_path__81"&gt;&lt;img style="position:absolute;left:478.55pt;top:713.5pt;width:8pt;height:3pt;z-index:80;" src="http://govwiki.info/xbrl/Images/c3baad4c7475da4b7f0c0e39b4b32452.png" alt="__rendered_path__80"&gt;&lt;img style="position:absolute;left:485.85pt;top:713.5pt;width:47pt;height:3pt;z-index:90;" src="http://govwiki.info/xbrl/Images/6bba75d87a7c2473f4781dc8636f916c.png" alt="__rendered_path__90"&gt;&lt;img style="position:absolute;left:121.05pt;top:716.05pt;width:8pt;height:3pt;z-index:80;" src="http://govwiki.info/xbrl/Images/c3baad4c7475da4b7f0c0e39b4b32452.png" alt="__rendered_path__80"&gt;&lt;img style="position:absolute;left:128.4pt;top:716.05pt;width:47pt;height:3pt;z-index:81;" src="http://govwiki.info/xbrl/Images/676f1b3822dfb7553a23935234f703f2.png" alt="__rendered_path__81"&gt;&lt;img style="position:absolute;left:181.65pt;top:716.05pt;width:8pt;height:3pt;z-index:80;" src="http://govwiki.info/xbrl/Images/c3baad4c7475da4b7f0c0e39b4b32452.png" alt="__rendered_path__80"&gt;&lt;img style="position:absolute;left:188.95pt;top:716.05pt;width:47pt;height:3pt;z-index:81;" src="http://govwiki.info/xbrl/Images/676f1b3822dfb7553a23935234f703f2.png" alt="__rendered_path__81"&gt;&lt;img style="position:absolute;left:241.85pt;top:716.05pt;width:8pt;height:3pt;z-index:80;" src="http://govwiki.info/xbrl/Images/c3baad4c7475da4b7f0c0e39b4b32452.png" alt="__rendered_path__80"&gt;&lt;img style="position:absolute;left:249.15pt;top:716.05pt;width:47pt;height:3pt;z-index:81;" src="http://govwiki.info/xbrl/Images/676f1b3822dfb7553a23935234f703f2.png" alt="__rendered_path__81"&gt;&lt;img style="position:absolute;left:302.05pt;top:716.05pt;width:8pt;height:3pt;z-index:80;" src="http://govwiki.info/xbrl/Images/c3baad4c7475da4b7f0c0e39b4b32452.png" alt="__rendered_path__80"&gt;&lt;img style="position:absolute;left:309.35pt;top:716.05pt;width:43pt;height:3pt;z-index:86;" src="http://govwiki.info/xbrl/Images/e01d4fd641cee00ad793a03de300e03a.png" alt="__rendered_path__86"&gt;&lt;img style="position:absolute;left:358.15pt;top:716.05pt;width:8pt;height:3pt;z-index:80;" src="http://govwiki.info/xbrl/Images/c3baad4c7475da4b7f0c0e39b4b32452.png" alt="__rendered_path__80"&gt;&lt;img style="position:absolute;left:365.45pt;top:716.05pt;width:47pt;height:3pt;z-index:81;" src="http://govwiki.info/xbrl/Images/676f1b3822dfb7553a23935234f703f2.png" alt="__rendered_path__81"&gt;&lt;img style="position:absolute;left:418.35pt;top:716.05pt;width:8pt;height:3pt;z-index:80;" src="http://govwiki.info/xbrl/Images/c3baad4c7475da4b7f0c0e39b4b32452.png" alt="__rendered_path__80"&gt;&lt;img style="position:absolute;left:425.65pt;top:716.05pt;width:47pt;height:3pt;z-index:81;" src="http://govwiki.info/xbrl/Images/676f1b3822dfb7553a23935234f703f2.png" alt="__rendered_path__81"&gt;&lt;img style="position:absolute;left:478.55pt;top:716.05pt;width:8pt;height:3pt;z-index:80;" src="http://govwiki.info/xbrl/Images/c3baad4c7475da4b7f0c0e39b4b32452.png" alt="__rendered_path__80"&gt;&lt;img style="position:absolute;left:485.85pt;top:716.05pt;width:47pt;height:3pt;z-index:90;" src="http://govwiki.info/xbrl/Images/6bba75d87a7c2473f4781dc8636f916c.png" alt="__rendered_path__90"&gt;&lt;span class="fmt-1018" style="white-space:pre;"&gt;&lt;div style="position:absolute;top:766.44pt;left:299.33pt;z-index:131;"&gt;126&lt;/div&gt;&lt;/span&gt;&lt;/div&gt;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</si>
  <si>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12 - LONG - TERM OBLIGATIONS - (Continued)&lt;/div&gt;&lt;/span&gt;&lt;img style="position:absolute;left:63.35pt;top:103.4pt;width:280pt;height:3pt;z-index:5;" src="http://govwiki.info/xbrl/Images/b298f965d9f3c9dda6e3ee220d8ce778.png" alt="__rendered_path__5"&gt;&lt;span class="fmt-1043" style="white-space:pre;"&gt;&lt;div style="position:absolute;top:119.65pt;left:63.35pt;z-index:6;letter-spacing:-.002em;"&gt;Note 1: Anticipated Direct Subsidy Payments for the 2017E BOA Non-Ad Valorem Revenue Note, the 2010A&lt;/div&gt;&lt;/span&gt;&lt;span class="fmt-1043" style="white-space:pre;"&gt;&lt;div style="position:absolute;top:131.05pt;left:63.35pt;z-index:7;letter-spacing:-.006em;"&gt;Public  Utility  Revenue  Bonds  (Build  America  Bonds)  and  the  2010B  Public  Utility  Revenue  Bonds  not&lt;/div&gt;&lt;/span&gt;&lt;span class="fmt-1043" style="white-space:pre;"&gt;&lt;div style="position:absolute;top:142.6pt;left:63.35pt;z-index:8;letter-spacing:.004em;"&gt;reduced by possible sequestration reductions (Recovery Zone Economic Development Bonds).Outstanding&lt;/div&gt;&lt;/span&gt;&lt;span class="fmt-1043" style="white-space:pre;"&gt;&lt;div style="position:absolute;top:154.15pt;left:63.35pt;z-index:9;letter-spacing:-.005em;"&gt;amount  to  be  received  in  FY  2017  is  reduced  by  6.60%  sequestration  while  remaining  years  are  not&lt;/div&gt;&lt;/span&gt;&lt;span class="fmt-1043" style="white-space:pre;"&gt;&lt;div style="position:absolute;top:165.55pt;left:63.35pt;z-index:10;letter-spacing:-.002em;"&gt;reduced.&lt;/div&gt;&lt;/span&gt;&lt;span class="fmt-1043" style="white-space:pre;"&gt;&lt;div style="position:absolute;top:192.4pt;left:63.35pt;z-index:11;letter-spacing:-.002em;"&gt;Note 2: Does not include Clean Water State Revolving Fund Construction loan WW52063.  The total amount&lt;/div&gt;&lt;/span&gt;&lt;span class="fmt-1043" style="white-space:pre;"&gt;&lt;div style="position:absolute;top:204.55pt;left:63.35pt;z-index:12;letter-spacing:-.003em;"&gt;expended is $20,370,668 as of September 30, 2017.&lt;/div&gt;&lt;/span&gt;&lt;span class="fmt-1039" style="white-space:pre;"&gt;&lt;div style="position:absolute;top:229.9pt;left:215.2pt;z-index:14;letter-spacing:.003em;"&gt;Business-Type Activities&lt;/div&gt;&lt;/span&gt;&lt;img style="position:absolute;left:136.65pt;top:237.25pt;width:256pt;height:3pt;z-index:13;" src="http://govwiki.info/xbrl/Images/972108a1b32f7b6c758953b2dd28981f.png" alt="__rendered_path__13"&gt;&lt;span class="fmt-1039" style="white-space:pre;"&gt;&lt;div style="position:absolute;top:240.4pt;left:176.05pt;z-index:19;letter-spacing:.003em;"&gt;Sanitation&lt;/div&gt;&lt;div style="position:absolute;top:240.4pt;left:269.65pt;z-index:19;letter-spacing:.001em;" class="fmt-907"&gt;Non-Major Business Activities &lt;/div&gt;&lt;/span&gt;&lt;img style="position:absolute;left:176.05pt;top:247.15pt;width:41pt;height:3pt;z-index:16;" src="http://govwiki.info/xbrl/Images/9c6805336684a52f61952d6a8a9870c8.png" alt="__rendered_path__16"&gt;&lt;span class="fmt-1037" style="white-space:pre;"&gt;&lt;div style="position:absolute;top:250.9pt;left:79.7pt;z-index:20;letter-spacing:-.004em;"&gt;Year End&lt;/div&gt;&lt;div style="position:absolute;top:250.9pt;left:256.9pt;z-index:20;letter-spacing:-.002em;" class="fmt-987"&gt;Notes&lt;/div&gt;&lt;/span&gt;&lt;img style="position:absolute;left:148.05pt;top:259.2pt;width:244pt;height:3pt;z-index:18;" src="http://govwiki.info/xbrl/Images/920f1fbe494397c33ea9fea8758803bb.png" alt="__rendered_path__18"&gt;&lt;span class="fmt-1037" style="white-space:pre;"&gt;&lt;div style="position:absolute;top:263.65pt;left:66.9pt;z-index:29;letter-spacing:-.001em;"&gt;September 30&lt;/div&gt;&lt;div style="position:absolute;top:263.65pt;left:153.7pt;z-index:29;letter-spacing:-.002em;"&gt;Principal&lt;/div&gt;&lt;div style="position:absolute;top:263.65pt;left:221.05pt;z-index:29;letter-spacing:-.001em;"&gt;Interest&lt;/div&gt;&lt;div style="position:absolute;top:263.65pt;left:283.6pt;z-index:29;letter-spacing:-.002em;"&gt;Principal&lt;/div&gt;&lt;div style="position:absolute;top:263.65pt;left:350.95pt;z-index:29;letter-spacing:-.001em;"&gt;Interest&lt;/div&gt;&lt;/span&gt;&lt;img style="position:absolute;left:64.05pt;top:272.05pt;width:69pt;height:3pt;z-index:21;" src="http://govwiki.info/xbrl/Images/cf21c1cab49653d6783ca47ea6873108.png" alt="__rendered_path__21"&gt;&lt;span class="fmt-1037" style="white-space:pre;"&gt;&lt;div style="position:absolute;top:275.2pt;left:85.8pt;z-index:30;letter-spacing:-.003em;"&gt; 2018 &lt;/div&gt;&lt;div style="position:absolute;top:275.2pt;left:143.75pt;z-index:30;"&gt;$&lt;/div&gt;&lt;div style="position:absolute;top:275.2pt;left:164.5pt;z-index:30;letter-spacing:-.003em;"&gt; 1,250 &lt;/div&gt;&lt;div style="position:absolute;top:275.2pt;left:207.95pt;z-index:30;"&gt;$&lt;/div&gt;&lt;div style="position:absolute;top:275.2pt;left:244pt;z-index:30;letter-spacing:-.002em;"&gt; 45 &lt;/div&gt;&lt;div style="position:absolute;top:275.2pt;left:273.65pt;z-index:30;"&gt;$&lt;/div&gt;&lt;div style="position:absolute;top:275.2pt;left:302.7pt;z-index:30;letter-spacing:-.002em;"&gt; 580 &lt;/div&gt;&lt;div style="position:absolute;top:275.2pt;left:337.85pt;z-index:30;"&gt;$&lt;/div&gt;&lt;div style="position:absolute;top:275.2pt;left:368.4pt;z-index:30;letter-spacing:-.002em;"&gt; 140 &lt;/div&gt;&lt;/span&gt;&lt;img style="position:absolute;left:138.55pt;top:272.05pt;width:12pt;height:3pt;z-index:23;" src="http://govwiki.info/xbrl/Images/242108631145b6f4401339c43de54aca.png" alt="__rendered_path__23"&gt;&lt;span class="fmt-1037" style="white-space:pre;"&gt;&lt;div style="position:absolute;top:286.6pt;left:85.8pt;z-index:32;letter-spacing:-.003em;"&gt; 2019 &lt;/div&gt;&lt;div style="position:absolute;top:286.6pt;left:164.5pt;z-index:32;letter-spacing:-.003em;"&gt; 1,260 &lt;/div&gt;&lt;div style="position:absolute;top:286.6pt;left:244pt;z-index:32;letter-spacing:-.002em;"&gt; 25 &lt;/div&gt;&lt;div style="position:absolute;top:286.6pt;left:302.7pt;z-index:32;letter-spacing:-.002em;"&gt; 595 &lt;/div&gt;&lt;div style="position:absolute;top:286.6pt;left:368.4pt;z-index:32;letter-spacing:-.002em;"&gt; 129 &lt;/div&gt;&lt;/span&gt;&lt;img style="position:absolute;left:149.95pt;top:272.05pt;width:46pt;height:3pt;z-index:24;" src="http://govwiki.info/xbrl/Images/bef50f1983077de8b7a2dafcb7d4dcfb.png" alt="__rendered_path__24"&gt;&lt;span class="fmt-1037" style="white-space:pre;"&gt;&lt;div style="position:absolute;top:298pt;left:85.8pt;z-index:34;letter-spacing:-.003em;"&gt; 2020 &lt;/div&gt;&lt;div style="position:absolute;top:298pt;left:172.8pt;z-index:34;letter-spacing:-.002em;"&gt; 280 &lt;/div&gt;&lt;div style="position:absolute;top:298pt;left:244pt;z-index:34;letter-spacing:-.002em;"&gt; 14 &lt;/div&gt;&lt;div style="position:absolute;top:298pt;left:302.7pt;z-index:34;letter-spacing:-.002em;"&gt; 600 &lt;/div&gt;&lt;div style="position:absolute;top:298pt;left:368.4pt;z-index:34;letter-spacing:-.002em;"&gt; 117 &lt;/div&gt;&lt;/span&gt;&lt;img style="position:absolute;left:202.75pt;top:272.05pt;width:12pt;height:3pt;z-index:23;" src="http://govwiki.info/xbrl/Images/242108631145b6f4401339c43de54aca.png" alt="__rendered_path__23"&gt;&lt;span class="fmt-1037" style="white-space:pre;"&gt;&lt;div style="position:absolute;top:309.4pt;left:85.8pt;z-index:36;letter-spacing:-.003em;"&gt; 2021 &lt;/div&gt;&lt;div style="position:absolute;top:309.4pt;left:172.8pt;z-index:36;letter-spacing:-.002em;"&gt; 285 &lt;/div&gt;&lt;div style="position:absolute;top:309.4pt;left:244pt;z-index:36;letter-spacing:-.002em;"&gt; 10 &lt;/div&gt;&lt;div style="position:absolute;top:309.4pt;left:302.7pt;z-index:36;letter-spacing:-.002em;"&gt; 615 &lt;/div&gt;&lt;div style="position:absolute;top:309.4pt;left:368.4pt;z-index:36;letter-spacing:-.002em;"&gt; 105 &lt;/div&gt;&lt;/span&gt;&lt;img style="position:absolute;left:214.15pt;top:272.05pt;width:48pt;height:3pt;z-index:26;" src="http://govwiki.info/xbrl/Images/4245e6331f811829260159e5fbaf7a8e.png" alt="__rendered_path__26"&gt;&lt;span class="fmt-1037" style="white-space:pre;"&gt;&lt;div style="position:absolute;top:320.8pt;left:85.8pt;z-index:39;letter-spacing:-.003em;"&gt; 2022 &lt;/div&gt;&lt;div style="position:absolute;top:320.8pt;left:172.8pt;z-index:39;letter-spacing:-.002em;"&gt; 285 &lt;/div&gt;&lt;div style="position:absolute;top:320.8pt;left:249.5pt;z-index:39;letter-spacing:-.001em;"&gt; 6 &lt;/div&gt;&lt;div style="position:absolute;top:320.8pt;left:302.7pt;z-index:39;letter-spacing:-.002em;"&gt; 625 &lt;/div&gt;&lt;div style="position:absolute;top:320.8pt;left:373.9pt;z-index:39;letter-spacing:-.002em;"&gt; 93 &lt;/div&gt;&lt;/span&gt;&lt;img style="position:absolute;left:268.45pt;top:272.05pt;width:12pt;height:3pt;z-index:23;" src="http://govwiki.info/xbrl/Images/242108631145b6f4401339c43de54aca.png" alt="__rendered_path__23"&gt;&lt;span class="fmt-1037" style="white-space:pre;"&gt;&lt;div style="position:absolute;top:332.2pt;left:74.5pt;z-index:42;letter-spacing:-.003em;"&gt;2023-2027&lt;/div&gt;&lt;div style="position:absolute;top:332.2pt;left:172.8pt;z-index:42;letter-spacing:-.002em;"&gt; 290 &lt;/div&gt;&lt;div style="position:absolute;top:332.2pt;left:249.5pt;z-index:42;letter-spacing:-.001em;"&gt; 2 &lt;/div&gt;&lt;div style="position:absolute;top:332.2pt;left:294.4pt;z-index:42;letter-spacing:-.003em;"&gt; 1,315 &lt;/div&gt;&lt;div style="position:absolute;top:332.2pt;left:368.4pt;z-index:42;letter-spacing:-.002em;"&gt; 321 &lt;/div&gt;&lt;/span&gt;&lt;img style="position:absolute;left:279.85pt;top:272.05pt;width:46pt;height:3pt;z-index:24;" src="http://govwiki.info/xbrl/Images/bef50f1983077de8b7a2dafcb7d4dcfb.png" alt="__rendered_path__24"&gt;&lt;span class="fmt-1037" style="white-space:pre;"&gt;&lt;div style="position:absolute;top:343.9pt;left:74.5pt;z-index:134;letter-spacing:-.003em;"&gt;2028-2032&lt;/div&gt;&lt;div style="position:absolute;top:343.92pt;left:181.73pt;z-index:134;letter-spacing:.002em;" class="fmt-907"&gt;  - &lt;/div&gt;&lt;div style="position:absolute;top:343.9pt;left:247.73pt;z-index:134;letter-spacing:.002em;"&gt;&lt;span class="fmt-907" style="position:relative;left:0pt;top:-1pt;"&gt; &lt;/span&gt;&lt;span class="fmt-907" style="position:relative;left:0pt;top:-1pt;"&gt; - &lt;/span&gt;&lt;/div&gt;&lt;div style="position:absolute;top:343.6pt;left:294.4pt;z-index:134;letter-spacing:-.002em;"&gt; 1,210 &lt;/div&gt;&lt;div style="position:absolute;top:343.6pt;left:373.9pt;z-index:134;letter-spacing:-.002em;"&gt; 98 &lt;/div&gt;&lt;/span&gt;&lt;img style="position:absolute;left:332.65pt;top:272.05pt;width:12pt;height:3pt;z-index:23;" src="http://govwiki.info/xbrl/Images/242108631145b6f4401339c43de54aca.png" alt="__rendered_path__23"&gt;&lt;span class="fmt-1037" style="white-space:pre;"&gt;&lt;div style="position:absolute;top:355.3pt;left:87.15pt;z-index:46;letter-spacing:.001em;"&gt;Total&lt;/div&gt;&lt;div style="position:absolute;top:355.3pt;left:143.75pt;z-index:46;"&gt;$&lt;/div&gt;&lt;div style="position:absolute;top:355.3pt;left:164.5pt;z-index:46;letter-spacing:-.003em;"&gt; 3,650 &lt;/div&gt;&lt;div style="position:absolute;top:355.3pt;left:207.95pt;z-index:46;"&gt;$&lt;/div&gt;&lt;div style="position:absolute;top:355.3pt;left:238.5pt;z-index:46;letter-spacing:-.002em;"&gt; 102 &lt;/div&gt;&lt;div style="position:absolute;top:355.3pt;left:273.65pt;z-index:46;"&gt;$&lt;/div&gt;&lt;div style="position:absolute;top:355.3pt;left:294.4pt;z-index:46;letter-spacing:-.003em;"&gt; 5,540 &lt;/div&gt;&lt;div style="position:absolute;top:355.3pt;left:337.85pt;z-index:46;"&gt;$&lt;/div&gt;&lt;div style="position:absolute;top:355.3pt;left:360.1pt;z-index:46;letter-spacing:-.002em;"&gt; 1,003 &lt;/div&gt;&lt;/span&gt;&lt;img style="position:absolute;left:344.05pt;top:272.05pt;width:48pt;height:3pt;z-index:26;" src="http://govwiki.info/xbrl/Images/4245e6331f811829260159e5fbaf7a8e.png" alt="__rendered_path__26"&gt;&lt;span class="fmt-1036" style="white-space:pre;"&gt;&lt;div style="position:absolute;top:394.75pt;left:63.35pt;z-index:47;letter-spacing:.003em;"&gt;Deferred Outflows of Resources - Debt Refunding&lt;/div&gt;&lt;/span&gt;&lt;img style="position:absolute;left:138.55pt;top:352.1pt;width:12pt;height:3pt;z-index:23;" src="http://govwiki.info/xbrl/Images/242108631145b6f4401339c43de54aca.png" alt="__rendered_path__23"&gt;&lt;span class="fmt-1038" style="white-space:pre;"&gt;&lt;div style="position:absolute;top:419.05pt;left:63.35pt;z-index:48;letter-spacing:.008em;"&gt;At September 30, 2017 the City reported the following changes in deferred outflows of resources&lt;/div&gt;&lt;/span&gt;&lt;img style="position:absolute;left:149.95pt;top:352.1pt;width:46pt;height:3pt;z-index:24;" src="http://govwiki.info/xbrl/Images/bef50f1983077de8b7a2dafcb7d4dcfb.png" alt="__rendered_path__24"&gt;&lt;span class="fmt-1038" style="white-space:pre;"&gt;&lt;div style="position:absolute;top:431.65pt;left:63.35pt;z-index:49;letter-spacing:.003em;"&gt;related to the deferred amounts on refunding for bonds.&lt;/div&gt;&lt;/span&gt;&lt;img style="position:absolute;left:202.75pt;top:352.1pt;width:12pt;height:3pt;z-index:23;" src="http://govwiki.info/xbrl/Images/242108631145b6f4401339c43de54aca.png" alt="__rendered_path__23"&gt;&lt;span class="fmt-1044" style="white-space:pre;"&gt;&lt;div style="position:absolute;top:457.31pt;left:289.35pt;z-index:50;letter-spacing:.001em;"&gt;Governmental&lt;/div&gt;&lt;div style="position:absolute;top:457.31pt;left:369.24pt;z-index:50;letter-spacing:-.001em;"&gt;Business-Type &lt;/div&gt;&lt;/span&gt;&lt;img style="position:absolute;left:214.15pt;top:352.1pt;width:48pt;height:3pt;z-index:26;" src="http://govwiki.info/xbrl/Images/4245e6331f811829260159e5fbaf7a8e.png" alt="__rendered_path__26"&gt;&lt;span class="fmt-1044" style="white-space:pre;"&gt;&lt;div style="position:absolute;top:468.11pt;left:299.65pt;z-index:57;letter-spacing:-.001em;"&gt;Activities&lt;/div&gt;&lt;div style="position:absolute;top:468.11pt;left:382.45pt;z-index:57;letter-spacing:-.001em;"&gt;Activities&lt;/div&gt;&lt;div style="position:absolute;top:468.11pt;left:472.65pt;z-index:57;letter-spacing:.003em;"&gt;Total&lt;/div&gt;&lt;/span&gt;&lt;img style="position:absolute;left:268.45pt;top:352.1pt;width:12pt;height:3pt;z-index:23;" src="http://govwiki.info/xbrl/Images/242108631145b6f4401339c43de54aca.png" alt="__rendered_path__23"&gt;&lt;span class="fmt-1039" style="white-space:pre;"&gt;&lt;div style="position:absolute;top:489.11pt;left:64.75pt;z-index:59;letter-spacing:.004em;"&gt;Balances, Beginning&lt;/div&gt;&lt;div style="position:absolute;top:489.11pt;left:281.5pt;z-index:59;"&gt;$&lt;/div&gt;&lt;div style="position:absolute;top:489.11pt;left:311.05pt;z-index:59;letter-spacing:-.002em;"&gt;  913,290     $&lt;/div&gt;&lt;div style="position:absolute;top:489.11pt;left:389.89pt;z-index:59;letter-spacing:-.002em;"&gt;  4,422,952     $&lt;/div&gt;&lt;div style="position:absolute;top:489.11pt;left:465.47pt;z-index:59;letter-spacing:.003em;"&gt;  5,336,242 &lt;/div&gt;&lt;/span&gt;&lt;img style="position:absolute;left:279.85pt;top:352.1pt;width:46pt;height:3pt;z-index:24;" src="http://govwiki.info/xbrl/Images/bef50f1983077de8b7a2dafcb7d4dcfb.png" alt="__rendered_path__24"&gt;&lt;span class="fmt-1039" style="white-space:pre;"&gt;&lt;div style="position:absolute;top:509.65pt;left:64.75pt;z-index:62;letter-spacing:.003em;"&gt;Additions (new issuances)&lt;/div&gt;&lt;div style="position:absolute;top:509.65pt;left:345.9pt;z-index:62;"&gt;-&lt;/div&gt;&lt;div style="position:absolute;top:509.65pt;left:394.95pt;z-index:62;letter-spacing:.003em;"&gt;4,194,746&lt;/div&gt;&lt;div style="position:absolute;top:509.65pt;left:465.49pt;z-index:62;letter-spacing:.003em;"&gt;  4,194,746 &lt;/div&gt;&lt;/span&gt;&lt;img style="position:absolute;left:332.65pt;top:352.1pt;width:12pt;height:3pt;z-index:23;" src="http://govwiki.info/xbrl/Images/242108631145b6f4401339c43de54aca.png" alt="__rendered_path__23"&gt;&lt;span class="fmt-1039" style="white-space:pre;"&gt;&lt;div style="position:absolute;top:530.2pt;left:64.75pt;z-index:65;letter-spacing:.003em;"&gt;Reductions&lt;/div&gt;&lt;div style="position:absolute;top:530.2pt;left:310.05pt;z-index:65;letter-spacing:.003em;"&gt; (165,119)&lt;/div&gt;&lt;div style="position:absolute;top:530.2pt;left:398.95pt;z-index:65;letter-spacing:.003em;"&gt;(331,889)&lt;/div&gt;&lt;div style="position:absolute;top:530.2pt;left:469.55pt;z-index:65;letter-spacing:.003em;"&gt;  (497,008)&lt;/div&gt;&lt;/span&gt;&lt;img style="position:absolute;left:344.05pt;top:352.1pt;width:48pt;height:3pt;z-index:26;" src="http://govwiki.info/xbrl/Images/4245e6331f811829260159e5fbaf7a8e.png" alt="__rendered_path__26"&gt;&lt;span class="fmt-1039" style="white-space:pre;"&gt;&lt;div style="position:absolute;top:550.91pt;left:64.75pt;z-index:67;letter-spacing:.004em;"&gt;Balances, Ending&lt;/div&gt;&lt;div style="position:absolute;top:550.91pt;left:281.5pt;z-index:67;"&gt;$&lt;/div&gt;&lt;div style="position:absolute;top:550.91pt;left:311.05pt;z-index:67;letter-spacing:-.002em;"&gt;  748,171     $&lt;/div&gt;&lt;div style="position:absolute;top:550.91pt;left:389.89pt;z-index:67;letter-spacing:-.002em;"&gt;  8,285,809     $&lt;/div&gt;&lt;div style="position:absolute;top:550.91pt;left:465.47pt;z-index:67;letter-spacing:.003em;"&gt;  9,033,980 &lt;/div&gt;&lt;/span&gt;&lt;img style="position:absolute;left:138.55pt;top:363.65pt;width:12pt;height:3pt;z-index:23;" src="http://govwiki.info/xbrl/Images/242108631145b6f4401339c43de54aca.png" alt="__rendered_path__23"&gt;&lt;span style="white-space:pre;"&gt;&lt;div style="position:absolute;top:577.15pt;left:63.35pt;z-index:70;letter-spacing:.003em;"&gt;See Note 18 for the changes in deferred outflows of resources related to pension resources.&lt;/div&gt;&lt;/span&gt;&lt;img style="position:absolute;left:138.55pt;top:366.35pt;width:12pt;height:3pt;z-index:23;" src="http://govwiki.info/xbrl/Images/242108631145b6f4401339c43de54aca.png" alt="__rendered_path__23"&gt;&lt;img style="position:absolute;left:149.95pt;top:363.65pt;width:46pt;height:3pt;z-index:24;" src="http://govwiki.info/xbrl/Images/bef50f1983077de8b7a2dafcb7d4dcfb.png" alt="__rendered_path__24"&gt;&lt;span class="fmt-9" style="white-space:pre;"&gt;&lt;div style="position:absolute;top:603.55pt;left:63.35pt;z-index:71;letter-spacing:.002em;"&gt;Debt Payable and Interest Requirements to Maturity&lt;/div&gt;&lt;/span&gt;&lt;img style="position:absolute;left:149.95pt;top:366.35pt;width:46pt;height:3pt;z-index:24;" src="http://govwiki.info/xbrl/Images/bef50f1983077de8b7a2dafcb7d4dcfb.png" alt="__rendered_path__24"&gt;&lt;img style="position:absolute;left:202.75pt;top:363.65pt;width:12pt;height:3pt;z-index:23;" src="http://govwiki.info/xbrl/Images/242108631145b6f4401339c43de54aca.png" alt="__rendered_path__23"&gt;&lt;span style="white-space:pre;"&gt;&lt;div style="position:absolute;top:629.19pt;left:63.35pt;z-index:96;letter-spacing:.015em;"&gt;Bonds  and  Notes  outstanding  at  September  30,  2017  mature  in  varying  amounts  during &lt;/div&gt;&lt;/span&gt;&lt;img style="position:absolute;left:202.75pt;top:366.35pt;width:12pt;height:3pt;z-index:23;" src="http://govwiki.info/xbrl/Images/242108631145b6f4401339c43de54aca.png" alt="__rendered_path__23"&gt;&lt;img style="position:absolute;left:214.15pt;top:363.65pt;width:48pt;height:3pt;z-index:26;" src="http://govwiki.info/xbrl/Images/4245e6331f811829260159e5fbaf7a8e.png" alt="__rendered_path__26"&gt;&lt;span style="white-space:pre;"&gt;&lt;div style="position:absolute;top:641.88pt;left:63.3501pt;z-index:97;letter-spacing:.009em;"&gt;succeeding fiscal years through 2047. Interest rates are as follows: 1.75% to 6.60% on Revenue &lt;/div&gt;&lt;/span&gt;&lt;img style="position:absolute;left:214.15pt;top:366.35pt;width:48pt;height:3pt;z-index:26;" src="http://govwiki.info/xbrl/Images/4245e6331f811829260159e5fbaf7a8e.png" alt="__rendered_path__26"&gt;&lt;img style="position:absolute;left:268.45pt;top:363.65pt;width:12pt;height:3pt;z-index:23;" src="http://govwiki.info/xbrl/Images/242108631145b6f4401339c43de54aca.png" alt="__rendered_path__23"&gt;&lt;span style="white-space:pre;"&gt;&lt;div style="position:absolute;top:654.57pt;left:63.3501pt;z-index:128;letter-spacing:.019em;"&gt;Bonds and 1.44% to 5.50% on Notes Payable. For detailed information on the City's debt, also &lt;/div&gt;&lt;/span&gt;&lt;img style="position:absolute;left:268.45pt;top:366.35pt;width:12pt;height:3pt;z-index:23;" src="http://govwiki.info/xbrl/Images/242108631145b6f4401339c43de54aca.png" alt="__rendered_path__23"&gt;&lt;img style="position:absolute;left:279.85pt;top:363.65pt;width:46pt;height:3pt;z-index:24;" src="http://govwiki.info/xbrl/Images/bef50f1983077de8b7a2dafcb7d4dcfb.png" alt="__rendered_path__24"&gt;&lt;span style="white-space:pre;"&gt;&lt;div style="position:absolute;top:667.27pt;left:63.35pt;z-index:129;letter-spacing:.011em;"&gt;refer to the Debt Supplement Report prepared by the Finance Department available on the City's &lt;/div&gt;&lt;/span&gt;&lt;img style="position:absolute;left:279.85pt;top:366.35pt;width:46pt;height:3pt;z-index:24;" src="http://govwiki.info/xbrl/Images/bef50f1983077de8b7a2dafcb7d4dcfb.png" alt="__rendered_path__24"&gt;&lt;img style="position:absolute;left:332.65pt;top:363.65pt;width:12pt;height:3pt;z-index:23;" src="http://govwiki.info/xbrl/Images/242108631145b6f4401339c43de54aca.png" alt="__rendered_path__23"&gt;&lt;span style="white-space:pre;"&gt;&lt;div style="position:absolute;top:679.96pt;left:63.35pt;z-index:130;letter-spacing:-.007em;"&gt;web  site. &lt;/div&gt;&lt;/span&gt;&lt;img style="position:absolute;left:332.65pt;top:366.35pt;width:12pt;height:3pt;z-index:23;" src="http://govwiki.info/xbrl/Images/242108631145b6f4401339c43de54aca.png" alt="__rendered_path__23"&gt;&lt;img style="position:absolute;left:344.05pt;top:363.65pt;width:48pt;height:3pt;z-index:26;" src="http://govwiki.info/xbrl/Images/4245e6331f811829260159e5fbaf7a8e.png" alt="__rendered_path__26"&gt;&lt;img style="position:absolute;left:344.05pt;top:366.35pt;width:48pt;height:3pt;z-index:26;" src="http://govwiki.info/xbrl/Images/4245e6331f811829260159e5fbaf7a8e.png" alt="__rendered_path__26"&gt;&lt;img style="position:absolute;left:280.05pt;top:475.7pt;width:8pt;height:3pt;z-index:51;" src="http://govwiki.info/xbrl/Images/bb787e2f509871e45621bb50a74553b5.png" alt="__rendered_path__51"&gt;&lt;img style="position:absolute;left:287.25pt;top:475.7pt;width:65pt;height:3pt;z-index:52;" src="http://govwiki.info/xbrl/Images/8756c58d2088973b84320023734129d0.png" alt="__rendered_path__52"&gt;&lt;img style="position:absolute;left:359.25pt;top:475.7pt;width:8pt;height:3pt;z-index:51;" src="http://govwiki.info/xbrl/Images/bb787e2f509871e45621bb50a74553b5.png" alt="__rendered_path__51"&gt;&lt;img style="position:absolute;left:366.45pt;top:475.7pt;width:72pt;height:3pt;z-index:54;" src="http://govwiki.info/xbrl/Images/299925cfbd2c260353c0425c8f4c98ac.png" alt="__rendered_path__54"&gt;&lt;img style="position:absolute;left:445.65pt;top:475.7pt;width:8pt;height:3pt;z-index:51;" src="http://govwiki.info/xbrl/Images/bb787e2f509871e45621bb50a74553b5.png" alt="__rendered_path__51"&gt;&lt;img style="position:absolute;left:452.85pt;top:475.7pt;width:62pt;height:3pt;z-index:56;" src="http://govwiki.info/xbrl/Images/b78fa1471bf7768cb2a1c4bb4ccb0860.png" alt="__rendered_path__56"&gt;&lt;img style="position:absolute;left:280.05pt;top:547.7pt;width:8pt;height:3pt;z-index:51;" src="http://govwiki.info/xbrl/Images/bb787e2f509871e45621bb50a74553b5.png" alt="__rendered_path__51"&gt;&lt;img style="position:absolute;left:287.25pt;top:547.7pt;width:65pt;height:3pt;z-index:52;" src="http://govwiki.info/xbrl/Images/8756c58d2088973b84320023734129d0.png" alt="__rendered_path__52"&gt;&lt;img style="position:absolute;left:359.25pt;top:547.7pt;width:8pt;height:3pt;z-index:51;" src="http://govwiki.info/xbrl/Images/bb787e2f509871e45621bb50a74553b5.png" alt="__rendered_path__51"&gt;&lt;img style="position:absolute;left:366.45pt;top:547.7pt;width:72pt;height:3pt;z-index:54;" src="http://govwiki.info/xbrl/Images/299925cfbd2c260353c0425c8f4c98ac.png" alt="__rendered_path__54"&gt;&lt;img style="position:absolute;left:445.65pt;top:547.7pt;width:8pt;height:3pt;z-index:51;" src="http://govwiki.info/xbrl/Images/bb787e2f509871e45621bb50a74553b5.png" alt="__rendered_path__51"&gt;&lt;img style="position:absolute;left:452.85pt;top:547.7pt;width:62pt;height:3pt;z-index:56;" src="http://govwiki.info/xbrl/Images/b78fa1471bf7768cb2a1c4bb4ccb0860.png" alt="__rendered_path__56"&gt;&lt;img style="position:absolute;left:280.05pt;top:558.15pt;width:8pt;height:3pt;z-index:51;" src="http://govwiki.info/xbrl/Images/bb787e2f509871e45621bb50a74553b5.png" alt="__rendered_path__51"&gt;&lt;img style="position:absolute;left:280.05pt;top:560.75pt;width:8pt;height:3pt;z-index:51;" src="http://govwiki.info/xbrl/Images/bb787e2f509871e45621bb50a74553b5.png" alt="__rendered_path__51"&gt;&lt;img style="position:absolute;left:287.25pt;top:558.15pt;width:65pt;height:3pt;z-index:52;" src="http://govwiki.info/xbrl/Images/8756c58d2088973b84320023734129d0.png" alt="__rendered_path__52"&gt;&lt;img style="position:absolute;left:287.25pt;top:560.75pt;width:65pt;height:3pt;z-index:52;" src="http://govwiki.info/xbrl/Images/8756c58d2088973b84320023734129d0.png" alt="__rendered_path__52"&gt;&lt;img style="position:absolute;left:359.25pt;top:558.15pt;width:8pt;height:3pt;z-index:51;" src="http://govwiki.info/xbrl/Images/bb787e2f509871e45621bb50a74553b5.png" alt="__rendered_path__51"&gt;&lt;img style="position:absolute;left:359.25pt;top:560.75pt;width:8pt;height:3pt;z-index:51;" src="http://govwiki.info/xbrl/Images/bb787e2f509871e45621bb50a74553b5.png" alt="__rendered_path__51"&gt;&lt;img style="position:absolute;left:366.45pt;top:558.15pt;width:72pt;height:3pt;z-index:54;" src="http://govwiki.info/xbrl/Images/299925cfbd2c260353c0425c8f4c98ac.png" alt="__rendered_path__54"&gt;&lt;img style="position:absolute;left:366.45pt;top:560.75pt;width:72pt;height:3pt;z-index:54;" src="http://govwiki.info/xbrl/Images/299925cfbd2c260353c0425c8f4c98ac.png" alt="__rendered_path__54"&gt;&lt;img style="position:absolute;left:445.65pt;top:558.15pt;width:8pt;height:3pt;z-index:51;" src="http://govwiki.info/xbrl/Images/bb787e2f509871e45621bb50a74553b5.png" alt="__rendered_path__51"&gt;&lt;img style="position:absolute;left:445.65pt;top:560.75pt;width:8pt;height:3pt;z-index:51;" src="http://govwiki.info/xbrl/Images/bb787e2f509871e45621bb50a74553b5.png" alt="__rendered_path__51"&gt;&lt;img style="position:absolute;left:452.85pt;top:558.15pt;width:62pt;height:3pt;z-index:56;" src="http://govwiki.info/xbrl/Images/b78fa1471bf7768cb2a1c4bb4ccb0860.png" alt="__rendered_path__56"&gt;&lt;img style="position:absolute;left:452.85pt;top:560.75pt;width:62pt;height:3pt;z-index:56;" src="http://govwiki.info/xbrl/Images/b78fa1471bf7768cb2a1c4bb4ccb0860.png" alt="__rendered_path__56"&gt;&lt;span class="fmt-1018" style="white-space:pre;"&gt;&lt;div style="position:absolute;top:766.44pt;left:299.33pt;z-index:131;"&gt;127&lt;/div&gt;&lt;/span&gt;&lt;/div&gt;_x000D_
      &lt;/div&gt;</t>
  </si>
  <si>
    <t>&lt;div style='position:relative;width:612pt;height:792pt;'&gt;&lt;div style="position:absolute;left:0pt;top:0pt;width:100%;height:100%;clip:rect(0pt,612pt,792pt,0pt);" class="fmt-907"&gt;&lt;span class="fmt-7" style="white-space:pre;"&gt;&lt;div style="position:absolute;top:120.67pt;left:58.577pt;z-index:161;"&gt;Debt payable and interest requirements at September 30, 2017 were as follows (in thousands of &lt;/div&gt;&lt;/span&gt;&lt;span style="white-space:pre;"&gt;&lt;div style="position:absolute;top:204.56pt;left:261.05pt;z-index:25;"&gt;$&lt;/div&gt;&lt;div style="position:absolute;top:204.56pt;left:281.85pt;z-index:25;letter-spacing:.003em;"&gt;  16,340 &lt;/div&gt;&lt;div style="position:absolute;top:204.56pt;left:327.14pt;z-index:25;"&gt;$&lt;/div&gt;&lt;div style="position:absolute;top:204.56pt;left:353.74pt;z-index:25;letter-spacing:.003em;"&gt;  14,845 &lt;/div&gt;&lt;div style="position:absolute;top:204.56pt;left:399.03pt;z-index:25;"&gt;$&lt;/div&gt;&lt;div style="position:absolute;top:204.56pt;left:443.43pt;z-index:25;letter-spacing:.003em;"&gt;  1,775 &lt;/div&gt;&lt;div style="position:absolute;top:204.56pt;left:483.67pt;z-index:25;"&gt;$&lt;/div&gt;&lt;div style="position:absolute;top:204.56pt;left:512.53pt;z-index:25;letter-spacing:.003em;"&gt;  16,620 &lt;/div&gt;&lt;/span&gt;&lt;span style="white-space:pre;"&gt;&lt;div style="position:absolute;top:389.65pt;left:348.7pt;z-index:74;letter-spacing:.003em;"&gt;  485,545 &lt;/div&gt;&lt;div style="position:absolute;top:389.65pt;left:433.34pt;z-index:74;letter-spacing:.003em;"&gt;  277,523 &lt;/div&gt;&lt;div style="position:absolute;top:389.65pt;left:507.49pt;z-index:74;letter-spacing:.003em;"&gt;  763,068 &lt;/div&gt;&lt;/span&gt;&lt;span class="fmt-1046" style="white-space:pre;"&gt;&lt;div style="position:absolute;top:693.26pt;left:68.4pt;z-index:154;letter-spacing:.003em;"&gt;ote 1: Anticipated Direct Subsidy Payments for the 2017E BOA Non-Ad Valorem Revenue Note, 2010A Public Utility Revenue Bonds&lt;/div&gt;&lt;/span&gt;&lt;span class="fmt-1046" style="white-space:pre;"&gt;&lt;div style="position:absolute;top:702.71pt;left:63.35pt;z-index:155;letter-spacing:.004em;"&gt;(Build America Bonds) and the 2010B Public Utility Revenue Bonds not reduced by possible sequestration reductions (Recovery Zone&lt;/div&gt;&lt;/span&gt;&lt;span class="fmt-1046" style="white-space:pre;"&gt;&lt;div style="position:absolute;top:712.01pt;left:63.35pt;z-index:156;letter-spacing:.014em;"&gt;Economic Development Bonds). Outstanding amount to be received in FY 2017 is reduced by 6.60% sequestration while remaining&lt;/div&gt;&lt;/span&gt;&lt;span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12 - LONG - TERM OBLIGATIONS - (Continued)&lt;/div&gt;&lt;/span&gt;&lt;img style="position:absolute;left:63.35pt;top:103.4pt;width:280pt;height:3pt;z-index:5;" src="http://govwiki.info/xbrl/Images/b298f965d9f3c9dda6e3ee220d8ce778.png" alt="__rendered_path__5"&gt;&lt;span class="fmt-7" style="white-space:pre;"&gt;&lt;div style="position:absolute;top:133.87pt;left:58.577pt;z-index:162;"&gt;dollars):&lt;/div&gt;&lt;/span&gt;&lt;span style="white-space:pre;"&gt;&lt;div style="position:absolute;top:153.11pt;left:352.85pt;z-index:10;letter-spacing:.002em;"&gt;Debt&lt;/div&gt;&lt;/span&gt;&lt;span style="white-space:pre;"&gt;&lt;div style="position:absolute;top:163.31pt;left:275.45pt;z-index:11;letter-spacing:.003em;"&gt;Original &lt;/div&gt;&lt;div style="position:absolute;top:163.31pt;left:346.05pt;z-index:11;letter-spacing:.002em;"&gt;Payable&lt;/div&gt;&lt;/span&gt;&lt;span style="white-space:pre;"&gt;&lt;div style="position:absolute;top:173.65pt;left:273.15pt;z-index:13;letter-spacing:.004em;"&gt;Issue Par&lt;/div&gt;&lt;div style="position:absolute;top:173.65pt;left:347.25pt;z-index:13;letter-spacing:.003em;"&gt;9/30/17&lt;/div&gt;&lt;/span&gt;&lt;img style="position:absolute;left:258.15pt;top:180.95pt;width:9pt;height:3pt;z-index:6;" src="http://govwiki.info/xbrl/Images/a53329b01263536db6600204e2d8b392.png" alt="__rendered_path__6"&gt;&lt;span style="white-space:pre;"&gt;&lt;div style="position:absolute;top:184.15pt;left:64.75pt;z-index:21;letter-spacing:.002em;"&gt;Revenue Bonds&lt;/div&gt;&lt;/span&gt;&lt;img style="position:absolute;left:266.8pt;top:180.95pt;width:51pt;height:3pt;z-index:8;" src="http://govwiki.info/xbrl/Images/0f061a9523477de8246f49d46fbb3f5a.png" alt="__rendered_path__8"&gt;&lt;span style="white-space:pre;"&gt;&lt;div style="position:absolute;top:194.36pt;left:64.75pt;z-index:23;letter-spacing:.003em;"&gt;2014 Professional Sports Facility Bond, Series&lt;/div&gt;&lt;/span&gt;&lt;img style="position:absolute;left:326.45pt;top:180.95pt;width:9pt;height:3pt;z-index:6;" src="http://govwiki.info/xbrl/Images/a53329b01263536db6600204e2d8b392.png" alt="__rendered_path__6"&gt;&lt;span style="white-space:pre;"&gt;&lt;div style="position:absolute;top:204.56pt;left:64.75pt;z-index:24;letter-spacing:.003em;"&gt;2014&lt;/div&gt;&lt;/span&gt;&lt;img style="position:absolute;left:335.1pt;top:180.95pt;width:55pt;height:3pt;z-index:12;" src="http://govwiki.info/xbrl/Images/b6a9f153e765fb20f3c93e36e1df8e75.png" alt="__rendered_path__12"&gt;&lt;span style="white-space:pre;"&gt;&lt;div style="position:absolute;top:214.9pt;left:64.75pt;z-index:26;letter-spacing:.002em;"&gt;2016A Public Service Tax Revenue Bonds&lt;/div&gt;&lt;/span&gt;&lt;img style="position:absolute;left:64.75pt;top:190.9pt;width:65pt;height:3pt;z-index:22;" src="http://govwiki.info/xbrl/Images/f0c90850ff30d3612e7fcdbec220e93c.png" alt="__rendered_path__22"&gt;&lt;span style="white-space:pre;"&gt;&lt;div style="position:absolute;top:225.11pt;left:64.75pt;z-index:28;letter-spacing:.002em;"&gt;(Pier)&lt;/div&gt;&lt;div style="position:absolute;top:225.11pt;left:281.85pt;z-index:28;letter-spacing:.003em;"&gt;  37,695 &lt;/div&gt;&lt;div style="position:absolute;top:225.11pt;left:353.74pt;z-index:28;letter-spacing:.003em;"&gt;  37,695 &lt;/div&gt;&lt;/span&gt;&lt;span style="white-space:pre;"&gt;&lt;div style="position:absolute;top:235.31pt;left:64.75pt;z-index:30;letter-spacing:.002em;"&gt;2016B Public Service Tax Revenue Bonds (Pier&lt;/div&gt;&lt;/span&gt;&lt;span style="white-space:pre;"&gt;&lt;div style="position:absolute;top:245.65pt;left:64.75pt;z-index:32;letter-spacing:.003em;"&gt;Approach)&lt;/div&gt;&lt;div style="position:absolute;top:245.65pt;left:281.85pt;z-index:32;letter-spacing:.003em;"&gt;  18,510 &lt;/div&gt;&lt;div style="position:absolute;top:245.65pt;left:353.74pt;z-index:32;letter-spacing:.003em;"&gt;  18,110 &lt;/div&gt;&lt;/span&gt;&lt;span style="white-space:pre;"&gt;&lt;div style="position:absolute;top:255.86pt;left:64.75pt;z-index:35;letter-spacing:.003em;"&gt;2009B Public Utility Refunding Revenue Bonds&lt;/div&gt;&lt;div style="position:absolute;top:255.86pt;left:281.84pt;z-index:35;letter-spacing:.003em;"&gt;  23,375 &lt;/div&gt;&lt;div style="position:absolute;top:255.86pt;left:358.78pt;z-index:35;letter-spacing:.003em;"&gt;  6,065 &lt;/div&gt;&lt;/span&gt;&lt;span style="white-space:pre;"&gt;&lt;div style="position:absolute;top:266.06pt;left:64.7508pt;z-index:38;letter-spacing:.003em;"&gt;2010A Public Utility Revenue - Build America&lt;/div&gt;&lt;/span&gt;&lt;span style="white-space:pre;"&gt;&lt;div style="position:absolute;top:276.41pt;left:64.7508pt;z-index:40;letter-spacing:.002em;"&gt;Bonds&lt;/div&gt;&lt;div style="position:absolute;top:276.41pt;left:281.85pt;z-index:40;letter-spacing:.003em;"&gt;  29,685 &lt;/div&gt;&lt;div style="position:absolute;top:276.41pt;left:353.74pt;z-index:40;letter-spacing:.003em;"&gt;  27,760 &lt;/div&gt;&lt;/span&gt;&lt;span style="white-space:pre;"&gt;&lt;div style="position:absolute;top:286.61pt;left:64.7508pt;z-index:42;letter-spacing:.002em;"&gt;2010B Public Utility Revenue - Recovery Zone&lt;/div&gt;&lt;div style="position:absolute;top:286.61pt;left:281.84pt;z-index:42;letter-spacing:.003em;"&gt;  19,695 &lt;/div&gt;&lt;div style="position:absolute;top:286.61pt;left:353.73pt;z-index:42;letter-spacing:.003em;"&gt;  19,695 &lt;/div&gt;&lt;/span&gt;&lt;span style="white-space:pre;"&gt;&lt;div style="position:absolute;top:296.81pt;left:64.7508pt;z-index:45;letter-spacing:.003em;"&gt;2013A Public Utility Revenue Bonds&lt;/div&gt;&lt;div style="position:absolute;top:296.81pt;left:281.85pt;z-index:45;letter-spacing:.003em;"&gt;  41,925 &lt;/div&gt;&lt;div style="position:absolute;top:296.81pt;left:353.74pt;z-index:45;letter-spacing:.003em;"&gt;  40,130 &lt;/div&gt;&lt;/span&gt;&lt;span style="white-space:pre;"&gt;&lt;div style="position:absolute;top:307.16pt;left:64.7508pt;z-index:47;letter-spacing:.003em;"&gt;2013B Public Utility Refunding Revenue Bonds&lt;/div&gt;&lt;div style="position:absolute;top:307.16pt;left:281.84pt;z-index:47;letter-spacing:.003em;"&gt;  43,500 &lt;/div&gt;&lt;div style="position:absolute;top:307.16pt;left:353.73pt;z-index:47;letter-spacing:.003em;"&gt;  42,260 &lt;/div&gt;&lt;/span&gt;&lt;span style="white-space:pre;"&gt;&lt;div style="position:absolute;top:317.36pt;left:64.7508pt;z-index:50;letter-spacing:.003em;"&gt;2013C Public Utility Revenue Bonds&lt;/div&gt;&lt;div style="position:absolute;top:317.36pt;left:281.85pt;z-index:50;letter-spacing:.003em;"&gt;  21,995 &lt;/div&gt;&lt;div style="position:absolute;top:317.36pt;left:353.74pt;z-index:50;letter-spacing:.003em;"&gt;  24,995 &lt;/div&gt;&lt;/span&gt;&lt;span style="white-space:pre;"&gt;&lt;div style="position:absolute;top:327.56pt;left:64.7508pt;z-index:53;letter-spacing:.003em;"&gt;2014A Public Utility Revenue Bonds&lt;/div&gt;&lt;div style="position:absolute;top:327.56pt;left:281.85pt;z-index:53;letter-spacing:.003em;"&gt;  34,245 &lt;/div&gt;&lt;div style="position:absolute;top:327.56pt;left:353.74pt;z-index:53;letter-spacing:.003em;"&gt;  33,545 &lt;/div&gt;&lt;/span&gt;&lt;span style="white-space:pre;"&gt;&lt;div style="position:absolute;top:337.91pt;left:64.7508pt;z-index:55;letter-spacing:.003em;"&gt;2014B Public Utility Refunding Revenue Bonds&lt;/div&gt;&lt;div style="position:absolute;top:337.91pt;left:281.84pt;z-index:55;letter-spacing:.003em;"&gt;  43,230 &lt;/div&gt;&lt;div style="position:absolute;top:337.91pt;left:353.73pt;z-index:55;letter-spacing:.003em;"&gt;  42,360 &lt;/div&gt;&lt;/span&gt;&lt;span style="white-space:pre;"&gt;&lt;div style="position:absolute;top:348.11pt;left:64.7508pt;z-index:58;letter-spacing:.003em;"&gt;2015 Public Utility Revenue Bonds&lt;/div&gt;&lt;div style="position:absolute;top:348.11pt;left:281.85pt;z-index:58;letter-spacing:.003em;"&gt;  30,190 &lt;/div&gt;&lt;div style="position:absolute;top:348.11pt;left:353.74pt;z-index:58;letter-spacing:.003em;"&gt;  30,190 &lt;/div&gt;&lt;/span&gt;&lt;span style="white-space:pre;"&gt;&lt;div style="position:absolute;top:358.31pt;left:64.7508pt;z-index:61;letter-spacing:.003em;"&gt;2016A Public Utility Refunding Bonds&lt;/div&gt;&lt;div style="position:absolute;top:358.31pt;left:281.85pt;z-index:61;letter-spacing:.003em;"&gt;  49,755 &lt;/div&gt;&lt;div style="position:absolute;top:358.31pt;left:353.74pt;z-index:61;letter-spacing:.003em;"&gt;  49,755 &lt;/div&gt;&lt;/span&gt;&lt;span style="white-space:pre;"&gt;&lt;div style="position:absolute;top:368.66pt;left:64.7508pt;z-index:64;letter-spacing:.003em;"&gt;2016B Public Utility Refunding Bonds&lt;/div&gt;&lt;div style="position:absolute;top:368.66pt;left:281.85pt;z-index:64;letter-spacing:.003em;"&gt;  53,025 &lt;/div&gt;&lt;div style="position:absolute;top:368.66pt;left:353.74pt;z-index:64;letter-spacing:.003em;"&gt;  53,025 &lt;/div&gt;&lt;/span&gt;&lt;span style="white-space:pre;"&gt;&lt;div style="position:absolute;top:379.16pt;left:64.7508pt;z-index:68;letter-spacing:.003em;"&gt;2016C Public Utility Revenue Bonds&lt;/div&gt;&lt;div style="position:absolute;top:378.86pt;left:281.85pt;z-index:68;letter-spacing:.003em;"&gt;  45,115 &lt;/div&gt;&lt;div style="position:absolute;top:378.86pt;left:353.75pt;z-index:68;letter-spacing:.003em;"&gt;  45,115 &lt;/div&gt;&lt;/span&gt;&lt;img style="position:absolute;left:258.15pt;top:386.15pt;width:9pt;height:3pt;z-index:6;" src="http://govwiki.info/xbrl/Images/a53329b01263536db6600204e2d8b392.png" alt="__rendered_path__6"&gt;&lt;span style="white-space:pre;"&gt;&lt;div style="position:absolute;top:389.65pt;left:64.75pt;z-index:73;letter-spacing:.002em;"&gt;Total Revenue Bonds&lt;/div&gt;&lt;div style="position:absolute;top:389.36pt;left:261.05pt;z-index:73;"&gt;$&lt;/div&gt;&lt;div style="position:absolute;top:389.36pt;left:276.8pt;z-index:73;letter-spacing:.003em;"&gt;  508,280 &lt;/div&gt;&lt;/span&gt;&lt;img style="position:absolute;left:266.8pt;top:386.15pt;width:51pt;height:3pt;z-index:8;" src="http://govwiki.info/xbrl/Images/0f061a9523477de8246f49d46fbb3f5a.png" alt="__rendered_path__8"&gt;&lt;span style="white-space:pre;"&gt;&lt;div style="position:absolute;top:415pt;left:64.75pt;z-index:76;letter-spacing:.003em;"&gt;Less: Direct Subsidy Payments (Note 1)&lt;/div&gt;&lt;div style="position:absolute;top:415pt;left:383.55pt;z-index:76;"&gt;-&lt;/div&gt;&lt;/span&gt;&lt;img style="position:absolute;left:326.45pt;top:386.15pt;width:9pt;height:3pt;z-index:6;" src="http://govwiki.info/xbrl/Images/a53329b01263536db6600204e2d8b392.png" alt="__rendered_path__6"&gt;&lt;span style="white-space:pre;"&gt;&lt;div style="position:absolute;top:425.5pt;left:64.75pt;z-index:81;letter-spacing:.004em;"&gt;Less: Unamortized Premiums and Discounts&lt;/div&gt;&lt;div style="position:absolute;top:425.5pt;left:356.3pt;z-index:81;letter-spacing:.001em;"&gt;&lt;span&gt; &lt;/span&gt;&lt;span&gt;17,843&lt;/span&gt;&lt;span&gt; &lt;/span&gt;&lt;/div&gt;&lt;/span&gt;&lt;img style="position:absolute;left:335.1pt;top:386.15pt;width:55pt;height:3pt;z-index:12;" src="http://govwiki.info/xbrl/Images/b6a9f153e765fb20f3c93e36e1df8e75.png" alt="__rendered_path__12"&gt;&lt;span style="white-space:pre;"&gt;&lt;div style="position:absolute;top:436pt;left:64.75pt;z-index:87;letter-spacing:.002em;"&gt;Net Revenue Bonds&lt;/div&gt;&lt;div style="position:absolute;top:436pt;left:351.24pt;z-index:87;letter-spacing:.001em;"&gt;&lt;span&gt; &lt;/span&gt;&lt;span&gt;503,388&lt;/span&gt;&lt;span&gt; &lt;/span&gt;&lt;/div&gt;&lt;/span&gt;&lt;img style="position:absolute;left:258.15pt;top:396.7pt;width:9pt;height:3pt;z-index:6;" src="http://govwiki.info/xbrl/Images/a53329b01263536db6600204e2d8b392.png" alt="__rendered_path__6"&gt;&lt;span style="white-space:pre;"&gt;&lt;div style="position:absolute;top:456.56pt;left:64.75pt;z-index:90;letter-spacing:.002em;"&gt;Notes Payable&lt;/div&gt;&lt;/span&gt;&lt;img style="position:absolute;left:266.8pt;top:396.7pt;width:51pt;height:3pt;z-index:8;" src="http://govwiki.info/xbrl/Images/0f061a9523477de8246f49d46fbb3f5a.png" alt="__rendered_path__8"&gt;&lt;span style="white-space:pre;"&gt;&lt;div style="position:absolute;top:466.75pt;left:64.75pt;z-index:94;letter-spacing:.003em;"&gt;2008B Bank of America Note&lt;/div&gt;&lt;div style="position:absolute;top:466.75pt;left:286.9pt;z-index:94;letter-spacing:.003em;"&gt;  1,874 &lt;/div&gt;&lt;div style="position:absolute;top:466.75pt;left:366.35pt;z-index:94;letter-spacing:.003em;"&gt;  716 &lt;/div&gt;&lt;/span&gt;&lt;img style="position:absolute;left:258.15pt;top:399.25pt;width:9pt;height:3pt;z-index:6;" src="http://govwiki.info/xbrl/Images/a53329b01263536db6600204e2d8b392.png" alt="__rendered_path__6"&gt;&lt;span style="white-space:pre;"&gt;&lt;div style="position:absolute;top:477.11pt;left:64.75pt;z-index:99;letter-spacing:.002em;"&gt;2010 BB&amp;amp;T Note&lt;/div&gt;&lt;div style="position:absolute;top:477.11pt;left:286.9pt;z-index:99;letter-spacing:.003em;"&gt;  4,520 &lt;/div&gt;&lt;div style="position:absolute;top:477.11pt;left:366.35pt;z-index:99;letter-spacing:.003em;"&gt;  870 &lt;/div&gt;&lt;/span&gt;&lt;img style="position:absolute;left:266.8pt;top:399.25pt;width:51pt;height:3pt;z-index:8;" src="http://govwiki.info/xbrl/Images/0f061a9523477de8246f49d46fbb3f5a.png" alt="__rendered_path__8"&gt;&lt;span style="white-space:pre;"&gt;&lt;div style="position:absolute;top:487.31pt;left:64.75pt;z-index:103;letter-spacing:.002em;"&gt;2011 JP Morgan Chase Note&lt;/div&gt;&lt;div style="position:absolute;top:487.31pt;left:281.85pt;z-index:103;letter-spacing:.003em;"&gt;  21,522 &lt;/div&gt;&lt;div style="position:absolute;top:487.31pt;left:358.79pt;z-index:103;letter-spacing:.003em;"&gt;  8,485 &lt;/div&gt;&lt;/span&gt;&lt;img style="position:absolute;left:326.45pt;top:432.6pt;width:9pt;height:3pt;z-index:6;" src="http://govwiki.info/xbrl/Images/a53329b01263536db6600204e2d8b392.png" alt="__rendered_path__6"&gt;&lt;span style="white-space:pre;"&gt;&lt;div style="position:absolute;top:497.51pt;left:64.7504pt;z-index:108;letter-spacing:.004em;"&gt;2014 Hancock Bank Note&lt;/div&gt;&lt;div style="position:absolute;top:497.51pt;left:286.9pt;z-index:108;letter-spacing:.003em;"&gt;  6,075 &lt;/div&gt;&lt;div style="position:absolute;top:497.51pt;left:358.8pt;z-index:108;letter-spacing:.003em;"&gt;  3,650 &lt;/div&gt;&lt;/span&gt;&lt;img style="position:absolute;left:335.1pt;top:432.6pt;width:55pt;height:3pt;z-index:12;" src="http://govwiki.info/xbrl/Images/b6a9f153e765fb20f3c93e36e1df8e75.png" alt="__rendered_path__12"&gt;&lt;span style="white-space:pre;"&gt;&lt;div style="position:absolute;top:507.86pt;left:64.7508pt;z-index:110;letter-spacing:.002em;"&gt;2017A TD Bank Commission Note-Marina&lt;/div&gt;&lt;/span&gt;&lt;img style="position:absolute;left:326.45pt;top:443.15pt;width:9pt;height:3pt;z-index:6;" src="http://govwiki.info/xbrl/Images/a53329b01263536db6600204e2d8b392.png" alt="__rendered_path__6"&gt;&lt;span style="white-space:pre;"&gt;&lt;div style="position:absolute;top:518.06pt;left:64.7508pt;z-index:112;letter-spacing:.003em;"&gt;Project&lt;/div&gt;&lt;div style="position:absolute;top:518.06pt;left:286.9pt;z-index:112;letter-spacing:.003em;"&gt;  2,525 &lt;/div&gt;&lt;div style="position:absolute;top:518.06pt;left:358.79pt;z-index:112;letter-spacing:.003em;"&gt;  2,525 &lt;/div&gt;&lt;/span&gt;&lt;img style="position:absolute;left:335.1pt;top:443.15pt;width:55pt;height:3pt;z-index:12;" src="http://govwiki.info/xbrl/Images/b6a9f153e765fb20f3c93e36e1df8e75.png" alt="__rendered_path__12"&gt;&lt;span style="white-space:pre;"&gt;&lt;div style="position:absolute;top:528.26pt;left:64.7508pt;z-index:115;letter-spacing:.002em;"&gt;2017B TD Bank Commission Note- Marina&lt;/div&gt;&lt;/span&gt;&lt;img style="position:absolute;left:64.75pt;top:463.3pt;width:59pt;height:3pt;z-index:91;" src="http://govwiki.info/xbrl/Images/7634d613ecc925b61c76e2c083ad5c3d.png" alt="__rendered_path__91"&gt;&lt;span style="white-space:pre;"&gt;&lt;div style="position:absolute;top:538.61pt;left:64.7508pt;z-index:117;letter-spacing:.003em;"&gt;Project (Refund 2007)&lt;/div&gt;&lt;div style="position:absolute;top:538.61pt;left:286.9pt;z-index:117;letter-spacing:.003em;"&gt;  3,201 &lt;/div&gt;&lt;div style="position:absolute;top:538.61pt;left:358.79pt;z-index:117;letter-spacing:.003em;"&gt;  3,015 &lt;/div&gt;&lt;/span&gt;&lt;span style="white-space:pre;"&gt;&lt;div style="position:absolute;top:548.8pt;left:64.7508pt;z-index:120;letter-spacing:.002em;"&gt;2017C TD Bank Non-Ad Valorem Revenue&lt;/div&gt;&lt;/span&gt;&lt;span style="white-space:pre;"&gt;&lt;div style="position:absolute;top:559pt;left:64.7508pt;z-index:122;letter-spacing:.002em;"&gt;Note&lt;/div&gt;&lt;div style="position:absolute;top:559pt;left:281.85pt;z-index:122;letter-spacing:.003em;"&gt;  40,095 &lt;/div&gt;&lt;div style="position:absolute;top:559pt;left:353.74pt;z-index:122;letter-spacing:.003em;"&gt;  40,095 &lt;/div&gt;&lt;/span&gt;&lt;span style="white-space:pre;"&gt;&lt;div style="position:absolute;top:569.36pt;left:64.7508pt;z-index:124;letter-spacing:.002em;"&gt;2017D TD Bank Non-Ad Valorem Revenue&lt;/div&gt;&lt;/span&gt;&lt;span style="white-space:pre;"&gt;&lt;div style="position:absolute;top:579.55pt;left:64.7508pt;z-index:126;letter-spacing:.002em;"&gt;Note&lt;/div&gt;&lt;div style="position:absolute;top:579.55pt;left:281.85pt;z-index:126;letter-spacing:.003em;"&gt;  12,515 &lt;/div&gt;&lt;div style="position:absolute;top:579.55pt;left:353.74pt;z-index:126;letter-spacing:.003em;"&gt;  12,515 &lt;/div&gt;&lt;/span&gt;&lt;span style="white-space:pre;"&gt;&lt;div style="position:absolute;top:589.75pt;left:64.7508pt;z-index:128;letter-spacing:.002em;"&gt;2017E BOA Non-Ad Valorem Revenue Notes&lt;/div&gt;&lt;div style="position:absolute;top:589.75pt;left:286.88pt;z-index:128;letter-spacing:.003em;"&gt;  2,570 &lt;/div&gt;&lt;div style="position:absolute;top:589.75pt;left:358.77pt;z-index:128;letter-spacing:.003em;"&gt;  2,570 &lt;/div&gt;&lt;/span&gt;&lt;span style="white-space:pre;"&gt;&lt;div style="position:absolute;top:600.25pt;left:64.7508pt;z-index:133;letter-spacing:.002em;"&gt;State Revolving Loans (Note 2)&lt;/div&gt;&lt;div style="position:absolute;top:600.11pt;left:281.85pt;z-index:133;letter-spacing:.003em;"&gt;  34,118 &lt;/div&gt;&lt;div style="position:absolute;top:600.11pt;left:353.75pt;z-index:133;letter-spacing:.003em;"&gt;  13,168 &lt;/div&gt;&lt;/span&gt;&lt;img style="position:absolute;left:258.15pt;top:607.3pt;width:9pt;height:3pt;z-index:6;" src="http://govwiki.info/xbrl/Images/a53329b01263536db6600204e2d8b392.png" alt="__rendered_path__6"&gt;&lt;span style="white-space:pre;"&gt;&lt;div style="position:absolute;top:610.61pt;left:64.75pt;z-index:137;letter-spacing:.002em;"&gt;Total Notes Payable&lt;/div&gt;&lt;div style="position:absolute;top:610.61pt;left:261.05pt;z-index:137;"&gt;$&lt;/div&gt;&lt;div style="position:absolute;top:610.61pt;left:276.8pt;z-index:137;letter-spacing:.003em;"&gt;  129,015 &lt;/div&gt;&lt;div style="position:absolute;top:610.61pt;left:353.74pt;z-index:137;letter-spacing:.003em;"&gt;  87,609 &lt;/div&gt;&lt;/span&gt;&lt;img style="position:absolute;left:266.8pt;top:607.3pt;width:51pt;height:3pt;z-index:8;" src="http://govwiki.info/xbrl/Images/0f061a9523477de8246f49d46fbb3f5a.png" alt="__rendered_path__8"&gt;&lt;span style="white-space:pre;"&gt;&lt;div style="position:absolute;top:636.25pt;left:64.75pt;z-index:140;letter-spacing:.003em;"&gt;Less: Direct Subsidy Payments (Note 1)&lt;/div&gt;&lt;div style="position:absolute;top:636.25pt;left:383.55pt;z-index:140;"&gt;-&lt;/div&gt;&lt;/span&gt;&lt;img style="position:absolute;left:326.45pt;top:607.3pt;width:9pt;height:3pt;z-index:6;" src="http://govwiki.info/xbrl/Images/a53329b01263536db6600204e2d8b392.png" alt="__rendered_path__6"&gt;&lt;span style="white-space:pre;"&gt;&lt;div style="position:absolute;top:647.05pt;left:64.75pt;z-index:144;letter-spacing:.002em;"&gt;Net Notes Payable&lt;/div&gt;&lt;div style="position:absolute;top:646.75pt;left:353.75pt;z-index:144;letter-spacing:.003em;"&gt;  87,609 &lt;/div&gt;&lt;/span&gt;&lt;img style="position:absolute;left:335.1pt;top:607.3pt;width:55pt;height:3pt;z-index:12;" src="http://govwiki.info/xbrl/Images/b6a9f153e765fb20f3c93e36e1df8e75.png" alt="__rendered_path__12"&gt;&lt;span style="white-space:pre;"&gt;&lt;div style="position:absolute;top:669.85pt;left:64.75pt;z-index:151;letter-spacing:.003em;"&gt;Total Bonds and Notes&lt;/div&gt;&lt;div style="position:absolute;top:669.85pt;left:327.15pt;z-index:151;"&gt;$&lt;/div&gt;&lt;div style="position:absolute;top:669.85pt;left:351.24pt;z-index:151;letter-spacing:.001em;"&gt; 590,997 &lt;/div&gt;&lt;/span&gt;&lt;img style="position:absolute;left:258.15pt;top:617.8pt;width:9pt;height:3pt;z-index:6;" src="http://govwiki.info/xbrl/Images/a53329b01263536db6600204e2d8b392.png" alt="__rendered_path__6"&gt;&lt;span class="fmt-1045" style="white-space:pre;"&gt;&lt;div style="position:absolute;top:694.17pt;left:63.35pt;z-index:153;"&gt;N&lt;/div&gt;&lt;/span&gt;&lt;img style="position:absolute;left:258.15pt;top:620.5pt;width:9pt;height:3pt;z-index:6;" src="http://govwiki.info/xbrl/Images/a53329b01263536db6600204e2d8b392.png" alt="__rendered_path__6"&gt;&lt;img style="position:absolute;left:266.8pt;top:617.8pt;width:51pt;height:3pt;z-index:8;" src="http://govwiki.info/xbrl/Images/0f061a9523477de8246f49d46fbb3f5a.png" alt="__rendered_path__8"&gt;&lt;span class="fmt-1046" style="white-space:pre;"&gt;&lt;div style="position:absolute;top:721.31pt;left:63.35pt;z-index:157;letter-spacing:.002em;"&gt;years are not reduced.&lt;/div&gt;&lt;/span&gt;&lt;img style="position:absolute;left:266.8pt;top:620.5pt;width:51pt;height:3pt;z-index:8;" src="http://govwiki.info/xbrl/Images/0f061a9523477de8246f49d46fbb3f5a.png" alt="__rendered_path__8"&gt;&lt;span class="fmt-1046" style="white-space:pre;"&gt;&lt;div style="position:absolute;top:740.36pt;left:63.35pt;z-index:159;letter-spacing:.004em;"&gt;Note 2: Excludes State Revolving Loan WW520630&lt;span class="fmt-1045"&gt;.&lt;/span&gt;&lt;/div&gt;&lt;/span&gt;&lt;img style="position:absolute;left:326.45pt;top:643.45pt;width:9pt;height:3pt;z-index:6;" src="http://govwiki.info/xbrl/Images/a53329b01263536db6600204e2d8b392.png" alt="__rendered_path__6"&gt;&lt;span class="fmt-1018" style="white-space:pre;"&gt;&lt;div style="position:absolute;top:766.44pt;left:299.33pt;z-index:160;"&gt;128&lt;/div&gt;&lt;/span&gt;&lt;span style="white-space:pre;"&gt;&lt;div style="position:absolute;top:153.11pt;left:426.9pt;z-index:15;letter-spacing:.003em;"&gt;Interest&lt;/div&gt;&lt;/span&gt;&lt;span style="white-space:pre;"&gt;&lt;div style="position:absolute;top:163.31pt;left:413.85pt;z-index:16;letter-spacing:.003em;"&gt;Requirements&lt;/div&gt;&lt;/span&gt;&lt;span style="white-space:pre;"&gt;&lt;div style="position:absolute;top:173.65pt;left:419.6pt;z-index:20;"&gt;To Maturity&lt;/div&gt;&lt;div style="position:absolute;top:173.65pt;left:510.05pt;z-index:20;"&gt;Total&lt;/div&gt;&lt;/span&gt;&lt;img style="position:absolute;left:398.35pt;top:180.95pt;width:12pt;height:3pt;z-index:14;" src="http://govwiki.info/xbrl/Images/242108631145b6f4401339c43de54aca.png" alt="__rendered_path__14"&gt;&lt;span style="white-space:pre;"&gt;&lt;div style="position:absolute;top:225.11pt;left:438.4pt;z-index:29;letter-spacing:.003em;"&gt;  12,139 &lt;/div&gt;&lt;div style="position:absolute;top:225.11pt;left:512.54pt;z-index:29;letter-spacing:.003em;"&gt;  49,834 &lt;/div&gt;&lt;/span&gt;&lt;img style="position:absolute;left:409.75pt;top:180.95pt;width:65pt;height:3pt;z-index:17;" src="http://govwiki.info/xbrl/Images/012b20df3fce2caed421877d62ac8a25.png" alt="__rendered_path__17"&gt;&lt;span style="white-space:pre;"&gt;&lt;div style="position:absolute;top:245.65pt;left:443.45pt;z-index:33;letter-spacing:.003em;"&gt;  5,262 &lt;/div&gt;&lt;div style="position:absolute;top:245.65pt;left:512.54pt;z-index:33;letter-spacing:.003em;"&gt;  23,372 &lt;/div&gt;&lt;/span&gt;&lt;img style="position:absolute;left:483pt;top:180.95pt;width:9pt;height:3pt;z-index:6;" src="http://govwiki.info/xbrl/Images/a53329b01263536db6600204e2d8b392.png" alt="__rendered_path__6"&gt;&lt;span style="white-space:pre;"&gt;&lt;div style="position:absolute;top:255.86pt;left:451pt;z-index:37;letter-spacing:.003em;"&gt;  307 &lt;/div&gt;&lt;div style="position:absolute;top:255.86pt;left:517.6pt;z-index:37;letter-spacing:.003em;"&gt;  6,372 &lt;/div&gt;&lt;/span&gt;&lt;img style="position:absolute;left:491.65pt;top:180.95pt;width:57pt;height:3pt;z-index:19;" src="http://govwiki.info/xbrl/Images/206a091c14ccc368582b0cbe3eb9dea2.png" alt="__rendered_path__19"&gt;&lt;span style="white-space:pre;"&gt;&lt;div style="position:absolute;top:276.41pt;left:438.4pt;z-index:41;letter-spacing:.003em;"&gt;  29,446 &lt;/div&gt;&lt;div style="position:absolute;top:276.41pt;left:512.54pt;z-index:41;letter-spacing:.003em;"&gt;  57,206 &lt;/div&gt;&lt;/span&gt;&lt;span style="white-space:pre;"&gt;&lt;div style="position:absolute;top:286.61pt;left:438.4pt;z-index:43;letter-spacing:.003em;"&gt;  30,292 &lt;/div&gt;&lt;div style="position:absolute;top:286.61pt;left:512.54pt;z-index:43;letter-spacing:.003em;"&gt;  49,987 &lt;/div&gt;&lt;/span&gt;&lt;span style="white-space:pre;"&gt;&lt;div style="position:absolute;top:296.81pt;left:438.4pt;z-index:46;letter-spacing:.003em;"&gt;  27,988 &lt;/div&gt;&lt;div style="position:absolute;top:296.81pt;left:512.54pt;z-index:46;letter-spacing:.003em;"&gt;  68,118 &lt;/div&gt;&lt;/span&gt;&lt;span style="white-space:pre;"&gt;&lt;div style="position:absolute;top:307.16pt;left:438.4pt;z-index:48;letter-spacing:.003em;"&gt;  20,744 &lt;/div&gt;&lt;div style="position:absolute;top:307.16pt;left:512.54pt;z-index:48;letter-spacing:.003em;"&gt;  63,004 &lt;/div&gt;&lt;/span&gt;&lt;span style="white-space:pre;"&gt;&lt;div style="position:absolute;top:317.36pt;left:438.4pt;z-index:51;letter-spacing:.003em;"&gt;  20,516 &lt;/div&gt;&lt;div style="position:absolute;top:317.36pt;left:512.54pt;z-index:51;letter-spacing:.003em;"&gt;  45,511 &lt;/div&gt;&lt;/span&gt;&lt;span style="white-space:pre;"&gt;&lt;div style="position:absolute;top:327.56pt;left:438.4pt;z-index:54;letter-spacing:.003em;"&gt;  19,127 &lt;/div&gt;&lt;div style="position:absolute;top:327.56pt;left:512.54pt;z-index:54;letter-spacing:.003em;"&gt;  52,672 &lt;/div&gt;&lt;/span&gt;&lt;span style="white-space:pre;"&gt;&lt;div style="position:absolute;top:337.91pt;left:438.4pt;z-index:56;letter-spacing:.003em;"&gt;  22,601 &lt;/div&gt;&lt;div style="position:absolute;top:337.91pt;left:512.54pt;z-index:56;letter-spacing:.003em;"&gt;  64,961 &lt;/div&gt;&lt;/span&gt;&lt;span style="white-space:pre;"&gt;&lt;div style="position:absolute;top:348.11pt;left:438.4pt;z-index:59;letter-spacing:.003em;"&gt;  18,486 &lt;/div&gt;&lt;div style="position:absolute;top:348.11pt;left:512.54pt;z-index:59;letter-spacing:.003em;"&gt;  48,676 &lt;/div&gt;&lt;/span&gt;&lt;span style="white-space:pre;"&gt;&lt;div style="position:absolute;top:358.31pt;left:443.45pt;z-index:62;letter-spacing:.003em;"&gt;  6,019 &lt;/div&gt;&lt;div style="position:absolute;top:358.31pt;left:512.54pt;z-index:62;letter-spacing:.003em;"&gt;  55,774 &lt;/div&gt;&lt;/span&gt;&lt;span style="white-space:pre;"&gt;&lt;div style="position:absolute;top:368.66pt;left:438.4pt;z-index:65;letter-spacing:.003em;"&gt;  28,909 &lt;/div&gt;&lt;div style="position:absolute;top:368.66pt;left:512.54pt;z-index:65;letter-spacing:.003em;"&gt;  81,934 &lt;/div&gt;&lt;/span&gt;&lt;span style="white-space:pre;"&gt;&lt;div style="position:absolute;top:378.86pt;left:438.4pt;z-index:70;letter-spacing:.003em;"&gt;  33,912 &lt;/div&gt;&lt;div style="position:absolute;top:378.86pt;left:512.55pt;z-index:70;letter-spacing:.003em;"&gt;  79,027 &lt;/div&gt;&lt;/span&gt;&lt;img style="position:absolute;left:398.35pt;top:386.15pt;width:12pt;height:3pt;z-index:14;" src="http://govwiki.info/xbrl/Images/242108631145b6f4401339c43de54aca.png" alt="__rendered_path__14"&gt;&lt;span style="white-space:pre;"&gt;&lt;div style="position:absolute;top:415pt;left:439.9pt;z-index:77;letter-spacing:.003em;"&gt;(23,937)&lt;/div&gt;&lt;div style="position:absolute;top:415pt;left:509.05pt;z-index:77;letter-spacing:.003em;"&gt;  (23,937)&lt;/div&gt;&lt;/span&gt;&lt;img style="position:absolute;left:409.75pt;top:386.15pt;width:65pt;height:3pt;z-index:17;" src="http://govwiki.info/xbrl/Images/012b20df3fce2caed421877d62ac8a25.png" alt="__rendered_path__17"&gt;&lt;span style="white-space:pre;"&gt;&lt;div style="position:absolute;top:425.36pt;left:468.2pt;z-index:83;"&gt;-&lt;/div&gt;&lt;div style="position:absolute;top:425.36pt;left:517.6pt;z-index:83;letter-spacing:.003em;"&gt;17,844&lt;/div&gt;&lt;/span&gt;&lt;img style="position:absolute;left:483pt;top:386.15pt;width:9pt;height:3pt;z-index:6;" src="http://govwiki.info/xbrl/Images/a53329b01263536db6600204e2d8b392.png" alt="__rendered_path__6"&gt;&lt;span style="white-space:pre;"&gt;&lt;div style="position:absolute;top:435.86pt;left:433.35pt;z-index:89;letter-spacing:.003em;"&gt;  253,586 &lt;/div&gt;&lt;div style="position:absolute;top:435.86pt;left:507.5pt;z-index:89;letter-spacing:.003em;"&gt;  756,975 &lt;/div&gt;&lt;/span&gt;&lt;img style="position:absolute;left:491.65pt;top:386.15pt;width:57pt;height:3pt;z-index:19;" src="http://govwiki.info/xbrl/Images/206a091c14ccc368582b0cbe3eb9dea2.png" alt="__rendered_path__19"&gt;&lt;span style="white-space:pre;"&gt;&lt;div style="position:absolute;top:466.75pt;left:456.05pt;z-index:96;letter-spacing:.003em;"&gt;  72 &lt;/div&gt;&lt;div style="position:absolute;top:466.75pt;left:525.15pt;z-index:96;letter-spacing:.003em;"&gt;  788 &lt;/div&gt;&lt;/span&gt;&lt;img style="position:absolute;left:398.35pt;top:432.6pt;width:12pt;height:3pt;z-index:14;" src="http://govwiki.info/xbrl/Images/242108631145b6f4401339c43de54aca.png" alt="__rendered_path__14"&gt;&lt;span style="white-space:pre;"&gt;&lt;div style="position:absolute;top:477.11pt;left:456.05pt;z-index:101;letter-spacing:.003em;"&gt;  36 &lt;/div&gt;&lt;div style="position:absolute;top:477.11pt;left:525.15pt;z-index:101;letter-spacing:.003em;"&gt;  906 &lt;/div&gt;&lt;/span&gt;&lt;img style="position:absolute;left:409.75pt;top:432.6pt;width:65pt;height:3pt;z-index:17;" src="http://govwiki.info/xbrl/Images/012b20df3fce2caed421877d62ac8a25.png" alt="__rendered_path__17"&gt;&lt;span style="white-space:pre;"&gt;&lt;div style="position:absolute;top:487.31pt;left:451pt;z-index:105;letter-spacing:.003em;"&gt;  239 &lt;/div&gt;&lt;div style="position:absolute;top:487.31pt;left:517.6pt;z-index:105;letter-spacing:.003em;"&gt;  8,724 &lt;/div&gt;&lt;/span&gt;&lt;img style="position:absolute;left:483pt;top:432.6pt;width:9pt;height:3pt;z-index:6;" src="http://govwiki.info/xbrl/Images/a53329b01263536db6600204e2d8b392.png" alt="__rendered_path__6"&gt;&lt;span style="white-space:pre;"&gt;&lt;div style="position:absolute;top:497.5pt;left:451pt;z-index:109;letter-spacing:.003em;"&gt;  102 &lt;/div&gt;&lt;div style="position:absolute;top:497.5pt;left:517.6pt;z-index:109;letter-spacing:.003em;"&gt;  3,752 &lt;/div&gt;&lt;/span&gt;&lt;img style="position:absolute;left:491.65pt;top:432.6pt;width:57pt;height:3pt;z-index:19;" src="http://govwiki.info/xbrl/Images/206a091c14ccc368582b0cbe3eb9dea2.png" alt="__rendered_path__19"&gt;&lt;span style="white-space:pre;"&gt;&lt;div style="position:absolute;top:518.06pt;left:451pt;z-index:114;letter-spacing:.003em;"&gt;  822 &lt;/div&gt;&lt;div style="position:absolute;top:518.06pt;left:517.61pt;z-index:114;letter-spacing:.003em;"&gt;  3,347 &lt;/div&gt;&lt;/span&gt;&lt;img style="position:absolute;left:398.35pt;top:443.15pt;width:12pt;height:3pt;z-index:14;" src="http://govwiki.info/xbrl/Images/242108631145b6f4401339c43de54aca.png" alt="__rendered_path__14"&gt;&lt;span style="white-space:pre;"&gt;&lt;div style="position:absolute;top:538.61pt;left:451pt;z-index:119;letter-spacing:.003em;"&gt;  181 &lt;/div&gt;&lt;div style="position:absolute;top:538.61pt;left:517.61pt;z-index:119;letter-spacing:.003em;"&gt;  3,196 &lt;/div&gt;&lt;/span&gt;&lt;img style="position:absolute;left:409.75pt;top:443.15pt;width:65pt;height:3pt;z-index:17;" src="http://govwiki.info/xbrl/Images/012b20df3fce2caed421877d62ac8a25.png" alt="__rendered_path__17"&gt;&lt;span style="white-space:pre;"&gt;&lt;div style="position:absolute;top:559pt;left:443.45pt;z-index:123;letter-spacing:.003em;"&gt;  2,244 &lt;/div&gt;&lt;div style="position:absolute;top:559pt;left:512.54pt;z-index:123;letter-spacing:.003em;"&gt;  42,339 &lt;/div&gt;&lt;/span&gt;&lt;img style="position:absolute;left:483pt;top:443.15pt;width:9pt;height:3pt;z-index:6;" src="http://govwiki.info/xbrl/Images/a53329b01263536db6600204e2d8b392.png" alt="__rendered_path__6"&gt;&lt;span style="white-space:pre;"&gt;&lt;div style="position:absolute;top:579.55pt;left:451pt;z-index:127;letter-spacing:.003em;"&gt;  826 &lt;/div&gt;&lt;div style="position:a</t>
  </si>
  <si>
    <t>bsolute;top:579.55pt;left:512.54pt;z-index:127;letter-spacing:.003em;"&gt;  13,341 &lt;/div&gt;&lt;/span&gt;&lt;img style="position:absolute;left:491.65pt;top:443.15pt;width:57pt;height:3pt;z-index:19;" src="http://govwiki.info/xbrl/Images/206a091c14ccc368582b0cbe3eb9dea2.png" alt="__rendered_path__19"&gt;&lt;span style="white-space:pre;"&gt;&lt;div style="position:absolute;top:589.75pt;left:451pt;z-index:130;letter-spacing:.003em;"&gt;  920 &lt;/div&gt;&lt;div style="position:absolute;top:589.75pt;left:517.61pt;z-index:130;letter-spacing:.003em;"&gt;  3,490 &lt;/div&gt;&lt;/span&gt;&lt;span style="white-space:pre;"&gt;&lt;div style="position:absolute;top:600.11pt;left:443.45pt;z-index:135;letter-spacing:.003em;"&gt;  1,888 &lt;/div&gt;&lt;div style="position:absolute;top:600.11pt;left:512.55pt;z-index:135;letter-spacing:.003em;"&gt;  15,056 &lt;/div&gt;&lt;/span&gt;&lt;img style="position:absolute;left:398.35pt;top:607.3pt;width:12pt;height:3pt;z-index:14;" src="http://govwiki.info/xbrl/Images/242108631145b6f4401339c43de54aca.png" alt="__rendered_path__14"&gt;&lt;span style="white-space:pre;"&gt;&lt;div style="position:absolute;top:610.61pt;left:443.45pt;z-index:138;letter-spacing:.003em;"&gt;  7,330 &lt;/div&gt;&lt;div style="position:absolute;top:610.61pt;left:512.54pt;z-index:138;letter-spacing:.003em;"&gt;  94,939 &lt;/div&gt;&lt;/span&gt;&lt;img style="position:absolute;left:409.75pt;top:607.3pt;width:65pt;height:3pt;z-index:17;" src="http://govwiki.info/xbrl/Images/012b20df3fce2caed421877d62ac8a25.png" alt="__rendered_path__17"&gt;&lt;span style="white-space:pre;"&gt;&lt;div style="position:absolute;top:636.25pt;left:452.5pt;z-index:142;letter-spacing:.003em;"&gt;(746)&lt;/div&gt;&lt;div style="position:absolute;top:636.25pt;left:521.65pt;z-index:142;letter-spacing:.002em;"&gt;  (746)&lt;/div&gt;&lt;/span&gt;&lt;img style="position:absolute;left:483pt;top:607.3pt;width:9pt;height:3pt;z-index:6;" src="http://govwiki.info/xbrl/Images/a53329b01263536db6600204e2d8b392.png" alt="__rendered_path__6"&gt;&lt;span style="white-space:pre;"&gt;&lt;div style="position:absolute;top:646.75pt;left:443.45pt;z-index:146;letter-spacing:.003em;"&gt;  6,584 &lt;/div&gt;&lt;div style="position:absolute;top:646.75pt;left:512.55pt;z-index:146;letter-spacing:.003em;"&gt;  94,193 &lt;/div&gt;&lt;/span&gt;&lt;img style="position:absolute;left:491.65pt;top:607.3pt;width:57pt;height:3pt;z-index:19;" src="http://govwiki.info/xbrl/Images/206a091c14ccc368582b0cbe3eb9dea2.png" alt="__rendered_path__19"&gt;&lt;img style="position:absolute;left:326.45pt;top:654.1pt;width:9pt;height:3pt;z-index:6;" src="http://govwiki.info/xbrl/Images/a53329b01263536db6600204e2d8b392.png" alt="__rendered_path__6"&gt;&lt;img style="position:absolute;left:335.1pt;top:643.45pt;width:55pt;height:3pt;z-index:12;" src="http://govwiki.info/xbrl/Images/b6a9f153e765fb20f3c93e36e1df8e75.png" alt="__rendered_path__12"&gt;&lt;img style="position:absolute;left:335.1pt;top:654.1pt;width:55pt;height:3pt;z-index:12;" src="http://govwiki.info/xbrl/Images/b6a9f153e765fb20f3c93e36e1df8e75.png" alt="__rendered_path__12"&gt;&lt;img style="position:absolute;left:398.35pt;top:643.45pt;width:12pt;height:3pt;z-index:14;" src="http://govwiki.info/xbrl/Images/242108631145b6f4401339c43de54aca.png" alt="__rendered_path__14"&gt;&lt;img style="position:absolute;left:398.35pt;top:654.1pt;width:12pt;height:3pt;z-index:14;" src="http://govwiki.info/xbrl/Images/242108631145b6f4401339c43de54aca.png" alt="__rendered_path__14"&gt;&lt;img style="position:absolute;left:409.75pt;top:643.45pt;width:65pt;height:3pt;z-index:17;" src="http://govwiki.info/xbrl/Images/012b20df3fce2caed421877d62ac8a25.png" alt="__rendered_path__17"&gt;&lt;img style="position:absolute;left:409.75pt;top:654.1pt;width:65pt;height:3pt;z-index:17;" src="http://govwiki.info/xbrl/Images/012b20df3fce2caed421877d62ac8a25.png" alt="__rendered_path__17"&gt;&lt;img style="position:absolute;left:483pt;top:643.45pt;width:9pt;height:3pt;z-index:6;" src="http://govwiki.info/xbrl/Images/a53329b01263536db6600204e2d8b392.png" alt="__rendered_path__6"&gt;&lt;img style="position:absolute;left:483pt;top:654.1pt;width:9pt;height:3pt;z-index:6;" src="http://govwiki.info/xbrl/Images/a53329b01263536db6600204e2d8b392.png" alt="__rendered_path__6"&gt;&lt;img style="position:absolute;left:491.65pt;top:643.45pt;width:57pt;height:3pt;z-index:19;" src="http://govwiki.info/xbrl/Images/206a091c14ccc368582b0cbe3eb9dea2.png" alt="__rendered_path__19"&gt;&lt;img style="position:absolute;left:491.65pt;top:654.1pt;width:57pt;height:3pt;z-index:19;" src="http://govwiki.info/xbrl/Images/206a091c14ccc368582b0cbe3eb9dea2.png" alt="__rendered_path__19"&gt;&lt;img style="position:absolute;left:326.45pt;top:677.05pt;width:9pt;height:3pt;z-index:6;" src="http://govwiki.info/xbrl/Images/a53329b01263536db6600204e2d8b392.png" alt="__rendered_path__6"&gt;&lt;img style="position:absolute;left:326.45pt;top:679.8pt;width:9pt;height:3pt;z-index:6;" src="http://govwiki.info/xbrl/Images/a53329b01263536db6600204e2d8b392.png" alt="__rendered_path__6"&gt;&lt;img style="position:absolute;left:335.1pt;top:677.05pt;width:55pt;height:3pt;z-index:12;" src="http://govwiki.info/xbrl/Images/b6a9f153e765fb20f3c93e36e1df8e75.png" alt="__rendered_path__12"&gt;&lt;img style="position:absolute;left:335.1pt;top:679.8pt;width:55pt;height:3pt;z-index:12;" src="http://govwiki.info/xbrl/Images/b6a9f153e765fb20f3c93e36e1df8e75.png" alt="__rendered_path__12"&gt;&lt;img style="position:absolute;left:398.35pt;top:677.05pt;width:12pt;height:3pt;z-index:14;" src="http://govwiki.info/xbrl/Images/242108631145b6f4401339c43de54aca.png" alt="__rendered_path__14"&gt;&lt;img style="position:absolute;left:398.35pt;top:679.8pt;width:12pt;height:3pt;z-index:14;" src="http://govwiki.info/xbrl/Images/242108631145b6f4401339c43de54aca.png" alt="__rendered_path__14"&gt;&lt;img style="position:absolute;left:409.75pt;top:677.05pt;width:65pt;height:3pt;z-index:17;" src="http://govwiki.info/xbrl/Images/012b20df3fce2caed421877d62ac8a25.png" alt="__rendered_path__17"&gt;&lt;img style="position:absolute;left:409.75pt;top:679.8pt;width:65pt;height:3pt;z-index:17;" src="http://govwiki.info/xbrl/Images/012b20df3fce2caed421877d62ac8a25.png" alt="__rendered_path__17"&gt;&lt;img style="position:absolute;left:483pt;top:677.05pt;width:9pt;height:3pt;z-index:6;" src="http://govwiki.info/xbrl/Images/a53329b01263536db6600204e2d8b392.png" alt="__rendered_path__6"&gt;&lt;img style="position:absolute;left:483pt;top:679.8pt;width:9pt;height:3pt;z-index:6;" src="http://govwiki.info/xbrl/Images/a53329b01263536db6600204e2d8b392.png" alt="__rendered_path__6"&gt;&lt;img style="position:absolute;left:491.65pt;top:677.05pt;width:57pt;height:3pt;z-index:19;" src="http://govwiki.info/xbrl/Images/206a091c14ccc368582b0cbe3eb9dea2.png" alt="__rendered_path__19"&gt;&lt;img style="position:absolute;left:491.65pt;top:679.8pt;width:57pt;height:3pt;z-index:19;" src="http://govwiki.info/xbrl/Images/206a091c14ccc368582b0cbe3eb9dea2.png" alt="__rendered_path__19"&gt;&lt;span style="white-space:pre;"&gt;&lt;div style="position:absolute;top:669.86pt;left:399.05pt;z-index:152;"&gt;$&lt;/div&gt;&lt;div style="position:absolute;top:669.86pt;left:433.35pt;z-index:152;letter-spacing:.003em;"&gt;  260,170 &lt;/div&gt;&lt;div style="position:absolute;top:669.86pt;left:483.69pt;z-index:152;"&gt;$&lt;/div&gt;&lt;div style="position:absolute;top:669.86pt;left:507.48pt;z-index:152;letter-spacing:.003em;"&gt;  851,168 &lt;/div&gt;&lt;/span&gt;&lt;/div&gt;</t>
  </si>
  <si>
    <t>&lt;div style='position:relative;width:612pt;height:792pt;'&gt;_x000D_
        &lt;div style="position:absolute;left:0pt;top:0pt;width:100%;height:100%;clip:rect(0pt,612pt,792pt,0pt);" class="fmt-1049"&gt;&lt;span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12 - LONG - TERM OBLIGATIONS - (Continued)&lt;/div&gt;&lt;/span&gt;&lt;img style="position:absolute;left:63.35pt;top:103.4pt;width:280pt;height:3pt;z-index:5;" src="http://govwiki.info/xbrl/Images/b298f965d9f3c9dda6e3ee220d8ce778.png" alt="__rendered_path__5"&gt;&lt;span class="fmt-1036" style="white-space:pre;"&gt;&lt;div style="position:absolute;top:120.55pt;left:63.35pt;z-index:6;"&gt;Pledged Revenue&lt;/div&gt;&lt;/span&gt;&lt;span class="fmt-1038" style="white-space:pre;"&gt;&lt;div style="position:absolute;top:146.2pt;left:63.35pt;z-index:7;letter-spacing:.019em;"&gt;The City has pledged certain revenues to repay bonds and notes outstanding as of September&lt;/div&gt;&lt;/span&gt;&lt;span class="fmt-1038" style="white-space:pre;"&gt;&lt;div style="position:absolute;top:158.8pt;left:63.35pt;z-index:8;letter-spacing:.015em;"&gt;30, 2017. The following table reports the revenues pledged for each debt issue; the amounts of&lt;/div&gt;&lt;/span&gt;&lt;span class="fmt-1038" style="white-space:pre;"&gt;&lt;div style="position:absolute;top:171.55pt;left:63.35pt;z-index:9;letter-spacing:-.017em;"&gt;such  revenues  received  in  the  current  year;  the  current  year  principal  and  interest  paid  on  the&lt;/div&gt;&lt;/span&gt;&lt;span class="fmt-1038" style="white-space:pre;"&gt;&lt;div style="position:absolute;top:184.3pt;left:63.35pt;z-index:10;letter-spacing:-.004em;"&gt;debt;  the  approximate  percentage  of  each  revenue  pledged  to  meet  the  debt  obligation;  the&lt;/div&gt;&lt;/span&gt;&lt;span class="fmt-1038" style="white-space:pre;"&gt;&lt;div style="position:absolute;top:196.89pt;left:63.35pt;z-index:11;letter-spacing:-.003em;"&gt;maturity  date  of  each  debt  agreement;  and  the  total  pledged  future  revenues  for  each  debt&lt;/div&gt;&lt;/span&gt;&lt;span class="fmt-1038" style="white-space:pre;"&gt;&lt;div style="position:absolute;top:209.64pt;left:63.35pt;z-index:12;letter-spacing:-.002em;"&gt;issuance,  which  is  the  amount  of  the  remaining  principal  and  interest  (not  including  interest&lt;/div&gt;&lt;/span&gt;&lt;span class="fmt-1038" style="white-space:pre;"&gt;&lt;div style="position:absolute;top:222.69pt;left:63.35pt;z-index:13;letter-spacing:.002em;"&gt;subsidy) on the bonds and notes at September 30, 2017 (in thousands of dollars).&lt;/div&gt;&lt;/span&gt;&lt;span class="fmt-1047" style="white-space:pre;"&gt;&lt;div style="position:absolute;top:248.21pt;left:425.85pt;z-index:29;letter-spacing:-.007em;"&gt;Outstanding&lt;/div&gt;&lt;/span&gt;&lt;span class="fmt-1047" style="white-space:pre;"&gt;&lt;div style="position:absolute;top:256.46pt;left:95.4pt;z-index:32;letter-spacing:-.004em;"&gt;Description&lt;/div&gt;&lt;div style="position:absolute;top:256.46pt;left:184.8pt;z-index:32;letter-spacing:-.005em;"&gt;Pledged&lt;/div&gt;&lt;div style="position:absolute;top:256.46pt;left:242.55pt;z-index:32;letter-spacing:-.009em;"&gt;Revenue&lt;/div&gt;&lt;div style="position:absolute;top:256.46pt;left:292.75pt;z-index:32;letter-spacing:-.004em;"&gt;Principal &amp;amp;&lt;/div&gt;&lt;div style="position:absolute;top:256.46pt;left:348.35pt;z-index:32;letter-spacing:-.005em;"&gt;Estimated % of&lt;/div&gt;&lt;div style="position:absolute;top:256.46pt;left:428pt;z-index:32;letter-spacing:-.004em;"&gt;Principal &amp;amp;&lt;/div&gt;&lt;div style="position:absolute;top:256.46pt;left:486.7pt;z-index:32;letter-spacing:-.005em;"&gt;Pledged&lt;/div&gt;&lt;/span&gt;&lt;span class="fmt-1047" style="white-space:pre;"&gt;&lt;div style="position:absolute;top:264.71pt;left:101.4pt;z-index:33;letter-spacing:-.006em;"&gt;of Issue&lt;/div&gt;&lt;div style="position:absolute;top:264.71pt;left:183.9pt;z-index:33;letter-spacing:-.009em;"&gt;Revenue&lt;/div&gt;&lt;div style="position:absolute;top:264.71pt;left:241.75pt;z-index:33;letter-spacing:-.007em;"&gt;Received&lt;/div&gt;&lt;div style="position:absolute;top:264.71pt;left:290.15pt;z-index:33;letter-spacing:-.004em;"&gt;Interest Paid&lt;/div&gt;&lt;div style="position:absolute;top:264.71pt;left:342.45pt;z-index:33;letter-spacing:-.007em;"&gt;Revenues Pledged&lt;/div&gt;&lt;div style="position:absolute;top:264.71pt;left:433.65pt;z-index:33;letter-spacing:-.004em;"&gt;Interest&lt;/div&gt;&lt;div style="position:absolute;top:264.71pt;left:486.15pt;z-index:33;letter-spacing:-.006em;"&gt;Through&lt;/div&gt;&lt;/span&gt;&lt;img style="position:absolute;left:64.05pt;top:270.1pt;width:101pt;height:3pt;z-index:15;" src="http://govwiki.info/xbrl/Images/2b0aef15334ecbaea4f13de119c8d727.png" alt="__rendered_path__15"&gt;&lt;span class="fmt-1047" style="white-space:pre;"&gt;&lt;div style="position:absolute;top:281.52pt;left:64.75pt;z-index:34;letter-spacing:-.007em;"&gt;Governmental Activities&lt;/div&gt;&lt;/span&gt;&lt;img style="position:absolute;left:164.85pt;top:270.1pt;width:67pt;height:3pt;z-index:18;" src="http://govwiki.info/xbrl/Images/2a2f2ab9e88718fe5d9823e20b083663.png" alt="__rendered_path__18"&gt;&lt;span class="fmt-1048" style="white-space:pre;"&gt;&lt;div style="position:absolute;top:298.17pt;left:64.75pt;z-index:69;letter-spacing:-.002em;"&gt;&lt;span class="fmt-1049"&gt;Banc of America Leasing and &lt;/span&gt;    State Revenue&lt;/div&gt;&lt;div style="position:absolute;top:298.17pt;left:239.6pt;z-index:69;letter-spacing:-.005em;"&gt; $ 146,840 &lt;/div&gt;&lt;div style="position:absolute;top:298.17pt;left:327.15pt;z-index:69;letter-spacing:-.004em;"&gt; $ - &lt;/div&gt;&lt;div style="position:absolute;top:298.17pt;left:372.94pt;z-index:69;letter-spacing:-.006em;"&gt;- &lt;/div&gt;&lt;div style="position:absolute;top:298.17pt;left:408.79pt;z-index:69;"&gt;%&lt;/div&gt;&lt;div style="position:absolute;top:298.17pt;left:447.39pt;z-index:69;letter-spacing:-.005em;"&gt; $ 3,490 &lt;/div&gt;&lt;div style="position:absolute;top:298.17pt;left:489.59pt;z-index:69;letter-spacing:-.005em;"&gt;  2032 &lt;/div&gt;&lt;/span&gt;&lt;img style="position:absolute;left:231.7pt;top:270.1pt;width:51pt;height:3pt;z-index:21;" src="http://govwiki.info/xbrl/Images/e623d2c48a6b12183df28568df1a8d3a.png" alt="__rendered_path__21"&gt;&lt;span style="white-space:pre;"&gt;&lt;div style="position:absolute;top:306.31pt;left:64.75pt;z-index:70;letter-spacing:-.001em;"&gt;Capital  Taxable Non Ad &lt;/div&gt;&lt;div style="position:absolute;top:306.27pt;left:165.55pt;z-index:70;letter-spacing:-.004em;" class="fmt-1048"&gt;Sharing, State Sales&lt;/div&gt;&lt;/span&gt;&lt;img style="position:absolute;left:282.1pt;top:270.1pt;width:58pt;height:3pt;z-index:24;" src="http://govwiki.info/xbrl/Images/5263a26fed9ecde2fd1cf69085cd2c51.png" alt="__rendered_path__24"&gt;&lt;span style="white-space:pre;"&gt;&lt;div style="position:absolute;top:314.46pt;left:64.75pt;z-index:77;letter-spacing:-.002em;"&gt;Valorem Revenue Note (QECB) &lt;span class="fmt-1048"&gt;Tax, Tourist&lt;/span&gt;&lt;/div&gt;&lt;/span&gt;&lt;img style="position:absolute;left:339.7pt;top:270.1pt;width:67pt;height:3pt;z-index:18;" src="http://govwiki.info/xbrl/Images/2a2f2ab9e88718fe5d9823e20b083663.png" alt="__rendered_path__18"&gt;&lt;span style="white-space:pre;"&gt;&lt;div style="position:absolute;top:322.61pt;left:64.75pt;z-index:86;letter-spacing:-.002em;"&gt;(Solar Panels at City Facilities)   &lt;span class="fmt-1048"&gt;Development Tax&lt;/span&gt;&lt;/div&gt;&lt;/span&gt;&lt;img style="position:absolute;left:406.55pt;top:270.1pt;width:11pt;height:3pt;z-index:28;" src="http://govwiki.info/xbrl/Images/4a8f1e715957e4e24fd37279e249e65b.png" alt="__rendered_path__28"&gt;&lt;span style="white-space:pre;"&gt;&lt;div style="position:absolute;top:338.96pt;left:64.75pt;z-index:90;letter-spacing:-.003em;"&gt;Professional Sports Facility &lt;/div&gt;&lt;div style="position:absolute;top:338.96pt;left:165.55pt;z-index:90;letter-spacing:-.003em;" class="fmt-1048"&gt;State Sales Tax&lt;/div&gt;&lt;div style="position:absolute;top:338.96pt;left:243.43pt;z-index:90;letter-spacing:-.005em;" class="fmt-1048"&gt; $ 2,000 &lt;/div&gt;&lt;div style="position:absolute;top:338.96pt;left:312.15pt;z-index:90;letter-spacing:-.005em;" class="fmt-1048"&gt; $ 1,905 &lt;/div&gt;&lt;div style="position:absolute;top:338.96pt;left:361.61pt;z-index:90;letter-spacing:-.005em;" class="fmt-1048"&gt;  95.25 &lt;/div&gt;&lt;div style="position:absolute;top:338.96pt;left:408.81pt;z-index:90;" class="fmt-1048"&gt;%&lt;/div&gt;&lt;div style="position:absolute;top:338.96pt;left:443.55pt;z-index:90;letter-spacing:-.005em;" class="fmt-1048"&gt; $ 16,620 &lt;/div&gt;&lt;div style="position:absolute;top:338.96pt;left:489.61pt;z-index:90;letter-spacing:-.005em;" class="fmt-1048"&gt;  2025 &lt;/div&gt;&lt;/span&gt;&lt;img style="position:absolute;left:417.35pt;top:270.1pt;width:58pt;height:3pt;z-index:24;" src="http://govwiki.info/xbrl/Images/5263a26fed9ecde2fd1cf69085cd2c51.png" alt="__rendered_path__24"&gt;&lt;span style="white-space:pre;"&gt;&lt;div style="position:absolute;top:347.1pt;left:64.75pt;z-index:97;letter-spacing:-.004em;"&gt;Sales Tax Refunding Revenue &lt;/div&gt;&lt;/span&gt;&lt;img style="position:absolute;left:474.95pt;top:270.1pt;width:51pt;height:3pt;z-index:21;" src="http://govwiki.info/xbrl/Images/e623d2c48a6b12183df28568df1a8d3a.png" alt="__rendered_path__21"&gt;&lt;span style="white-space:pre;"&gt;&lt;div style="position:absolute;top:355.24pt;left:64.75pt;z-index:104;letter-spacing:-.004em;"&gt;Bonds, Series 2014 (Refunding &lt;/div&gt;&lt;/span&gt;&lt;img style="position:absolute;left:64.05pt;top:286.8pt;width:101pt;height:3pt;z-index:15;" src="http://govwiki.info/xbrl/Images/2b0aef15334ecbaea4f13de119c8d727.png" alt="__rendered_path__15"&gt;&lt;span style="white-space:pre;"&gt;&lt;div style="position:absolute;top:363.38pt;left:64.75pt;z-index:111;letter-spacing:-.004em;"&gt;Series 2003 Bonds: Tropicana &lt;/div&gt;&lt;/span&gt;&lt;span style="white-space:pre;"&gt;&lt;div style="position:absolute;top:371.52pt;left:64.75pt;z-index:116;letter-spacing:-.003em;"&gt;Field and Parking)&lt;/div&gt;&lt;/span&gt;&lt;span style="white-space:pre;"&gt;&lt;div style="position:absolute;top:387.87pt;left:64.75pt;z-index:125;letter-spacing:-.003em;"&gt;Bank Of America N.A. Taxable   &lt;span class="fmt-1048"&gt;Legally Available&lt;/span&gt;&lt;/div&gt;&lt;div style="position:absolute;top:387.86pt;left:239.6pt;z-index:125;letter-spacing:-.005em;" class="fmt-1048"&gt; $ 146,840 &lt;/div&gt;&lt;div style="position:absolute;top:387.86pt;left:317.9pt;z-index:125;letter-spacing:-.005em;" class="fmt-1048"&gt; $ 198 &lt;/div&gt;&lt;div style="position:absolute;top:387.86pt;left:363.55pt;z-index:125;letter-spacing:-.004em;" class="fmt-1048"&gt;  0.13 &lt;/div&gt;&lt;div style="position:absolute;top:387.86pt;left:408.8pt;z-index:125;" class="fmt-1048"&gt;%&lt;/div&gt;&lt;div style="position:absolute;top:387.86pt;left:453.15pt;z-index:125;letter-spacing:-.005em;" class="fmt-1048"&gt; $ 788 &lt;/div&gt;&lt;div style="position:absolute;top:387.86pt;left:489.6pt;z-index:125;letter-spacing:-.005em;" class="fmt-1048"&gt;  2021 &lt;/div&gt;&lt;/span&gt;&lt;span style="white-space:pre;"&gt;&lt;div style="position:absolute;top:396pt;left:64.75pt;z-index:126;"&gt;No&lt;/div&gt;&lt;/span&gt;&lt;span style="white-space:pre;"&gt;&lt;div style="position:absolute;top:396pt;left:73.659pt;z-index:127;letter-spacing:.001em;"&gt;n &lt;/div&gt;&lt;/span&gt;&lt;span style="white-space:pre;"&gt;&lt;div style="position:absolute;top:396pt;left:79.41pt;z-index:128;letter-spacing:.001em;"&gt;A&lt;/div&gt;&lt;/span&gt;&lt;span style="white-space:pre;"&gt;&lt;div style="position:absolute;top:396pt;left:84.06pt;z-index:129;letter-spacing:.001em;"&gt;d &lt;/div&gt;&lt;/span&gt;&lt;span style="white-space:pre;"&gt;&lt;div style="position:absolute;top:396pt;left:89.86pt;z-index:130;letter-spacing:-.003em;"&gt;Valore&lt;/div&gt;&lt;/span&gt;&lt;span style="white-space:pre;"&gt;&lt;div style="position:absolute;top:396pt;left:109.88pt;z-index:131;letter-spacing:.001em;"&gt;m &lt;/div&gt;&lt;/span&gt;&lt;span style="white-space:pre;"&gt;&lt;div style="position:absolute;top:396pt;left:117.67pt;z-index:132;letter-spacing:-.004em;"&gt;Revenu&lt;/div&gt;&lt;/span&gt;&lt;span style="white-space:pre;"&gt;&lt;div style="position:absolute;top:396pt;left:141.59pt;z-index:133;letter-spacing:.001em;"&gt;e &lt;/div&gt;&lt;/span&gt;&lt;span style="white-space:pre;"&gt;&lt;div style="position:absolute;top:396pt;left:147.34pt;z-index:134;letter-spacing:-.003em;"&gt;Note,&lt;/div&gt;&lt;/span&gt;&lt;span style="white-space:pre;"&gt;&lt;div style="position:absolute;top:396pt;left:163.93pt;z-index:67;letter-spacing:.001em;"&gt; &lt;/div&gt;&lt;/span&gt;&lt;span class="fmt-1050" style="white-space:pre;"&gt;&lt;div style="position:absolute;top:396pt;left:163.95pt;z-index:135;letter-spacing:.001em;"&gt; &lt;/div&gt;&lt;/span&gt;&lt;span class="fmt-1048" style="white-space:pre;"&gt;&lt;div style="position:absolute;top:395.96pt;left:165.55pt;z-index:44;letter-spacing:-.004em;"&gt;Non Ad-Valorem&lt;/div&gt;&lt;/span&gt;&lt;span style="white-space:pre;"&gt;&lt;div style="position:absolute;top:404.13pt;left:64.75pt;z-index:139;"&gt;Series 2008B (Refinance &lt;/div&gt;&lt;div style="position:absolute;top:404.06pt;left:165.55pt;z-index:139;letter-spacing:-.006em;" class="fmt-1048"&gt;Revenues&lt;/div&gt;&lt;/span&gt;&lt;span style="white-space:pre;"&gt;&lt;div style="position:absolute;top:412.26pt;left:64.7501pt;z-index:144;"&gt;Sunshine State Governmental &lt;/div&gt;&lt;/span&gt;&lt;span style="white-space:pre;"&gt;&lt;div style="position:absolute;top:420.39pt;left:64.7501pt;z-index:149;letter-spacing:-.003em;"&gt;Financing Commission Notes: &lt;/div&gt;&lt;/span&gt;&lt;span style="white-space:pre;"&gt;&lt;div style="position:absolute;top:428.52pt;left:64.7501pt;z-index:155;letter-spacing:-.004em;"&gt;Section 108 HUD Loan)&lt;/div&gt;&lt;/span&gt;&lt;span style="white-space:pre;"&gt;&lt;div style="position:absolute;top:444.87pt;left:64.7501pt;z-index:163;letter-spacing:-.002em;"&gt;BB&amp;amp;T Non Ad Valorem &lt;/div&gt;&lt;div style="position:absolute;top:444.86pt;left:165.55pt;z-index:163;letter-spacing:-.005em;" class="fmt-1048"&gt;Legally Available&lt;/div&gt;&lt;div style="position:absolute;top:444.86pt;left:239.6pt;z-index:163;letter-spacing:-.005em;" class="fmt-1048"&gt; $ 146,840 &lt;/div&gt;&lt;div style="position:absolute;top:444.86pt;left:317.9pt;z-index:163;letter-spacing:-.005em;" class="fmt-1048"&gt; $ 230 &lt;/div&gt;&lt;div style="position:absolute;top:444.86pt;left:363.55pt;z-index:163;letter-spacing:-.004em;" class="fmt-1048"&gt;  0.16 &lt;/div&gt;&lt;div style="position:absolute;top:444.86pt;left:408.8pt;z-index:163;" class="fmt-1048"&gt;%&lt;/div&gt;&lt;div style="position:absolute;top:444.86pt;left:453.15pt;z-index:163;letter-spacing:-.005em;" class="fmt-1048"&gt; $ 906 &lt;/div&gt;&lt;div style="position:absolute;top:444.86pt;left:489.6pt;z-index:163;letter-spacing:-.005em;" class="fmt-1048"&gt;  2020 &lt;/div&gt;&lt;/span&gt;&lt;span style="white-space:pre;"&gt;&lt;div style="position:absolute;top:453.03pt;left:64.75pt;z-index:170;letter-spacing:-.004em;"&gt;Revenue Note, Series 2010&lt;/div&gt;&lt;div style="position:absolute;top:452.96pt;left:165.55pt;z-index:170;letter-spacing:-.004em;" class="fmt-1048"&gt;Non Ad-Valorem&lt;/div&gt;&lt;/span&gt;&lt;span style="white-space:pre;"&gt;&lt;div style="position:absolute;top:461.19pt;left:64.75pt;z-index:171;letter-spacing:-.003em;"&gt;(Projec&lt;/div&gt;&lt;/span&gt;&lt;span style="white-space:pre;"&gt;&lt;div style="position:absolute;top:461.19pt;left:86.712pt;z-index:172;letter-spacing:.001em;"&gt;ts &lt;/div&gt;&lt;/span&gt;&lt;span style="white-space:pre;"&gt;&lt;div style="position:absolute;top:461.19pt;left:94.053pt;z-index:173;"&gt;a&lt;/div&gt;&lt;/span&gt;&lt;span style="white-space:pre;"&gt;&lt;div style="position:absolute;top:461.19pt;left:97.856pt;z-index:174;letter-spacing:.001em;"&gt;t &lt;/div&gt;&lt;/span&gt;&lt;span style="white-space:pre;"&gt;&lt;div style="position:absolute;top:461.19pt;left:101.7pt;z-index:175;letter-spacing:.001em;"&gt;th&lt;/div&gt;&lt;/span&gt;&lt;span style="white-space:pre;"&gt;&lt;div style="position:absolute;top:461.19pt;left:107.45pt;z-index:176;letter-spacing:.001em;"&gt;e &lt;/div&gt;&lt;/span&gt;&lt;span style="white-space:pre;"&gt;&lt;div style="position:absolute;top:461.19pt;left:113.25pt;z-index:177;letter-spacing:-.005em;"&gt;Progres&lt;/div&gt;&lt;/span&gt;&lt;span style="white-space:pre;"&gt;&lt;div style="position:absolute;top:461.19pt;left:137.46pt;z-index:178;letter-spacing:.001em;"&gt;s &lt;/div&gt;&lt;/span&gt;&lt;span style="white-space:pre;"&gt;&lt;div style="position:absolute;top:461.19pt;left:142.86pt;z-index:179;letter-spacing:-.004em;"&gt;Center&lt;/div&gt;&lt;/span&gt;&lt;span style="white-space:pre;"&gt;&lt;div style="position:absolute;top:461.19pt;left:163.69pt;z-index:68;letter-spacing:.001em;"&gt; &lt;/div&gt;&lt;/span&gt;&lt;span class="fmt-1050" style="white-space:pre;"&gt;&lt;div style="position:absolute;top:461.19pt;left:163.7pt;z-index:180;letter-spacing:.001em;"&gt; &lt;/div&gt;&lt;/span&gt;&lt;span class="fmt-1048" style="white-space:pre;"&gt;&lt;div style="position:absolute;top:461.21pt;left:165.55pt;z-index:51;letter-spacing:-.006em;"&gt;Revenues&lt;/div&gt;&lt;/span&gt;&lt;span style="white-space:pre;"&gt;&lt;div style="position:absolute;top:469.35pt;left:64.75pt;z-index:193;letter-spacing:-.004em;"&gt;for the Arts, the Pier and Grant &lt;/div&gt;&lt;/span&gt;&lt;span style="white-space:pre;"&gt;&lt;div style="position:absolute;top:477.51pt;left:64.75pt;z-index:202;letter-spacing:-.004em;"&gt;Funds for the Salvador Dali &lt;/div&gt;&lt;/span&gt;&lt;span style="white-space:pre;"&gt;&lt;div style="position:absolute;top:485.67pt;left:64.75pt;z-index:203;letter-spacing:-.007em;"&gt;Museum)&lt;/div&gt;&lt;/span&gt;&lt;span style="white-space:pre;"&gt;&lt;div style="position:absolute;top:501.87pt;left:64.75pt;z-index:207;"&gt;TD BankNon Ad Valorem &lt;/div&gt;&lt;div style="position:absolute;top:501.86pt;left:165.55pt;z-index:207;letter-spacing:-.005em;" class="fmt-1048"&gt;Legally Available&lt;/div&gt;&lt;/span&gt;&lt;span style="white-space:pre;"&gt;&lt;div style="position:absolute;top:510.04pt;left:64.75pt;z-index:212;letter-spacing:-.001em;"&gt;Revenue Note, Series 2017C &lt;/div&gt;&lt;div style="position:absolute;top:510.11pt;left:165.55pt;z-index:212;letter-spacing:-.004em;" class="fmt-1048"&gt;Non Ad-Valorem&lt;/div&gt;&lt;/span&gt;&lt;span style="white-space:pre;"&gt;&lt;div style="position:absolute;top:518.22pt;left:64.75pt;z-index:219;letter-spacing:-.004em;"&gt;and 2017 D (Police Facilities)&lt;/div&gt;&lt;div style="position:absolute;top:518.21pt;left:165.55pt;z-index:219;letter-spacing:-.006em;" class="fmt-1048"&gt;Revenues&lt;/div&gt;&lt;div style="position:absolute;top:518.21pt;left:239.6pt;z-index:219;letter-spacing:-.005em;" class="fmt-1048"&gt; $ 146,840 &lt;/div&gt;&lt;div style="position:absolute;top:518.21pt;left:327.15pt;z-index:219;letter-spacing:-.004em;" class="fmt-1048"&gt; $ - &lt;/div&gt;&lt;div style="position:absolute;top:518.21pt;left:372.94pt;z-index:219;letter-spacing:-.006em;" class="fmt-1048"&gt;- &lt;/div&gt;&lt;div style="position:absolute;top:518.21pt;left:408.79pt;z-index:219;" class="fmt-1048"&gt;%&lt;/div&gt;&lt;div style="position:absolute;top:518.21pt;left:443.54pt;z-index:219;letter-spacing:-.005em;" class="fmt-1048"&gt; $ 55,681 &lt;/div&gt;&lt;div style="position:absolute;top:518.21pt;left:489.59pt;z-index:219;letter-spacing:-.005em;" class="fmt-1048"&gt;  2022 &lt;/div&gt;&lt;/span&gt;&lt;span style="white-space:pre;"&gt;&lt;div style="position:absolute;top:534.57pt;left:64.75pt;z-index:227;letter-spacing:-.005em;"&gt;JP Morgan Chase Non Ad &lt;/div&gt;&lt;/span&gt;&lt;span style="white-space:pre;"&gt;&lt;div style="position:absolute;top:542.72pt;left:64.75pt;z-index:232;letter-spacing:-.004em;"&gt;Valorem Refunding Revenue &lt;/div&gt;&lt;/span&gt;&lt;span style="white-space:pre;"&gt;&lt;div style="position:absolute;top:550.87pt;left:64.75pt;z-index:239;letter-spacing:-.004em;"&gt;Note, Series 2011 (Refinance &lt;/div&gt;&lt;/span&gt;&lt;span style="white-space:pre;"&gt;&lt;div style="position:absolute;top:559.02pt;left:64.75pt;z-index:248;letter-spacing:-.003em;"&gt;Bank of America 2008A Notes: &lt;/div&gt;&lt;/span&gt;&lt;span style="white-space:pre;"&gt;&lt;div style="position:absolute;top:567.17pt;left:64.7501pt;z-index:256;letter-spacing:-.004em;"&gt;Section 108 HUD Loan, FL &lt;/div&gt;&lt;div style="position:absolute;top:567.11pt;left:165.55pt;z-index:256;letter-spacing:-.005em;" class="fmt-1048"&gt;Legally Available&lt;/div&gt;&lt;/span&gt;&lt;span style="white-space:pre;"&gt;&lt;div style="position:absolute;top:575.32pt;left:64.7501pt;z-index:259;letter-spacing:-.005em;"&gt;International Museum &amp;amp; &lt;/div&gt;&lt;div style="position:absolute;top:575.21pt;left:165.55pt;z-index:259;letter-spacing:-.004em;" class="fmt-1048"&gt;Non Ad-Valorem&lt;/div&gt;&lt;/span&gt;&lt;span style="white-space:pre;"&gt;&lt;div style="position:absolute;top:583.47pt;left:64.7501pt;z-index:264;letter-spacing:-.006em;"&gt;Mahaffey Theater Project)&lt;/div&gt;&lt;div style="position:absolute;top:583.46pt;left:165.55pt;z-index:264;letter-spacing:-.006em;" class="fmt-1048"&gt;Revenues&lt;/div&gt;&lt;div style="position:absolute;top:583.46pt;left:239.6pt;z-index:264;letter-spacing:-.005em;" class="fmt-1048"&gt; $ 146,840 &lt;/div&gt;&lt;div style="position:absolute;top:583.46pt;left:312.15pt;z-index:264;letter-spacing:-.005em;" class="fmt-1048"&gt; $ 3,245 &lt;/div&gt;&lt;div style="position:absolute;top:583.46pt;left:363.55pt;z-index:264;letter-spacing:-.004em;" class="fmt-1048"&gt;  2.21 &lt;/div&gt;&lt;div style="position:absolute;top:583.46pt;left:408.8pt;z-index:264;" class="fmt-1048"&gt;%&lt;/div&gt;&lt;div style="position:absolute;top:583.46pt;left:447.4pt;z-index:264;letter-spacing:-.005em;" class="fmt-1048"&gt; $ 8,724 &lt;/div&gt;&lt;div style="position:absolute;top:583.46pt;left:489.6pt;z-index:264;letter-spacing:-.005em;" class="fmt-1048"&gt;  2020 &lt;/div&gt;&lt;/span&gt;&lt;span style="white-space:pre;"&gt;&lt;div style="position:absolute;top:599.67pt;left:64.7501pt;z-index:271;letter-spacing:-.003em;"&gt;Public Service Tax Revenue &lt;/div&gt;&lt;/span&gt;&lt;span style="white-space:pre;"&gt;&lt;div style="position:absolute;top:607.82pt;left:64.7501pt;z-index:278;letter-spacing:-.004em;"&gt;Bonds, Series 2016A and &lt;/div&gt;&lt;/span&gt;&lt;span style="white-space:pre;"&gt;&lt;div style="position:absolute;top:615.97pt;left:64.7501pt;z-index:287;letter-spacing:-.004em;"&gt;2016B (Pier and Pier Approach &lt;/div&gt;&lt;/span&gt;&lt;span class="fmt-1048" style="white-space:pre;"&gt;&lt;div style="position:absolute;top:624.12pt;left:64.7501pt;z-index:288;letter-spacing:-.003em;" class="fmt-1049"&gt;Projects)&lt;/div&gt;&lt;div style="position:absolute;top:624.11pt;left:165.55pt;z-index:288;letter-spacing:-.003em;"&gt;Public Service Tax&lt;/div&gt;&lt;div style="position:absolute;top:624.11pt;left:241.54pt;z-index:288;letter-spacing:-.005em;"&gt; $ 27,646 &lt;/div&gt;&lt;div style="position:absolute;top:624.11pt;left:312.15pt;z-index:288;letter-spacing:-.005em;"&gt; $ 2,433 &lt;/div&gt;&lt;div style="position:absolute;top:624.11pt;left:363.55pt;z-index:288;letter-spacing:-.004em;"&gt;  8.80 &lt;/div&gt;&lt;div style="position:absolute;top:624.11pt;left:408.8pt;z-index:288;"&gt;%&lt;/div&gt;&lt;div style="position:absolute;top:624.11pt;left:443.55pt;z-index:288;letter-spacing:-.005em;"&gt; $ 73,206 &lt;/div&gt;&lt;div style="position:absolute;top:624.11pt;left:489.6pt;z-index:288;letter-spacing:-.005em;"&gt;  2020 &lt;/div&gt;&lt;/span&gt;&lt;img style="position:absolute;left:282.1pt;top:637.35pt;width:58pt;height:3pt;z-index:24;" src="http://govwiki.info/xbrl/Images/5263a26fed9ecde2fd1cf69085cd2c51.png" alt="__rendered_path__24"&gt;&lt;span class="fmt-1048" style="white-space:pre;"&gt;&lt;div style="position:absolute;top:640.47pt;left:65.8501pt;z-index:291;letter-spacing:-.003em;" class="fmt-1049"&gt;Total Governmental Activities&lt;/div&gt;&lt;div style="position:absolute;top:640.77pt;left:311.05pt;z-index:291;letter-spacing:-.005em;"&gt; $ 8,011 &lt;/div&gt;&lt;div style="position:absolute;top:640.77pt;left:438.6pt;z-index:291;letter-spacing:-.005em;"&gt; $ 159,415 &lt;/div&gt;&lt;/span&gt;&lt;img style="position:absolute;left:417.35pt;top:637.35pt;width:58pt;height:3pt;z-index:24;" src="http://govwiki.info/xbrl/Images/5263a26fed9ecde2fd1cf69085cd2c51.png" alt="__rendered_path__24"&gt;&lt;img style="position:absolute;left:282.1pt;top:646.1pt;width:58pt;height:3pt;z-index:24;" src="http://govwiki.info/xbrl/Images/5263a26fed9ecde2fd1cf69085cd2c51.png" alt="__rendered_path__24"&gt;&lt;img style="position:absolute;left:282.1pt;top:648.7pt;width:58pt;height:3pt;z-index:24;" src="http://govwiki.info/xbrl/Images/5263a26fed9ecde2fd1cf69085cd2c51.png" alt="__rendered_path__24"&gt;&lt;img style="position:absolute;left:417.35pt;top:646.1pt;width:58pt;height:3pt;z-index:24;" src="http://govwiki.info/xbrl/Images/5263a26fed9ecde2fd1cf69085cd2c51.png" alt="__rendered_path__24"&gt;&lt;img style="position:absolute;left:417.35pt;top:648.7pt;width:58pt;height:3pt;z-index:24;" src="http://govwiki.info/xbrl/Images/5263a26fed9ecde2fd1cf69085cd2c51.png" alt="__rendered_path__24"&gt;&lt;span class="fmt-1018" style="white-space:pre;"&gt;&lt;div style="position:absolute;top:766.44pt;left:299.33pt;z-index:292;"&gt;129&lt;/div&gt;&lt;/span&gt;&lt;/div&gt;_x000D_
      &lt;/div&gt;</t>
  </si>
  <si>
    <t>&lt;div style='position:relative;width:612pt;height:792pt;'&gt;_x000D_
        &lt;div style="position:absolute;left:0pt;top:0pt;width:100%;height:100%;clip:rect(0pt,612pt,792pt,0pt);" class="fmt-1052"&gt;&lt;span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12 - LONG - TERM OBLIGATIONS - (Continued)&lt;/div&gt;&lt;/span&gt;&lt;img style="position:absolute;left:63.35pt;top:103.4pt;width:280pt;height:3pt;z-index:5;" src="http://govwiki.info/xbrl/Images/b298f965d9f3c9dda6e3ee220d8ce778.png" alt="__rendered_path__5"&gt;&lt;span class="fmt-1051" style="white-space:pre;"&gt;&lt;div style="position:absolute;top:129.41pt;left:64.75pt;z-index:7;letter-spacing:.003em;"&gt;Description  of Issue&lt;/div&gt;&lt;/span&gt;&lt;span class="fmt-1051" style="white-space:pre;"&gt;&lt;div style="position:absolute;top:124.61pt;left:200.25pt;z-index:8;letter-spacing:.004em;"&gt;Pledged &lt;/div&gt;&lt;/span&gt;&lt;span class="fmt-1051" style="white-space:pre;"&gt;&lt;div style="position:absolute;top:134.21pt;left:200.35pt;z-index:10;"&gt;Revenue&lt;/div&gt;&lt;/span&gt;&lt;span class="fmt-1051" style="white-space:pre;"&gt;&lt;div style="position:absolute;top:124.61pt;left:253.35pt;z-index:11;"&gt;Revenue&lt;/div&gt;&lt;/span&gt;&lt;span class="fmt-1051" style="white-space:pre;"&gt;&lt;div style="position:absolute;top:134.21pt;left:252.45pt;z-index:13;"&gt;Received&lt;/div&gt;&lt;/span&gt;&lt;span class="fmt-1051" style="white-space:pre;"&gt;&lt;div style="position:absolute;top:119.81pt;left:307.8pt;z-index:14;letter-spacing:.005em;"&gt;Principal &amp;amp;&lt;/div&gt;&lt;/span&gt;&lt;span class="fmt-1051" style="white-space:pre;"&gt;&lt;div style="position:absolute;top:129.41pt;left:298.75pt;z-index:15;letter-spacing:.002em;"&gt;Interest Paid (1)&lt;/div&gt;&lt;/span&gt;&lt;span class="fmt-1051" style="white-space:pre;"&gt;&lt;div style="position:absolute;top:139.01pt;left:324pt;z-index:17;letter-spacing:-.001em;"&gt;(2)&lt;/div&gt;&lt;/span&gt;&lt;span class="fmt-1051" style="white-space:pre;"&gt;&lt;div style="position:absolute;top:119.81pt;left:366.3pt;z-index:18;letter-spacing:.003em;"&gt;Estimated % of&lt;/div&gt;&lt;/span&gt;&lt;span class="fmt-1051" style="white-space:pre;"&gt;&lt;div style="position:absolute;top:129.41pt;left:376.2pt;z-index:19;"&gt;Revenues&lt;/div&gt;&lt;/span&gt;&lt;span class="fmt-1051" style="white-space:pre;"&gt;&lt;div style="position:absolute;top:139.01pt;left:379.45pt;z-index:21;letter-spacing:.004em;"&gt;Pledged&lt;/div&gt;&lt;/span&gt;&lt;span class="fmt-1051" style="white-space:pre;"&gt;&lt;div style="position:absolute;top:119.81pt;left:449.1pt;z-index:23;letter-spacing:.002em;"&gt;Outstanding&lt;/div&gt;&lt;/span&gt;&lt;span class="fmt-1051" style="white-space:pre;"&gt;&lt;div style="position:absolute;top:129.41pt;left:451.7pt;z-index:24;letter-spacing:.005em;"&gt;Principal &amp;amp;&lt;/div&gt;&lt;/span&gt;&lt;span class="fmt-1051" style="white-space:pre;"&gt;&lt;div style="position:absolute;top:139.01pt;left:452.3pt;z-index:25;letter-spacing:.001em;"&gt;Interest (1)&lt;/div&gt;&lt;/span&gt;&lt;span class="fmt-1051" style="white-space:pre;"&gt;&lt;div style="position:absolute;top:124.61pt;left:519.35pt;z-index:26;letter-spacing:.004em;"&gt;Pledged&lt;/div&gt;&lt;/span&gt;&lt;span class="fmt-1051" style="white-space:pre;"&gt;&lt;div style="position:absolute;top:134.21pt;left:518.75pt;z-index:28;letter-spacing:.002em;"&gt;Through&lt;/div&gt;&lt;/span&gt;&lt;img style="position:absolute;left:64.05pt;top:145.55pt;width:126pt;height:3pt;z-index:6;" src="http://govwiki.info/xbrl/Images/93a789ab764746c47fbfdec481c16af8.png" alt="__rendered_path__6"&gt;&lt;span class="fmt-1051" style="white-space:pre;"&gt;&lt;div style="position:absolute;top:158.21pt;left:64.75pt;z-index:29;letter-spacing:-.002em;"&gt;Business Type Activities&lt;/div&gt;&lt;/span&gt;&lt;img style="position:absolute;left:190.05pt;top:145.55pt;width:54pt;height:3pt;z-index:9;" src="http://govwiki.info/xbrl/Images/20d0f135dae10e2c6c6fec0f761d5744.png" alt="__rendered_path__9"&gt;&lt;span style="white-space:pre;"&gt;&lt;div style="position:absolute;top:176.96pt;left:64.75pt;z-index:43;letter-spacing:.002em;"&gt;Public Utility Revenue Bonds,&lt;/div&gt;&lt;div style="position:absolute;top:176.96pt;left:190.75pt;z-index:43;letter-spacing:.002em;"&gt;Net Operating&lt;/div&gt;&lt;div style="position:absolute;top:176.96pt;left:252.15pt;z-index:43;letter-spacing:.002em;"&gt; $ 51,788 &lt;/div&gt;&lt;div style="position:absolute;top:176.96pt;left:320.81pt;z-index:43;letter-spacing:.001em;"&gt; $ 117,519 &lt;/div&gt;&lt;div style="position:absolute;top:176.96pt;left:381.77pt;z-index:43;letter-spacing:.001em;"&gt; 226.92 &lt;/div&gt;&lt;div style="position:absolute;top:176.96pt;left:430.36pt;z-index:43;"&gt;%&lt;/div&gt;&lt;div style="position:absolute;top:176.96pt;left:465.31pt;z-index:43;letter-spacing:.001em;"&gt; $ 671,700 &lt;/div&gt;&lt;div style="position:absolute;top:176.96pt;left:524.97pt;z-index:43;"&gt; 2046 &lt;/div&gt;&lt;/span&gt;&lt;img style="position:absolute;left:244.05pt;top:145.55pt;width:52pt;height:3pt;z-index:12;" src="http://govwiki.info/xbrl/Images/4216878f74eecec563ed0c0edbd5ffd2.png" alt="__rendered_path__12"&gt;&lt;span style="white-space:pre;"&gt;&lt;div style="position:absolute;top:186.26pt;left:64.75pt;z-index:39;letter-spacing:.002em;"&gt;Series 2005, 2009A, 2010A,&lt;/div&gt;&lt;div style="position:absolute;top:186.26pt;left:190.75pt;z-index:39;"&gt;Revenues of&lt;/div&gt;&lt;/span&gt;&lt;img style="position:absolute;left:296.05pt;top:145.55pt;width:66pt;height:3pt;z-index:16;" src="http://govwiki.info/xbrl/Images/2d5ed2f8442a5ece453f5fe1ae608ca5.png" alt="__rendered_path__16"&gt;&lt;span style="white-space:pre;"&gt;&lt;div style="position:absolute;top:195.56pt;left:64.75pt;z-index:40;letter-spacing:.002em;"&gt;2010B, 2013A, 2013C, 2014A,&lt;/div&gt;&lt;div style="position:absolute;top:195.56pt;left:190.75pt;z-index:40;letter-spacing:.007em;"&gt;the Water &amp;amp;&lt;/div&gt;&lt;/span&gt;&lt;img style="position:absolute;left:361.7pt;top:145.55pt;width:67pt;height:3pt;z-index:20;" src="http://govwiki.info/xbrl/Images/2a2f2ab9e88718fe5d9823e20b083663.png" alt="__rendered_path__20"&gt;&lt;span style="white-space:pre;"&gt;&lt;div style="position:absolute;top:204.71pt;left:64.75pt;z-index:41;letter-spacing:.005em;"&gt;2015 and Public Utility Refunding   Wastewater&lt;/div&gt;&lt;/span&gt;&lt;img style="position:absolute;left:428.55pt;top:145.55pt;width:11pt;height:3pt;z-index:22;" src="http://govwiki.info/xbrl/Images/4a8f1e715957e4e24fd37279e249e65b.png" alt="__rendered_path__22"&gt;&lt;span style="white-space:pre;"&gt;&lt;div style="position:absolute;top:214.01pt;left:64.75pt;z-index:42;letter-spacing:.002em;"&gt;Revenue Bonds, Series 2006,&lt;/div&gt;&lt;div style="position:absolute;top:214.01pt;left:190.75pt;z-index:42;letter-spacing:.003em;"&gt;System&lt;/div&gt;&lt;/span&gt;&lt;img style="position:absolute;left:439.35pt;top:145.55pt;width:67pt;height:3pt;z-index:20;" src="http://govwiki.info/xbrl/Images/2a2f2ab9e88718fe5d9823e20b083663.png" alt="__rendered_path__20"&gt;&lt;span style="white-space:pre;"&gt;&lt;div style="position:absolute;top:223.31pt;left:64.75pt;z-index:35;letter-spacing:.002em;"&gt;2009B, 2013B, 2014B, 2016A&lt;/div&gt;&lt;/span&gt;&lt;img style="position:absolute;left:506.2pt;top:145.55pt;width:58pt;height:3pt;z-index:27;" src="http://govwiki.info/xbrl/Images/5263a26fed9ecde2fd1cf69085cd2c51.png" alt="__rendered_path__27"&gt;&lt;span style="white-space:pre;"&gt;&lt;div style="position:absolute;top:232.46pt;left:64.75pt;z-index:36;letter-spacing:.006em;"&gt;(Water, Wastewater and&lt;/div&gt;&lt;/span&gt;&lt;img style="position:absolute;left:64.05pt;top:164.65pt;width:126pt;height:3pt;z-index:6;" src="http://govwiki.info/xbrl/Images/93a789ab764746c47fbfdec481c16af8.png" alt="__rendered_path__6"&gt;&lt;span style="white-space:pre;"&gt;&lt;div style="position:absolute;top:241.76pt;left:64.75pt;z-index:37;letter-spacing:.005em;"&gt;Reclaimed Water Projects) &lt;/div&gt;&lt;/span&gt;&lt;span style="white-space:pre;"&gt;&lt;div style="position:absolute;top:260.21pt;left:64.75pt;z-index:50;letter-spacing:.003em;"&gt;Hancock Bank Revenue Notes,&lt;/div&gt;&lt;div style="position:absolute;top:260.21pt;left:190.75pt;z-index:50;"&gt;Legally&lt;/div&gt;&lt;div style="position:absolute;top:260.21pt;left:249.95pt;z-index:50;letter-spacing:.001em;"&gt; $ 146,840 &lt;/div&gt;&lt;div style="position:absolute;top:260.21pt;left:329.71pt;z-index:50;letter-spacing:.002em;"&gt; $ 1,274 &lt;/div&gt;&lt;div style="position:absolute;top:260.21pt;left:386.17pt;z-index:50;letter-spacing:.002em;"&gt; 0.87 &lt;/div&gt;&lt;div style="position:absolute;top:260.21pt;left:430.37pt;z-index:50;"&gt;%&lt;/div&gt;&lt;div style="position:absolute;top:260.21pt;left:474.21pt;z-index:50;letter-spacing:.002em;"&gt; $ 3,752 &lt;/div&gt;&lt;div style="position:absolute;top:260.21pt;left:524.97pt;z-index:50;"&gt; 2023 &lt;/div&gt;&lt;/span&gt;&lt;span style="white-space:pre;"&gt;&lt;div style="position:absolute;top:269.51pt;left:64.75pt;z-index:47;letter-spacing:.002em;"&gt;Series 2014&lt;/div&gt;&lt;div style="position:absolute;top:269.51pt;left:190.75pt;z-index:47;letter-spacing:.001em;"&gt;Available Non&lt;/div&gt;&lt;/span&gt;&lt;span style="white-space:pre;"&gt;&lt;div style="position:absolute;top:278.81pt;left:190.75pt;z-index:48;letter-spacing:.001em;"&gt;Ad-Valorem&lt;/div&gt;&lt;/span&gt;&lt;span style="white-space:pre;"&gt;&lt;div style="position:absolute;top:287.96pt;left:190.75pt;z-index:49;letter-spacing:-.002em;"&gt;Revenues&lt;/div&gt;&lt;/span&gt;&lt;span style="white-space:pre;"&gt;&lt;div style="position:absolute;top:306.56pt;left:64.75pt;z-index:61;letter-spacing:.001em;"&gt;State Revolving Fund Loans&lt;/div&gt;&lt;div style="position:absolute;top:306.56pt;left:190.75pt;z-index:61;letter-spacing:.002em;"&gt;Net Operating&lt;/div&gt;&lt;div style="position:absolute;top:306.56pt;left:252.15pt;z-index:61;letter-spacing:.002em;"&gt; $ 51,788 &lt;/div&gt;&lt;div style="position:absolute;top:306.56pt;left:329.7pt;z-index:61;letter-spacing:.002em;"&gt; $ 2,312 &lt;/div&gt;&lt;div style="position:absolute;top:306.56pt;left:386.16pt;z-index:61;letter-spacing:.002em;"&gt; 4.46 &lt;/div&gt;&lt;div style="position:absolute;top:306.56pt;left:430.36pt;z-index:61;"&gt;%&lt;/div&gt;&lt;div style="position:absolute;top:306.56pt;left:469.76pt;z-index:61;letter-spacing:.002em;"&gt; $ 35,428 &lt;/div&gt;&lt;div style="position:absolute;top:306.56pt;left:524.96pt;z-index:61;"&gt; 2032 &lt;/div&gt;&lt;/span&gt;&lt;span style="white-space:pre;"&gt;&lt;div style="position:absolute;top:315.71pt;left:64.75pt;z-index:56;letter-spacing:.003em;"&gt;(Construction and Improvement&lt;/div&gt;&lt;div style="position:absolute;top:315.71pt;left:190.75pt;z-index:56;"&gt;Revenues of&lt;/div&gt;&lt;/span&gt;&lt;span style="white-space:pre;"&gt;&lt;div style="position:absolute;top:325.01pt;left:64.75pt;z-index:57;letter-spacing:.005em;"&gt;Projects to Wastewater Facilities)   the Water &amp;amp;&lt;/div&gt;&lt;/span&gt;&lt;span style="white-space:pre;"&gt;&lt;div style="position:absolute;top:334.31pt;left:64.75pt;z-index:58;letter-spacing:-.001em;"&gt;(3)&lt;/div&gt;&lt;div style="position:absolute;top:334.31pt;left:190.75pt;z-index:58;letter-spacing:.005em;"&gt;Wastewater&lt;/div&gt;&lt;/span&gt;&lt;span style="white-space:pre;"&gt;&lt;div style="position:absolute;top:343.46pt;left:190.75pt;z-index:59;letter-spacing:.003em;"&gt;System&lt;/div&gt;&lt;/span&gt;&lt;span style="white-space:pre;"&gt;&lt;div style="position:absolute;top:362.06pt;left:64.75pt;z-index:71;letter-spacing:.003em;"&gt;TD Bank Non Ad Valorem&lt;/div&gt;&lt;div style="position:absolute;top:362.06pt;left:190.75pt;z-index:71;"&gt;Legally&lt;/div&gt;&lt;div style="position:absolute;top:362.06pt;left:249.95pt;z-index:71;letter-spacing:.001em;"&gt; $ 146,840 &lt;/div&gt;&lt;div style="position:absolute;top:362.06pt;left:340.85pt;z-index:71;letter-spacing:.003em;"&gt; $ 45 &lt;/div&gt;&lt;div style="position:absolute;top:362.06pt;left:386.16pt;z-index:71;letter-spacing:.002em;"&gt; 0.03 &lt;/div&gt;&lt;div style="position:absolute;top:362.06pt;left:430.36pt;z-index:71;"&gt;%&lt;/div&gt;&lt;div style="position:absolute;top:362.06pt;left:480.9pt;z-index:71;letter-spacing:.001em;"&gt; 6,543 &lt;/div&gt;&lt;div style="position:absolute;top:362.06pt;left:524.95pt;z-index:71;"&gt; 2031 &lt;/div&gt;&lt;/span&gt;&lt;span style="white-space:pre;"&gt;&lt;div style="position:absolute;top:371.21pt;left:64.75pt;z-index:66;letter-spacing:.001em;"&gt;Revenue Note Series 2017A and    Available Non&lt;/div&gt;&lt;/span&gt;&lt;span style="white-space:pre;"&gt;&lt;div style="position:absolute;top:380.51pt;left:64.75pt;z-index:67;"&gt;2017B (Marina)&lt;/div&gt;&lt;div style="position:absolute;top:380.51pt;left:190.75pt;z-index:67;letter-spacing:.001em;"&gt;Ad-Valorem&lt;/div&gt;&lt;/span&gt;&lt;span style="white-space:pre;"&gt;&lt;div style="position:absolute;top:389.81pt;left:190.75pt;z-index:68;letter-spacing:-.002em;"&gt;Revenues&lt;/div&gt;&lt;/span&gt;&lt;img style="position:absolute;left:296.05pt;top:405.25pt;width:66pt;height:3pt;z-index:16;" src="http://govwiki.info/xbrl/Images/2d5ed2f8442a5ece453f5fe1ae608ca5.png" alt="__rendered_path__16"&gt;&lt;span style="white-space:pre;"&gt;&lt;div style="position:absolute;top:408.26pt;left:64.75pt;z-index:74;letter-spacing:.004em;"&gt;Total Business-Type Activities&lt;/div&gt;&lt;div style="position:absolute;top:408.56pt;left:320.8pt;z-index:74;letter-spacing:.001em;"&gt; $ 121,150 &lt;/div&gt;&lt;div style="position:absolute;top:408.56pt;left:465.3pt;z-index:74;letter-spacing:.001em;"&gt; $ 717,423 &lt;/div&gt;&lt;/span&gt;&lt;img style="position:absolute;left:439.35pt;top:405.25pt;width:67pt;height:3pt;z-index:20;" src="http://govwiki.info/xbrl/Images/2a2f2ab9e88718fe5d9823e20b083663.png" alt="__rendered_path__20"&gt;&lt;span class="fmt-1043" style="white-space:pre;"&gt;&lt;div style="position:absolute;top:431.05pt;left:63.35pt;z-index:75;letter-spacing:-.002em;"&gt;Note 1: Not reduced by Interest Subsidies received for the 2010A and 2010B Public Utility Revenue Bonds. &lt;/div&gt;&lt;/span&gt;&lt;img style="position:absolute;left:296.05pt;top:415pt;width:66pt;height:3pt;z-index:16;" src="http://govwiki.info/xbrl/Images/2d5ed2f8442a5ece453f5fe1ae608ca5.png" alt="__rendered_path__16"&gt;&lt;span class="fmt-1043" style="white-space:pre;"&gt;&lt;div style="position:absolute;top:454.15pt;left:63.35pt;z-index:76;letter-spacing:.001em;"&gt;Note  2:  Principal  and  interest  paid  on  Public  Utility  Revenue  Bonds  includes  $49  million  in  principal&lt;/div&gt;&lt;/span&gt;&lt;img style="position:absolute;left:296.05pt;top:417.7pt;width:66pt;height:3pt;z-index:16;" src="http://govwiki.info/xbrl/Images/2d5ed2f8442a5ece453f5fe1ae608ca5.png" alt="__rendered_path__16"&gt;&lt;img style="position:absolute;left:439.35pt;top:415pt;width:67pt;height:3pt;z-index:20;" src="http://govwiki.info/xbrl/Images/2a2f2ab9e88718fe5d9823e20b083663.png" alt="__rendered_path__20"&gt;&lt;span class="fmt-1043" style="white-space:pre;"&gt;&lt;div style="position:absolute;top:465.55pt;left:63.35pt;z-index:77;letter-spacing:.016em;"&gt;reductions and $47 million  in interest reductions due to the early payoff of Public Utility Revenue Bonds,&lt;/div&gt;&lt;/span&gt;&lt;img style="position:absolute;left:439.35pt;top:417.7pt;width:67pt;height:3pt;z-index:20;" src="http://govwiki.info/xbrl/Images/2a2f2ab9e88718fe5d9823e20b083663.png" alt="__rendered_path__20"&gt;&lt;span class="fmt-1043" style="white-space:pre;"&gt;&lt;div style="position:absolute;top:477.1pt;left:63.35pt;z-index:78;letter-spacing:-.003em;"&gt;Series 2009A that was refunded with Public Utility Refunding Revenue Bonds, Series 2016B.&lt;/div&gt;&lt;/span&gt;&lt;span class="fmt-1043" style="white-space:pre;"&gt;&lt;div style="position:absolute;top:500.35pt;left:63.35pt;z-index:79;letter-spacing:-.011em;"&gt;Note  3:  Does  not  include  Clean  Water  State  Revolving  Fund  Construction  loan  WW520630.    The  total&lt;/div&gt;&lt;/span&gt;&lt;span class="fmt-1043" style="white-space:pre;"&gt;&lt;div style="position:absolute;top:511.75pt;left:63.35pt;z-index:80;letter-spacing:-.003em;"&gt;amount expended is $20,370,668 as of September 30, 2017.&lt;/div&gt;&lt;/span&gt;&lt;span class="fmt-1018" style="white-space:pre;"&gt;&lt;div style="position:absolute;top:766.44pt;left:299.33pt;z-index:81;"&gt;130&lt;/div&gt;&lt;/span&gt;&lt;/div&gt;_x000D_
      &lt;/div&gt;</t>
  </si>
  <si>
    <t>&lt;div style='position:relative;width:612pt;height:792pt;'&gt;&lt;div style="position:absolute;left:0pt;top:0pt;width:100%;height:100%;clip:rect(0pt,612pt,792pt,0pt);" class="fmt-1039"&gt;&lt;span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style="position:absolute;top:94.145pt;left:63.35pt;z-index:4;letter-spacing:.002em;"&gt;NOTE 12 - LONG - TERM OBLIGATIONS - (Continued) &lt;/div&gt;&lt;/span&gt;&lt;img style="position:absolute;left:63.35pt;top:103.4pt;width:284pt;height:3pt;z-index:5;" src="http://govwiki.info/xbrl/Images/d19f3466e3b44095f0965f609efbbc7b.png" alt="__rendered_path__5"&gt;&lt;span class="fmt-1036" style="white-space:pre;"&gt;&lt;div style="position:absolute;top:120.09pt;left:63.35pt;z-index:6;letter-spacing:.001em;"&gt;Debt Service to Maturity by Revenue Source&lt;/div&gt;&lt;/span&gt;&lt;span class="fmt-1044" style="white-space:pre;"&gt;&lt;div style="position:absolute;top:146.36pt;left:63.35pt;z-index:8;letter-spacing:.002em;"&gt;Governmental Activities &lt;span class="fmt-1039"&gt;(in thousands of dollars):&lt;/span&gt;&lt;/div&gt;&lt;/span&gt;&lt;span class="fmt-1044" style="white-space:pre;"&gt;&lt;div style="position:absolute;top:169.9pt;left:67.25pt;z-index:9;letter-spacing:.003em;"&gt;Fiscal Year&lt;/div&gt;&lt;/span&gt;&lt;span class="fmt-1044" style="white-space:pre;"&gt;&lt;div style="position:absolute;top:164.5pt;left:126.35pt;z-index:10;letter-spacing:.002em;"&gt;General&lt;/div&gt;&lt;/span&gt;&lt;span class="fmt-1044" style="white-space:pre;"&gt;&lt;div style="position:absolute;top:175.3pt;left:132.1pt;z-index:11;letter-spacing:.003em;"&gt;Fund&lt;/div&gt;&lt;/span&gt;&lt;span class="fmt-1044" style="white-space:pre;"&gt;&lt;div style="position:absolute;top:175.15pt;left:173.95pt;z-index:13;letter-spacing:.003em;"&gt;Tax Increment Financing&lt;/div&gt;&lt;/span&gt;&lt;span class="fmt-1044" style="white-space:pre;"&gt;&lt;div style="position:absolute;top:169.9pt;left:296.05pt;z-index:14;letter-spacing:.001em;"&gt;County&lt;/div&gt;&lt;/span&gt;&lt;span class="fmt-1044" style="white-space:pre;"&gt;&lt;div style="position:absolute;top:164.5pt;left:352.3pt;z-index:15;letter-spacing:.001em;"&gt;State&lt;/div&gt;&lt;/span&gt;&lt;span class="fmt-1044" style="white-space:pre;"&gt;&lt;div style="position:absolute;top:175.3pt;left:347pt;z-index:16;letter-spacing:.002em;"&gt;Awards&lt;/div&gt;&lt;/span&gt;&lt;span class="fmt-1044" style="white-space:pre;"&gt;&lt;div style="position:absolute;top:164.5pt;left:399.25pt;z-index:17;letter-spacing:.003em;"&gt;Federal&lt;/div&gt;&lt;/span&gt;&lt;span class="fmt-1044" style="white-space:pre;"&gt;&lt;div style="position:absolute;top:175.3pt;left:399pt;z-index:18;letter-spacing:.002em;"&gt;Awards&lt;/div&gt;&lt;/span&gt;&lt;span class="fmt-1044" style="white-space:pre;"&gt;&lt;div style="position:absolute;top:164.5pt;left:451pt;z-index:19;letter-spacing:.002em;"&gt;Interest&lt;/div&gt;&lt;/span&gt;&lt;span class="fmt-1044" style="white-space:pre;"&gt;&lt;div style="position:absolute;top:175.3pt;left:450pt;z-index:20;letter-spacing:.002em;"&gt;Subsidy&lt;/div&gt;&lt;/span&gt;&lt;span class="fmt-1044" style="white-space:pre;"&gt;&lt;div style="position:absolute;top:164.5pt;left:508.3pt;z-index:21;letter-spacing:.003em;"&gt;Fund&lt;/div&gt;&lt;/span&gt;&lt;span class="fmt-1044" style="white-space:pre;"&gt;&lt;div style="position:absolute;top:175.3pt;left:502pt;z-index:22;letter-spacing:.002em;"&gt;Balance&lt;/div&gt;&lt;/span&gt;&lt;span class="fmt-1044" style="white-space:pre;"&gt;&lt;div style="position:absolute;top:169.9pt;left:560.55pt;z-index:23;letter-spacing:.003em;"&gt;Total&lt;/div&gt;&lt;/span&gt;&lt;img style="position:absolute;left:169.15pt;top:182.65pt;width:117pt;height:3pt;z-index:12;" src="http://govwiki.info/xbrl/Images/dd525594efa066d47d3f9fb289dbee46.png" alt="__rendered_path__12"&gt;&lt;span class="fmt-1044" style="white-space:pre;"&gt;&lt;div style="position:absolute;top:186.26pt;left:186.85pt;z-index:27;"&gt;City&lt;/div&gt;&lt;div style="position:absolute;top:186.26pt;left:237.95pt;z-index:27;letter-spacing:.001em;"&gt;County&lt;/div&gt;&lt;/span&gt;&lt;img style="position:absolute;left:65.15pt;top:193.8pt;width:52pt;height:3pt;z-index:24;" src="http://govwiki.info/xbrl/Images/4216878f74eecec563ed0c0edbd5ffd2.png" alt="__rendered_path__24"&gt;&lt;span style="white-space:pre;"&gt;&lt;div style="position:absolute;top:196.9pt;left:77.3pt;z-index:29;letter-spacing:.003em;"&gt;  2018 &lt;/div&gt;&lt;div style="position:absolute;top:196.9pt;left:133.2pt;z-index:29;letter-spacing:.003em;"&gt; $ 1,035 &lt;/div&gt;&lt;div style="position:absolute;top:196.9pt;left:189.14pt;z-index:29;letter-spacing:.003em;"&gt;  3,426 &lt;/div&gt;&lt;div style="position:absolute;top:196.9pt;left:253.34pt;z-index:29;letter-spacing:.003em;"&gt;  2,381 &lt;/div&gt;&lt;div style="position:absolute;top:196.9pt;left:331.2pt;z-index:29;"&gt;-&lt;/div&gt;&lt;div style="position:absolute;top:196.9pt;left:362.4pt;z-index:29;letter-spacing:.003em;"&gt;1,925&lt;/div&gt;&lt;div style="position:absolute;top:196.9pt;left:416.9pt;z-index:29;letter-spacing:.003em;"&gt;  298 &lt;/div&gt;&lt;div style="position:absolute;top:196.9pt;left:475.05pt;z-index:29;letter-spacing:.002em;"&gt;  85 &lt;/div&gt;&lt;div style="position:absolute;top:196.9pt;left:522.4pt;z-index:29;letter-spacing:.003em;"&gt;(117)&lt;/div&gt;&lt;div style="position:absolute;top:196.9pt;left:562.8pt;z-index:29;letter-spacing:.003em;"&gt;$ 9,033&lt;/div&gt;&lt;/span&gt;&lt;img style="position:absolute;left:117.15pt;top:193.8pt;width:52pt;height:3pt;z-index:24;" src="http://govwiki.info/xbrl/Images/4216878f74eecec563ed0c0edbd5ffd2.png" alt="__rendered_path__24"&gt;&lt;span style="white-space:pre;"&gt;&lt;div style="position:absolute;top:207.25pt;left:77.3pt;z-index:30;letter-spacing:.003em;"&gt;  2019 &lt;/div&gt;&lt;div style="position:absolute;top:207.25pt;left:138.25pt;z-index:30;letter-spacing:.003em;"&gt;  1,030 &lt;/div&gt;&lt;div style="position:absolute;top:207.25pt;left:189.14pt;z-index:30;letter-spacing:.003em;"&gt;  3,408 &lt;/div&gt;&lt;div style="position:absolute;top:207.25pt;left:253.34pt;z-index:30;letter-spacing:.003em;"&gt;  2,369 &lt;/div&gt;&lt;div style="position:absolute;top:207.25pt;left:306.43pt;z-index:30;letter-spacing:.003em;"&gt;  8,980 &lt;/div&gt;&lt;div style="position:absolute;top:207.25pt;left:362.38pt;z-index:30;letter-spacing:.003em;"&gt;1,924&lt;/div&gt;&lt;div style="position:absolute;top:207.25pt;left:416.87pt;z-index:30;letter-spacing:.003em;"&gt;  294 &lt;/div&gt;&lt;div style="position:absolute;top:207.25pt;left:475.02pt;z-index:30;letter-spacing:.002em;"&gt;  79 &lt;/div&gt;&lt;div style="position:absolute;top:207.25pt;left:522.37pt;z-index:30;letter-spacing:.003em;"&gt;(173)&lt;/div&gt;&lt;div style="position:absolute;top:207.25pt;left:565.32pt;z-index:30;letter-spacing:.003em;"&gt;17,911&lt;/div&gt;&lt;/span&gt;&lt;img style="position:absolute;left:169.15pt;top:193.8pt;width:52pt;height:3pt;z-index:24;" src="http://govwiki.info/xbrl/Images/4216878f74eecec563ed0c0edbd5ffd2.png" alt="__rendered_path__24"&gt;&lt;span style="white-space:pre;"&gt;&lt;div style="position:absolute;top:217.45pt;left:77.3pt;z-index:31;letter-spacing:.003em;"&gt;  2020 &lt;/div&gt;&lt;div style="position:absolute;top:217.45pt;left:145.8pt;z-index:31;letter-spacing:.003em;"&gt;  868 &lt;/div&gt;&lt;div style="position:absolute;top:217.45pt;left:189.14pt;z-index:31;letter-spacing:.003em;"&gt;  3,425 &lt;/div&gt;&lt;div style="position:absolute;top:217.45pt;left:253.34pt;z-index:31;letter-spacing:.003em;"&gt;  2,380 &lt;/div&gt;&lt;div style="position:absolute;top:217.45pt;left:306.43pt;z-index:31;letter-spacing:.003em;"&gt;  9,140 &lt;/div&gt;&lt;div style="position:absolute;top:217.45pt;left:362.38pt;z-index:31;letter-spacing:.003em;"&gt;1,921&lt;/div&gt;&lt;div style="position:absolute;top:217.45pt;left:416.87pt;z-index:31;letter-spacing:.003em;"&gt;  290 &lt;/div&gt;&lt;div style="position:absolute;top:217.45pt;left:475.02pt;z-index:31;letter-spacing:.002em;"&gt;  74 &lt;/div&gt;&lt;div style="position:absolute;top:217.45pt;left:522.37pt;z-index:31;letter-spacing:.003em;"&gt;(223)&lt;/div&gt;&lt;div style="position:absolute;top:217.45pt;left:565.32pt;z-index:31;letter-spacing:.003em;"&gt;17,875&lt;/div&gt;&lt;/span&gt;&lt;img style="position:absolute;left:221.15pt;top:193.8pt;width:65pt;height:3pt;z-index:26;" src="http://govwiki.info/xbrl/Images/41a16d135eb650e9d12394ba6713a826.png" alt="__rendered_path__26"&gt;&lt;span style="white-space:pre;"&gt;&lt;div style="position:absolute;top:227.65pt;left:77.3pt;z-index:32;letter-spacing:.003em;"&gt;  2021 &lt;/div&gt;&lt;div style="position:absolute;top:227.65pt;left:145.8pt;z-index:32;letter-spacing:.003em;"&gt;  520 &lt;/div&gt;&lt;div style="position:absolute;top:227.65pt;left:189.14pt;z-index:32;letter-spacing:.003em;"&gt;  3,535 &lt;/div&gt;&lt;div style="position:absolute;top:227.65pt;left:253.34pt;z-index:32;letter-spacing:.003em;"&gt;  2,457 &lt;/div&gt;&lt;div style="position:absolute;top:227.65pt;left:301.38pt;z-index:32;letter-spacing:.003em;"&gt;  29,345 &lt;/div&gt;&lt;div style="position:absolute;top:227.65pt;left:362.38pt;z-index:32;letter-spacing:.003em;"&gt;1,928&lt;/div&gt;&lt;div style="position:absolute;top:227.65pt;left:416.87pt;z-index:32;letter-spacing:.003em;"&gt;  199 &lt;/div&gt;&lt;div style="position:absolute;top:227.65pt;left:475.02pt;z-index:32;letter-spacing:.002em;"&gt;  70 &lt;/div&gt;&lt;div style="position:absolute;top:227.65pt;left:512.32pt;z-index:32;letter-spacing:.003em;"&gt; (2,892)&lt;/div&gt;&lt;div style="position:absolute;top:227.65pt;left:565.31pt;z-index:32;letter-spacing:.003em;"&gt;35,162&lt;/div&gt;&lt;/span&gt;&lt;img style="position:absolute;left:285.35pt;top:193.8pt;width:52pt;height:3pt;z-index:24;" src="http://govwiki.info/xbrl/Images/4216878f74eecec563ed0c0edbd5ffd2.png" alt="__rendered_path__24"&gt;&lt;span style="white-space:pre;"&gt;&lt;div style="position:absolute;top:238pt;left:77.3pt;z-index:34;letter-spacing:.003em;"&gt;  2022 &lt;/div&gt;&lt;div style="position:absolute;top:238pt;left:145.8pt;z-index:34;letter-spacing:.003em;"&gt;  232 &lt;/div&gt;&lt;div style="position:absolute;top:238pt;left:189.14pt;z-index:34;letter-spacing:.003em;"&gt;  3,399 &lt;/div&gt;&lt;div style="position:absolute;top:238pt;left:253.34pt;z-index:34;letter-spacing:.003em;"&gt;  2,362 &lt;/div&gt;&lt;div style="position:absolute;top:238pt;left:306.43pt;z-index:34;letter-spacing:.003em;"&gt;  2,550 &lt;/div&gt;&lt;div style="position:absolute;top:238pt;left:362.38pt;z-index:34;letter-spacing:.003em;"&gt;1,923&lt;/div&gt;&lt;div style="position:absolute;top:238pt;left:434.1pt;z-index:34;"&gt;-&lt;/div&gt;&lt;div style="position:absolute;top:238pt;left:480.1pt;z-index:34;letter-spacing:.003em;"&gt;66&lt;/div&gt;&lt;div style="position:absolute;top:238pt;left:527.45pt;z-index:34;letter-spacing:.002em;"&gt;(99)&lt;/div&gt;&lt;div style="position:absolute;top:238pt;left:565.35pt;z-index:34;letter-spacing:.003em;"&gt;10,433&lt;/div&gt;&lt;/span&gt;&lt;img style="position:absolute;left:337.35pt;top:193.8pt;width:52pt;height:3pt;z-index:24;" src="http://govwiki.info/xbrl/Images/4216878f74eecec563ed0c0edbd5ffd2.png" alt="__rendered_path__24"&gt;&lt;span style="white-space:pre;"&gt;&lt;div style="position:absolute;top:248.2pt;left:69.5pt;z-index:36;letter-spacing:.003em;"&gt;2023-2027&lt;/div&gt;&lt;div style="position:absolute;top:248.2pt;left:145.79pt;z-index:36;letter-spacing:.003em;"&gt;  899 &lt;/div&gt;&lt;div style="position:absolute;top:248.2pt;left:184.09pt;z-index:36;letter-spacing:.003em;"&gt;  17,002 &lt;/div&gt;&lt;div style="position:absolute;top:248.2pt;left:248.28pt;z-index:36;letter-spacing:.003em;"&gt;  11,815 &lt;/div&gt;&lt;div style="position:absolute;top:248.2pt;left:306.42pt;z-index:36;letter-spacing:.003em;"&gt;  2,595 &lt;/div&gt;&lt;div style="position:absolute;top:248.2pt;left:362.36pt;z-index:36;letter-spacing:.003em;"&gt;5,274&lt;/div&gt;&lt;div style="position:absolute;top:248.2pt;left:434.1pt;z-index:36;"&gt;-&lt;/div&gt;&lt;div style="position:absolute;top:248.2pt;left:475.05pt;z-index:36;letter-spacing:.002em;"&gt;255&lt;/div&gt;&lt;div style="position:absolute;top:248.2pt;left:513.35pt;z-index:36;letter-spacing:.003em;"&gt;  1,390 &lt;/div&gt;&lt;div style="position:absolute;top:248.2pt;left:565.34pt;z-index:36;letter-spacing:.003em;"&gt;39,230&lt;/div&gt;&lt;/span&gt;&lt;img style="position:absolute;left:389.35pt;top:193.8pt;width:52pt;height:3pt;z-index:24;" src="http://govwiki.info/xbrl/Images/4216878f74eecec563ed0c0edbd5ffd2.png" alt="__rendered_path__24"&gt;&lt;span style="white-space:pre;"&gt;&lt;div style="position:absolute;top:258.4pt;left:69.5pt;z-index:38;letter-spacing:.003em;"&gt;2028-2032&lt;/div&gt;&lt;div style="position:absolute;top:258.4pt;left:138.24pt;z-index:38;letter-spacing:.003em;"&gt;  1,011 &lt;/div&gt;&lt;div style="position:absolute;top:258.4pt;left:184.09pt;z-index:38;letter-spacing:.003em;"&gt;  13,597 &lt;/div&gt;&lt;div style="position:absolute;top:258.4pt;left:253.33pt;z-index:38;letter-spacing:.003em;"&gt;  9,449 &lt;/div&gt;&lt;div style="position:absolute;top:258.4pt;left:326.13pt;z-index:38;letter-spacing:.002em;"&gt;  - &lt;/div&gt;&lt;div style="position:absolute;top:258.4pt;left:382.1pt;z-index:38;"&gt;- &lt;/div&gt;&lt;div style="position:absolute;top:258.4pt;left:429.05pt;z-index:38;letter-spacing:.002em;"&gt;  - &lt;/div&gt;&lt;div style="position:absolute;top:258.4pt;left:470pt;z-index:38;letter-spacing:.003em;"&gt;  114 &lt;/div&gt;&lt;div style="position:absolute;top:258.4pt;left:513.34pt;z-index:38;letter-spacing:.003em;"&gt;  5,376 &lt;/div&gt;&lt;div style="position:absolute;top:258.4pt;left:565.33pt;z-index:38;letter-spacing:.003em;"&gt;29,547&lt;/div&gt;&lt;/span&gt;&lt;img style="position:absolute;left:441.35pt;top:193.8pt;width:52pt;height:3pt;z-index:24;" src="http://govwiki.info/xbrl/Images/4216878f74eecec563ed0c0edbd5ffd2.png" alt="__rendered_path__24"&gt;&lt;span style="white-space:pre;"&gt;&lt;div style="position:absolute;top:268.75pt;left:77.3pt;z-index:44;letter-spacing:.003em;"&gt;  2033 &lt;/div&gt;&lt;div style="position:absolute;top:268.75pt;left:145.8pt;z-index:44;letter-spacing:.003em;"&gt;  221 &lt;/div&gt;&lt;div style="position:absolute;top:268.75pt;left:209.94pt;z-index:44;letter-spacing:.002em;"&gt;  - &lt;/div&gt;&lt;div style="position:absolute;top:268.75pt;left:279.2pt;z-index:44;"&gt;- &lt;/div&gt;&lt;div style="position:absolute;top:268.75pt;left:326.15pt;z-index:44;letter-spacing:.002em;"&gt;  - &lt;/div&gt;&lt;div style="position:absolute;top:268.75pt;left:383.2pt;z-index:44;"&gt;- &lt;/div&gt;&lt;div style="position:absolute;top:268.75pt;left:435.2pt;z-index:44;"&gt;-&lt;/div&gt;&lt;div style="position:absolute;top:268.75pt;left:485.15pt;z-index:44;"&gt;3&lt;/div&gt;&lt;div style="position:absolute;top:268.75pt;left:539.2pt;z-index:44;"&gt;-&lt;/div&gt;&lt;div style="position:absolute;top:268.75pt;left:579.05pt;z-index:44;letter-spacing:.002em;"&gt;224&lt;/div&gt;&lt;/span&gt;&lt;img style="position:absolute;left:493.35pt;top:193.8pt;width:52pt;height:3pt;z-index:24;" src="http://govwiki.info/xbrl/Images/4216878f74eecec563ed0c0edbd5ffd2.png" alt="__rendered_path__24"&gt;&lt;span style="white-space:pre;"&gt;&lt;div style="position:absolute;top:279.25pt;left:125.5pt;z-index:53;letter-spacing:.003em;"&gt; $ 5,816 &lt;/div&gt;&lt;div style="position:absolute;top:279.25pt;left:179.05pt;z-index:53;letter-spacing:.003em;"&gt; $ 47,792 &lt;/div&gt;&lt;div style="position:absolute;top:279.25pt;left:243.25pt;z-index:53;letter-spacing:.003em;"&gt; $ 33,213 &lt;/div&gt;&lt;div style="position:absolute;top:279.25pt;left:296.35pt;z-index:53;letter-spacing:.003em;"&gt; $ 52,610 &lt;/div&gt;&lt;div style="position:absolute;top:279.25pt;left:347.25pt;z-index:53;letter-spacing:.003em;"&gt; $ 14,895 &lt;/div&gt;&lt;div style="position:absolute;top:279.25pt;left:404.3pt;z-index:53;letter-spacing:.003em;"&gt; $ 1,081 &lt;/div&gt;&lt;div style="position:absolute;top:279.25pt;left:464.95pt;z-index:53;letter-spacing:.003em;"&gt; $ 746 &lt;/div&gt;&lt;div style="position:absolute;top:279.25pt;left:508.3pt;z-index:53;letter-spacing:-.001em;"&gt; $ 3,262     $ 159,415 &lt;/div&gt;&lt;/span&gt;&lt;img style="position:absolute;left:545.35pt;top:193.8pt;width:52pt;height:3pt;z-index:24;" src="http://govwiki.info/xbrl/Images/4216878f74eecec563ed0c0edbd5ffd2.png" alt="__rendered_path__24"&gt;&lt;span class="fmt-907" style="white-space:pre;"&gt;&lt;div style="position:absolute;top:305.65pt;left:63.35pt;z-index:61;letter-spacing:.001em;"&gt;&lt;span class="fmt-1053"&gt;Business&lt;/span&gt;&lt;span class="fmt-1054"&gt;-&lt;/span&gt;&lt;span class="fmt-1053"&gt;Type &lt;/span&gt;&lt;span class="fmt-1053"&gt;Activities&lt;/span&gt; (in thousands of dollars):&lt;/div&gt;&lt;/span&gt;&lt;img style="position:absolute;left:117.15pt;top:275.9pt;width:52pt;height:3pt;z-index:24;" src="http://govwiki.info/xbrl/Images/4216878f74eecec563ed0c0edbd5ffd2.png" alt="__rendered_path__24"&gt;&lt;span class="fmt-1044" style="white-space:pre;"&gt;&lt;div style="position:absolute;top:334.31pt;left:69.4pt;z-index:63;letter-spacing:.003em;"&gt;Fiscal Year&lt;/div&gt;&lt;/span&gt;&lt;span class="fmt-1044" style="white-space:pre;"&gt;&lt;div style="position:absolute;top:323.51pt;left:139.25pt;z-index:64;letter-spacing:.002em;"&gt;Water&lt;/div&gt;&lt;/span&gt;&lt;span class="fmt-1044" style="white-space:pre;"&gt;&lt;div style="position:absolute;top:334.31pt;left:128.7pt;z-index:65;letter-spacing:.002em;"&gt;Resources&lt;/div&gt;&lt;/span&gt;&lt;span class="fmt-1044" style="white-space:pre;"&gt;&lt;div style="position:absolute;top:345.25pt;left:130.5pt;z-index:66;letter-spacing:.002em;"&gt;Operating&lt;/div&gt;&lt;/span&gt;&lt;span class="fmt-1044" style="white-space:pre;"&gt;&lt;div style="position:absolute;top:328.9pt;left:185.4pt;z-index:67;letter-spacing:.003em;"&gt;Stormwater&lt;/div&gt;&lt;/span&gt;&lt;span class="fmt-1044" style="white-space:pre;"&gt;&lt;div style="position:absolute;top:339.71pt;left:189pt;z-index:68;letter-spacing:.002em;"&gt;Operating&lt;/div&gt;&lt;/span&gt;&lt;span class="fmt-1044" style="white-space:pre;"&gt;&lt;div style="position:absolute;top:328.91pt;left:246.95pt;z-index:69;letter-spacing:.002em;"&gt;Sanitation&lt;/div&gt;&lt;/span&gt;&lt;span class="fmt-1044" style="white-space:pre;"&gt;&lt;div style="position:absolute;top:339.71pt;left:247.5pt;z-index:70;letter-spacing:.002em;"&gt;Operating&lt;/div&gt;&lt;/span&gt;&lt;span class="fmt-1044" style="white-space:pre;"&gt;&lt;div style="position:absolute;top:328.91pt;left:312.7pt;z-index:71;letter-spacing:.002em;"&gt;Marina&lt;/div&gt;&lt;/span&gt;&lt;span class="fmt-1044" style="white-space:pre;"&gt;&lt;div style="position:absolute;top:339.71pt;left:306pt;z-index:72;letter-spacing:.002em;"&gt;Operating&lt;/div&gt;&lt;/span&gt;&lt;span class="fmt-1044" style="white-space:pre;"&gt;&lt;div style="position:absolute;top:323.5pt;left:372.55pt;z-index:73;letter-spacing:-.003em;"&gt;BAB's&lt;/div&gt;&lt;/span&gt;&lt;span class="fmt-1044" style="white-space:pre;"&gt;&lt;div style="position:absolute;top:334.3pt;left:369.45pt;z-index:74;letter-spacing:.002em;"&gt;Interest&lt;/div&gt;&lt;/span&gt;&lt;span class="fmt-1044" style="white-space:pre;"&gt;&lt;div style="position:absolute;top:345.25pt;left:368.45pt;z-index:75;letter-spacing:.002em;"&gt;Subsidy&lt;/div&gt;&lt;/span&gt;&lt;span class="fmt-1044" style="white-space:pre;"&gt;&lt;div style="position:absolute;top:328.9pt;left:418.2pt;z-index:76;letter-spacing:.003em;"&gt;Earnings on&lt;/div&gt;&lt;/span&gt;&lt;span class="fmt-1044" style="white-space:pre;"&gt;&lt;div style="position:absolute;top:339.71pt;left:417.95pt;z-index:77;letter-spacing:.002em;"&gt;Investments&lt;/div&gt;&lt;/span&gt;&lt;span class="fmt-1044" style="white-space:pre;"&gt;&lt;div style="position:absolute;top:328.91pt;left:491.75pt;z-index:78;letter-spacing:.003em;"&gt;Fund&lt;/div&gt;&lt;/span&gt;&lt;span class="fmt-1044" style="white-space:pre;"&gt;&lt;div style="position:absolute;top:339.71pt;left:485.45pt;z-index:79;letter-spacing:.002em;"&gt;Balance&lt;/div&gt;&lt;/span&gt;&lt;span class="fmt-1044" style="white-space:pre;"&gt;&lt;div style="position:absolute;top:334.31pt;left:550.5pt;z-index:80;letter-spacing:.003em;"&gt;Total&lt;/div&gt;&lt;/span&gt;&lt;img style="position:absolute;left:117.15pt;top:286.45pt;width:52pt;height:3pt;z-index:24;" src="http://govwiki.info/xbrl/Images/4216878f74eecec563ed0c0edbd5ffd2.png" alt="__rendered_path__24"&gt;&lt;img style="position:absolute;left:169.15pt;top:275.9pt;width:52pt;height:3pt;z-index:24;" src="http://govwiki.info/xbrl/Images/4216878f74eecec563ed0c0edbd5ffd2.png" alt="__rendered_path__24"&gt;&lt;span style="white-space:pre;"&gt;&lt;div style="position:absolute;top:355.91pt;left:79.45pt;z-index:81;letter-spacing:.003em;"&gt;  2018 &lt;/div&gt;&lt;div style="position:absolute;top:355.91pt;left:140.05pt;z-index:81;letter-spacing:.003em;"&gt; $ 19,549 &lt;/div&gt;&lt;div style="position:absolute;top:355.91pt;left:216.19pt;z-index:81;letter-spacing:.003em;"&gt;  718 &lt;/div&gt;&lt;div style="position:absolute;top:355.91pt;left:267.14pt;z-index:81;letter-spacing:.003em;"&gt;  1,295 &lt;/div&gt;&lt;div style="position:absolute;top:355.91pt;left:333.18pt;z-index:81;letter-spacing:.003em;"&gt;  720 &lt;/div&gt;&lt;div style="position:absolute;top:355.91pt;left:384.13pt;z-index:81;letter-spacing:.003em;"&gt;  1,167 &lt;/div&gt;&lt;div style="position:absolute;top:355.91pt;left:450.17pt;z-index:81;letter-spacing:.003em;"&gt;  144 &lt;/div&gt;&lt;div style="position:absolute;top:355.91pt;left:501.12pt;z-index:81;letter-spacing:.003em;"&gt;  4,451 &lt;/div&gt;&lt;div style="position:absolute;top:355.91pt;left:549.51pt;z-index:81;letter-spacing:.003em;"&gt; $ 28,044 &lt;/div&gt;&lt;/span&gt;&lt;img style="position:absolute;left:221.15pt;top:275.9pt;width:65pt;height:3pt;z-index:26;" src="http://govwiki.info/xbrl/Images/41a16d135eb650e9d12394ba6713a826.png" alt="__rendered_path__26"&gt;&lt;span style="white-space:pre;"&gt;&lt;div style="position:absolute;top:366.26pt;left:79.45pt;z-index:82;letter-spacing:.003em;"&gt;  2019 &lt;/div&gt;&lt;div style="position:absolute;top:366.26pt;left:145.1pt;z-index:82;letter-spacing:.003em;"&gt;  24,108 &lt;/div&gt;&lt;div style="position:absolute;top:366.26pt;left:208.64pt;z-index:82;letter-spacing:.003em;"&gt;  2,105 &lt;/div&gt;&lt;div style="position:absolute;top:366.26pt;left:274.68pt;z-index:82;letter-spacing:.003em;"&gt;  296 &lt;/div&gt;&lt;div style="position:absolute;top:366.26pt;left:333.18pt;z-index:82;letter-spacing:.003em;"&gt;  724 &lt;/div&gt;&lt;div style="position:absolute;top:366.26pt;left:384.13pt;z-index:82;letter-spacing:.003em;"&gt;  1,161 &lt;/div&gt;&lt;div style="position:absolute;top:366.26pt;left:450.17pt;z-index:82;letter-spacing:.003em;"&gt;  137 &lt;/div&gt;&lt;div style="position:absolute;top:366.26pt;left:508.67pt;z-index:82;letter-spacing:.003em;"&gt;  147 &lt;/div&gt;&lt;div style="position:absolute;top:366.26pt;left:554.57pt;z-index:82;letter-spacing:.003em;"&gt;  28,678 &lt;/div&gt;&lt;/span&gt;&lt;img style="position:absolute;left:285.35pt;top:275.9pt;width:52pt;height:3pt;z-index:24;" src="http://govwiki.info/xbrl/Images/4216878f74eecec563ed0c0edbd5ffd2.png" alt="__rendered_path__24"&gt;&lt;span style="white-space:pre;"&gt;&lt;div style="position:absolute;top:376.46pt;left:79.45pt;z-index:83;letter-spacing:.003em;"&gt;  2020 &lt;/div&gt;&lt;div style="position:absolute;top:376.46pt;left:145.1pt;z-index:83;letter-spacing:.003em;"&gt;  24,193 &lt;/div&gt;&lt;div style="position:absolute;top:376.46pt;left:208.64pt;z-index:83;letter-spacing:.003em;"&gt;  2,104 &lt;/div&gt;&lt;div style="position:absolute;top:376.46pt;left:274.68pt;z-index:83;letter-spacing:.003em;"&gt;  297 &lt;/div&gt;&lt;div style="position:absolute;top:376.46pt;left:333.18pt;z-index:83;letter-spacing:.003em;"&gt;  717 &lt;/div&gt;&lt;div style="position:absolute;top:376.46pt;left:384.13pt;z-index:83;letter-spacing:.003em;"&gt;  1,155 &lt;/div&gt;&lt;div style="position:absolute;top:376.46pt;left:450.17pt;z-index:83;letter-spacing:.003em;"&gt;  148 &lt;/div&gt;&lt;div style="position:absolute;top:376.46pt;left:510.16pt;z-index:83;letter-spacing:.003em;"&gt;(236)&lt;/div&gt;&lt;div style="position:absolute;top:376.46pt;left:559.61pt;z-index:83;letter-spacing:.003em;"&gt;28,378&lt;/div&gt;&lt;/span&gt;&lt;img style="position:absolute;left:337.35pt;top:275.9pt;width:52pt;height:3pt;z-index:24;" src="http://govwiki.info/xbrl/Images/4216878f74eecec563ed0c0edbd5ffd2.png" alt="__rendered_path__24"&gt;&lt;span style="white-space:pre;"&gt;&lt;div style="position:absolute;top:386.66pt;left:79.45pt;z-index:84;letter-spacing:.003em;"&gt;  2021 &lt;/div&gt;&lt;div style="position:absolute;top:386.66pt;left:145.1pt;z-index:84;letter-spacing:.003em;"&gt;  23,733 &lt;/div&gt;&lt;div style="position:absolute;top:386.66pt;left:208.64pt;z-index:84;letter-spacing:.003em;"&gt;  2,105 &lt;/div&gt;&lt;div style="position:absolute;top:386.66pt;left:274.68pt;z-index:84;letter-spacing:.003em;"&gt;  293 &lt;/div&gt;&lt;div style="position:absolute;top:386.66pt;left:333.18pt;z-index:84;letter-spacing:.003em;"&gt;  720 &lt;/div&gt;&lt;div style="position:absolute;top:386.66pt;left:384.13pt;z-index:84;letter-spacing:.003em;"&gt;  1,148 &lt;/div&gt;&lt;div style="position:absolute;top:386.66pt;left:450.17pt;z-index:84;letter-spacing:.003em;"&gt;  155 &lt;/div&gt;&lt;div style="position:absolute;top:386.66pt;left:510.16pt;z-index:84;letter-spacing:.003em;"&gt;(167)&lt;/div&gt;&lt;div style="position:absolute;top:386.66pt;left:559.61pt;z-index:84;letter-spacing:.003em;"&gt;27,987&lt;/div&gt;&lt;/span&gt;&lt;img style="position:absolute;left:389.35pt;top:275.9pt;width:52pt;height:3pt;z-index:24;" src="http://govwiki.info/xbrl/Images/4216878f74eecec563ed0c0edbd5ffd2.png" alt="__rendered_path__24"&gt;&lt;span style="white-space:pre;"&gt;&lt;div style="position:absolute;top:397.01pt;left:79.45pt;z-index:85;letter-spacing:.003em;"&gt;  2022 &lt;/div&gt;&lt;div style="position:absolute;top:397.01pt;left:145.1pt;z-index:85;letter-spacing:.003em;"&gt;  23,728 &lt;/div&gt;&lt;div style="position:absolute;top:397.01pt;left:208.64pt;z-index:85;letter-spacing:.003em;"&gt;  2,105 &lt;/div&gt;&lt;div style="position:absolute;top:397.01pt;left:274.68pt;z-index:85;letter-spacing:.003em;"&gt;  294 &lt;/div&gt;&lt;div style="position:absolute;top:397.01pt;left:333.18pt;z-index:85;letter-spacing:.003em;"&gt;  718 &lt;/div&gt;&lt;div style="position:absolute;top:397.01pt;left:384.13pt;z-index:85;letter-spacing:.003em;"&gt;  1,140 &lt;/div&gt;&lt;div style="position:absolute;top:397.01pt;left:450.17pt;z-index:85;letter-spacing:.003em;"&gt;  154 &lt;/div&gt;&lt;div style="position:absolute;top:397.01pt;left:510.16pt;z-index:85;letter-spacing:.003em;"&gt;(177)&lt;/div&gt;&lt;div style="position:absolute;top:397.01pt;left:559.61pt;z-index:85;letter-spacing:.003em;"&gt;27,962&lt;/div&gt;&lt;/span&gt;&lt;img style="position:absolute;left:441.35pt;top:275.9pt;width:52pt;height:3pt;z-index:24;" src="http://govwiki.info/xbrl/Images/4216878f74eecec563ed0c0edbd5ffd2.png" alt="__rendered_path__24"&gt;&lt;span style="white-space:pre;"&gt;&lt;div style="position:absolute;top:407.21pt;left:71.65pt;z-index:87;letter-spacing:.003em;"&gt;2023-2027&lt;/div&gt;&lt;div style="position:absolute;top:407.21pt;left:140.04pt;z-index:87;letter-spacing:.003em;"&gt;  114,477 &lt;/div&gt;&lt;div style="position:absolute;top:407.21pt;left:203.58pt;z-index:87;letter-spacing:.003em;"&gt;  10,524 &lt;/div&gt;&lt;div style="position:absolute;top:407.21pt;left:291.9pt;z-index:87;"&gt;-&lt;/div&gt;&lt;div style="position:absolute;top:407.21pt;left:330.7pt;z-index:87;letter-spacing:.003em;"&gt;1,637&lt;/div&gt;&lt;div style="position:absolute;top:407.21pt;left:384.14pt;z-index:87;letter-spacing:.003em;"&gt;  5,580 &lt;/div&gt;&lt;div style="position:absolute;top:407.21pt;left:450.19pt;z-index:87;letter-spacing:.003em;"&gt;  790 &lt;/div&gt;&lt;div style="position:absolute;top:407.21pt;left:510.18pt;z-index:87;letter-spacing:.003em;"&gt;(427)&lt;/div&gt;&lt;div style="position:absolute;top:407.21pt;left:554.58pt;z-index:87;letter-spacing:.003em;"&gt;132,581&lt;/div&gt;&lt;/span&gt;&lt;img style="position:absolute;left:493.35pt;top:275.9pt;width:52pt;height:3pt;z-index:24;" src="http://govwiki.info/xbrl/Images/4216878f74eecec563ed0c0edbd5ffd2.png" alt="__rendered_path__24"&gt;&lt;span style="white-space:pre;"&gt;&lt;div style="position:absolute;top:417.41pt;left:71.65pt;z-index:89;letter-spacing:.003em;"&gt;2028-2032&lt;/div&gt;&lt;div style="position:absolute;top:417.41pt;left:140.04pt;z-index:89;letter-spacing:.003em;"&gt;  125,575 &lt;/div&gt;&lt;div style="position:absolute;top:417.41pt;left:208.63pt;z-index:89;letter-spacing:.003em;"&gt;  2,104 &lt;/div&gt;&lt;div style="position:absolute;top:417.41pt;left:291.9pt;z-index:89;"&gt;-&lt;/div&gt;&lt;div style="position:absolute;top:417.41pt;left:330.7pt;z-index:89;letter-spacing:.003em;"&gt;1,308&lt;/div&gt;&lt;div style="position:absolute;top:417.41pt;left:384.14pt;z-index:89;letter-spacing:.003em;"&gt;  5,308 &lt;/div&gt;&lt;div style="position:absolute;top:417.41pt;left:450.19pt;z-index:89;letter-spacing:.003em;"&gt;  787 &lt;/div&gt;&lt;div style="position:absolute;top:417.41pt;left:500.14pt;z-index:89;letter-spacing:.003em;"&gt; (2,070)&lt;/div&gt;&lt;div style="position:absolute;top:417.41pt;left:554.59pt;z-index:89;letter-spacing:.003em;"&gt;133,012&lt;/div&gt;&lt;/span&gt;&lt;img style="position:absolute;left:545.35pt;top:275.9pt;width:52pt;height:3pt;z-index:24;" src="http://govwiki.info/xbrl/Images/4216878f74eecec563ed0c0edbd5ffd2.png" alt="__rendered_path__24"&gt;&lt;span style="white-space:pre;"&gt;&lt;div style="position:absolute;top:427.76pt;left:67.85pt;z-index:93;letter-spacing:.003em;"&gt;  2033-2037 &lt;/div&gt;&lt;div style="position:absolute;top:427.76pt;left:140.04pt;z-index:93;letter-spacing:.003em;"&gt;  127,526 &lt;/div&gt;&lt;div style="position:absolute;top:427.76pt;left:228.35pt;z-index:93;letter-spacing:.002em;"&gt;  - &lt;/div&gt;&lt;div style="position:absolute;top:427.76pt;left:291.9pt;z-index:93;"&gt;- &lt;/div&gt;&lt;div style="position:absolute;top:427.76pt;left:345.35pt;z-index:93;letter-spacing:.002em;"&gt;  - &lt;/div&gt;&lt;div style="position:absolute;top:427.76pt;left:384.15pt;z-index:93;letter-spacing:.003em;"&gt;  4,853 &lt;/div&gt;&lt;div style="position:absolute;top:427.76pt;left:450.19pt;z-index:93;letter-spacing:.003em;"&gt;  749 &lt;/div&gt;&lt;div style="position:absolute;top:427.76pt;left:500.14pt;z-index:93;letter-spacing:.003em;"&gt; (1,862)&lt;/div&gt;&lt;div style="position:absolute;top:427.76pt;left:554.59pt;z-index:93;letter-spacing:.003em;"&gt;131,266&lt;/div&gt;&lt;/span&gt;&lt;img style="position:absolute;left:117.15pt;top:289.3pt;width:52pt;height:3pt;z-index:24;" src="http://govwiki.info/xbrl/Images/4216878f74eecec563ed0c0edbd5ffd2.png" alt="__rendered_path__24"&gt;&lt;img style="position:absolute;left:169.15pt;top:286.6pt;width:52pt;height:3pt;z-index:24;" src="http://govwiki.info/xbrl/Images/4216878f74eecec563ed0c0edbd5ffd2.png" alt="__rendered_path__24"&gt;&lt;span style="white-space:pre;"&gt;&lt;div style="position:absolute;top:437.96pt;left:71.65pt;z-index:97;letter-spacing:.003em;"&gt;2038-2042&lt;/div&gt;&lt;div style="position:absolute;top:437.96pt;left:140.04pt;z-index:97;letter-spacing:.003em;"&gt;  101,435 &lt;/div&gt;&lt;div style="position:absolute;top:437.96pt;left:228.35pt;z-index:97;letter-spacing:.002em;"&gt;  - &lt;/div&gt;&lt;div style="position:absolute;top:437.96pt;left:291.9pt;z-index:97;"&gt;- &lt;/div&gt;&lt;div style="position:absolute;top:437.96pt;left:345.35pt;z-index:97;letter-spacing:.002em;"&gt;  - &lt;/div&gt;&lt;div style="position:absolute;top:437.96pt;left:384.15pt;z-index:97;letter-spacing:.003em;"&gt;  1,840 &lt;/div&gt;&lt;div style="position:absolute;top:437.96pt;left:450.19pt;z-index:97;letter-spacing:.003em;"&gt;  794 &lt;/div&gt;&lt;div style="position:absolute;top:437.96pt;left:496.09pt;z-index:97;letter-spacing:.003em;"&gt;  16,708 &lt;/div&gt;&lt;div style="position:absolute;top:437.96pt;left:554.58pt;z-index:97;letter-spacing:.003em;"&gt;120,777&lt;/div&gt;&lt;/span&gt;&lt;img style="position:absolute;left:169.15pt;top:289.3pt;width:52pt;height:3pt;z-index:24;" src="http://govwiki.info/xbrl/Images/4216878f74eecec563ed0c0edbd5ffd2.png" alt="__rendered_path__24"&gt;&lt;img style="position:absolute;left:221.15pt;top:286.6pt;width:65pt;height:3pt;z-index:26;" src="http://govwiki.info/xbrl/Images/41a16d135eb650e9d12394ba6713a826.png" alt="__rendered_path__26"&gt;&lt;span style="white-space:pre;"&gt;&lt;div style="position:absolute;top:448.46pt;left:71.65pt;z-index:106;letter-spacing:.003em;"&gt;2043-2047&lt;/div&gt;&lt;div style="position:absolute;top:448.15pt;left:145.1pt;z-index:106;letter-spacing:.003em;"&gt;  19,069 &lt;/div&gt;&lt;div style="position:absolute;top:448.15pt;left:228.35pt;z-index:106;letter-spacing:.002em;"&gt;  - &lt;/div&gt;&lt;div style="position:absolute;top:448.15pt;left:291.9pt;z-index:106;"&gt;- &lt;/div&gt;&lt;div style="position:absolute;top:448.15pt;left:345.35pt;z-index:106;letter-spacing:.002em;"&gt;  - &lt;/div&gt;&lt;div style="position:absolute;top:448.15pt;left:408.9pt;z-index:106;"&gt;- &lt;/div&gt;&lt;div style="position:absolute;top:448.15pt;left:450.2pt;z-index:106;letter-spacing:.003em;"&gt;  155 &lt;/div&gt;&lt;div style="position:absolute;top:448.15pt;left:496.1pt;z-index:106;letter-spacing:.003em;"&gt;  20,811 &lt;/div&gt;&lt;div style="position:absolute;top:448.15pt;left:554.6pt;z-index:106;letter-spacing:.003em;"&gt;  40,035 &lt;/div&gt;&lt;/span&gt;&lt;img style="position:absolute;left:221.15pt;top:289.3pt;width:65pt;height:3pt;z-index:26;" src="http://govwiki.info/xbrl/Images/41a16d135eb650e9d12394ba6713a826.png" alt="__rendered_path__26"&gt;&lt;img style="position:absolute;left:285.35pt;top:286.6pt;width:52pt;height:3pt;z-index:24;" src="http://govwiki.info/xbrl/Images/4216878f74eecec563ed0c0edbd5ffd2.png" alt="__rendered_path__24"&gt;&lt;span style="white-space:pre;"&gt;&lt;div style="position:absolute;top:458.65pt;left:135pt;z-index:107;letter-spacing:.003em;"&gt; $ 603,393 &lt;/div&gt;&lt;div style="position:absolute;top:458.65pt;left:203.59pt;z-index:107;letter-spacing:.003em;"&gt;  21,765 &lt;/div&gt;&lt;div style="position:absolute;top:458.65pt;left:267.13pt;z-index:107;letter-spacing:.003em;"&gt;  2,475 &lt;/div&gt;&lt;div style="position:absolute;top:458.65pt;left:325.62pt;z-index:107;letter-spacing:.003em;"&gt;  6,544 &lt;/div&gt;&lt;div style="position:absolute;top:458.65pt;left:379.06pt;z-index:107;letter-spacing:.003em;"&gt;  23,352 &lt;/div&gt;&lt;div style="position:absolute;top:458.65pt;left:442.6pt;z-index:107;letter-spacing:.003em;"&gt;  4,013 &lt;/div&gt;&lt;div style="position:absolute;top:458.65pt;left:496.04pt;z-index:107;letter-spacing:.003em;"&gt;  37,178 &lt;/div&gt;&lt;div style="position:absolute;top:458.65pt;left:544.44pt;z-index:107;letter-spacing:.004em;"&gt; $ 698,720 &lt;/div&gt;&lt;/span&gt;&lt;img style="position:absolute;left:285.35pt;top:289.3pt;width:52pt;height:3pt;z-index:24;" src="http://govwiki.info/xbrl/Images/4216878f74eecec563ed0c0edbd5ffd2.png" alt="__rendered_path__24"&gt;&lt;img style="position:absolute;left:337.35pt;top:286.6pt;width:52pt;height:3pt;z-index:24;" src="http://govwiki.info/xbrl/Images/4216878f74eecec563ed0c0edbd5ffd2.png" alt="__rendered_path__24"&gt;&lt;span class="fmt-1036" style="white-space:pre;"&gt;&lt;div style="position:absolute;top:485.05pt;left:63.35pt;z-index:108;letter-spacing:-.004em;"&gt;NOTE 13 – ARBITRAGE R</t>
  </si>
  <si>
    <t>EBATE&lt;/div&gt;&lt;/span&gt;&lt;img style="position:absolute;left:337.35pt;top:289.3pt;width:52pt;height:3pt;z-index:24;" src="http://govwiki.info/xbrl/Images/4216878f74eecec563ed0c0edbd5ffd2.png" alt="__rendered_path__24"&gt;&lt;img style="position:absolute;left:389.35pt;top:286.6pt;width:52pt;height:3pt;z-index:24;" src="http://govwiki.info/xbrl/Images/4216878f74eecec563ed0c0edbd5ffd2.png" alt="__rendered_path__24"&gt;&lt;span class="fmt-1038" style="white-space:pre;"&gt;&lt;div style="position:absolute;top:510.55pt;left:63.35pt;z-index:110;letter-spacing:.013em;"&gt;In accordance with the Tax Reform Act of 1986, any interest earnings on borrowed construction&lt;/div&gt;&lt;/span&gt;&lt;img style="position:absolute;left:389.35pt;top:289.3pt;width:52pt;height:3pt;z-index:24;" src="http://govwiki.info/xbrl/Images/4216878f74eecec563ed0c0edbd5ffd2.png" alt="__rendered_path__24"&gt;&lt;img style="position:absolute;left:441.35pt;top:286.6pt;width:52pt;height:3pt;z-index:24;" src="http://govwiki.info/xbrl/Images/4216878f74eecec563ed0c0edbd5ffd2.png" alt="__rendered_path__24"&gt;&lt;span class="fmt-1038" style="white-space:pre;"&gt;&lt;div style="position:absolute;top:523.3pt;left:63.35pt;z-index:111;letter-spacing:.003em;"&gt;funds in excess of the interest costs are required to be rebated to the federal government.&lt;/div&gt;&lt;/span&gt;&lt;img style="position:absolute;left:441.35pt;top:289.3pt;width:52pt;height:3pt;z-index:24;" src="http://govwiki.info/xbrl/Images/4216878f74eecec563ed0c0edbd5ffd2.png" alt="__rendered_path__24"&gt;&lt;img style="position:absolute;left:493.35pt;top:286.6pt;width:52pt;height:3pt;z-index:24;" src="http://govwiki.info/xbrl/Images/4216878f74eecec563ed0c0edbd5ffd2.png" alt="__rendered_path__24"&gt;&lt;span class="fmt-1038" style="white-space:pre;"&gt;&lt;div style="position:absolute;top:548.65pt;left:63.35pt;z-index:112;letter-spacing:.002em;"&gt;There is no arbitrage rebate liability as of September 30, 2017.&lt;/div&gt;&lt;/span&gt;&lt;img style="position:absolute;left:493.35pt;top:289.3pt;width:52pt;height:3pt;z-index:24;" src="http://govwiki.info/xbrl/Images/4216878f74eecec563ed0c0edbd5ffd2.png" alt="__rendered_path__24"&gt;&lt;img style="position:absolute;left:545.35pt;top:286.6pt;width:52pt;height:3pt;z-index:24;" src="http://govwiki.info/xbrl/Images/4216878f74eecec563ed0c0edbd5ffd2.png" alt="__rendered_path__24"&gt;&lt;span class="fmt-1036" style="white-space:pre;"&gt;&lt;div style="position:absolute;top:574.9pt;left:63.35pt;z-index:113;"&gt;NOTE 14 – CONDUIT DEBT OBLIGATION&lt;/div&gt;&lt;/span&gt;&lt;img style="position:absolute;left:545.35pt;top:289.3pt;width:52pt;height:3pt;z-index:24;" src="http://govwiki.info/xbrl/Images/4216878f74eecec563ed0c0edbd5ffd2.png" alt="__rendered_path__24"&gt;&lt;span class="fmt-1038" style="white-space:pre;"&gt;&lt;div style="position:absolute;top:600.4pt;left:63.35pt;z-index:115;letter-spacing:-.008em;"&gt;The  City  has  issued  Private  Activity  Bonds  to  provide  tax  exempt  borrowing  to  private-sector&lt;/div&gt;&lt;/span&gt;&lt;img style="position:absolute;left:64.05pt;top:352.8pt;width:59pt;height:3pt;z-index:62;" src="http://govwiki.info/xbrl/Images/08271a1133552eb138636695ff223582.png" alt="__rendered_path__62"&gt;&lt;span class="fmt-1038" style="white-space:pre;"&gt;&lt;div style="position:absolute;top:613.15pt;left:63.35pt;z-index:116;letter-spacing:.008em;"&gt;entities for the acquisition and construction of industrial, commercial and health facilities deemed&lt;/div&gt;&lt;/span&gt;&lt;img style="position:absolute;left:122.55pt;top:352.8pt;width:59pt;height:3pt;z-index:62;" src="http://govwiki.info/xbrl/Images/08271a1133552eb138636695ff223582.png" alt="__rendered_path__62"&gt;&lt;span class="fmt-1038" style="white-space:pre;"&gt;&lt;div style="position:absolute;top:625.9pt;left:63.35pt;z-index:117;letter-spacing:.002em;"&gt;to be in the public’s interest.  &lt;/div&gt;&lt;/span&gt;&lt;img style="position:absolute;left:181.05pt;top:352.8pt;width:59pt;height:3pt;z-index:62;" src="http://govwiki.info/xbrl/Images/08271a1133552eb138636695ff223582.png" alt="__rendered_path__62"&gt;&lt;span class="fmt-1038" style="white-space:pre;"&gt;&lt;div style="position:absolute;top:651.25pt;left:63.35pt;z-index:118;letter-spacing:.021em;"&gt;The bonds are secured by the property and the net operating revenues of the borrowing entity&lt;/div&gt;&lt;/span&gt;&lt;img style="position:absolute;left:239.55pt;top:352.8pt;width:59pt;height:3pt;z-index:62;" src="http://govwiki.info/xbrl/Images/08271a1133552eb138636695ff223582.png" alt="__rendered_path__62"&gt;&lt;span class="fmt-1038" style="white-space:pre;"&gt;&lt;div style="position:absolute;top:664pt;left:63.35pt;z-index:119;letter-spacing:.002em;"&gt;and are payable solely from these sources.   &lt;/div&gt;&lt;/span&gt;&lt;img style="position:absolute;left:298.05pt;top:352.8pt;width:59pt;height:3pt;z-index:62;" src="http://govwiki.info/xbrl/Images/08271a1133552eb138636695ff223582.png" alt="__rendered_path__62"&gt;&lt;img style="position:absolute;left:356.55pt;top:352.8pt;width:59pt;height:3pt;z-index:62;" src="http://govwiki.info/xbrl/Images/08271a1133552eb138636695ff223582.png" alt="__rendered_path__62"&gt;&lt;img style="position:absolute;left:415.05pt;top:352.8pt;width:59pt;height:3pt;z-index:62;" src="http://govwiki.info/xbrl/Images/08271a1133552eb138636695ff223582.png" alt="__rendered_path__62"&gt;&lt;img style="position:absolute;left:473.55pt;top:352.8pt;width:59pt;height:3pt;z-index:62;" src="http://govwiki.info/xbrl/Images/08271a1133552eb138636695ff223582.png" alt="__rendered_path__62"&gt;&lt;img style="position:absolute;left:532.05pt;top:352.8pt;width:59pt;height:3pt;z-index:62;" src="http://govwiki.info/xbrl/Images/08271a1133552eb138636695ff223582.png" alt="__rendered_path__62"&gt;&lt;img style="position:absolute;left:122.55pt;top:455.5pt;width:59pt;height:3pt;z-index:62;" src="http://govwiki.info/xbrl/Images/08271a1133552eb138636695ff223582.png" alt="__rendered_path__62"&gt;&lt;img style="position:absolute;left:181.05pt;top:455.5pt;width:59pt;height:3pt;z-index:62;" src="http://govwiki.info/xbrl/Images/08271a1133552eb138636695ff223582.png" alt="__rendered_path__62"&gt;&lt;img style="position:absolute;left:239.55pt;top:455.5pt;width:59pt;height:3pt;z-index:62;" src="http://govwiki.info/xbrl/Images/08271a1133552eb138636695ff223582.png" alt="__rendered_path__62"&gt;&lt;img style="position:absolute;left:298.05pt;top:455.5pt;width:59pt;height:3pt;z-index:62;" src="http://govwiki.info/xbrl/Images/08271a1133552eb138636695ff223582.png" alt="__rendered_path__62"&gt;&lt;img style="position:absolute;left:356.55pt;top:455.5pt;width:59pt;height:3pt;z-index:62;" src="http://govwiki.info/xbrl/Images/08271a1133552eb138636695ff223582.png" alt="__rendered_path__62"&gt;&lt;img style="position:absolute;left:415.05pt;top:455.5pt;width:59pt;height:3pt;z-index:62;" src="http://govwiki.info/xbrl/Images/08271a1133552eb138636695ff223582.png" alt="__rendered_path__62"&gt;&lt;img style="position:absolute;left:473.55pt;top:455.5pt;width:59pt;height:3pt;z-index:62;" src="http://govwiki.info/xbrl/Images/08271a1133552eb138636695ff223582.png" alt="__rendered_path__62"&gt;&lt;img style="position:absolute;left:532.05pt;top:455.5pt;width:59pt;height:3pt;z-index:62;" src="http://govwiki.info/xbrl/Images/08271a1133552eb138636695ff223582.png" alt="__rendered_path__62"&gt;&lt;img style="position:absolute;left:122.55pt;top:465.85pt;width:59pt;height:3pt;z-index:62;" src="http://govwiki.info/xbrl/Images/08271a1133552eb138636695ff223582.png" alt="__rendered_path__62"&gt;&lt;img style="position:absolute;left:122.55pt;top:468.6pt;width:59pt;height:3pt;z-index:62;" src="http://govwiki.info/xbrl/Images/08271a1133552eb138636695ff223582.png" alt="__rendered_path__62"&gt;&lt;img style="position:absolute;left:181.05pt;top:465.85pt;width:59pt;height:3pt;z-index:62;" src="http://govwiki.info/xbrl/Images/08271a1133552eb138636695ff223582.png" alt="__rendered_path__62"&gt;&lt;img style="position:absolute;left:181.05pt;top:468.6pt;width:59pt;height:3pt;z-index:62;" src="http://govwiki.info/xbrl/Images/08271a1133552eb138636695ff223582.png" alt="__rendered_path__62"&gt;&lt;img style="position:absolute;left:239.55pt;top:465.85pt;width:59pt;height:3pt;z-index:62;" src="http://govwiki.info/xbrl/Images/08271a1133552eb138636695ff223582.png" alt="__rendered_path__62"&gt;&lt;img style="position:absolute;left:239.55pt;top:468.6pt;width:59pt;height:3pt;z-index:62;" src="http://govwiki.info/xbrl/Images/08271a1133552eb138636695ff223582.png" alt="__rendered_path__62"&gt;&lt;img style="position:absolute;left:298.05pt;top:465.85pt;width:59pt;height:3pt;z-index:62;" src="http://govwiki.info/xbrl/Images/08271a1133552eb138636695ff223582.png" alt="__rendered_path__62"&gt;&lt;img style="position:absolute;left:298.05pt;top:468.6pt;width:59pt;height:3pt;z-index:62;" src="http://govwiki.info/xbrl/Images/08271a1133552eb138636695ff223582.png" alt="__rendered_path__62"&gt;&lt;img style="position:absolute;left:356.55pt;top:465.85pt;width:59pt;height:3pt;z-index:62;" src="http://govwiki.info/xbrl/Images/08271a1133552eb138636695ff223582.png" alt="__rendered_path__62"&gt;&lt;img style="position:absolute;left:356.55pt;top:468.6pt;width:59pt;height:3pt;z-index:62;" src="http://govwiki.info/xbrl/Images/08271a1133552eb138636695ff223582.png" alt="__rendered_path__62"&gt;&lt;img style="position:absolute;left:415.05pt;top:465.85pt;width:59pt;height:3pt;z-index:62;" src="http://govwiki.info/xbrl/Images/08271a1133552eb138636695ff223582.png" alt="__rendered_path__62"&gt;&lt;img style="position:absolute;left:415.05pt;top:468.6pt;width:59pt;height:3pt;z-index:62;" src="http://govwiki.info/xbrl/Images/08271a1133552eb138636695ff223582.png" alt="__rendered_path__62"&gt;&lt;img style="position:absolute;left:473.55pt;top:465.85pt;width:59pt;height:3pt;z-index:62;" src="http://govwiki.info/xbrl/Images/08271a1133552eb138636695ff223582.png" alt="__rendered_path__62"&gt;&lt;img style="position:absolute;left:473.55pt;top:468.6pt;width:59pt;height:3pt;z-index:62;" src="http://govwiki.info/xbrl/Images/08271a1133552eb138636695ff223582.png" alt="__rendered_path__62"&gt;&lt;img style="position:absolute;left:532.05pt;top:465.85pt;width:59pt;height:3pt;z-index:62;" src="http://govwiki.info/xbrl/Images/08271a1133552eb138636695ff223582.png" alt="__rendered_path__62"&gt;&lt;img style="position:absolute;left:532.05pt;top:468.6pt;width:59pt;height:3pt;z-index:62;" src="http://govwiki.info/xbrl/Images/08271a1133552eb138636695ff223582.png" alt="__rendered_path__62"&gt;&lt;img style="position:absolute;left:63.35pt;top:494.3pt;width:171pt;height:3pt;z-index:109;" src="http://govwiki.info/xbrl/Images/75900d687f5eb6d210c37476d83ee005.png" alt="__rendered_path__109"&gt;&lt;img style="position:absolute;left:63.35pt;top:584.15pt;width:214pt;height:3pt;z-index:114;" src="http://govwiki.info/xbrl/Images/7ca14c7d3e710034d13755bfa5100458.png" alt="__rendered_path__114"&gt;&lt;span class="fmt-1018" style="white-space:pre;"&gt;&lt;div style="position:absolute;top:766.44pt;left:299.33pt;z-index:120;"&gt;131&lt;/div&gt;&lt;/span&gt;&lt;/div&gt;</t>
  </si>
  <si>
    <t>&lt;div style='position:relative;width:612pt;height:792pt;'&gt;_x000D_
        &lt;div style="position:absolute;left:0pt;top:0pt;width:100%;height:100%;clip:rect(0pt,612pt,792pt,0pt);" class="fmt-1052"&gt;&lt;span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style="position:absolute;top:94.145pt;left:63.35pt;z-index:8;"&gt;NOTE 14 – CONDUIT DEBT OBLIGATION (continued)&lt;/div&gt;&lt;/span&gt;&lt;img style="position:absolute;left:63.35pt;top:103.4pt;width:214pt;height:3pt;z-index:5;" src="http://govwiki.info/xbrl/Images/7ca14c7d3e710034d13755bfa5100458.png" alt="__rendered_path__5"&gt;&lt;span class="fmt-1038" style="white-space:pre;"&gt;&lt;div style="position:absolute;top:120.25pt;left:63.35pt;z-index:10;letter-spacing:.014em;"&gt;Upon  repayment  of   the  bonds,  ownership  of   the  acquired  facilities  is  transferred  to  the&lt;/div&gt;&lt;/span&gt;&lt;img style="position:absolute;left:276.45pt;top:103.4pt;width:3pt;height:3pt;z-index:7;" src="http://govwiki.info/xbrl/Images/05aa0c15319988cf3d516a5ec6b060b2.png" alt="__rendered_path__7"&gt;&lt;span class="fmt-1038" style="white-space:pre;"&gt;&lt;div style="position:absolute;top:133pt;left:63.35pt;z-index:11;letter-spacing:.02em;"&gt;private-sector entity served by the bond issuance.  Neither the City, the State, nor any political&lt;/div&gt;&lt;/span&gt;&lt;img style="position:absolute;left:279.35pt;top:103.4pt;width:61pt;height:3pt;z-index:9;" src="http://govwiki.info/xbrl/Images/8e419f1ead2d91d42fa506aa6824b3ef.png" alt="__rendered_path__9"&gt;&lt;span class="fmt-1038" style="white-space:pre;"&gt;&lt;div style="position:absolute;top:145.59pt;left:63.35pt;z-index:12;letter-spacing:-.016em;"&gt;subdivision  therefore  is  obligated  in  any  manner  for  repayment  of  the  bonds.    Accordingly,  the&lt;/div&gt;&lt;/span&gt;&lt;span class="fmt-1038" style="white-space:pre;"&gt;&lt;div style="position:absolute;top:158.34pt;left:63.35pt;z-index:13;letter-spacing:.002em;"&gt;bonds are not reported as liabilities in the accompanying financial statements.&lt;/div&gt;&lt;/span&gt;&lt;span class="fmt-1038" style="white-space:pre;"&gt;&lt;div style="position:absolute;top:178.14pt;left:63.35pt;z-index:14;letter-spacing:.005em;"&gt;As of September 30, 2017, there were four series of Private Activity Bonds outstanding relating to&lt;/div&gt;&lt;/span&gt;&lt;span class="fmt-1038" style="white-space:pre;"&gt;&lt;div style="position:absolute;top:190.74pt;left:63.35pt;z-index:15;letter-spacing:-.015em;"&gt;health  facilities  that  have  been  issued  since  June  2012,  with  original  issue  amounts  of  $177.5&lt;/div&gt;&lt;/span&gt;&lt;span class="fmt-1038" style="white-space:pre;"&gt;&lt;div style="position:absolute;top:203.49pt;left:63.35pt;z-index:16;letter-spacing:.006em;"&gt;million. At September 30, 2017, the aggregate principal amount of all Outstanding Private Activity&lt;/div&gt;&lt;/span&gt;&lt;span class="fmt-1038" style="white-space:pre;"&gt;&lt;div style="position:absolute;top:216.24pt;left:63.35pt;z-index:17;letter-spacing:.001em;"&gt;Bonds is $147 million.&lt;/div&gt;&lt;/span&gt;&lt;span class="fmt-1036" style="white-space:pre;"&gt;&lt;div style="position:absolute;top:255.69pt;left:63.35pt;z-index:18;"&gt;NOTE 15 – NET INTEREST EXPENSE ON DEBT&lt;/div&gt;&lt;/span&gt;&lt;img style="position:absolute;left:63.35pt;top:264.95pt;width:245pt;height:3pt;z-index:19;" src="http://govwiki.info/xbrl/Images/de8fd0d134d30593f729c6dc0ebda247.png" alt="__rendered_path__19"&gt;&lt;span class="fmt-1038" style="white-space:pre;"&gt;&lt;div style="position:absolute;top:280.59pt;left:63.35pt;z-index:20;letter-spacing:.003em;"&gt;The computation of interest expense on debt in the Enterprise Funds, net of capitalized interest at&lt;/div&gt;&lt;/span&gt;&lt;span class="fmt-1038" style="white-space:pre;"&gt;&lt;div style="position:absolute;top:293.34pt;left:63.35pt;z-index:21;letter-spacing:.001em;"&gt;September 30, 2017 is shown below:&lt;/div&gt;&lt;/span&gt;&lt;span style="white-space:pre;"&gt;&lt;div style="position:absolute;top:317.51pt;left:257.2pt;z-index:22;letter-spacing:.011em;"&gt;Water&lt;/div&gt;&lt;/span&gt;&lt;span style="white-space:pre;"&gt;&lt;div style="position:absolute;top:326.81pt;left:248.85pt;z-index:31;letter-spacing:.001em;"&gt;Resources&lt;/div&gt;&lt;div style="position:absolute;top:326.81pt;left:329.65pt;z-index:31;letter-spacing:.002em;"&gt;Stormwater&lt;/div&gt;&lt;div style="position:absolute;top:326.81pt;left:408.35pt;z-index:31;letter-spacing:.002em;"&gt;Sanitation&lt;/div&gt;&lt;div style="position:absolute;top:326.81pt;left:479.55pt;z-index:31;letter-spacing:-.002em;"&gt;Marina &lt;/div&gt;&lt;/span&gt;&lt;img style="position:absolute;left:227.55pt;top:333.1pt;width:8pt;height:3pt;z-index:23;" src="http://govwiki.info/xbrl/Images/bb787e2f509871e45621bb50a74553b5.png" alt="__rendered_path__23"&gt;&lt;span style="white-space:pre;"&gt;&lt;div style="position:absolute;top:336.26pt;left:64.75pt;z-index:33;letter-spacing:.003em;"&gt;Interest Paid on Debt&lt;/div&gt;&lt;div style="position:absolute;top:336.26pt;left:229.6pt;z-index:33;"&gt;$&lt;/div&gt;&lt;div style="position:absolute;top:336.26pt;left:256pt;z-index:33;letter-spacing:.001em;"&gt; 14,756,591 &lt;/div&gt;&lt;div style="position:absolute;top:336.26pt;left:314.79pt;z-index:33;"&gt;$&lt;/div&gt;&lt;div style="position:absolute;top:336.26pt;left:346.19pt;z-index:33;letter-spacing:.001em;"&gt; 217,678 &lt;/div&gt;&lt;div style="position:absolute;top:336.26pt;left:393.84pt;z-index:33;"&gt;$&lt;/div&gt;&lt;div style="position:absolute;top:336.26pt;left:423.69pt;z-index:33;letter-spacing:.001em;"&gt; 61,416 &lt;/div&gt;&lt;div style="position:absolute;top:336.26pt;left:466.88pt;z-index:33;letter-spacing:-.005em;"&gt;$      186,202 &lt;/div&gt;&lt;/span&gt;&lt;img style="position:absolute;left:234.75pt;top:333.1pt;width:67pt;height:3pt;z-index:24;" src="http://govwiki.info/xbrl/Images/926f94145239944c280656a45513a00e.png" alt="__rendered_path__24"&gt;&lt;span style="white-space:pre;"&gt;&lt;div style="position:absolute;top:349.16pt;left:64.75pt;z-index:37;letter-spacing:.004em;"&gt;Less: Accrued Interest 9/30/16&lt;/div&gt;&lt;div style="position:absolute;top:349.16pt;left:257.45pt;z-index:37;letter-spacing:.001em;"&gt; (7,279,746)&lt;/div&gt;&lt;div style="position:absolute;top:349.16pt;left:347.65pt;z-index:37;letter-spacing:.001em;"&gt; (43,536)&lt;/div&gt;&lt;div style="position:absolute;top:349.16pt;left:420.7pt;z-index:37;letter-spacing:.001em;"&gt; (35,136)&lt;/div&gt;&lt;div style="position:absolute;top:349.16pt;left:483.26pt;z-index:37;letter-spacing:.001em;"&gt; (35,242)&lt;/div&gt;&lt;/span&gt;&lt;img style="position:absolute;left:312.75pt;top:333.1pt;width:8pt;height:3pt;z-index:23;" src="http://govwiki.info/xbrl/Images/bb787e2f509871e45621bb50a74553b5.png" alt="__rendered_path__23"&gt;&lt;span style="white-space:pre;"&gt;&lt;div style="position:absolute;top:361.91pt;left:64.75pt;z-index:41;letter-spacing:.004em;"&gt;Plus:  Accrued Interest 9/30/17&lt;/div&gt;&lt;div style="position:absolute;top:361.91pt;left:260.45pt;z-index:41;letter-spacing:.001em;"&gt; 7,897,295 &lt;/div&gt;&lt;div style="position:absolute;top:361.91pt;left:346.2pt;z-index:41;letter-spacing:.001em;"&gt; 174,143 &lt;/div&gt;&lt;div style="position:absolute;top:361.91pt;left:423.7pt;z-index:41;letter-spacing:.001em;"&gt; 26,280 &lt;/div&gt;&lt;div style="position:absolute;top:361.91pt;left:486.24pt;z-index:41;letter-spacing:.001em;"&gt; 35,061 &lt;/div&gt;&lt;/span&gt;&lt;img style="position:absolute;left:319.95pt;top:333.1pt;width:61pt;height:3pt;z-index:26;" src="http://govwiki.info/xbrl/Images/c8f62d001560d75efe176d009944a2f2.png" alt="__rendered_path__26"&gt;&lt;span style="white-space:pre;"&gt;&lt;div style="position:absolute;top:374.81pt;left:64.75pt;z-index:46;letter-spacing:.002em;"&gt;Interest Expense on State Revolving  Loan&lt;/div&gt;&lt;div style="position:absolute;top:374.81pt;left:267.15pt;z-index:46;letter-spacing:.001em;"&gt; 429,787 &lt;/div&gt;&lt;div style="position:absolute;top:374.81pt;left:372.5pt;z-index:46;letter-spacing:.001em;"&gt; - &lt;/div&gt;&lt;div style="position:absolute;top:374.81pt;left:447.8pt;z-index:46;letter-spacing:-.001em;"&gt;- &lt;/div&gt;&lt;div style="position:absolute;top:374.81pt;left:508.1pt;z-index:46;letter-spacing:.001em;"&gt; - &lt;/div&gt;&lt;/span&gt;&lt;img style="position:absolute;left:399pt;top:333.1pt;width:55pt;height:3pt;z-index:28;" src="http://govwiki.info/xbrl/Images/884167b9b7b2cb9a3d29203e653ed46b.png" alt="__rendered_path__28"&gt;&lt;span style="white-space:pre;"&gt;&lt;div style="position:absolute;top:387.71pt;left:64.75pt;z-index:47;letter-spacing:.003em;"&gt;Amortization of Deferred Gain/Loss on Bond&lt;/div&gt;&lt;/span&gt;&lt;img style="position:absolute;left:472.05pt;top:333.1pt;width:44pt;height:3pt;z-index:30;" src="http://govwiki.info/xbrl/Images/d027aafdf4d6132dfc338849166f6cef.png" alt="__rendered_path__30"&gt;&lt;span style="white-space:pre;"&gt;&lt;div style="position:absolute;top:400.76pt;left:64.75pt;z-index:52;letter-spacing:.001em;"&gt;Refunding&lt;/div&gt;&lt;div style="position:absolute;top:400.46pt;left:267.15pt;z-index:52;letter-spacing:.001em;"&gt; 296,405 &lt;/div&gt;&lt;div style="position:absolute;top:400.46pt;left:350.65pt;z-index:52;letter-spacing:.001em;"&gt; 35,484 &lt;/div&gt;&lt;div style="position:absolute;top:400.46pt;left:445.55pt;z-index:52;letter-spacing:.001em;"&gt; - &lt;/div&gt;&lt;div style="position:absolute;top:400.46pt;left:510.35pt;z-index:52;letter-spacing:-.001em;"&gt;- &lt;/div&gt;&lt;/span&gt;&lt;img style="position:absolute;left:227.55pt;top:406.8pt;width:8pt;height:3pt;z-index:23;" src="http://govwiki.info/xbrl/Images/bb787e2f509871e45621bb50a74553b5.png" alt="__rendered_path__23"&gt;&lt;span style="white-space:pre;"&gt;&lt;div style="position:absolute;top:413.66pt;left:64.75pt;z-index:56;letter-spacing:.004em;"&gt;   Total Interest Cost&lt;/div&gt;&lt;div style="position:absolute;top:413.66pt;left:256pt;z-index:56;letter-spacing:.001em;"&gt; 16,100,332 &lt;/div&gt;&lt;div style="position:absolute;top:413.66pt;left:346.2pt;z-index:56;letter-spacing:.001em;"&gt; 383,769 &lt;/div&gt;&lt;div style="position:absolute;top:413.66pt;left:423.7pt;z-index:56;letter-spacing:.001em;"&gt; 52,560 &lt;/div&gt;&lt;div style="position:absolute;top:413.66pt;left:481.8pt;z-index:56;letter-spacing:.001em;"&gt; 186,021 &lt;/div&gt;&lt;/span&gt;&lt;img style="position:absolute;left:234.75pt;top:406.8pt;width:67pt;height:3pt;z-index:24;" src="http://govwiki.info/xbrl/Images/926f94145239944c280656a45513a00e.png" alt="__rendered_path__24"&gt;&lt;span style="white-space:pre;"&gt;&lt;div style="position:absolute;top:426.71pt;left:64.75pt;z-index:61;letter-spacing:.003em;"&gt;Less:  Capitalized Interest&lt;/div&gt;&lt;div style="position:absolute;top:426.56pt;left:257.45pt;z-index:61;letter-spacing:.001em;"&gt; (3,214,759)&lt;/div&gt;&lt;div style="position:absolute;top:426.56pt;left:372.5pt;z-index:61;letter-spacing:.001em;"&gt; - &lt;/div&gt;&lt;div style="position:absolute;top:426.56pt;left:447.8pt;z-index:61;letter-spacing:-.001em;"&gt;- &lt;/div&gt;&lt;div style="position:absolute;top:426.56pt;left:508.1pt;z-index:61;letter-spacing:.001em;"&gt; - &lt;/div&gt;&lt;/span&gt;&lt;img style="position:absolute;left:312.75pt;top:406.8pt;width:8pt;height:3pt;z-index:23;" src="http://govwiki.info/xbrl/Images/bb787e2f509871e45621bb50a74553b5.png" alt="__rendered_path__23"&gt;&lt;span style="white-space:pre;"&gt;&lt;div style="position:absolute;top:439.61pt;left:69.3pt;z-index:62;letter-spacing:.003em;"&gt; Net Interest Expense on Debt Before&lt;/div&gt;&lt;/span&gt;&lt;img style="position:absolute;left:319.95pt;top:406.8pt;width:61pt;height:3pt;z-index:26;" src="http://govwiki.info/xbrl/Images/c8f62d001560d75efe176d009944a2f2.png" alt="__rendered_path__26"&gt;&lt;span style="white-space:pre;"&gt;&lt;div style="position:absolute;top:452.81pt;left:64.75pt;z-index:67;letter-spacing:.004em;"&gt;   Interest Subsidy&lt;/div&gt;&lt;div style="position:absolute;top:452.51pt;left:256pt;z-index:67;letter-spacing:.001em;"&gt; 12,885,573 &lt;/div&gt;&lt;div style="position:absolute;top:452.51pt;left:346.2pt;z-index:67;letter-spacing:.001em;"&gt; 383,769 &lt;/div&gt;&lt;div style="position:absolute;top:452.51pt;left:423.7pt;z-index:67;letter-spacing:.001em;"&gt; 52,560 &lt;/div&gt;&lt;div style="position:absolute;top:452.51pt;left:481.8pt;z-index:67;letter-spacing:.001em;"&gt; 186,021 &lt;/div&gt;&lt;/span&gt;&lt;img style="position:absolute;left:399pt;top:406.8pt;width:55pt;height:3pt;z-index:28;" src="http://govwiki.info/xbrl/Images/884167b9b7b2cb9a3d29203e653ed46b.png" alt="__rendered_path__28"&gt;&lt;span style="white-space:pre;"&gt;&lt;div style="position:absolute;top:465.56pt;left:64.75pt;z-index:72;letter-spacing:.003em;"&gt;Interest Subsidy&lt;/div&gt;&lt;div style="position:absolute;top:465.56pt;left:257.45pt;z-index:72;letter-spacing:.001em;"&gt; (1,178,819)&lt;/div&gt;&lt;div style="position:absolute;top:465.56pt;left:372.5pt;z-index:72;letter-spacing:.001em;"&gt; - &lt;/div&gt;&lt;div style="position:absolute;top:465.56pt;left:447.8pt;z-index:72;letter-spacing:-.001em;"&gt;- &lt;/div&gt;&lt;div style="position:absolute;top:465.56pt;left:508.1pt;z-index:72;letter-spacing:.001em;"&gt; - &lt;/div&gt;&lt;/span&gt;&lt;img style="position:absolute;left:464.85pt;top:406.8pt;width:8pt;height:3pt;z-index:23;" src="http://govwiki.info/xbrl/Images/bb787e2f509871e45621bb50a74553b5.png" alt="__rendered_path__23"&gt;&lt;span style="white-space:pre;"&gt;&lt;div style="position:absolute;top:478.46pt;left:64.75pt;z-index:77;letter-spacing:.003em;"&gt;Accrued Interest Subsidy 9/30/16&lt;/div&gt;&lt;div style="position:absolute;top:478.46pt;left:267.15pt;z-index:77;letter-spacing:.001em;"&gt; 547,827 &lt;/div&gt;&lt;div style="position:absolute;top:478.46pt;left:372.5pt;z-index:77;letter-spacing:.001em;"&gt; - &lt;/div&gt;&lt;div style="position:absolute;top:478.46pt;left:447.8pt;z-index:77;letter-spacing:-.001em;"&gt;- &lt;/div&gt;&lt;div style="position:absolute;top:478.46pt;left:508.1pt;z-index:77;letter-spacing:.001em;"&gt; - &lt;/div&gt;&lt;/span&gt;&lt;img style="position:absolute;left:472.05pt;top:406.8pt;width:44pt;height:3pt;z-index:30;" src="http://govwiki.info/xbrl/Images/d027aafdf4d6132dfc338849166f6cef.png" alt="__rendered_path__30"&gt;&lt;span style="white-space:pre;"&gt;&lt;div style="position:absolute;top:491.51pt;left:64.75pt;z-index:82;letter-spacing:.003em;"&gt;Accrued Interest Subsidy 9/30/17&lt;/div&gt;&lt;div style="position:absolute;top:491.36pt;left:264.15pt;z-index:82;letter-spacing:.001em;"&gt; (547,467)&lt;/div&gt;&lt;div style="position:absolute;top:491.36pt;left:372.5pt;z-index:82;letter-spacing:.001em;"&gt; - &lt;/div&gt;&lt;div style="position:absolute;top:491.36pt;left:447.8pt;z-index:82;letter-spacing:-.001em;"&gt;- &lt;/div&gt;&lt;div style="position:absolute;top:491.36pt;left:508.1pt;z-index:82;letter-spacing:.001em;"&gt; - &lt;/div&gt;&lt;/span&gt;&lt;img style="position:absolute;left:227.55pt;top:432.85pt;width:8pt;height:3pt;z-index:23;" src="http://govwiki.info/xbrl/Images/bb787e2f509871e45621bb50a74553b5.png" alt="__rendered_path__23"&gt;&lt;span style="white-space:pre;"&gt;&lt;div style="position:absolute;top:504.71pt;left:69.3pt;z-index:87;letter-spacing:.003em;"&gt; Net Interest Subsidy &lt;/div&gt;&lt;div style="position:absolute;top:504.41pt;left:257.45pt;z-index:87;letter-spacing:.001em;"&gt; (1,178,459)&lt;/div&gt;&lt;div style="position:absolute;top:504.41pt;left:372.5pt;z-index:87;letter-spacing:.001em;"&gt; - &lt;/div&gt;&lt;div style="position:absolute;top:504.41pt;left:447.8pt;z-index:87;letter-spacing:-.001em;"&gt;- &lt;/div&gt;&lt;div style="position:absolute;top:504.41pt;left:508.1pt;z-index:87;letter-spacing:.001em;"&gt; - &lt;/div&gt;&lt;/span&gt;&lt;img style="position:absolute;left:234.75pt;top:432.85pt;width:67pt;height:3pt;z-index:24;" src="http://govwiki.info/xbrl/Images/926f94145239944c280656a45513a00e.png" alt="__rendered_path__24"&gt;&lt;span style="white-space:pre;"&gt;&lt;div style="position:absolute;top:517.76pt;left:69.3pt;z-index:92;letter-spacing:.002em;"&gt; Net Interest Expense on Debt&lt;/div&gt;&lt;div style="position:absolute;top:517.76pt;left:229.6pt;z-index:92;"&gt;$&lt;/div&gt;&lt;div style="position:absolute;top:517.76pt;left:256pt;z-index:92;letter-spacing:.001em;"&gt; 11,707,114 &lt;/div&gt;&lt;div style="position:absolute;top:517.76pt;left:314.79pt;z-index:92;"&gt;$&lt;/div&gt;&lt;div style="position:absolute;top:517.76pt;left:346.19pt;z-index:92;letter-spacing:.001em;"&gt; 383,769 &lt;/div&gt;&lt;div style="position:absolute;top:517.46pt;left:393.85pt;z-index:92;"&gt;$&lt;/div&gt;&lt;div style="position:absolute;top:517.46pt;left:423.7pt;z-index:92;letter-spacing:.001em;"&gt; 52,560 &lt;/div&gt;&lt;div style="position:absolute;top:517.76pt;left:466.9pt;z-index:92;letter-spacing:-.005em;"&gt;$      186,021 &lt;/div&gt;&lt;/span&gt;&lt;img style="position:absolute;left:312.75pt;top:432.85pt;width:8pt;height:3pt;z-index:23;" src="http://govwiki.info/xbrl/Images/bb787e2f509871e45621bb50a74553b5.png" alt="__rendered_path__23"&gt;&lt;span class="fmt-1038" style="white-space:pre;"&gt;&lt;div style="position:absolute;top:545.19pt;left:63.35pt;z-index:93;letter-spacing:.002em;"&gt;The Airport nonmajor enterprise fund paid $39,463 in interest expense to the General Fund on&lt;/div&gt;&lt;/span&gt;&lt;img style="position:absolute;left:319.95pt;top:432.85pt;width:61pt;height:3pt;z-index:26;" src="http://govwiki.info/xbrl/Images/c8f62d001560d75efe176d009944a2f2.png" alt="__rendered_path__26"&gt;&lt;span class="fmt-1038" style="white-space:pre;"&gt;&lt;div style="position:absolute;top:557.94pt;left:63.35pt;z-index:94;letter-spacing:.001em;"&gt;their outstanding advance.&lt;/div&gt;&lt;/span&gt;&lt;img style="position:absolute;left:399pt;top:432.85pt;width:55pt;height:3pt;z-index:28;" src="http://govwiki.info/xbrl/Images/884167b9b7b2cb9a3d29203e653ed46b.png" alt="__rendered_path__28"&gt;&lt;span class="fmt-1036" style="white-space:pre;"&gt;&lt;div style="position:absolute;top:599.8pt;left:63.35pt;z-index:95;letter-spacing:-.002em;"&gt;NOTE 16 – RESTRICTED ASSETS&lt;/div&gt;&lt;/span&gt;&lt;img style="position:absolute;left:464.85pt;top:432.85pt;width:8pt;height:3pt;z-index:23;" src="http://govwiki.info/xbrl/Images/bb787e2f509871e45621bb50a74553b5.png" alt="__rendered_path__23"&gt;&lt;span class="fmt-1038" style="white-space:pre;"&gt;&lt;div style="position:absolute;top:622.6pt;left:63.35pt;z-index:97;letter-spacing:-.015em;"&gt;The  balances  of  the  restricted  asset  accounts  for  debt  service  principal  and  interest  and  utility&lt;/div&gt;&lt;/span&gt;&lt;img style="position:absolute;left:472.05pt;top:432.85pt;width:44pt;height:3pt;z-index:30;" src="http://govwiki.info/xbrl/Images/d027aafdf4d6132dfc338849166f6cef.png" alt="__rendered_path__30"&gt;&lt;span class="fmt-1038" style="white-space:pre;"&gt;&lt;div style="position:absolute;top:635.2pt;left:63.35pt;z-index:98;letter-spacing:.001em;"&gt;systems renewal and replacement in the business-type activities are as follows:&lt;/div&gt;&lt;/span&gt;&lt;img style="position:absolute;left:227.55pt;top:458.9pt;width:8pt;height:3pt;z-index:23;" src="http://govwiki.info/xbrl/Images/bb787e2f509871e45621bb50a74553b5.png" alt="__rendered_path__23"&gt;&lt;span class="fmt-987" style="white-space:pre;"&gt;&lt;div style="position:absolute;top:654.97pt;left:64.779pt;z-index:111;"&gt;Revenue bonds current debt service amount &lt;/div&gt;&lt;div style="position:absolute;top:654.85pt;left:385.6pt;z-index:111;" class="fmt-1037"&gt;$&lt;/div&gt;&lt;div style="position:absolute;top:654.85pt;left:413.15pt;z-index:111;letter-spacing:-.003em;" class="fmt-1037"&gt; 17,700,199 &lt;/div&gt;&lt;/span&gt;&lt;img style="position:absolute;left:234.75pt;top:458.9pt;width:67pt;height:3pt;z-index:24;" src="http://govwiki.info/xbrl/Images/926f94145239944c280656a45513a00e.png" alt="__rendered_path__24"&gt;&lt;span class="fmt-987" style="white-space:pre;"&gt;&lt;div style="position:absolute;top:666.52pt;left:64.779pt;z-index:118;"&gt;Revenue bonds and notes payable debt service reserve &lt;/div&gt;&lt;div style="position:absolute;top:666.25pt;left:413.15pt;z-index:118;letter-spacing:-.003em;" class="fmt-1037"&gt; 14,750,889 &lt;/div&gt;&lt;/span&gt;&lt;img style="position:absolute;left:312.75pt;top:458.9pt;width:8pt;height:3pt;z-index:23;" src="http://govwiki.info/xbrl/Images/bb787e2f509871e45621bb50a74553b5.png" alt="__rendered_path__23"&gt;&lt;span class="fmt-987" style="white-space:pre;"&gt;&lt;div style="position:absolute;top:678.07pt;left:64.779pt;z-index:124;"&gt;Debt proceeds for construction (unexpended)&lt;/div&gt;&lt;div style="position:absolute;top:678.07pt;left:413.15pt;z-index:124;"&gt;&lt;span&gt; &lt;/span&gt;&lt;span&gt;53,694,194&lt;/span&gt;&lt;span&gt; &lt;/span&gt;&lt;/div&gt;&lt;/span&gt;&lt;img style="position:absolute;left:319.95pt;top:458.9pt;width:61pt;height:3pt;z-index:26;" src="http://govwiki.info/xbrl/Images/c8f62d001560d75efe176d009944a2f2.png" alt="__rendered_path__26"&gt;&lt;span class="fmt-987" style="white-space:pre;"&gt;&lt;div style="position:absolute;top:689.62pt;left:64.779pt;z-index:129;"&gt;Total&lt;/div&gt;&lt;div style="position:absolute;top:689.35pt;left:385.6pt;z-index:129;" class="fmt-1037"&gt;$&lt;/div&gt;&lt;div style="position:absolute;top:689.62pt;left:413.15pt;z-index:129;"&gt;&lt;span&gt; &lt;/span&gt;&lt;span&gt;86,145,282&lt;/span&gt;&lt;span&gt; &lt;/span&gt;&lt;/div&gt;&lt;/span&gt;&lt;img style="position:absolute;left:399pt;top:458.9pt;width:55pt;height:3pt;z-index:28;" src="http://govwiki.info/xbrl/Images/884167b9b7b2cb9a3d29203e653ed46b.png" alt="__rendered_path__28"&gt;&lt;img style="position:absolute;left:464.85pt;top:458.9pt;width:8pt;height:3pt;z-index:23;" src="http://govwiki.info/xbrl/Images/bb787e2f509871e45621bb50a74553b5.png" alt="__rendered_path__23"&gt;&lt;img style="position:absolute;left:472.05pt;top:458.9pt;width:44pt;height:3pt;z-index:30;" src="http://govwiki.info/xbrl/Images/d027aafdf4d6132dfc338849166f6cef.png" alt="__rendered_path__30"&gt;&lt;img style="position:absolute;left:227.55pt;top:497.65pt;width:8pt;height:3pt;z-index:23;" src="http://govwiki.info/xbrl/Images/bb787e2f509871e45621bb50a74553b5.png" alt="__rendered_path__23"&gt;&lt;img style="position:absolute;left:234.75pt;top:497.65pt;width:67pt;height:3pt;z-index:24;" src="http://govwiki.info/xbrl/Images/926f94145239944c280656a45513a00e.png" alt="__rendered_path__24"&gt;&lt;img style="position:absolute;left:312.75pt;top:497.65pt;width:8pt;height:3pt;z-index:23;" src="http://govwiki.info/xbrl/Images/bb787e2f509871e45621bb50a74553b5.png" alt="__rendered_path__23"&gt;&lt;img style="position:absolute;left:319.95pt;top:497.65pt;width:61pt;height:3pt;z-index:26;" src="http://govwiki.info/xbrl/Images/c8f62d001560d75efe176d009944a2f2.png" alt="__rendered_path__26"&gt;&lt;img style="position:absolute;left:399pt;top:497.65pt;width:55pt;height:3pt;z-index:28;" src="http://govwiki.info/xbrl/Images/884167b9b7b2cb9a3d29203e653ed46b.png" alt="__rendered_path__28"&gt;&lt;img style="position:absolute;left:464.85pt;top:497.65pt;width:8pt;height:3pt;z-index:23;" src="http://govwiki.info/xbrl/Images/bb787e2f509871e45621bb50a74553b5.png" alt="__rendered_path__23"&gt;&lt;img style="position:absolute;left:472.05pt;top:497.65pt;width:44pt;height:3pt;z-index:30;" src="http://govwiki.info/xbrl/Images/d027aafdf4d6132dfc338849166f6cef.png" alt="__rendered_path__30"&gt;&lt;img style="position:absolute;left:227.55pt;top:510.7pt;width:8pt;height:3pt;z-index:23;" src="http://govwiki.info/xbrl/Images/bb787e2f509871e45621bb50a74553b5.png" alt="__rendered_path__23"&gt;&lt;img style="position:absolute;left:234.75pt;top:510.7pt;width:67pt;height:3pt;z-index:24;" src="http://govwiki.info/xbrl/Images/926f94145239944c280656a45513a00e.png" alt="__rendered_path__24"&gt;&lt;img style="position:absolute;left:312.75pt;top:510.7pt;width:8pt;height:3pt;z-index:23;" src="http://govwiki.info/xbrl/Images/bb787e2f509871e45621bb50a74553b5.png" alt="__rendered_path__23"&gt;&lt;img style="position:absolute;left:319.95pt;top:510.7pt;width:61pt;height:3pt;z-index:26;" src="http://govwiki.info/xbrl/Images/c8f62d001560d75efe176d009944a2f2.png" alt="__rendered_path__26"&gt;&lt;img style="position:absolute;left:399pt;top:510.7pt;width:55pt;height:3pt;z-index:28;" src="http://govwiki.info/xbrl/Images/884167b9b7b2cb9a3d29203e653ed46b.png" alt="__rendered_path__28"&gt;&lt;img style="position:absolute;left:464.85pt;top:510.7pt;width:8pt;height:3pt;z-index:23;" src="http://govwiki.info/xbrl/Images/bb787e2f509871e45621bb50a74553b5.png" alt="__rendered_path__23"&gt;&lt;img style="position:absolute;left:472.05pt;top:510.7pt;width:44pt;height:3pt;z-index:30;" src="http://govwiki.info/xbrl/Images/d027aafdf4d6132dfc338849166f6cef.png" alt="__rendered_path__30"&gt;&lt;img style="position:absolute;left:391.8pt;top:523.8pt;width:8pt;height:3pt;z-index:23;" src="http://govwiki.info/xbrl/Images/bb787e2f509871e45621bb50a74553b5.png" alt="__rendered_path__23"&gt;&lt;img style="position:absolute;left:399pt;top:523.8pt;width:55pt;height:3pt;z-index:28;" src="http://govwiki.info/xbrl/Images/884167b9b7b2cb9a3d29203e653ed46b.png" alt="__rendered_path__28"&gt;&lt;img style="position:absolute;left:227.55pt;top:523.95pt;width:8pt;height:3pt;z-index:23;" src="http://govwiki.info/xbrl/Images/bb787e2f509871e45621bb50a74553b5.png" alt="__rendered_path__23"&gt;&lt;img style="position:absolute;left:227.55pt;top:526.7pt;width:8pt;height:3pt;z-index:23;" src="http://govwiki.info/xbrl/Images/bb787e2f509871e45621bb50a74553b5.png" alt="__rendered_path__23"&gt;&lt;img style="position:absolute;left:234.75pt;top:523.95pt;width:67pt;height:3pt;z-index:24;" src="http://govwiki.info/xbrl/Images/926f94145239944c280656a45513a00e.png" alt="__rendered_path__24"&gt;&lt;img style="position:absolute;left:234.75pt;top:526.7pt;width:67pt;height:3pt;z-index:24;" src="http://govwiki.info/xbrl/Images/926f94145239944c280656a45513a00e.png" alt="__rendered_path__24"&gt;&lt;img style="position:absolute;left:312.75pt;top:523.95pt;width:8pt;height:3pt;z-index:23;" src="http://govwiki.info/xbrl/Images/bb787e2f509871e45621bb50a74553b5.png" alt="__rendered_path__23"&gt;&lt;img style="position:absolute;left:312.75pt;top:526.7pt;width:8pt;height:3pt;z-index:23;" src="http://govwiki.info/xbrl/Images/bb787e2f509871e45621bb50a74553b5.png" alt="__rendered_path__23"&gt;&lt;img style="position:absolute;left:319.95pt;top:523.95pt;width:61pt;height:3pt;z-index:26;" src="http://govwiki.info/xbrl/Images/c8f62d001560d75efe176d009944a2f2.png" alt="__rendered_path__26"&gt;&lt;img style="position:absolute;left:319.95pt;top:526.7pt;width:61pt;height:3pt;z-index:26;" src="http://govwiki.info/xbrl/Images/c8f62d001560d75efe176d009944a2f2.png" alt="__rendered_path__26"&gt;&lt;img style="position:absolute;left:391.8pt;top:526.7pt;width:8pt;height:3pt;z-index:23;" src="http://govwiki.info/xbrl/Images/bb787e2f509871e45621bb50a74553b5.png" alt="__rendered_path__23"&gt;&lt;img style="position:absolute;left:399pt;top:526.7pt;width:55pt;height:3pt;z-index:28;" src="http://govwiki.info/xbrl/Images/884167b9b7b2cb9a3d29203e653ed46b.png" alt="__rendered_path__28"&gt;&lt;img style="position:absolute;left:464.85pt;top:523.95pt;width:8pt;height:3pt;z-index:23;" src="http://govwiki.info/xbrl/Images/bb787e2f509871e45621bb50a74553b5.png" alt="__rendered_path__23"&gt;&lt;img style="position:absolute;left:464.85pt;top:526.7pt;width:8pt;height:3pt;z-index:23;" src="http://govwiki.info/xbrl/Images/bb787e2f509871e45621bb50a74553b5.png" alt="__rendered_path__23"&gt;&lt;img style="position:absolute;left:472.05pt;top:523.95pt;width:44pt;height:3pt;z-index:30;" src="http://govwiki.info/xbrl/Images/d027aafdf4d6132dfc338849166f6cef.png" alt="__rendered_path__30"&gt;&lt;img style="position:absolute;left:472.05pt;top:526.7pt;width:44pt;height:3pt;z-index:30;" src="http://govwiki.info/xbrl/Images/d027aafdf4d6132dfc338849166f6cef.png" alt="__rendered_path__30"&gt;&lt;img style="position:absolute;left:63.35pt;top:609.05pt;width:175pt;height:3pt;z-index:96;" src="http://govwiki.info/xbrl/Images/a058d779d4e36f035e184a44aa2e7a5f.png" alt="__rendered_path__96"&gt;&lt;img style="position:absolute;left:380.4pt;top:686.15pt;width:12pt;height:3pt;z-index:101;" src="http://govwiki.info/xbrl/Images/242108631145b6f4401339c43de54aca.png" alt="__rendered_path__101"&gt;&lt;img style="position:absolute;left:391.8pt;top:686.15pt;width:78pt;height:3pt;z-index:102;" src="http://govwiki.info/xbrl/Images/2a8fb0385f55839e00cf7cc066dce5a4.png" alt="__rendered_path__102"&gt;&lt;img style="position:absolute;left:380.4pt;top:697.8pt;width:12pt;height:3pt;z-index:101;" src="http://govwiki.info/xbrl/Images/242108631145b6f4401339c43de54aca.png" alt="__rendered_path__101"&gt;&lt;img style="position:absolute;left:391.8pt;top:697.8pt;width:78pt;height:3pt;z-index:102;" src="http://govwiki.info/xbrl/Images/2a8fb0385f55839e00cf7cc066dce5a4.png" alt="__rendered_path__102"&gt;&lt;img style="position:absolute;left:380.4pt;top:700.25pt;width:12pt;height:3pt;z-index:101;" src="http://govwiki.info/xbrl/Images/242108631145b6f4401339c43de54aca.png" alt="__rendered_path__101"&gt;&lt;img style="position:absolute;left:391.8pt;top:700.25pt;width:78pt;height:3pt;z-index:102;" src="http://govwiki.info/xbrl/Images/2a8fb0385f55839e00cf7cc066dce5a4.png" alt="__rendered_path__102"&gt;&lt;span class="fmt-1018" style="white-space:pre;"&gt;&lt;div style="position:absolute;top:766.44pt;left:299.33pt;z-index:130;"&gt;132&lt;/div&gt;&lt;/span&gt;&lt;/div&gt;_x000D_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</si>
  <si>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style="position:absolute;top:94.145pt;left:63.35pt;z-index:4;"&gt;NOTE 16 – RESTRICTED ASSETS (continued)&lt;/div&gt;&lt;/span&gt;&lt;img style="position:absolute;left:63.35pt;top:103.4pt;width:238pt;height:3pt;z-index:5;" src="http://govwiki.info/xbrl/Images/4b012dd6fe1f9f82b780c27c3b522674.png" alt="__rendered_path__5"&gt;&lt;span class="fmt-1038" style="white-space:pre;"&gt;&lt;div style="position:absolute;top:122.64pt;left:63.35pt;z-index:6;letter-spacing:.011em;"&gt;The  balances  of  the  restricted  asset  accounts  for  debt  service  principal  and  interest  and&lt;/div&gt;&lt;/span&gt;&lt;span class="fmt-1038" style="white-space:pre;"&gt;&lt;div style="position:absolute;top:135.39pt;left:63.35pt;z-index:7;letter-spacing:.002em;"&gt;construction of the Pier and Pier Approach in the governmental activities are as follows:&lt;/div&gt;&lt;/span&gt;&lt;span class="fmt-1037" style="white-space:pre;"&gt;&lt;div style="position:absolute;top:154.9pt;left:64.75pt;z-index:9;letter-spacing:-.002em;"&gt;Revenue bonds current debt service amount&lt;/div&gt;&lt;div style="position:absolute;top:154.9pt;left:385.6pt;z-index:9;"&gt;$&lt;/div&gt;&lt;div style="position:absolute;top:154.9pt;left:418.7pt;z-index:9;letter-spacing:-.002em;"&gt; 3,424,062 &lt;/div&gt;&lt;/span&gt;&lt;span class="fmt-1037" style="white-space:pre;"&gt;&lt;div style="position:absolute;top:166.6pt;left:64.75pt;z-index:13;letter-spacing:-.001em;"&gt;Bond proceeds for construction (unexpended)&lt;/div&gt;&lt;div style="position:absolute;top:166.3pt;left:407.65pt;z-index:13;letter-spacing:-.003em;"&gt; 106,209,611 &lt;/div&gt;&lt;/span&gt;&lt;img style="position:absolute;left:380.4pt;top:174.85pt;width:12pt;height:3pt;z-index:11;" src="http://govwiki.info/xbrl/Images/242108631145b6f4401339c43de54aca.png" alt="__rendered_path__11"&gt;&lt;span class="fmt-1037" style="white-space:pre;"&gt;&lt;div style="position:absolute;top:178.3pt;left:64.75pt;z-index:16;letter-spacing:.001em;"&gt;Total&lt;/div&gt;&lt;div style="position:absolute;top:178pt;left:385.6pt;z-index:16;"&gt;$&lt;/div&gt;&lt;div style="position:absolute;top:178pt;left:407.65pt;z-index:16;letter-spacing:-.003em;"&gt; 109,633,673 &lt;/div&gt;&lt;/span&gt;&lt;img style="position:absolute;left:391.8pt;top:174.85pt;width:78pt;height:3pt;z-index:12;" src="http://govwiki.info/xbrl/Images/2a8fb0385f55839e00cf7cc066dce5a4.png" alt="__rendered_path__12"&gt;&lt;span class="fmt-1036" style="white-space:pre;"&gt;&lt;div style="position:absolute;top:208.3pt;left:63.35pt;z-index:17;letter-spacing:-.001em;"&gt;NOTE 17 – RISK MANAGEMENT&lt;/div&gt;&lt;/span&gt;&lt;img style="position:absolute;left:380.4pt;top:186.5pt;width:12pt;height:3pt;z-index:11;" src="http://govwiki.info/xbrl/Images/242108631145b6f4401339c43de54aca.png" alt="__rendered_path__11"&gt;&lt;span style="white-space:pre;"&gt;&lt;div style="position:absolute;top:230.34pt;left:63.35pt;z-index:19;letter-spacing:.006em;"&gt;The City’s self insurance programs are accounted for in the Insurance Internal Service Fund. The &lt;/div&gt;&lt;/span&gt;&lt;img style="position:absolute;left:391.8pt;top:186.5pt;width:78pt;height:3pt;z-index:12;" src="http://govwiki.info/xbrl/Images/2a8fb0385f55839e00cf7cc066dce5a4.png" alt="__rendered_path__12"&gt;&lt;span style="white-space:pre;"&gt;&lt;div style="position:absolute;top:242.34pt;left:63.35pt;z-index:48;letter-spacing:-.003em;"&gt;City  is  self-insured  for  the  following  types  of  risk  exposures,  which  are  limited  by  insurance &lt;/div&gt;&lt;/span&gt;&lt;img style="position:absolute;left:380.4pt;top:189.05pt;width:12pt;height:3pt;z-index:11;" src="http://govwiki.info/xbrl/Images/242108631145b6f4401339c43de54aca.png" alt="__rendered_path__11"&gt;&lt;span style="white-space:pre;"&gt;&lt;div style="position:absolute;top:254.34pt;left:63.35pt;z-index:71;letter-spacing:.015em;"&gt;coverage as noted. Settled liability, workers’ compensation claims, and health insurance claims &lt;/div&gt;&lt;/span&gt;&lt;img style="position:absolute;left:391.8pt;top:189.05pt;width:78pt;height:3pt;z-index:12;" src="http://govwiki.info/xbrl/Images/2a8fb0385f55839e00cf7cc066dce5a4.png" alt="__rendered_path__12"&gt;&lt;span style="white-space:pre;"&gt;&lt;div style="position:absolute;top:266.34pt;left:63.35pt;z-index:72;letter-spacing:.007em;"&gt;have not exceeded the self insured statutory limits in any of the past five years.  The City has not &lt;/div&gt;&lt;/span&gt;&lt;img style="position:absolute;left:63.35pt;top:217.55pt;width:167pt;height:3pt;z-index:18;" src="http://govwiki.info/xbrl/Images/ea6ebdbec1d85e15eee67af33628fd73.png" alt="__rendered_path__18"&gt;&lt;span style="white-space:pre;"&gt;&lt;div style="position:absolute;top:278.34pt;left:63.35pt;z-index:73;letter-spacing:.001em;"&gt;made any claims under the City’s property insurance policies in the past five years.&lt;/div&gt;&lt;/span&gt;&lt;span style="white-space:pre;"&gt;&lt;div style="position:absolute;top:299.64pt;left:63.35pt;z-index:74;letter-spacing:.001em;"&gt;General and Automotive Liability:&lt;/div&gt;&lt;/span&gt;&lt;span style="white-space:pre;"&gt;&lt;div style="position:absolute;top:320.94pt;left:63.35pt;z-index:101;letter-spacing:-.009em;"&gt;State  statutes  limit  municipal  liability  associated  with  tort  actions  to  $200,000  per  person  and&lt;/div&gt;&lt;/span&gt;&lt;span style="white-space:pre;"&gt;&lt;div style="position:absolute;top:332.94pt;left:63.35pt;z-index:124;letter-spacing:-.006em;"&gt;$300,000   per   occurrence   (for   occurrences   after   October   1,   2011)   except   under   certain &lt;/div&gt;&lt;/span&gt;&lt;span style="white-space:pre;"&gt;&lt;div style="position:absolute;top:344.94pt;left:63.3501pt;z-index:150;letter-spacing:-.014em;"&gt;circumstances.    The  State  Statute  limited  claims  to  $100,000  per  person  and  $200,000  before &lt;/div&gt;&lt;/span&gt;&lt;span style="white-space:pre;"&gt;&lt;div style="position:absolute;top:356.94pt;left:63.3501pt;z-index:179;letter-spacing:.005em;"&gt;October  1,  2011.  The  City  obtained  an  actuarial  valuation  of  the  outstanding  claims  as  of &lt;/div&gt;&lt;/span&gt;&lt;span style="white-space:pre;"&gt;&lt;div style="position:absolute;top:368.94pt;left:63.3502pt;z-index:180;letter-spacing:.003em;"&gt;September 30, 2017.  &lt;/div&gt;&lt;/span&gt;&lt;span style="white-space:pre;"&gt;&lt;div style="position:absolute;top:392.94pt;left:63.3502pt;z-index:181;letter-spacing:.002em;"&gt;Property Damage:&lt;/div&gt;&lt;/span&gt;&lt;span style="white-space:pre;"&gt;&lt;div style="position:absolute;top:416.94pt;left:63.3502pt;z-index:192;letter-spacing:.011em;"&gt;The City has established an account to fund the premium on the property insurance policies that &lt;/div&gt;&lt;/span&gt;&lt;span style="white-space:pre;"&gt;&lt;div style="position:absolute;top:428.94pt;left:63.3502pt;z-index:193;letter-spacing:.005em;"&gt;cover City facilities on a blanket basis.  The unrestricted net position of the Insurance Fund would &lt;/div&gt;&lt;/span&gt;&lt;span style="white-space:pre;"&gt;&lt;div style="position:absolute;top:440.94pt;left:63.3502pt;z-index:194;letter-spacing:.002em;"&gt;be used to fund the damages under the insurance deductibles.&lt;/div&gt;&lt;/span&gt;&lt;span style="white-space:pre;"&gt;&lt;div style="position:absolute;top:464.94pt;left:63.3502pt;z-index:195;letter-spacing:.004em;"&gt;Workers’ Compensation:&lt;/div&gt;&lt;/span&gt;&lt;span style="white-space:pre;"&gt;&lt;div style="position:absolute;top:488.94pt;left:63.3502pt;z-index:196;letter-spacing:.01em;"&gt;The City is self-insured for all Workers’ Compensation benefits as defined by State Statute.  The &lt;/div&gt;&lt;/span&gt;&lt;span style="white-space:pre;"&gt;&lt;div style="position:absolute;top:500.94pt;left:63.3502pt;z-index:229;letter-spacing:.019em;"&gt;funding is provided by charges to the various departments of the City based on payroll and the &lt;/div&gt;&lt;/span&gt;&lt;span style="white-space:pre;"&gt;&lt;div style="position:absolute;top:512.94pt;left:63.3502pt;z-index:253;letter-spacing:.018em;"&gt;workers’  compensation  rates  as  defined  in  the  State  classification  codes.    The  Workers &lt;/div&gt;&lt;/span&gt;&lt;span style="white-space:pre;"&gt;&lt;div style="position:absolute;top:524.94pt;left:63.3502pt;z-index:281;letter-spacing:.02em;"&gt;Compensation rates are charged by payroll class and claims.  These are reviewed annually by &lt;/div&gt;&lt;/span&gt;&lt;span style="white-space:pre;"&gt;&lt;div style="position:absolute;top:536.94pt;left:63.3501pt;z-index:306;letter-spacing:-.003em;"&gt;the  Bureau  of  Self  Insurance,  Division  of  Workers’  Compensation,  Department  of  Labor  and &lt;/div&gt;&lt;/span&gt;&lt;span style="white-space:pre;"&gt;&lt;div style="position:absolute;top:548.94pt;left:63.3501pt;z-index:307;letter-spacing:.006em;"&gt;Employment Security, State of Florida. Non incremental claims adjustment expenses are included &lt;/div&gt;&lt;/span&gt;&lt;span style="white-space:pre;"&gt;&lt;div style="position:absolute;top:560.94pt;left:63.3501pt;z-index:308;letter-spacing:.006em;"&gt;as part of the liability for claims. Historically, the City self-administered its Workers' Compensation &lt;/div&gt;&lt;/span&gt;&lt;span style="white-space:pre;"&gt;&lt;div style="position:absolute;top:572.94pt;left:63.3501pt;z-index:315;letter-spacing:.01em;"&gt;claims, and beginning May 2016 the City contracted with Commercial Risk Management, Inc. for &lt;/div&gt;&lt;/span&gt;&lt;span style="white-space:pre;"&gt;&lt;div style="position:absolute;top:584.94pt;left:63.3501pt;z-index:340;letter-spacing:-.01em;"&gt;third  party  administrative  services.  The  City  obtained  an  actuarial  valuation  of  the  outstanding &lt;/div&gt;&lt;/span&gt;&lt;span style="white-space:pre;"&gt;&lt;div style="position:absolute;top:596.94pt;left:63.35pt;z-index:341;letter-spacing:.003em;"&gt;claims as of September 30, 2017.&lt;/div&gt;&lt;/span&gt;&lt;span style="white-space:pre;"&gt;&lt;div style="position:absolute;top:620.94pt;left:63.35pt;z-index:342;"&gt;Group Medical:&lt;/div&gt;&lt;/span&gt;&lt;span style="white-space:pre;"&gt;&lt;div style="position:absolute;top:644.94pt;left:63.35pt;z-index:343;letter-spacing:.005em;"&gt;The City was fully insured for group medical coverage through March 31, 2011.  On April 1, 2011, &lt;/div&gt;&lt;/span&gt;&lt;span style="white-space:pre;"&gt;&lt;div style="position:absolute;top:656.94pt;left:63.35pt;z-index:344;letter-spacing:.002em;"&gt;the City contracted with United Health Care to administer the self-funded group medical insurance &lt;/div&gt;&lt;/span&gt;&lt;span style="white-space:pre;"&gt;&lt;div style="position:absolute;top:668.94pt;left:63.35pt;z-index:345;letter-spacing:.005em;"&gt;plan. The plan is funded by employee contributions and by City contributions and is maintained in &lt;/div&gt;&lt;/span&gt;&lt;span style="white-space:pre;"&gt;&lt;div style="position:absolute;top:680.94pt;left:63.35pt;z-index:372;letter-spacing:-.009em;"&gt;the  City's  Insurance  internal  service  fund.  The  City  contributions  are  allocated  to  the  different &lt;/div&gt;&lt;/span&gt;&lt;span style="white-space:pre;"&gt;&lt;div style="position:absolute;top:692.94pt;left:63.35pt;z-index:373;letter-spacing:.002em;"&gt;funds of the City based on employee participation in the plan. &lt;/div&gt;&lt;/span&gt;&lt;span class="fmt-1018" style="white-space:pre;"&gt;&lt;div style="position:absolute;top:766.44pt;left:299.33pt;z-index:374;"&gt;133&lt;/div&gt;&lt;/span&gt;&lt;/div&gt;_x000D_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</si>
  <si>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style="position:absolute;top:50.49pt;left:212.2pt;z-index:2;letter-spacing:.002em;"&gt;Notes to the Financial Statements&lt;/div&gt;&lt;/span&gt;&lt;span class="fmt-992" style="white-space:pre;"&gt;&lt;div style="position:absolute;top:64.44pt;left:248pt;z-index:3;letter-spacing:.002em;"&gt;September 30, 2017&lt;/div&gt;&lt;/span&gt;&lt;span class="fmt-1036" style="white-space:pre;"&gt;&lt;div style="position:absolute;top:94.145pt;left:63.35pt;z-index:4;"&gt;NOTE 17 – RISK MANAGEMENT - (Continued)&lt;/div&gt;&lt;/span&gt;&lt;img style="position:absolute;left:63.35pt;top:103.4pt;width:239pt;height:3pt;z-index:5;" src="http://govwiki.info/xbrl/Images/81e3da9d03ddf968a6d38eac633f7faa.png" alt="__rendered_path__5"&gt;&lt;span style="white-space:pre;"&gt;&lt;div style="position:absolute;top:119.05pt;left:63.35pt;z-index:6;letter-spacing:.006em;"&gt;At September 30, 2017, the health insurance fund had net position of $16,313,439. Included as a &lt;/div&gt;&lt;/span&gt;&lt;span style="white-space:pre;"&gt;&lt;div style="position:absolute;top:131.05pt;left:63.35pt;z-index:37;"&gt;liability  of  the  fund  at  September  30,  2017  was  incurred  but  not  reported  claims  (IBNR)  of&lt;/div&gt;&lt;/span&gt;&lt;span style="white-space:pre;"&gt;&lt;div style="position:absolute;top:143.05pt;left:63.3501pt;z-index:38;letter-spacing:.002em;"&gt;$3,079,978.&lt;/div&gt;&lt;/span&gt;&lt;span style="white-space:pre;"&gt;&lt;div style="position:absolute;top:167.05pt;left:63.3501pt;z-index:41;letter-spacing:.003em;"&gt;Life Insurance – Public Safety Officers:&lt;/div&gt;&lt;/span&gt;&lt;span style="white-space:pre;"&gt;&lt;div style="position:absolute;top:191.05pt;left:63.3501pt;z-index:72;letter-spacing:.011em;"&gt;Florida State  Statutes require  the employer of any public safety officer  under 70 years of  age, &lt;/div&gt;&lt;/span&gt;&lt;span style="white-space:pre;"&gt;&lt;div style="position:absolute;top:203.1pt;left:63.3502pt;z-index:111;letter-spacing:.023em;"&gt;who, while on duty, is killed or injured resulting in death within 180 days of the injury, to pay a&lt;/div&gt;&lt;/span&gt;&lt;span style="white-space:pre;"&gt;&lt;div style="position:absolute;top:215.16pt;left:63.3503pt;z-index:114;letter-spacing:-.001em;"&gt;$50,000  death  benefit  to  the  officer’s  designated  beneficiary.    In  addition,  thru  the  collective &lt;/div&gt;&lt;/span&gt;&lt;span style="white-space:pre;"&gt;&lt;div style="position:absolute;top:227.22pt;left:63.3503pt;z-index:115;letter-spacing:.004em;"&gt;bargaining agreement, the City has agreed to provide life insurance, at no cost to the employee, in &lt;/div&gt;&lt;/span&gt;&lt;span style="white-space:pre;"&gt;&lt;div style="position:absolute;top:239.28pt;left:63.3503pt;z-index:144;letter-spacing:.002em;"&gt;an  amount  equal  to  annual  base  pay  rounded  to  the  nearest  thousand  dollars  for  officers, &lt;/div&gt;&lt;/span&gt;&lt;span style="white-space:pre;"&gt;&lt;div style="position:absolute;top:251.34pt;left:63.3503pt;z-index:145;letter-spacing:.002em;"&gt;sergeants and lieutenants. &lt;/div&gt;&lt;/span&gt;&lt;span style="white-space:pre;"&gt;&lt;div style="position:absolute;top:275.8pt;left:63.3503pt;z-index:176;letter-spacing:.005em;"&gt;The City provides life  insurance in the  amount  $35,000 for fire captains and  fire  district  chiefs. &lt;/div&gt;&lt;/span&gt;&lt;span style="white-space:pre;"&gt;&lt;div style="position:absolute;top:287.94pt;left:63.3504pt;z-index:203;letter-spacing:.014em;"&gt;The  City  also  provides  a  short  term  disability  program  for  management  employees  as  a &lt;/div&gt;&lt;/span&gt;&lt;span style="white-space:pre;"&gt;&lt;div style="position:absolute;top:300.09pt;left:63.3505pt;z-index:204;letter-spacing:.002em;"&gt;supplement to the extended illness leave program.  The City is self-insured for these liabilities.&lt;/div&gt;&lt;/span&gt;&lt;span style="white-space:pre;"&gt;&lt;div style="position:absolute;top:320.8pt;left:63.3505pt;z-index:227;letter-spacing:-.003em;"&gt;Operating  funds  are  charged  premiums,  based  on  risk  for  workers’  compensation;  employee &lt;/div&gt;&lt;/span&gt;&lt;span style="white-space:pre;"&gt;&lt;div style="position:absolute;top:332.8pt;left:63.3505pt;z-index:256;letter-spacing:.016em;"&gt;participation for health and life insurance; loss experience for general and auto liability; and the &lt;/div&gt;&lt;/span&gt;&lt;span style="white-space:pre;"&gt;&lt;div style="position:absolute;top:344.8pt;left:63.3505pt;z-index:285;letter-spacing:-.012em;"&gt;premium  portion  of  insured  risks  by  the  Insurance  Internal  Service  Fund.    The  claim  liabilities &lt;/div&gt;&lt;/span&gt;&lt;span style="white-space:pre;"&gt;&lt;div style="position:absolute;top:356.8pt;left:63.35pt;z-index:286;letter-spacing:.007em;"&gt;were determined by an actuarial valuation using a discount rate of 2.5% for September 30, 2017, &lt;/div&gt;&lt;/span&gt;&lt;span style="white-space:pre;"&gt;&lt;div style="position:absolute;top:368.8pt;left:63.35pt;z-index:287;letter-spacing:.007em;"&gt;2016, and 2015. Non-incremental claims adjustment expenses are included as part of the liability &lt;/div&gt;&lt;/span&gt;&lt;span style="white-space:pre;"&gt;&lt;div style="position:absolute;top:380.8pt;left:63.35pt;z-index:317;letter-spacing:.012em;"&gt;for claims.  Estimated claims liabilities for all self-insured risks are reported as accrued claims in &lt;/div&gt;&lt;/span&gt;&lt;span style="white-space:pre;"&gt;&lt;div style="position:absolute;top:392.8pt;left:63.35pt;z-index:318;letter-spacing:.002em;"&gt;the Insurance Fund which includes an estimate for incurred but not reported claims.  &lt;/div&gt;&lt;/span&gt;&lt;span style="white-space:pre;"&gt;&lt;div style="position:absolute;top:417.4pt;left:63.35pt;z-index:325;letter-spacing:.009em;"&gt;The  incurred  claims  in  the  following  reconciliation  of  claims  liabilities  includes  prior  years’ &lt;/div&gt;&lt;/span&gt;&lt;span style="white-space:pre;"&gt;&lt;div style="position:absolute;top:430.15pt;left:63.35pt;z-index:328;letter-spacing:.002em;"&gt;estimated claims settled without payment and year-end adjustment to estimated claims liability.&lt;/div&gt;&lt;/span&gt;&lt;span class="fmt-1037" style="white-space:pre;"&gt;&lt;div style="position:absolute;top:455.35pt;left:403.35pt;z-index:335;letter-spacing:-.003em;"&gt;Auto &amp;amp;&lt;/div&gt;&lt;/span&gt;&lt;span class="fmt-1037" style="white-space:pre;"&gt;&lt;div style="position:absolute;top:466.75pt;left:311.5pt;z-index:336;letter-spacing:.009em;"&gt;Workers’&lt;/div&gt;&lt;div style="position:absolute;top:466.75pt;left:400.55pt;z-index:336;letter-spacing:-.001em;"&gt;General&lt;/div&gt;&lt;/span&gt;&lt;span class="fmt-1037" style="white-space:pre;"&gt;&lt;div style="position:absolute;top:478.15pt;left:201.1pt;z-index:339;letter-spacing:-.002em;"&gt;Health Insurance&lt;/div&gt;&lt;div style="position:absolute;top:478.15pt;left:299.4pt;z-index:339;letter-spacing:-.001em;"&gt;Compensation&lt;/div&gt;&lt;div style="position:absolute;top:478.15pt;left:401.9pt;z-index:339;letter-spacing:-.004em;"&gt;Liability&lt;/div&gt;&lt;div style="position:absolute;top:478.15pt;left:489.25pt;z-index:339;letter-spacing:.001em;"&gt;Total&lt;/div&gt;&lt;/span&gt;&lt;img style="position:absolute;left:191.55pt;top:486.7pt;width:9pt;height:3pt;z-index:329;" src="http://govwiki.info/xbrl/Images/a53329b01263536db6600204e2d8b392.png" alt="__rendered_path__329"&gt;&lt;span class="fmt-1037" style="white-space:pre;"&gt;&lt;div style="position:absolute;top:495.7pt;left:64.75pt;z-index:341;letter-spacing:-.003em;"&gt;Balance 9/30/14&lt;/div&gt;&lt;div style="position:absolute;top:495.7pt;left:194pt;z-index:341;"&gt;$&lt;/div&gt;&lt;div style="position:absolute;top:495.7pt;left:226.95pt;z-index:341;letter-spacing:-.009em;"&gt; 2,907,912     $&lt;/div&gt;&lt;div style="position:absolute;top:495.7pt;left:312.65pt;z-index:341;letter-spacing:-.008em;"&gt; 35,768,000     $&lt;/div&gt;&lt;div style="position:absolute;top:495.7pt;left:400.3pt;z-index:341;letter-spacing:-.009em;"&gt; 6,139,000     $&lt;/div&gt;&lt;div style="position:absolute;top:495.7pt;left:476.85pt;z-index:341;letter-spacing:-.003em;"&gt; 44,814,912 &lt;/div&gt;&lt;/span&gt;&lt;img style="position:absolute;left:200.2pt;top:486.7pt;width:78pt;height:3pt;z-index:330;" src="http://govwiki.info/xbrl/Images/8d7331f9ed3ee636b98899a832e33b28.png" alt="__rendered_path__330"&gt;&lt;span class="fmt-1037" style="white-space:pre;"&gt;&lt;div style="position:absolute;top:507.1pt;left:64.75pt;z-index:343;letter-spacing:-.002em;"&gt;Paid Claims&lt;/div&gt;&lt;div style="position:absolute;top:507.1pt;left:217.45pt;z-index:343;letter-spacing:-.002em;"&gt; (38,398,447)&lt;/div&gt;&lt;div style="position:absolute;top:507.1pt;left:314.2pt;z-index:343;letter-spacing:-.002em;"&gt; (4,528,191)&lt;/div&gt;&lt;div style="position:absolute;top:507.1pt;left:400.3pt;z-index:343;letter-spacing:-.003em;"&gt; 2,419,018 &lt;/div&gt;&lt;div style="position:absolute;top:507.1pt;left:472.9pt;z-index:343;letter-spacing:-.002em;"&gt; (40,507,620)&lt;/div&gt;&lt;/span&gt;&lt;img style="position:absolute;left:285.95pt;top:486.7pt;width:9pt;height:3pt;z-index:329;" src="http://govwiki.info/xbrl/Images/a53329b01263536db6600204e2d8b392.png" alt="__rendered_path__329"&gt;&lt;span class="fmt-1037" style="white-space:pre;"&gt;&lt;div style="position:absolute;top:518.65pt;left:64.75pt;z-index:348;letter-spacing:-.001em;"&gt;Incurred Claims&lt;/div&gt;&lt;div style="position:absolute;top:518.5pt;left:221.4pt;z-index:348;letter-spacing:-.003em;"&gt; 37,886,206 &lt;/div&gt;&lt;div style="position:absolute;top:518.5pt;left:318.2pt;z-index:348;letter-spacing:-.002em;"&gt; 8,341,191 &lt;/div&gt;&lt;div style="position:absolute;top:518.5pt;left:400.3pt;z-index:348;letter-spacing:-.002em;"&gt; 1,094,982 &lt;/div&gt;&lt;div style="position:absolute;top:518.5pt;left:476.85pt;z-index:348;letter-spacing:-.003em;"&gt; 47,322,379 &lt;/div&gt;&lt;/span&gt;&lt;img style="position:absolute;left:294.6pt;top:486.7pt;width:74pt;height:3pt;z-index:333;" src="http://govwiki.info/xbrl/Images/ec77c35c7db7d5d50699b2b0621c4edf.png" alt="__rendered_path__333"&gt;&lt;span class="fmt-1037" style="white-space:pre;"&gt;&lt;div style="position:absolute;top:530.05pt;left:64.75pt;z-index:350;letter-spacing:-.003em;"&gt;Balance 9/30/15&lt;/div&gt;&lt;div style="position:absolute;top:530.05pt;left:226.95pt;z-index:350;letter-spacing:-.003em;"&gt; 2,395,671 &lt;/div&gt;&lt;div style="position:absolute;top:530.05pt;left:312.65pt;z-index:350;letter-spacing:-.003em;"&gt; 39,581,000 &lt;/div&gt;&lt;div style="position:absolute;top:530.05pt;left:400.3pt;z-index:350;letter-spacing:-.003em;"&gt; 9,653,000 &lt;/div&gt;&lt;div style="position:absolute;top:530.05pt;left:476.85pt;z-index:350;letter-spacing:-.003em;"&gt; 51,629,671 &lt;/div&gt;&lt;/span&gt;&lt;img style="position:absolute;left:377.2pt;top:486.7pt;width:9pt;height:3pt;z-index:329;" src="http://govwiki.info/xbrl/Images/a53329b01263536db6600204e2d8b392.png" alt="__rendered_path__329"&gt;&lt;span class="fmt-1037" style="white-space:pre;"&gt;&lt;div style="position:absolute;top:547.3pt;left:64.75pt;z-index:352;letter-spacing:-.003em;"&gt;Balance 9/30/15&lt;/div&gt;&lt;div style="position:absolute;top:547.3pt;left:226.95pt;z-index:352;letter-spacing:-.003em;"&gt; 2,395,671 &lt;/div&gt;&lt;div style="position:absolute;top:547.3pt;left:312.65pt;z-index:352;letter-spacing:-.003em;"&gt; 39,581,000 &lt;/div&gt;&lt;div style="position:absolute;top:547.3pt;left:400.3pt;z-index:352;letter-spacing:-.003em;"&gt; 9,653,000 &lt;/div&gt;&lt;div style="position:absolute;top:547.3pt;left:476.85pt;z-index:352;letter-spacing:-.003em;"&gt; 51,629,671 &lt;/div&gt;&lt;/span&gt;&lt;img style="position:absolute;left:385.85pt;top:486.7pt;width:65pt;height:3pt;z-index:337;" src="http://govwiki.info/xbrl/Images/8756c58d2088973b84320023734129d0.png" alt="__rendered_path__337"&gt;&lt;span class="fmt-1037" style="white-space:pre;"&gt;&lt;div style="position:absolute;top:558.7pt;left:64.75pt;z-index:353;letter-spacing:-.002em;"&gt;Recoveries (Paid) Claims&lt;/div&gt;&lt;div style="position:absolute;top:558.7pt;left:217.45pt;z-index:353;letter-spacing:-.002em;"&gt; (40,436,322)&lt;/div&gt;&lt;div style="position:absolute;top:558.7pt;left:314.2pt;z-index:353;letter-spacing:-.002em;"&gt; (6,434,133)&lt;/div&gt;&lt;div style="position:absolute;top:558.7pt;left:396.3pt;z-index:353;letter-spacing:-.002em;"&gt; (3,079,827)&lt;/div&gt;&lt;div style="position:absolute;top:558.7pt;left:472.9pt;z-index:353;letter-spacing:-.002em;"&gt; (49,950,282)&lt;/div&gt;&lt;/span&gt;&lt;img style="position:absolute;left:459.3pt;top:486.7pt;width:9pt;height:3pt;z-index:329;" src="http://govwiki.info/xbrl/Images/a53329b01263536db6600204e2d8b392.png" alt="__rendered_path__329"&gt;&lt;span class="fmt-1037" style="white-space:pre;"&gt;&lt;div style="position:absolute;top:570.4pt;left:64.75pt;z-index:358;letter-spacing:-.001em;"&gt;Incurred Claims&lt;/div&gt;&lt;div style="position:absolute;top:570.1pt;left:221.4pt;z-index:358;letter-spacing:-.003em;"&gt; 41,483,058 &lt;/div&gt;&lt;div style="position:absolute;top:570.1pt;left:318.2pt;z-index:358;letter-spacing:-.002em;"&gt; 7,332,133 &lt;/div&gt;&lt;div style="position:absolute;top:570.1pt;left:408.55pt;z-index:358;letter-spacing:-.003em;"&gt; 137,827 &lt;/div&gt;&lt;div style="position:absolute;top:570.1pt;left:476.85pt;z-index:358;letter-spacing:-.003em;"&gt; 48,953,018 &lt;/div&gt;&lt;/span&gt;&lt;img style="position:absolute;left:467.95pt;top:486.7pt;width:65pt;height:3pt;z-index:337;" src="http://govwiki.info/xbrl/Images/8756c58d2088973b84320023734129d0.png" alt="__rendered_path__337"&gt;&lt;span class="fmt-1037" style="white-space:pre;"&gt;&lt;div style="position:absolute;top:581.8pt;left:64.75pt;z-index:360;letter-spacing:-.003em;"&gt;Balance 9/30/16&lt;/div&gt;&lt;div style="position:absolute;top:581.8pt;left:226.95pt;z-index:360;letter-spacing:-.003em;"&gt; 3,442,407 &lt;/div&gt;&lt;div style="position:absolute;top:581.8pt;left:312.65pt;z-index:360;letter-spacing:-.003em;"&gt; 40,479,000 &lt;/div&gt;&lt;div style="position:absolute;top:581.8pt;left:400.3pt;z-index:360;letter-spacing:-.003em;"&gt; 6,711,000 &lt;/div&gt;&lt;div style="position:absolute;top:581.8pt;left:476.85pt;z-index:360;letter-spacing:-.003em;"&gt; 50,632,407 &lt;/div&gt;&lt;/span&gt;&lt;img style="position:absolute;left:191.55pt;top:527.05pt;width:9pt;height:3pt;z-index:329;" src="http://govwiki.info/xbrl/Images/a53329b01263536db6600204e2d8b392.png" alt="__rendered_path__329"&gt;&lt;span class="fmt-1037" style="white-space:pre;"&gt;&lt;div style="position:absolute;top:598.9pt;left:64.75pt;z-index:362;letter-spacing:-.003em;"&gt;Balance 9/30/16&lt;/div&gt;&lt;div style="position:absolute;top:598.9pt;left:226.95pt;z-index:362;letter-spacing:-.003em;"&gt; 3,442,407 &lt;/div&gt;&lt;div style="position:absolute;top:598.9pt;left:312.65pt;z-index:362;letter-spacing:-.003em;"&gt; 40,479,000 &lt;/div&gt;&lt;div style="position:absolute;top:598.9pt;left:400.3pt;z-index:362;letter-spacing:-.003em;"&gt; 6,711,000 &lt;/div&gt;&lt;div style="position:absolute;top:598.9pt;left:476.85pt;z-index:362;letter-spacing:-.003em;"&gt; 50,632,407 &lt;/div&gt;&lt;/span&gt;&lt;img style="position:absolute;left:200.2pt;top:527.05pt;width:78pt;height:3pt;z-index:330;" src="http://govwiki.info/xbrl/Images/8d7331f9ed3ee636b98899a832e33b28.png" alt="__rendered_path__330"&gt;&lt;span class="fmt-1037" style="white-space:pre;"&gt;&lt;div style="position:absolute;top:610.3pt;left:64.75pt;z-index:364;letter-spacing:-.001em;"&gt;Recoveries Claims&lt;/div&gt;&lt;div style="position:absolute;top:610.3pt;left:217.45pt;z-index:364;letter-spacing:-.002em;"&gt; (41,630,191)&lt;/div&gt;&lt;div style="position:absolute;top:610.3pt;left:314.2pt;z-index:364;letter-spacing:-.002em;"&gt; (3,664,804)&lt;/div&gt;&lt;div style="position:absolute;top:610.3pt;left:396.3pt;z-index:364;letter-spacing:-.002em;"&gt; (1,154,623)&lt;/div&gt;&lt;div style="position:absolute;top:610.3pt;left:472.9pt;z-index:364;letter-spacing:-.002em;"&gt; (46,449,618)&lt;/div&gt;&lt;/span&gt;&lt;img style="position:absolute;left:285.95pt;top:527.05pt;width:9pt;height:3pt;z-index:329;" src="http://govwiki.info/xbrl/Images/a53329b01263536db6600204e2d8b392.png" alt="__rendered_path__329"&gt;&lt;span class="fmt-1037" style="white-space:pre;"&gt;&lt;div style="position:absolute;top:622pt;left:64.75pt;z-index:369;letter-spacing:-.001em;"&gt;Incurred Claims&lt;/div&gt;&lt;div style="position:absolute;top:621.7pt;left:221.4pt;z-index:369;letter-spacing:-.003em;"&gt; 41,267,762 &lt;/div&gt;&lt;div style="position:absolute;top:621.7pt;left:318.2pt;z-index:369;letter-spacing:-.002em;"&gt; 7,888,804 &lt;/div&gt;&lt;div style="position:absolute;top:621.7pt;left:400.3pt;z-index:369;letter-spacing:-.002em;"&gt; 2,729,623 &lt;/div&gt;&lt;div style="position:absolute;top:621.7pt;left:476.85pt;z-index:369;letter-spacing:-.003em;"&gt; 51,886,189 &lt;/div&gt;&lt;/span&gt;&lt;img style="position:absolute;left:294.6pt;top:527.05pt;width:74pt;height:3pt;z-index:333;" src="http://govwiki.info/xbrl/Images/ec77c35c7db7d5d50699b2b0621c4edf.png" alt="__rendered_path__333"&gt;&lt;span class="fmt-1037" style="white-space:pre;"&gt;&lt;div style="position:absolute;top:633.4pt;left:64.75pt;z-index:371;letter-spacing:-.003em;"&gt;Balance 9/30/17&lt;/div&gt;&lt;div style="position:absolute;top:633.4pt;left:194pt;z-index:371;"&gt;$&lt;/div&gt;&lt;div style="position:absolute;top:633.4pt;left:226.95pt;z-index:371;letter-spacing:-.009em;"&gt; 3,079,978     $&lt;/div&gt;&lt;div style="position:absolute;top:633.4pt;left:312.65pt;z-index:371;letter-spacing:-.008em;"&gt; 44,703,000     $&lt;/div&gt;&lt;div style="position:absolute;top:633.4pt;left:400.3pt;z-index:371;letter-spacing:-.009em;"&gt; 8,286,000     $&lt;/div&gt;&lt;div style="position:absolute;top:633.4pt;left:476.85pt;z-index:371;letter-spacing:-.003em;"&gt; 56,068,978 &lt;/div&gt;&lt;/span&gt;&lt;img style="position:absolute;left:377.2pt;top:527.05pt;width:9pt;height:3pt;z-index:329;" src="http://govwiki.info/xbrl/Images/a53329b01263536db6600204e2d8b392.png" alt="__rendered_path__329"&gt;&lt;span class="fmt-1038" style="white-space:pre;"&gt;&lt;div style="position:absolute;top:658.14pt;left:63.35pt;z-index:372;letter-spacing:.002em;"&gt;Current portion of claims liabilities were estimated at $3,079,978 for Health Insurance, $6,013,000&lt;/div&gt;&lt;/span&gt;&lt;img style="position:absolute;left:385.85pt;top:527.05pt;width:65pt;height:3pt;z-index:337;" src="http://govwiki.info/xbrl/Images/8756c58d2088973b84320023734129d0.png" alt="__rendered_path__337"&gt;&lt;span class="fmt-1038" style="white-space:pre;"&gt;&lt;div style="position:absolute;top:670.89pt;left:63.35pt;z-index:376;letter-spacing:.018em;"&gt;for Workers’ Compensation and $3,502,000 for Auto and General Liability as of September 30,&lt;/div&gt;&lt;/span&gt;&lt;img style="position:absolute;left:459.3pt;top:527.05pt;width:9pt;height:3pt;z-index:329;" src="http://govwiki.info/xbrl/Images/a53329b01263536db6600204e2d8b392.png" alt="__rendered_path__329"&gt;&lt;span class="fmt-1038" style="white-space:pre;"&gt;&lt;div style="position:absolute;top:683.49pt;left:63.35pt;z-index:378;letter-spacing:.007em;"&gt;2017. Actuarial valuation of the claims liabilities were calculated as of September 30, 2015, 2016&lt;/div&gt;&lt;/span&gt;&lt;img style="position:absolute;left:467.95pt;top:527.05pt;width:65pt;height:3pt;z-index:337;" src="http://govwiki.info/xbrl/Images/8756c58d2088973b84320023734129d0.png" alt="__rendered_path__337"&gt;&lt;span class="fmt-1038" style="white-space:pre;"&gt;&lt;div style="position:absolute;top:696.24pt;left:63.35pt;z-index:379;"&gt;and 2017, respectively.&lt;/div&gt;&lt;/span&gt;&lt;img style="position:absolute;left:191.55pt;top:578.65pt;width:9pt;height:3pt;z-index:329;" src="http://govwiki.info/xbrl/Images/a53329b01263536db6600204e2d8b392.png" alt="__rendered_path__329"&gt;&lt;img style="position:absolute;left:200.2pt;top:578.65pt;width:78pt;height:3pt;z-index:330;" src="http://govwiki.info/xbrl/Images/8d7331f9ed3ee636b98899a832e33b28.png" alt="__rendered_path__330"&gt;&lt;img style="position:absolute;left:285.95pt;top:578.65pt;width:9pt;height:3pt;z-index:329;" src="http://govwiki.info/xbrl/Images/a53329b01263536db6600204e2d8b392.png" alt="__rendered_path__329"&gt;&lt;img style="position:absolute;left:294.6pt;top:578.65pt;width:74pt;height:3pt;z-index:333;" src="http://govwiki.info/xbrl/Images/ec77c35c7db7d5d50699b2b0621c4edf.png" alt="__rendered_path__333"&gt;&lt;img style="position:absolute;left:377.2pt;top:578.65pt;width:9pt;height:3pt;z-index:329;" src="http://govwiki.info/xbrl/Images/a53329b01263536db6600204e2d8b392.png" alt="__rendered_path__329"&gt;&lt;img style="position:absolute;left:385.85pt;top:578.65pt;width:65pt;height:3pt;z-index:337;" src="http://govwiki.info/xbrl/Images/8756c58d2088973b84320023734129d0.png" alt="__rendered_path__337"&gt;&lt;img style="position:absolute;left:459.3pt;top:578.65pt;width:9pt;height:3pt;z-index:329;" src="http://govwiki.info/xbrl/Images/a53329b01263536db6600204e2d8b392.png" alt="__rendered_path__329"&gt;&lt;img style="position:absolute;left:467.95pt;top:578.65pt;width:65pt;height:3pt;z-index:337;" src="http://govwiki.info/xbrl/Images/8756c58d2088973b84320023734129d0.png" alt="__rendered_path__337"&gt;&lt;img style="position:absolute;left:191.55pt;top:630.25pt;width:9pt;height:3pt;z-index:329;" src="http://govwiki.info/xbrl/Images/a53329b01263536db6600204e2d8b392.png" alt="__rendered_path__329"&gt;&lt;img style="position:absolute;left:200.2pt;top:630.25pt;width:78pt;height:3pt;z-index:330;" src="http://govwiki.info/xbrl/Images/8d7331f9ed3ee636b98899a832e33b28.png" alt="__rendered_path__330"&gt;&lt;img style="position:absolute;left:285.95pt;top:630.25pt;width:9pt;height:3pt;z-index:329;" src="http://govwiki.info/xbrl/Images/a53329b01263536db6600204e2d8b392.png" alt="__rendered_path__329"&gt;&lt;img style="position:absolute;left:294.6pt;top:630.25pt;width:74pt;height:3pt;z-index:333;" src="http://govwiki.info/xbrl/Images/ec77c35c7db7d5d50699b2b0621c4edf.png" alt="__rendered_path__333"&gt;&lt;img style="position:absolute;left:377.2pt;top:630.25pt;width:9pt;height:3pt;z-index:329;" src="http://govwiki.info/xbrl/Images/a53329b01263536db6600204e2d8b392.png" alt="__rendered_path__329"&gt;&lt;img style="position:absolute;left:385.85pt;top:630.25pt;width:65pt;height:3pt;z-index:337;" src="http://govwiki.info/xbrl/Images/8756c58d2088973b84320023734129d0.png" alt="__rendered_path__337"&gt;&lt;img style="position:absolute;left:459.3pt;top:630.25pt;width:9pt;height:3pt;z-index:329;" src="http://govwiki.info/xbrl/Images/a53329b01263536db6600204e2d8b392.png" alt="__rendered_path__329"&gt;&lt;img style="position:absolute;left:467.95pt;top:630.25pt;width:65pt;height:3pt;z-index:337;" src="http://govwiki.info/xbrl/Images/8756c58d2088973b84320023734129d0.png" alt="__rendered_path__337"&gt;&lt;img style="position:absolute;left:191.55pt;top:641.8pt;width:9pt;height:3pt;z-index:329;" src="http://govwiki.info/xbrl/Images/a53329b01263536db6600204e2d8b392.png" alt="__rendered_path__329"&gt;&lt;img style="position:absolute;left:191.55pt;top:644.5pt;width:9pt;height:3pt;z-index:329;" src="http://govwiki.info/xbrl/Images/a53329b01263536db6600204e2d8b392.png" alt="__rendered_path__329"&gt;&lt;img style="position:absolute;left:200.2pt;top:641.8pt;width:78pt;height:3pt;z-index:330;" src="http://govwiki.info/xbrl/Images/8d7331f9ed3ee636b98899a832e33b28.png" alt="__rendered_path__330"&gt;&lt;img style="position:absolute;left:200.2pt;top:644.5pt;width:78pt;height:3pt;z-index:330;" src="http://govwiki.info/xbrl/Images/8d7331f9ed3ee636b98899a832e33b28.png" alt="__rendered_path__330"&gt;&lt;img style="position:absolute;left:285.95pt;top:641.8pt;width:9pt;height:3pt;z-index:329;" src="http://govwiki.info/xbrl/Images/a53329b01263536db6600204e2d8b392.png" alt="__rendered_path__329"&gt;&lt;img style="position:absolute;left:285.95pt;top:644.5pt;width:9pt;height:3pt;z-index:329;" src="http://govwiki.info/xbrl/Images/a53329b01263536db6600204e2d8b392.png" alt="__rendered_path__329"&gt;&lt;img style="position:absolute;left:294.6pt;top:641.8pt;width:74pt;height:3pt;z-index:333;" src="http://govwiki.info/xbrl/Images/ec77c35c7db7d5d50699b2b0621c4edf.png" alt="__rendered_path__333"&gt;&lt;img style="position:absolute;left:294.6pt;top:644.5pt;width:74pt;height:3pt;z-index:333;" src="http://govwiki.info/xbrl/Images/ec77c35c7db7d5d50699b2b0621c4edf.png" alt="__rendered_path__333"&gt;&lt;img style="position:absolute;left:377.2pt;top:641.8pt;width:9pt;height:3pt;z-index:329;" src="http://govwiki.info/xbrl/Images/a53329b01263536db6600204e2d8b392.png" alt="__rendered_path__329"&gt;&lt;img style="position:absolute;left:377.2pt;top:644.5pt;width:9pt;height:3pt;z-index:329;" src="http://govwiki.info/xbrl/Images/a53329b01263536db6600204e2d8b392.png" alt="__rendered_path__329"&gt;&lt;img style="position:absolute;left:385.85pt;top:641.8pt;width:65pt;height:3pt;z-index:337;" src="http://govwiki.info/xbrl/Images/8756c58d2088973b84320023734129d0.png" alt="__rendered_path__337"&gt;&lt;img style="position:absolute;left:385.85pt;top:644.5pt;width:65pt;height:3pt;z-index:337;" src="http://govwiki.info/xbrl/Images/8756c58d2088973b84320023734129d0.png" alt="__rendered_path__337"&gt;&lt;img style="position:absolute;left:459.3pt;top:641.8pt;width:9pt;height:3pt;z-index:329;" src="http://govwiki.info/xbrl/Images/a53329b01263536db6600204e2d8b392.png" alt="__rendered_path__329"&gt;&lt;img style="position:absolute;left:459.3pt;top:644.5pt;width:9pt;height:3pt;z-index:329;" src="http://govwiki.info/xbrl/Images/a53329b01263536db6600204e2d8b392.png" alt="__rendered_path__329"&gt;&lt;img style="position:absolute;left:467.95pt;top:641.8pt;width:65pt;height:3pt;z-index:337;" src="http://govwiki.info/xbrl/Images/8756c58d2088973b84320023734129d0.png" alt="__rendered_path__337"&gt;&lt;img style="position:absolute;left:467.95pt;top:644.5pt;width:65pt;height:3pt;z-index:337;" src="http://govwiki.info/xbrl/Images/8756c58d2088973b84320023734129d0.png" alt="__rendered_path__337"&gt;&lt;img style="position:absolute;left:63.35pt;top:670.25pt;width:164pt;height:13pt;z-index:373;" src="http://govwiki.info/xbrl/Images/31a0bdabe5102a3e85532276a966cf34.png" alt="__rendered_path__373"&gt;&lt;img style="position:absolute;left:295.9pt;top:670.25pt;width:246pt;height:13pt;z-index:375;" src="http://govwiki.info/xbrl/Images/a5652d17cfa297214bd696b970684a68.png" alt="__rendered_path__375"&gt;&lt;img style="position:absolute;left:63.35pt;top:682.85pt;width:302pt;height:13pt;z-index:377;" src="http://govwiki.info/xbrl/Images/04e6e164daa1e6bcd2b6a012d3f695ff.png" alt="__rendered_path__377"&gt;&lt;span class="fmt-1018" style="white-space:pre;"&gt;&lt;div style="position:absolute;top:766.44pt;left:299.33pt;z-index:380;"&gt;134&lt;/div&gt;&lt;/span&gt;&lt;/div&gt;_x000D_
      &lt;/div&gt;</t>
  </si>
  <si>
    <t>&lt;div style='position:relative;width:612pt;height:792pt;'&gt;_x000D_
        &lt;div style="position:absolute;left:0pt;top:0pt;width:100%;height:100%;clip:rect(0pt,612pt,792pt,0pt);" class="fmt-951"&gt;&lt;span class="fmt-9" style="white-space:pre;"&gt;&lt;div style="position:absolute;top:93.5449pt;left:63.35pt;z-index:90;letter-spacing:.001em;"&gt;NOTE 18 – EMPLOYEE DEFINED BENEFIT PENSION PLANS&lt;/div&gt;&lt;/span&gt;&lt;span class="fmt-1055" style="white-space:pre;"&gt;&lt;div style="position:absolute;top:219.54pt;left:61.2pt;z-index:13;letter-spacing:-.007em;"&gt;Assets&lt;/div&gt;&lt;/span&gt;&lt;span style="white-space:pre;"&gt;&lt;div style="position:absolute;top:234.39pt;left:61.2pt;z-index:14;letter-spacing:-.001em;"&gt;Cash and Cash Equivalents&lt;/div&gt;&lt;/span&gt;&lt;span style="white-space:pre;"&gt;&lt;div style="position:absolute;top:244.29pt;left:61.2pt;z-index:16;"&gt;Trustee Accounts&lt;/div&gt;&lt;/span&gt;&lt;span style="white-space:pre;"&gt;&lt;div style="position:absolute;top:256.74pt;left:61.2pt;z-index:19;letter-spacing:-.001em;"&gt;Receivables:&lt;/div&gt;&lt;/span&gt;&lt;span style="white-space:pre;"&gt;&lt;div style="position:absolute;top:266.64pt;left:71.2pt;z-index:20;letter-spacing:-.001em;"&gt;Interest and Dividends&lt;/div&gt;&lt;/span&gt;&lt;span style="white-space:pre;"&gt;&lt;div style="position:absolute;top:276.54pt;left:71.2pt;z-index:24;letter-spacing:.002em;"&gt;Accounts &lt;/div&gt;&lt;/span&gt;&lt;span style="white-space:pre;"&gt;&lt;div style="position:absolute;top:286.44pt;left:71.2pt;z-index:29;"&gt;Unsettled Investment Sales&lt;/div&gt;&lt;/span&gt;&lt;span style="white-space:pre;"&gt;&lt;div style="position:absolute;top:306.24pt;left:61.2pt;z-index:34;letter-spacing:-.001em;"&gt;Prepaids and Deposits&lt;/div&gt;&lt;/span&gt;&lt;span style="white-space:pre;"&gt;&lt;div style="position:absolute;top:318.69pt;left:61.2pt;z-index:39;"&gt;Investments, at Fair Value:&lt;/div&gt;&lt;/span&gt;&lt;span style="white-space:pre;"&gt;&lt;div style="position:absolute;top:328.59pt;left:71.2pt;z-index:40;"&gt;DROP Investments&lt;/div&gt;&lt;/span&gt;&lt;span style="white-space:pre;"&gt;&lt;div style="position:absolute;top:338.49pt;left:71.2pt;z-index:42;"&gt;Government Securities&lt;/div&gt;&lt;/span&gt;&lt;span style="white-space:pre;"&gt;&lt;div style="position:absolute;top:348.39pt;left:71.2pt;z-index:44;letter-spacing:-.002em;"&gt;Corporate Bonds&lt;/div&gt;&lt;/span&gt;&lt;span style="white-space:pre;"&gt;&lt;div style="position:absolute;top:358.29pt;left:71.2pt;z-index:46;letter-spacing:-.001em;"&gt;Common and Preferred Stock&lt;/div&gt;&lt;/span&gt;&lt;span style="white-space:pre;"&gt;&lt;div style="position:absolute;top:368.19pt;left:71.2pt;z-index:48;letter-spacing:-.002em;"&gt;Mutual Funds&lt;/div&gt;&lt;/span&gt;&lt;span style="white-space:pre;"&gt;&lt;div style="position:absolute;top:378.09pt;left:71.2pt;z-index:50;"&gt;Alternative Investments&lt;/div&gt;&lt;/span&gt;&lt;span class="fmt-1055" style="white-space:pre;"&gt;&lt;div style="position:absolute;top:393.09pt;left:76.2pt;z-index:52;letter-spacing:-.002em;"&gt;Total Assets&lt;/div&gt;&lt;/span&gt;&lt;span class="fmt-1055" style="white-space:pre;"&gt;&lt;div style="position:absolute;top:419.79pt;left:61.2pt;z-index:57;letter-spacing:.001em;"&gt;Liabilities&lt;/div&gt;&lt;/span&gt;&lt;span style="white-space:pre;"&gt;&lt;div style="position:absolute;top:429.69pt;left:61.2pt;z-index:58;"&gt;Accounts&lt;/div&gt;&lt;/span&gt;&lt;span style="white-space:pre;"&gt;&lt;div style="position:absolute;top:439.59pt;left:61.2pt;z-index:63;"&gt;Unsettled Investment Purchases&lt;/div&gt;&lt;/span&gt;&lt;span style="white-space:pre;"&gt;&lt;div style="position:absolute;top:449.49pt;left:61.2pt;z-index:67;"&gt;DROP Liability&lt;/div&gt;&lt;/span&gt;&lt;span class="fmt-1055" style="white-space:pre;"&gt;&lt;div style="position:absolute;top:464.49pt;left:76.2pt;z-index:69;letter-spacing:.002em;"&gt;Total Liabilities&lt;/div&gt;&lt;/span&gt;&lt;span class="fmt-1055" style="white-space:pre;"&gt;&lt;div style="position:absolute;top:491.19pt;left:61.2pt;z-index:74;letter-spacing:.001em;"&gt;Net Position&lt;/div&gt;&lt;/span&gt;&lt;span style="white-space:pre;"&gt;&lt;div style="position:absolute;top:501.09pt;left:61.2pt;z-index:75;letter-spacing:.001em;"&gt;Net Position Restricted for Pensions&lt;/div&gt;&lt;/span&gt;&lt;span class="fmt-1055" style="white-space:pre;"&gt;&lt;div style="position:absolute;top:516.09pt;left:76.2pt;z-index:77;letter-spacing:.001em;"&gt;Total Net Position&lt;/div&gt;&lt;/span&gt;&lt;span class="fmt-988" style="white-space:pre;"&gt;&lt;div style="position:absolute;top:36.69pt;left:217.95pt;z-index:87;"&gt;City of St. Petersburg, Florida&lt;/div&gt;&lt;/span&gt;&lt;span class="fmt-992" style="white-space:pre;"&gt;&lt;div style="position:absolute;top:50.79pt;left:212.2pt;z-index:88;letter-spacing:.002em;"&gt;Notes to the Financial Statements&lt;/div&gt;&lt;/span&gt;&lt;span class="fmt-992" style="white-space:pre;"&gt;&lt;div style="position:absolute;top:64.8899pt;left:248pt;z-index:89;letter-spacing:.002em;"&gt;September 30, 2017&lt;/div&gt;&lt;/span&gt;&lt;img style="position:absolute;left:63.35pt;top:102.8pt;width:314pt;height:3pt;z-index:91;" src="http://govwiki.info/xbrl/Images/2a3f92ca1a0ec8b5701bd92d283c5f3e.png" alt="__rendered_path__91"&gt;&lt;span class="fmt-1056" style="white-space:pre;"&gt;&lt;div style="position:absolute;top:121.88pt;left:221.28pt;z-index:93;"&gt; &lt;span class="fmt-1057"&gt;Fiduciary Net Position - Pension Trust&lt;/span&gt;&lt;/div&gt;&lt;/span&gt;&lt;span class="fmt-1057" style="white-space:pre;"&gt;&lt;div style="position:absolute;top:137.34pt;left:267.62pt;z-index:95;"&gt; &lt;span class="fmt-992"&gt;September 30, 2017&lt;/span&gt;&lt;/div&gt;&lt;/span&gt;&lt;span class="fmt-1055" style="white-space:pre;"&gt;&lt;div style="position:absolute;top:176.94pt;left:307.7pt;z-index:9;letter-spacing:-.004em;"&gt;Employees&lt;/div&gt;&lt;div style="position:absolute;top:176.94pt;left:397.15pt;z-index:9;letter-spacing:.001em;"&gt;Fire&lt;/div&gt;&lt;div style="position:absolute;top:176.94pt;left:467.45pt;z-index:9;"&gt;Police&lt;/div&gt;&lt;/span&gt;&lt;span class="fmt-1055" style="white-space:pre;"&gt;&lt;div style="position:absolute;top:186.99pt;left:307.75pt;z-index:10;letter-spacing:-.001em;"&gt;Retirement&lt;/div&gt;&lt;div style="position:absolute;top:186.99pt;left:388.5pt;z-index:10;letter-spacing:-.002em;"&gt;Pension&lt;/div&gt;&lt;div style="position:absolute;top:186.99pt;left:463.5pt;z-index:10;letter-spacing:-.002em;"&gt;Pension&lt;/div&gt;&lt;/span&gt;&lt;span class="fmt-1055" style="white-space:pre;"&gt;&lt;div style="position:absolute;top:197.04pt;left:319.6pt;z-index:12;letter-spacing:-.001em;"&gt;Fund&lt;/div&gt;&lt;div style="position:absolute;top:197.04pt;left:394.6pt;z-index:12;letter-spacing:-.001em;"&gt;Fund&lt;/div&gt;&lt;div style="position:absolute;top:197.04pt;left:469.6pt;z-index:12;letter-spacing:-.001em;"&gt;Fund&lt;/div&gt;&lt;div style="position:absolute;top:197.04pt;left:544.75pt;z-index:12;letter-spacing:.002em;"&gt;Total&lt;/div&gt;&lt;/span&gt;&lt;img style="position:absolute;left:291.2pt;top:203.63pt;width:8pt;height:3pt;z-index:1;" src="http://govwiki.info/xbrl/Images/d0d7bcf45acd6d1016510dbbbc3a9db9.png" alt="__rendered_path__1"&gt;&lt;span style="white-space:pre;"&gt;&lt;div style="position:absolute;top:234.39pt;left:291.2pt;z-index:15;"&gt;$&lt;/div&gt;&lt;div style="position:absolute;top:234.39pt;left:330.7pt;z-index:15;letter-spacing:.001em;"&gt;585,402  $&lt;/div&gt;&lt;div style="position:absolute;top:234.39pt;left:405.7pt;z-index:15;letter-spacing:.001em;"&gt;546,635  $&lt;/div&gt;&lt;div style="position:absolute;top:234.39pt;left:480.69pt;z-index:15;letter-spacing:.001em;"&gt;746,654  $&lt;/div&gt;&lt;div style="position:absolute;top:234.39pt;left:548.64pt;z-index:15;letter-spacing:-.002em;"&gt;1,878,691&lt;/div&gt;&lt;/span&gt;&lt;img style="position:absolute;left:298.7pt;top:203.63pt;width:63pt;height:3pt;z-index:4;" src="http://govwiki.info/xbrl/Images/66ec5f24c17540e3b6a7bc8cfa04d868.png" alt="__rendered_path__4"&gt;&lt;span style="white-space:pre;"&gt;&lt;div style="position:absolute;top:244.29pt;left:318.95pt;z-index:18;letter-spacing:-.003em;"&gt;13,961,077&lt;/div&gt;&lt;div style="position:absolute;top:244.29pt;left:405.7pt;z-index:18;letter-spacing:-.003em;"&gt;782,441&lt;/div&gt;&lt;div style="position:absolute;top:244.29pt;left:473.65pt;z-index:18;letter-spacing:-.002em;"&gt;6,908,421&lt;/div&gt;&lt;div style="position:absolute;top:244.29pt;left:543.94pt;z-index:18;letter-spacing:-.003em;"&gt;21,651,939&lt;/div&gt;&lt;/span&gt;&lt;img style="position:absolute;left:366.2pt;top:203.63pt;width:8pt;height:3pt;z-index:1;" src="http://govwiki.info/xbrl/Images/d0d7bcf45acd6d1016510dbbbc3a9db9.png" alt="__rendered_path__1"&gt;&lt;span style="white-space:pre;"&gt;&lt;div style="position:absolute;top:266.64pt;left:330.7pt;z-index:23;letter-spacing:-.003em;"&gt;709,023&lt;/div&gt;&lt;div style="position:absolute;top:266.64pt;left:405.7pt;z-index:23;letter-spacing:-.003em;"&gt;506,976&lt;/div&gt;&lt;div style="position:absolute;top:266.64pt;left:480.7pt;z-index:23;letter-spacing:-.003em;"&gt;590,626&lt;/div&gt;&lt;div style="position:absolute;top:266.64pt;left:548.65pt;z-index:23;letter-spacing:-.002em;"&gt;1,806,625&lt;/div&gt;&lt;/span&gt;&lt;img style="position:absolute;left:373.7pt;top:203.63pt;width:63pt;height:3pt;z-index:4;" src="http://govwiki.info/xbrl/Images/66ec5f24c17540e3b6a7bc8cfa04d868.png" alt="__rendered_path__4"&gt;&lt;span style="white-space:pre;"&gt;&lt;div style="position:absolute;top:276.54pt;left:335.4pt;z-index:28;letter-spacing:-.003em;"&gt;10,140&lt;/div&gt;&lt;div style="position:absolute;top:276.54pt;left:433.3pt;z-index:28;"&gt;-&lt;/div&gt;&lt;div style="position:absolute;top:276.54pt;left:508.3pt;z-index:28;"&gt;-&lt;/div&gt;&lt;div style="position:absolute;top:276.54pt;left:560.4pt;z-index:28;letter-spacing:-.003em;"&gt;10,140&lt;/div&gt;&lt;/span&gt;&lt;img style="position:absolute;left:441.2pt;top:203.63pt;width:8pt;height:3pt;z-index:1;" src="http://govwiki.info/xbrl/Images/d0d7bcf45acd6d1016510dbbbc3a9db9.png" alt="__rendered_path__1"&gt;&lt;span style="white-space:pre;"&gt;&lt;div style="position:absolute;top:286.44pt;left:330.7pt;z-index:33;letter-spacing:-.003em;"&gt;379,574&lt;/div&gt;&lt;div style="position:absolute;top:286.44pt;left:410.4pt;z-index:33;letter-spacing:-.003em;"&gt;30,496&lt;/div&gt;&lt;div style="position:absolute;top:286.44pt;left:480.7pt;z-index:33;letter-spacing:-.003em;"&gt;418,107&lt;/div&gt;&lt;div style="position:absolute;top:286.44pt;left:555.7pt;z-index:33;letter-spacing:-.003em;"&gt;828,177&lt;/div&gt;&lt;/span&gt;&lt;img style="position:absolute;left:448.7pt;top:203.63pt;width:63pt;height:3pt;z-index:4;" src="http://govwiki.info/xbrl/Images/66ec5f24c17540e3b6a7bc8cfa04d868.png" alt="__rendered_path__4"&gt;&lt;span style="white-space:pre;"&gt;&lt;div style="position:absolute;top:306.24pt;left:340.1pt;z-index:38;letter-spacing:-.002em;"&gt;6,918&lt;/div&gt;&lt;div style="position:absolute;top:306.24pt;left:415.1pt;z-index:38;letter-spacing:-.002em;"&gt;6,918&lt;/div&gt;&lt;div style="position:absolute;top:306.24pt;left:490.1pt;z-index:38;letter-spacing:-.002em;"&gt;6,918&lt;/div&gt;&lt;div style="position:absolute;top:306.24pt;left:560.4pt;z-index:38;letter-spacing:-.003em;"&gt;20,754&lt;/div&gt;&lt;/span&gt;&lt;img style="position:absolute;left:516.2pt;top:203.63pt;width:8pt;height:3pt;z-index:1;" src="http://govwiki.info/xbrl/Images/d0d7bcf45acd6d1016510dbbbc3a9db9.png" alt="__rendered_path__1"&gt;&lt;span style="white-space:pre;"&gt;&lt;div style="position:absolute;top:328.59pt;left:318.95pt;z-index:41;letter-spacing:-.003em;"&gt;10,338,319&lt;/div&gt;&lt;div style="position:absolute;top:328.59pt;left:393.95pt;z-index:41;letter-spacing:-.003em;"&gt;24,554,622&lt;/div&gt;&lt;div style="position:absolute;top:328.59pt;left:468.94pt;z-index:41;letter-spacing:-.003em;"&gt;27,247,721&lt;/div&gt;&lt;div style="position:absolute;top:328.59pt;left:543.94pt;z-index:41;letter-spacing:-.003em;"&gt;62,140,662&lt;/div&gt;&lt;/span&gt;&lt;img style="position:absolute;left:523.7pt;top:203.63pt;width:63pt;height:3pt;z-index:4;" src="http://govwiki.info/xbrl/Images/66ec5f24c17540e3b6a7bc8cfa04d868.png" alt="__rendered_path__4"&gt;&lt;span style="white-space:pre;"&gt;&lt;div style="position:absolute;top:338.49pt;left:318.95pt;z-index:43;letter-spacing:-.003em;"&gt;24,796,555&lt;/div&gt;&lt;div style="position:absolute;top:338.49pt;left:393.95pt;z-index:43;letter-spacing:-.003em;"&gt;22,868,730&lt;/div&gt;&lt;div style="position:absolute;top:338.49pt;left:468.94pt;z-index:43;letter-spacing:-.003em;"&gt;28,831,581&lt;/div&gt;&lt;div style="position:absolute;top:338.49pt;left:543.94pt;z-index:43;letter-spacing:-.003em;"&gt;76,496,866&lt;/div&gt;&lt;/span&gt;&lt;span style="white-space:pre;"&gt;&lt;div style="position:absolute;top:348.39pt;left:318.95pt;z-index:45;letter-spacing:-.003em;"&gt;51,795,117&lt;/div&gt;&lt;div style="position:absolute;top:348.39pt;left:393.95pt;z-index:45;letter-spacing:-.003em;"&gt;33,470,389&lt;/div&gt;&lt;div style="position:absolute;top:348.39pt;left:468.94pt;z-index:45;letter-spacing:-.003em;"&gt;28,258,980&lt;/div&gt;&lt;div style="position:absolute;top:348.39pt;left:539.29pt;z-index:45;letter-spacing:-.003em;"&gt;113,524,486&lt;/div&gt;&lt;/span&gt;&lt;span style="white-space:pre;"&gt;&lt;div style="position:absolute;top:358.29pt;left:314.3pt;z-index:47;letter-spacing:-.003em;"&gt;264,722,146&lt;/div&gt;&lt;div style="position:absolute;top:358.29pt;left:393.95pt;z-index:47;letter-spacing:-.003em;"&gt;16,665,076&lt;/div&gt;&lt;div style="position:absolute;top:358.29pt;left:464.29pt;z-index:47;letter-spacing:-.003em;"&gt;273,198,525&lt;/div&gt;&lt;div style="position:absolute;top:358.29pt;left:539.29pt;z-index:47;letter-spacing:-.003em;"&gt;554,585,747&lt;/div&gt;&lt;/span&gt;&lt;span style="white-space:pre;"&gt;&lt;div style="position:absolute;top:368.19pt;left:318.95pt;z-index:49;letter-spacing:-.003em;"&gt;22,603,204&lt;/div&gt;&lt;div style="position:absolute;top:368.19pt;left:389.3pt;z-index:49;letter-spacing:-.003em;"&gt;177,479,321&lt;/div&gt;&lt;div style="position:absolute;top:368.19pt;left:468.94pt;z-index:49;letter-spacing:-.003em;"&gt;38,916,342&lt;/div&gt;&lt;div style="position:absolute;top:368.19pt;left:539.29pt;z-index:49;letter-spacing:-.003em;"&gt;238,998,867&lt;/div&gt;&lt;/span&gt;&lt;span style="white-space:pre;"&gt;&lt;div style="position:absolute;top:378.09pt;left:318.95pt;z-index:51;letter-spacing:-.003em;"&gt;44,326,123&lt;/div&gt;&lt;div style="position:absolute;top:378.09pt;left:398.65pt;z-index:51;letter-spacing:-.002em;"&gt;8,494,354&lt;/div&gt;&lt;div style="position:absolute;top:378.09pt;left:468.94pt;z-index:51;letter-spacing:-.003em;"&gt;29,608,066&lt;/div&gt;&lt;div style="position:absolute;top:378.09pt;left:543.94pt;z-index:51;letter-spacing:-.003em;"&gt;82,428,543&lt;/div&gt;&lt;/span&gt;&lt;img style="position:absolute;left:291.2pt;top:384.78pt;width:8pt;height:3pt;z-index:1;" src="http://govwiki.info/xbrl/Images/d0d7bcf45acd6d1016510dbbbc3a9db9.png" alt="__rendered_path__1"&gt;&lt;span style="white-space:pre;"&gt;&lt;div style="position:absolute;top:392.94pt;left:314.3pt;z-index:56;letter-spacing:-.003em;"&gt;434,233,598&lt;/div&gt;&lt;div style="position:absolute;top:392.94pt;left:389.3pt;z-index:56;letter-spacing:-.003em;"&gt;285,405,958&lt;/div&gt;&lt;div style="position:absolute;top:392.94pt;left:464.3pt;z-index:56;letter-spacing:-.003em;"&gt;434,731,941&lt;/div&gt;&lt;div style="position:absolute;top:392.94pt;left:532.2pt;z-index:56;letter-spacing:-.003em;"&gt;1,154,371,497&lt;/div&gt;&lt;/span&gt;&lt;img style="position:absolute;left:298.7pt;top:384.78pt;width:63pt;height:3pt;z-index:4;" src="http://govwiki.info/xbrl/Images/66ec5f24c17540e3b6a7bc8cfa04d868.png" alt="__rendered_path__4"&gt;&lt;span style="white-space:pre;"&gt;&lt;div style="position:absolute;top:429.69pt;left:347.15pt;z-index:62;letter-spacing:-.004em;"&gt;542&lt;/div&gt;&lt;div style="position:absolute;top:429.69pt;left:410.4pt;z-index:62;letter-spacing:-.003em;"&gt;21,250&lt;/div&gt;&lt;div style="position:absolute;top:429.69pt;left:501.85pt;z-index:62;letter-spacing:-.002em;"&gt;75&lt;/div&gt;&lt;div style="position:absolute;top:429.69pt;left:560.4pt;z-index:62;letter-spacing:-.003em;"&gt;21,867&lt;/div&gt;&lt;/span&gt;&lt;img style="position:absolute;left:366.2pt;top:384.78pt;width:8pt;height:3pt;z-index:1;" src="http://govwiki.info/xbrl/Images/d0d7bcf45acd6d1016510dbbbc3a9db9.png" alt="__rendered_path__1"&gt;&lt;span style="white-space:pre;"&gt;&lt;div style="position:absolute;top:439.59pt;left:323.65pt;z-index:66;letter-spacing:-.002em;"&gt;2,625,891&lt;/div&gt;&lt;div style="position:absolute;top:439.59pt;left:433.3pt;z-index:66;"&gt;-&lt;/div&gt;&lt;div style="position:absolute;top:439.59pt;left:485.4pt;z-index:66;letter-spacing:-.003em;"&gt;26,075&lt;/div&gt;&lt;div style="position:absolute;top:439.59pt;left:548.65pt;z-index:66;letter-spacing:-.002em;"&gt;2,651,966&lt;/div&gt;&lt;/span&gt;&lt;img style="position:absolute;left:373.7pt;top:384.78pt;width:63pt;height:3pt;z-index:4;" src="http://govwiki.info/xbrl/Images/66ec5f24c17540e3b6a7bc8cfa04d868.png" alt="__rendered_path__4"&gt;&lt;span style="white-space:pre;"&gt;&lt;div style="position:absolute;top:449.49pt;left:318.95pt;z-index:68;letter-spacing:-.003em;"&gt;10,338,319&lt;/div&gt;&lt;div style="position:absolute;top:449.49pt;left:393.95pt;z-index:68;letter-spacing:-.003em;"&gt;24,554,622&lt;/div&gt;&lt;div style="position:absolute;top:449.49pt;left:468.94pt;z-index:68;letter-spacing:-.003em;"&gt;27,247,721&lt;/div&gt;&lt;div style="position:absolute;top:449.49pt;left:543.94pt;z-index:68;letter-spacing:-.003em;"&gt;62,140,662&lt;/div&gt;&lt;/span&gt;&lt;img style="position:absolute;left:441.2pt;top:384.78pt;width:8pt;height:3pt;z-index:1;" src="http://govwiki.info/xbrl/Images/d0d7bcf45acd6d1016510dbbbc3a9db9.png" alt="__rendered_path__1"&gt;&lt;span style="white-space:pre;"&gt;&lt;div style="position:absolute;top:464.49pt;left:318.95pt;z-index:73;letter-spacing:-.003em;"&gt;12,964,752&lt;/div&gt;&lt;div style="position:absolute;top:464.49pt;left:393.95pt;z-index:73;letter-spacing:-.003em;"&gt;24,575,872&lt;/div&gt;&lt;div style="position:absolute;top:464.49pt;left:468.95pt;z-index:73;letter-spacing:-.003em;"&gt;27,273,871&lt;/div&gt;&lt;div style="position:absolute;top:464.49pt;left:543.95pt;z-index:73;letter-spacing:-.003em;"&gt;64,814,495&lt;/div&gt;&lt;/span&gt;&lt;img style="position:absolute;left:448.7pt;top:384.78pt;width:63pt;height:3pt;z-index:4;" src="http://govwiki.info/xbrl/Images/66ec5f24c17540e3b6a7bc8cfa04d868.png" alt="__rendered_path__4"&gt;&lt;span style="white-space:pre;"&gt;&lt;div style="position:absolute;top:501.09pt;left:314.3pt;z-index:76;letter-spacing:-.003em;"&gt;421,268,846&lt;/div&gt;&lt;div style="position:absolute;top:501.09pt;left:389.3pt;z-index:76;letter-spacing:-.003em;"&gt;260,830,086&lt;/div&gt;&lt;div style="position:absolute;top:501.09pt;left:464.29pt;z-index:76;letter-spacing:-.003em;"&gt;407,458,070&lt;/div&gt;&lt;div style="position:absolute;top:501.09pt;left:532.19pt;z-index:76;letter-spacing:-.003em;"&gt;1,089,557,002&lt;/div&gt;&lt;/span&gt;&lt;img style="position:absolute;left:516.2pt;top:384.78pt;width:8pt;height:3pt;z-index:1;" src="http://govwiki.info/xbrl/Images/d0d7bcf45acd6d1016510dbbbc3a9db9.png" alt="__rendered_path__1"&gt;&lt;span style="white-space:pre;"&gt;&lt;div style="position:absolute;top:516.09pt;left:291.2pt;z-index:85;"&gt;$&lt;/div&gt;&lt;div style="position:absolute;top:516.09pt;left:314.3pt;z-index:85;"&gt;421,268,846  $&lt;/div&gt;&lt;div style="position:absolute;top:516.09pt;left:389.3pt;z-index:85;"&gt;260,830,086  $&lt;/div&gt;&lt;div style="position:absolute;top:516.09pt;left:464.3pt;z-index:85;"&gt;407,458,070  $&lt;/div&gt;&lt;div style="position:absolute;top:516.09pt;left:532.2pt;z-index:85;letter-spacing:-.003em;"&gt;1,089,557,002&lt;/div&gt;&lt;/span&gt;&lt;img style="position:absolute;left:523.7pt;top:384.78pt;width:63pt;height:3pt;z-index:4;" src="http://govwiki.info/xbrl/Images/66ec5f24c17540e3b6a7bc8cfa04d868.png" alt="__rendered_path__4"&gt;&lt;img style="position:absolute;left:291.2pt;top:399.78pt;width:8pt;height:3pt;z-index:1;" src="http://govwiki.info/xbrl/Images/d0d7bcf45acd6d1016510dbbbc3a9db9.png" alt="__rendered_path__1"&gt;&lt;img style="position:absolute;left:291.2pt;top:401.43pt;width:8pt;height:3pt;z-index:1;" src="http://govwiki.info/xbrl/Images/d0d7bcf45acd6d1016510dbbbc3a9db9.png" alt="__rendered_path__1"&gt;&lt;img style="position:absolute;left:298.7pt;top:399.78pt;width:63pt;height:3pt;z-index:4;" src="http://govwiki.info/xbrl/Images/66ec5f24c17540e3b6a7bc8cfa04d868.png" alt="__rendered_path__4"&gt;&lt;img style="position:absolute;left:298.7pt;top:401.43pt;width:63pt;height:3pt;z-index:4;" src="http://govwiki.info/xbrl/Images/66ec5f24c17540e3b6a7bc8cfa04d868.png" alt="__rendered_path__4"&gt;&lt;img style="position:absolute;left:366.2pt;top:399.78pt;width:8pt;height:3pt;z-index:1;" src="http://govwiki.info/xbrl/Images/d0d7bcf45acd6d1016510dbbbc3a9db9.png" alt="__rendered_path__1"&gt;&lt;img style="position:absolute;left:366.2pt;top:401.43pt;width:8pt;height:3pt;z-index:1;" src="http://govwiki.info/xbrl/Images/d0d7bcf45acd6d1016510dbbbc3a9db9.png" alt="__rendered_path__1"&gt;&lt;img style="position:absolute;left:373.7pt;top:399.78pt;width:63pt;height:3pt;z-index:4;" src="http://govwiki.info/xbrl/Images/66ec5f24c17540e3b6a7bc8cfa04d868.png" alt="__rendered_path__4"&gt;&lt;img style="position:absolute;left:373.7pt;top:401.43pt;width:63pt;height:3pt;z-index:4;" src="http://govwiki.info/xbrl/Images/66ec5f24c17540e3b6a7bc8cfa04d868.png" alt="__rendered_path__4"&gt;&lt;img style="position:absolute;left:441.2pt;top:399.78pt;width:8pt;height:3pt;z-index:1;" src="http://govwiki.info/xbrl/Images/d0d7bcf45acd6d1016510dbbbc3a9db9.png" alt="__rendered_path__1"&gt;&lt;img style="position:absolute;left:441.2pt;top:401.43pt;width:8pt;height:3pt;z-index:1;" src="http://govwiki.info/xbrl/Images/d0d7bcf45acd6d1016510dbbbc3a9db9.png" alt="__rendered_path__1"&gt;&lt;img style="position:absolute;left:448.7pt;top:399.78pt;width:63pt;height:3pt;z-index:4;" src="http://govwiki.info/xbrl/Images/66ec5f24c17540e3b6a7bc8cfa04d868.png" alt="__rendered_path__4"&gt;&lt;img style="position:absolute;left:448.7pt;top:401.43pt;width:63pt;height:3pt;z-index:4;" src="http://govwiki.info/xbrl/Images/66ec5f24c17540e3b6a7bc8cfa04d868.png" alt="__rendered_path__4"&gt;&lt;img style="position:absolute;left:516.2pt;top:399.78pt;width:8pt;height:3pt;z-index:1;" src="http://govwiki.info/xbrl/Images/d0d7bcf45acd6d1016510dbbbc3a9db9.png" alt="__rendered_path__1"&gt;&lt;img style="position:absolute;left:516.2pt;top:401.43pt;width:8pt;height:3pt;z-index:1;" src="http://govwiki.info/xbrl/Images/d0d7bcf45acd6d1016510dbbbc3a9db9.png" alt="__rendered_path__1"&gt;&lt;img style="position:absolute;left:523.7pt;top:399.78pt;width:63pt;height:3pt;z-index:4;" src="http://govwiki.info/xbrl/Images/66ec5f24c17540e3b6a7bc8cfa04d868.png" alt="__rendered_path__4"&gt;&lt;img style="position:absolute;left:523.7pt;top:401.43pt;width:63pt;height:3pt;z-index:4;" src="http://govwiki.info/xbrl/Images/66ec5f24c17540e3b6a7bc8cfa04d868.png" alt="__rendered_path__4"&gt;&lt;img style="position:absolute;left:291.2pt;top:456.18pt;width:8pt;height:3pt;z-index:1;" src="http://govwiki.info/xbrl/Images/d0d7bcf45acd6d1016510dbbbc3a9db9.png" alt="__rendered_path__1"&gt;&lt;img style="position:absolute;left:298.7pt;top:456.18pt;width:63pt;height:3pt;z-index:4;" src="http://govwiki.info/xbrl/Images/66ec5f24c17540e3b6a7bc8cfa04d868.png" alt="__rendered_path__4"&gt;&lt;img style="position:absolute;left:366.2pt;top:456.18pt;width:8pt;height:3pt;z-index:1;" src="http://govwiki.info/xbrl/Images/d0d7bcf45acd6d1016510dbbbc3a9db9.png" alt="__rendered_path__1"&gt;&lt;img style="position:absolute;left:373.7pt;top:456.18pt;width:63pt;height:3pt;z-index:4;" src="http://govwiki.info/xbrl/Images/66ec5f24c17540e3b6a7bc8cfa04d868.png" alt="__rendered_path__4"&gt;&lt;img style="position:absolute;left:441.2pt;top:456.18pt;width:8pt;height:3pt;z-index:1;" src="http://govwiki.info/xbrl/Images/d0d7bcf45acd6d1016510dbbbc3a9db9.png" alt="__rendered_path__1"&gt;&lt;img style="position:absolute;left:448.7pt;top:456.18pt;width:63pt;height:3pt;z-index:4;" src="http://govwiki.info/xbrl/Images/66ec5f24c17540e3b6a7bc8cfa04d868.png" alt="__rendered_path__4"&gt;&lt;img style="position:absolute;left:516.2pt;top:456.18pt;width:8pt;height:3pt;z-index:1;" src="http://govwiki.info/xbrl/Images/d0d7bcf45acd6d1016510dbbbc3a9db9.png" alt="__rendered_path__1"&gt;&lt;img style="position:absolute;left:523.7pt;top:456.18pt;width:63pt;height:3pt;z-index:4;" src="http://govwiki.info/xbrl/Images/66ec5f24c17540e3b6a7bc8cfa04d868.png" alt="__rendered_path__4"&gt;&lt;img style="position:absolute;left:291.2pt;top:471.18pt;width:8pt;height:3pt;z-index:1;" src="http://govwiki.info/xbrl/Images/d0d7bcf45acd6d1016510dbbbc3a9db9.png" alt="__rendered_path__1"&gt;&lt;img style="position:absolute;left:291.2pt;top:472.83pt;width:8pt;height:3pt;z-index:1;" src="http://govwiki.info/xbrl/Images/d0d7bcf45acd6d1016510dbbbc3a9db9.png" alt="__rendered_path__1"&gt;&lt;img style="position:absolute;left:298.7pt;top:471.18pt;width:63pt;height:3pt;z-index:4;" src="http://govwiki.info/xbrl/Images/66ec5f24c17540e3b6a7bc8cfa04d868.png" alt="__rendered_path__4"&gt;&lt;img style="position:absolute;left:298.7pt;top:472.83pt;width:63pt;height:3pt;z-index:4;" src="http://govwiki.info/xbrl/Images/66ec5f24c17540e3b6a7bc8cfa04d868.png" alt="__rendered_path__4"&gt;&lt;img style="position:absolute;left:366.2pt;top:471.18pt;width:8pt;height:3pt;z-index:1;" src="http://govwiki.info/xbrl/Images/d0d7bcf45acd6d1016510dbbbc3a9db9.png" alt="__rendered_path__1"&gt;&lt;img style="position:absolute;left:366.2pt;top:472.83pt;width:8pt;height:3pt;z-index:1;" src="http://govwiki.info/xbrl/Images/d0d7bcf45acd6d1016510dbbbc3a9db9.png" alt="__rendered_path__1"&gt;&lt;img style="position:absolute;left:373.7pt;top:471.18pt;width:63pt;height:3pt;z-index:4;" src="http://govwiki.info/xbrl/Images/66ec5f24c17540e3b6a7bc8cfa04d868.png" alt="__rendered_path__4"&gt;&lt;img style="position:absolute;left:373.7pt;top:472.83pt;width:63pt;height:3pt;z-index:4;" src="http://govwiki.info/xbrl/Images/66ec5f24c17540e3b6a7bc8cfa04d868.png" alt="__rendered_path__4"&gt;&lt;img style="position:absolute;left:441.2pt;top:471.18pt;width:8pt;height:3pt;z-index:1;" src="http://govwiki.info/xbrl/Images/d0d7bcf45acd6d1016510dbbbc3a9db9.png" alt="__rendered_path__1"&gt;&lt;img style="position:absolute;left:441.2pt;top:472.83pt;width:8pt;height:3pt;z-index:1;" src="http://govwiki.info/xbrl/Images/d0d7bcf45acd6d1016510dbbbc3a9db9.png" alt="__rendered_path__1"&gt;&lt;img style="position:absolute;left:448.7pt;top:471.18pt;width:63pt;height:3pt;z-index:4;" src="http://govwiki.info/xbrl/Images/66ec5f24c17540e3b6a7bc8cfa04d868.png" alt="__rendered_path__4"&gt;&lt;img style="position:absolute;left:448.7pt;top:472.83pt;width:63pt;height:3pt;z-index:4;" src="http://govwiki.info/xbrl/Images/66ec5f24c17540e3b6a7bc8cfa04d868.png" alt="__rendered_path__4"&gt;&lt;img style="position:absolute;left:516.2pt;top:471.18pt;width:8pt;height:3pt;z-index:1;" src="http://govwiki.info/xbrl/Images/d0d7bcf45acd6d1016510dbbbc3a9db9.png" alt="__rendered_path__1"&gt;&lt;img style="position:absolute;left:516.2pt;top:472.83pt;width:8pt;height:3pt;z-index:1;" src="http://govwiki.info/xbrl/Images/d0d7bcf45acd6d1016510dbbbc3a9db9.png" alt="__rendered_path__1"&gt;&lt;img style="position:absolute;left:523.7pt;top:471.18pt;width:63pt;height:3pt;z-index:4;" src="http://govwiki.info/xbrl/Images/66ec5f24c17540e3b6a7bc8cfa04d868.png" alt="__rendered_path__4"&gt;&lt;img style="position:absolute;left:523.7pt;top:472.83pt;width:63pt;height:3pt;z-index:4;" src="http://govwiki.info/xbrl/Images/66ec5f24c17540e3b6a7bc8cfa04d868.png" alt="__rendered_path__4"&gt;&lt;img style="position:absolute;left:291.2pt;top:507.78pt;width:8pt;height:3pt;z-index:1;" src="http://govwiki.info/xbrl/Images/d0d7bcf45acd6d1016510dbbbc3a9db9.png" alt="__rendered_path__1"&gt;&lt;img style="position:absolute;left:298.7pt;top:507.78pt;width:63pt;height:3pt;z-index:4;" src="http://govwiki.info/xbrl/Images/66ec5f24c17540e3b6a7bc8cfa04d868.png" alt="__rendered_path__4"&gt;&lt;img style="position:absolute;left:366.2pt;top:507.78pt;width:8pt;height:3pt;z-index:1;" src="http://govwiki.info/xbrl/Images/d0d7bcf45acd6d1016510dbbbc3a9db9.png" alt="__rendered_path__1"&gt;&lt;img style="position:absolute;left:373.7pt;top:507.78pt;width:63pt;height:3pt;z-index:4;" src="http://govwiki.info/xbrl/Images/66ec5f24c17540e3b6a7bc8cfa04d868.png" alt="__rendered_path__4"&gt;&lt;img style="position:absolute;left:441.2pt;top:507.78pt;width:8pt;height:3pt;z-index:1;" src="http://govwiki.info/xbrl/Images/d0d7bcf45acd6d1016510dbbbc3a9db9.png" alt="__rendered_path__1"&gt;&lt;img style="position:absolute;left:448.7pt;top:507.78pt;width:63pt;height:3pt;z-index:4;" src="http://govwiki.info/xbrl/Images/66ec5f24c17540e3b6a7bc8cfa04d868.png" alt="__rendered_path__4"&gt;&lt;img style="position:absolute;left:516.2pt;top:507.78pt;width:8pt;height:3pt;z-index:1;" src="http://govwiki.info/xbrl/Images/d0d7bcf45acd6d1016510dbbbc3a9db9.png" alt="__rendered_path__1"&gt;&lt;img style="position:absolute;left:523.7pt;top:507.78pt;width:63pt;height:3pt;z-index:4;" src="http://govwiki.info/xbrl/Images/66ec5f24c17540e3b6a7bc8cfa04d868.png" alt="__rendered_path__4"&gt;&lt;img style="position:absolute;left:291.2pt;top:522.78pt;width:8pt;height:3pt;z-index:1;" src="http://govwiki.info/xbrl/Images/d0d7bcf45acd6d1016510dbbbc3a9db9.png" alt="__rendered_path__1"&gt;&lt;img style="position:absolute;left:291.2pt;top:524.43pt;width:8pt;height:3pt;z-index:1;" src="http://govwiki.info/xbrl/Images/d0d7bcf45acd6d1016510dbbbc3a9db9.png" alt="__rendered_path__1"&gt;&lt;img style="position:absolute;left:298.7pt;top:522.78pt;width:63pt;height:3pt;z-index:4;" src="http://govwiki.info/xbrl/Images/66ec5f24c17540e3b6a7bc8cfa04d868.png" alt="__rendered_path__4"&gt;&lt;img style="position:absolute;left:298.7pt;top:524.43pt;width:63pt;height:3pt;z-index:4;" src="http://govwiki.info/xbrl/Images/66ec5f24c17540e3b6a7bc8cfa04d868.png" alt="__rendered_path__4"&gt;&lt;img style="position:absolute;left:366.2pt;top:522.78pt;width:8pt;height:3pt;z-index:1;" src="http://govwiki.info/xbrl/Images/d0d7bcf45acd6d1016510dbbbc3a9db9.png" alt="__rendered_path__1"&gt;&lt;img style="position:absolute;left:366.2pt;top:524.43pt;width:8pt;height:3pt;z-index:1;" src="http://govwiki.info/xbrl/Images/d0d7bcf45acd6d1016510dbbbc3a9db9.png" alt="__rendered_path__1"&gt;&lt;img style="position:absolute;left:373.7pt;top:522.78pt;width:63pt;height:3pt;z-index:4;" src="http://govwiki.info/xbrl/Images/66ec5f24c17540e3b6a7bc8cfa04d868.png" alt="__rendered_path__4"&gt;&lt;img style="position:absolute;left:373.7pt;top:524.43pt;width:63pt;height:3pt;z-index:4;" src="http://govwiki.info/xbrl/Images/66ec5f24c17540e3b6a7bc8cfa04d868.png" alt="__rendered_path__4"&gt;&lt;img style="position:absolute;left:441.2pt;top:522.78pt;width:8pt;height:3pt;z-index:1;" src="http://govwiki.info/xbrl/Images/d0d7bcf45acd6d1016510dbbbc3a9db9.png" alt="__rendered_path__1"&gt;&lt;img style="position:absolute;left:441.2pt;top:524.43pt;width:8pt;height:3pt;z-index:1;" src="http://govwiki.info/xbrl/Images/d0d7bcf45acd6d1016510dbbbc3a9db9.png" alt="__rendered_path__1"&gt;&lt;img style="position:absolute;left:448.7pt;top:522.78pt;width:63pt;height:3pt;z-index:4;" src="http://govwiki.info/xbrl/Images/66ec5f24c17540e3b6a7bc8cfa04d868.png" alt="__rendered_path__4"&gt;&lt;img style="position:absolute;left:448.7pt;top:524.43pt;width:63pt;height:3pt;z-index:4;" src="http://govwiki.info/xbrl/Images/66ec5f24c17540e3b6a7bc8cfa04d868.png" alt="__rendered_path__4"&gt;&lt;img style="position:absolute;left:516.2pt;top:522.78pt;width:8pt;height:3pt;z-index:1;" src="http://govwiki.info/xbrl/Images/d0d7bcf45acd6d1016510dbbbc3a9db9.png" alt="__rendered_path__1"&gt;&lt;img style="position:absolute;left:516.2pt;top:524.43pt;width:8pt;height:3pt;z-index:1;" src="http://govwiki.info/xbrl/Images/d0d7bcf45acd6d1016510dbbbc3a9db9.png" alt="__rendered_path__1"&gt;&lt;img style="position:absolute;left:523.7pt;top:522.78pt;width:63pt;height:3pt;z-index:4;" src="http://govwiki.info/xbrl/Images/66ec5f24c17540e3b6a7bc8cfa04d868.png" alt="__rendered_path__4"&gt;&lt;img style="position:absolute;left:523.7pt;top:524.43pt;width:63pt;height:3pt;z-index:4;" src="http://govwiki.info/xbrl/Images/66ec5f24c17540e3b6a7bc8cfa04d868.png" alt="__rendered_path__4"&gt;&lt;img style="position:absolute;left:61.2pt;top:710.8pt;width:490pt;height:25pt;z-index:86;" src="http://govwiki.info/xbrl/Images/69da8a18372d9f8362b842f4f4ec95fa.png" alt="__rendered_path__86"&gt;&lt;span class="fmt-1018" style="white-space:pre;"&gt;&lt;div style="position:absolute;top:766.44pt;left:299.33pt;z-index:96;"&gt;135&lt;/div&gt;&lt;/span&gt;&lt;/div&gt;_x000D_
      &lt;/div&gt;</t>
  </si>
  <si>
    <t>&lt;div style='position:relative;width:612pt;height:792pt;'&gt;&lt;div style="position:absolute;left:0pt;top:0pt;width:100%;height:100%;clip:rect(0pt,612pt,792pt,0pt);" class="fmt-951"&gt;&lt;span class="fmt-9" style="white-space:pre;"&gt;&lt;div style="position:absolute;top:93.5449pt;left:63.35pt;z-index:84;letter-spacing:.001em;"&gt;NOTE 18 – EMPLOYEE DEFINED BENEFIT PENSION PLANS - (Continued)&lt;/div&gt;&lt;/span&gt;&lt;span class="fmt-1058" style="white-space:pre;"&gt;&lt;div style="position:absolute;top:121.79pt;left:188.15pt;z-index:86;"&gt; Changes in &lt;/div&gt;&lt;/span&gt;&lt;span style="white-space:pre;"&gt;&lt;div style="position:absolute;top:288.73pt;left:64.714pt;z-index:25;letter-spacing:.001em;"&gt;Net Increase (Decrease) in Fair Value of Investments&lt;/div&gt;&lt;/span&gt;&lt;span style="white-space:pre;"&gt;&lt;div style="position:absolute;top:395.68pt;left:64.714pt;z-index:51;"&gt;Deferred Retirement Option Contributions&lt;/div&gt;&lt;/span&gt;&lt;span class="fmt-1055" style="white-space:pre;"&gt;&lt;div style="position:absolute;top:214.33pt;left:59.714pt;z-index:11;letter-spacing:-.002em;"&gt;ADDITIONS&lt;/div&gt;&lt;/span&gt;&lt;span style="white-space:pre;"&gt;&lt;div style="position:absolute;top:226.78pt;left:59.714pt;z-index:12;letter-spacing:-.001em;"&gt;Contributions&lt;/div&gt;&lt;/span&gt;&lt;span style="white-space:pre;"&gt;&lt;div style="position:absolute;top:236.68pt;left:64.714pt;z-index:13;"&gt;Employer (Charges to Other Funds)&lt;/div&gt;&lt;/span&gt;&lt;span style="white-space:pre;"&gt;&lt;div style="position:absolute;top:246.58pt;left:64.714pt;z-index:15;letter-spacing:-.003em;"&gt;Employees&lt;/div&gt;&lt;/span&gt;&lt;span style="white-space:pre;"&gt;&lt;div style="position:absolute;top:256.48pt;left:64.714pt;z-index:17;"&gt;State Insurance Fund&lt;/div&gt;&lt;/span&gt;&lt;span style="white-space:pre;"&gt;&lt;div style="position:absolute;top:266.38pt;left:74.714pt;z-index:19;letter-spacing:-.001em;"&gt;Total Contributions&lt;/div&gt;&lt;/span&gt;&lt;span style="white-space:pre;"&gt;&lt;div style="position:absolute;top:278.83pt;left:59.714pt;z-index:24;"&gt;Investment Income&lt;/div&gt;&lt;/span&gt;&lt;span style="white-space:pre;"&gt;&lt;div style="position:absolute;top:298.63pt;left:64.714pt;z-index:27;"&gt;Interest on Investments&lt;/div&gt;&lt;/span&gt;&lt;span style="white-space:pre;"&gt;&lt;div style="position:absolute;top:308.53pt;left:64.714pt;z-index:29;letter-spacing:-.001em;"&gt;Dividends on Stock&lt;/div&gt;&lt;/span&gt;&lt;span style="white-space:pre;"&gt;&lt;div style="position:absolute;top:318.58pt;left:74.714pt;z-index:31;"&gt;Total Investment Income&lt;/div&gt;&lt;/span&gt;&lt;span style="white-space:pre;"&gt;&lt;div style="position:absolute;top:328.48pt;left:59.714pt;z-index:36;letter-spacing:-.001em;"&gt;Less Investment Expense&lt;/div&gt;&lt;/span&gt;&lt;span style="white-space:pre;"&gt;&lt;div style="position:absolute;top:343.33pt;left:74.714pt;z-index:38;"&gt;Net Investment Income&lt;/div&gt;&lt;/span&gt;&lt;span class="fmt-1055" style="white-space:pre;"&gt;&lt;div style="position:absolute;top:353.38pt;left:59.714pt;z-index:43;"&gt;Total Additions&lt;/div&gt;&lt;/span&gt;&lt;span class="fmt-1055" style="white-space:pre;"&gt;&lt;div style="position:absolute;top:375.88pt;left:59.714pt;z-index:48;"&gt;DEDUCTIONS&lt;/div&gt;&lt;/span&gt;&lt;span style="white-space:pre;"&gt;&lt;div style="position:absolute;top:385.78pt;left:64.714pt;z-index:49;letter-spacing:-.001em;"&gt;Benefits&lt;/div&gt;&lt;/span&gt;&lt;span style="white-space:pre;"&gt;&lt;div style="position:absolute;top:405.58pt;left:64.714pt;z-index:53;letter-spacing:-.001em;"&gt;Refunds on Contributions&lt;/div&gt;&lt;/span&gt;&lt;span style="white-space:pre;"&gt;&lt;div style="position:absolute;top:415.48pt;left:64.714pt;z-index:58;letter-spacing:-.001em;"&gt;Administrative Expenses&lt;/div&gt;&lt;/span&gt;&lt;span class="fmt-1055" style="white-space:pre;"&gt;&lt;div style="position:absolute;top:425.53pt;left:59.7139pt;z-index:63;"&gt;Total Deductions&lt;/div&gt;&lt;/span&gt;&lt;span class="fmt-1055" style="white-space:pre;"&gt;&lt;div style="position:absolute;top:444.43pt;left:59.714pt;z-index:68;"&gt;Change in Net Position&lt;/div&gt;&lt;/span&gt;&lt;span class="fmt-1055" style="white-space:pre;"&gt;&lt;div style="position:absolute;top:473.38pt;left:59.714pt;z-index:73;letter-spacing:.001em;"&gt;Net Position - October 1&lt;/div&gt;&lt;/span&gt;&lt;span class="fmt-1055" style="white-space:pre;"&gt;&lt;div style="position:absolute;top:492.43pt;left:59.714pt;z-index:75;"&gt;Net Position - September 30&lt;/div&gt;&lt;/span&gt;&lt;span class="fmt-988" style="white-space:pre;"&gt;&lt;div style="position:absolute;top:36.69pt;left:217.95pt;z-index:81;"&gt;City of St. Petersburg, Florida&lt;/div&gt;&lt;/span&gt;&lt;span class="fmt-992" style="white-space:pre;"&gt;&lt;div style="position:absolute;top:50.79pt;left:212.2pt;z-index:82;letter-spacing:.002em;"&gt;Notes to the Financial Statements&lt;/div&gt;&lt;/span&gt;&lt;span class="fmt-992" style="white-space:pre;"&gt;&lt;div style="position:absolute;top:64.8899pt;left:248pt;z-index:83;letter-spacing:.002em;"&gt;September 30, 2017&lt;/div&gt;&lt;/span&gt;&lt;img style="position:absolute;left:63.35pt;top:102.8pt;width:386pt;height:3pt;z-index:85;" src="http://govwiki.info/xbrl/Images/7648a05812b3da1111d44a67939186ac.png" alt="__rendered_path__85"&gt;&lt;span class="fmt-1057" style="white-space:pre;"&gt;&lt;div style="position:absolute;top:121.79pt;left:255.52pt;z-index:88;"&gt;Fiduciary Net Position - Pension Trust&lt;span class="fmt-1058"&gt; &lt;/span&gt;&lt;/div&gt;&lt;/span&gt;&lt;span class="fmt-992" style="white-space:pre;"&gt;&lt;div style="position:absolute;top:137.54pt;left:217.48pt;z-index:92;"&gt;&lt;span class="fmt-1058"&gt;Fiscal Year Ended &lt;/span&gt;September 30, 2017&lt;/div&gt;&lt;/span&gt;&lt;span class="fmt-1055" style="white-space:pre;"&gt;&lt;div style="position:absolute;top:171.73pt;left:306.21pt;z-index:2;letter-spacing:-.004em;"&gt;Employees&lt;/div&gt;&lt;/span&gt;&lt;span class="fmt-1055" style="white-space:pre;"&gt;&lt;div style="position:absolute;top:181.78pt;left:306.26pt;z-index:8;letter-spacing:-.001em;"&gt;Retirement&lt;/div&gt;&lt;div style="position:absolute;top:181.78pt;left:378.01pt;z-index:8;letter-spacing:-.001em;"&gt;Fire Pension&lt;/div&gt;&lt;div style="position:absolute;top:181.78pt;left:448.31pt;z-index:8;letter-spacing:-.001em;"&gt;Police Pension&lt;/div&gt;&lt;/span&gt;&lt;span class="fmt-1055" style="white-space:pre;"&gt;&lt;div style="position:absolute;top:191.83pt;left:318.11pt;z-index:10;letter-spacing:-.001em;"&gt;Fund&lt;/div&gt;&lt;div style="position:absolute;top:191.83pt;left:393.11pt;z-index:10;letter-spacing:-.001em;"&gt;Fund&lt;/div&gt;&lt;div style="position:absolute;top:191.83pt;left:468.11pt;z-index:10;letter-spacing:-.001em;"&gt;Fund&lt;/div&gt;&lt;div style="position:absolute;top:191.83pt;left:543.26pt;z-index:10;letter-spacing:.002em;"&gt;Total&lt;/div&gt;&lt;/span&gt;&lt;img style="position:absolute;left:289.71pt;top:198.43pt;width:8pt;height:3pt;z-index:1;" src="http://govwiki.info/xbrl/Images/d0d7bcf45acd6d1016510dbbbc3a9db9.png" alt="__rendered_path__1"&gt;&lt;span style="white-space:pre;"&gt;&lt;div style="position:absolute;top:236.68pt;left:289.71pt;z-index:14;"&gt;$&lt;/div&gt;&lt;div style="position:absolute;top:236.68pt;left:313.06pt;z-index:14;letter-spacing:-.002em;"&gt;10,310,841    $&lt;/div&gt;&lt;div style="position:absolute;top:236.68pt;left:392.76pt;z-index:14;letter-spacing:-.002em;"&gt;1,378,771    $&lt;/div&gt;&lt;div style="position:absolute;top:236.68pt;left:467.75pt;z-index:14;letter-spacing:-.002em;"&gt;7,562,663    $&lt;/div&gt;&lt;div style="position:absolute;top:236.68pt;left:538.05pt;z-index:14;letter-spacing:-.003em;"&gt;19,252,275&lt;/div&gt;&lt;/span&gt;&lt;img style="position:absolute;left:297.21pt;top:198.43pt;width:63pt;height:3pt;z-index:4;" src="http://govwiki.info/xbrl/Images/66ec5f24c17540e3b6a7bc8cfa04d868.png" alt="__rendered_path__4"&gt;&lt;span style="white-space:pre;"&gt;&lt;div style="position:absolute;top:246.58pt;left:317.76pt;z-index:16;letter-spacing:-.002em;"&gt;1,524,795&lt;/div&gt;&lt;div style="position:absolute;top:246.58pt;left:392.76pt;z-index:16;letter-spacing:-.002em;"&gt;1,175,184&lt;/div&gt;&lt;div style="position:absolute;top:246.58pt;left:467.75pt;z-index:16;letter-spacing:-.002em;"&gt;2,413,249&lt;/div&gt;&lt;div style="position:absolute;top:246.58pt;left:542.75pt;z-index:16;letter-spacing:-.002em;"&gt;5,113,228&lt;/div&gt;&lt;/span&gt;&lt;img style="position:absolute;left:364.71pt;top:198.43pt;width:8pt;height:3pt;z-index:1;" src="http://govwiki.info/xbrl/Images/d0d7bcf45acd6d1016510dbbbc3a9db9.png" alt="__rendered_path__1"&gt;&lt;span style="white-space:pre;"&gt;&lt;div style="position:absolute;top:256.48pt;left:352.41pt;z-index:18;"&gt;-&lt;/div&gt;&lt;div style="position:absolute;top:256.48pt;left:392.76pt;z-index:18;letter-spacing:-.002em;"&gt;1,735,698&lt;/div&gt;&lt;div style="position:absolute;top:256.48pt;left:467.76pt;z-index:18;letter-spacing:-.002em;"&gt;1,969,105&lt;/div&gt;&lt;div style="position:absolute;top:256.48pt;left:542.75pt;z-index:18;letter-spacing:-.002em;"&gt;3,704,803&lt;/div&gt;&lt;/span&gt;&lt;img style="position:absolute;left:372.21pt;top:198.43pt;width:63pt;height:3pt;z-index:4;" src="http://govwiki.info/xbrl/Images/66ec5f24c17540e3b6a7bc8cfa04d868.png" alt="__rendered_path__4"&gt;&lt;span style="white-space:pre;"&gt;&lt;div style="position:absolute;top:266.38pt;left:313.06pt;z-index:23;letter-spacing:-.003em;"&gt;11,835,636&lt;/div&gt;&lt;div style="position:absolute;top:266.38pt;left:392.76pt;z-index:23;letter-spacing:-.002em;"&gt;4,289,653&lt;/div&gt;&lt;div style="position:absolute;top:266.38pt;left:463.06pt;z-index:23;letter-spacing:-.003em;"&gt;11,945,017&lt;/div&gt;&lt;div style="position:absolute;top:266.38pt;left:538.06pt;z-index:23;letter-spacing:-.003em;"&gt;28,070,306&lt;/div&gt;&lt;/span&gt;&lt;img style="position:absolute;left:439.71pt;top:198.43pt;width:8pt;height:3pt;z-index:1;" src="http://govwiki.info/xbrl/Images/d0d7bcf45acd6d1016510dbbbc3a9db9.png" alt="__rendered_path__1"&gt;&lt;span style="white-space:pre;"&gt;&lt;div style="position:absolute;top:288.73pt;left:313.06pt;z-index:26;letter-spacing:-.003em;"&gt;37,486,478&lt;/div&gt;&lt;div style="position:absolute;top:288.73pt;left:388.06pt;z-index:26;letter-spacing:-.003em;"&gt;23,594,538&lt;/div&gt;&lt;div style="position:absolute;top:288.73pt;left:463.06pt;z-index:26;letter-spacing:-.003em;"&gt;37,560,020&lt;/div&gt;&lt;div style="position:absolute;top:288.73pt;left:538.05pt;z-index:26;letter-spacing:-.003em;"&gt;98,641,036&lt;/div&gt;&lt;/span&gt;&lt;img style="position:absolute;left:447.21pt;top:198.43pt;width:63pt;height:3pt;z-index:4;" src="http://govwiki.info/xbrl/Images/66ec5f24c17540e3b6a7bc8cfa04d868.png" alt="__rendered_path__4"&gt;&lt;span style="white-space:pre;"&gt;&lt;div style="position:absolute;top:298.63pt;left:317.76pt;z-index:28;letter-spacing:-.002em;"&gt;2,148,496&lt;/div&gt;&lt;div style="position:absolute;top:298.63pt;left:392.76pt;z-index:28;letter-spacing:-.002em;"&gt;2,246,003&lt;/div&gt;&lt;div style="position:absolute;top:298.63pt;left:467.76pt;z-index:28;letter-spacing:-.002em;"&gt;1,612,855&lt;/div&gt;&lt;div style="position:absolute;top:298.63pt;left:542.75pt;z-index:28;letter-spacing:-.002em;"&gt;6,007,354&lt;/div&gt;&lt;/span&gt;&lt;img style="position:absolute;left:514.71pt;top:198.43pt;width:8pt;height:3pt;z-index:1;" src="http://govwiki.info/xbrl/Images/d0d7bcf45acd6d1016510dbbbc3a9db9.png" alt="__rendered_path__1"&gt;&lt;span style="white-space:pre;"&gt;&lt;div style="position:absolute;top:308.53pt;left:317.76pt;z-index:30;letter-spacing:-.002em;"&gt;6,496,036&lt;/div&gt;&lt;div style="position:absolute;top:308.53pt;left:392.76pt;z-index:30;letter-spacing:-.002em;"&gt;3,839,409&lt;/div&gt;&lt;div style="position:absolute;top:308.53pt;left:467.76pt;z-index:30;letter-spacing:-.002em;"&gt;7,425,037&lt;/div&gt;&lt;div style="position:absolute;top:308.53pt;left:538.05pt;z-index:30;letter-spacing:-.003em;"&gt;17,760,482&lt;/div&gt;&lt;/span&gt;&lt;img style="position:absolute;left:522.21pt;top:198.43pt;width:63pt;height:3pt;z-index:4;" src="http://govwiki.info/xbrl/Images/66ec5f24c17540e3b6a7bc8cfa04d868.png" alt="__rendered_path__4"&gt;&lt;span style="white-space:pre;"&gt;&lt;div style="position:absolute;top:318.43pt;left:313.06pt;z-index:35;letter-spacing:-.003em;"&gt;46,131,010&lt;/div&gt;&lt;div style="position:absolute;top:318.43pt;left:388.06pt;z-index:35;letter-spacing:-.003em;"&gt;29,679,950&lt;/div&gt;&lt;div style="position:absolute;top:318.43pt;left:463.06pt;z-index:35;letter-spacing:-.003em;"&gt;46,597,912&lt;/div&gt;&lt;div style="position:absolute;top:318.43pt;left:533.41pt;z-index:35;letter-spacing:-.003em;"&gt;122,408,872&lt;/div&gt;&lt;/span&gt;&lt;img style="position:absolute;left:289.71pt;top:263.28pt;width:8pt;height:3pt;z-index:1;" src="http://govwiki.info/xbrl/Images/d0d7bcf45acd6d1016510dbbbc3a9db9.png" alt="__rendered_path__1"&gt;&lt;span style="white-space:pre;"&gt;&lt;div style="position:absolute;top:328.48pt;left:314.61pt;z-index:37;letter-spacing:-.002em;"&gt;(1,645,556)&lt;/div&gt;&lt;div style="position:absolute;top:328.48pt;left:396.66pt;z-index:37;letter-spacing:-.003em;"&gt;(480,569)&lt;/div&gt;&lt;div style="position:absolute;top:328.48pt;left:464.6pt;z-index:37;letter-spacing:-.002em;"&gt;(1,528,238)&lt;/div&gt;&lt;div style="position:absolute;top:328.48pt;left:539.6pt;z-index:37;letter-spacing:-.002em;"&gt;(3,654,363)&lt;/div&gt;&lt;/span&gt;&lt;img style="position:absolute;left:289.71pt;top:273.08pt;width:8pt;height:3pt;z-index:1;" src="http://govwiki.info/xbrl/Images/d0d7bcf45acd6d1016510dbbbc3a9db9.png" alt="__rendered_path__1"&gt;&lt;img style="position:absolute;left:297.21pt;top:263.28pt;width:63pt;height:3pt;z-index:4;" src="http://govwiki.info/xbrl/Images/66ec5f24c17540e3b6a7bc8cfa04d868.png" alt="__rendered_path__4"&gt;&lt;span style="white-space:pre;"&gt;&lt;div style="position:absolute;top:343.33pt;left:313.06pt;z-index:42;letter-spacing:-.003em;"&gt;44,485,454&lt;/div&gt;&lt;div style="position:absolute;top:343.33pt;left:388.06pt;z-index:42;letter-spacing:-.003em;"&gt;29,199,381&lt;/div&gt;&lt;div style="position:absolute;top:343.33pt;left:463.06pt;z-index:42;letter-spacing:-.003em;"&gt;45,069,674&lt;/div&gt;&lt;div style="position:absolute;top:343.33pt;left:533.41pt;z-index:42;letter-spacing:-.003em;"&gt;118,754,509&lt;/div&gt;&lt;/span&gt;&lt;img style="position:absolute;left:297.21pt;top:273.08pt;width:63pt;height:3pt;z-index:4;" src="http://govwiki.info/xbrl/Images/66ec5f24c17540e3b6a7bc8cfa04d868.png" alt="__rendered_path__4"&gt;&lt;img style="position:absolute;left:364.71pt;top:263.28pt;width:8pt;height:3pt;z-index:1;" src="http://govwiki.info/xbrl/Images/d0d7bcf45acd6d1016510dbbbc3a9db9.png" alt="__rendered_path__1"&gt;&lt;span style="white-space:pre;"&gt;&lt;div style="position:absolute;top:353.38pt;left:313.06pt;z-index:47;letter-spacing:-.003em;"&gt;56,321,090&lt;/div&gt;&lt;div style="position:absolute;top:353.38pt;left:388.06pt;z-index:47;letter-spacing:-.003em;"&gt;33,489,034&lt;/div&gt;&lt;div style="position:absolute;top:353.38pt;left:463.06pt;z-index:47;letter-spacing:-.003em;"&gt;57,014,691&lt;/div&gt;&lt;div style="position:absolute;top:353.38pt;left:533.41pt;z-index:47;letter-spacing:-.003em;"&gt;146,824,815&lt;/div&gt;&lt;/span&gt;&lt;img style="position:absolute;left:364.71pt;top:273.08pt;width:8pt;height:3pt;z-index:1;" src="http://govwiki.info/xbrl/Images/d0d7bcf45acd6d1016510dbbbc3a9db9.png" alt="__rendered_path__1"&gt;&lt;img style="position:absolute;left:372.21pt;top:263.28pt;width:63pt;height:3pt;z-index:4;" src="http://govwiki.info/xbrl/Images/66ec5f24c17540e3b6a7bc8cfa04d868.png" alt="__rendered_path__4"&gt;&lt;span style="white-space:pre;"&gt;&lt;div style="position:absolute;top:385.78pt;left:313.06pt;z-index:50;letter-spacing:-.003em;"&gt;20,010,232&lt;/div&gt;&lt;div style="position:absolute;top:385.78pt;left:388.06pt;z-index:50;letter-spacing:-.003em;"&gt;14,945,355&lt;/div&gt;&lt;div style="position:absolute;top:385.78pt;left:463.05pt;z-index:50;letter-spacing:-.003em;"&gt;22,935,743&lt;/div&gt;&lt;div style="position:absolute;top:385.78pt;left:538.05pt;z-index:50;letter-spacing:-.003em;"&gt;57,891,330&lt;/div&gt;&lt;/span&gt;&lt;img style="position:absolute;left:372.21pt;top:273.08pt;width:63pt;height:3pt;z-index:4;" src="http://govwiki.info/xbrl/Images/66ec5f24c17540e3b6a7bc8cfa04d868.png" alt="__rendered_path__4"&gt;&lt;img style="position:absolute;left:439.71pt;top:263.28pt;width:8pt;height:3pt;z-index:1;" src="http://govwiki.info/xbrl/Images/d0d7bcf45acd6d1016510dbbbc3a9db9.png" alt="__rendered_path__1"&gt;&lt;span style="white-space:pre;"&gt;&lt;div style="position:absolute;top:395.68pt;left:317.76pt;z-index:52;letter-spacing:-.002em;"&gt;2,201,137&lt;/div&gt;&lt;div style="position:absolute;top:395.68pt;left:392.76pt;z-index:52;letter-spacing:-.002em;"&gt;2,846,354&lt;/div&gt;&lt;div style="position:absolute;top:395.68pt;left:467.75pt;z-index:52;letter-spacing:-.002em;"&gt;4,800,611&lt;/div&gt;&lt;div style="position:absolute;top:395.68pt;left:542.75pt;z-index:52;letter-spacing:-.002em;"&gt;9,848,102&lt;/div&gt;&lt;/span&gt;&lt;img style="position:absolute;left:439.71pt;top:273.08pt;width:8pt;height:3pt;z-index:1;" src="http://govwiki.info/xbrl/Images/d0d7bcf45acd6d1016510dbbbc3a9db9.png" alt="__rendered_path__1"&gt;&lt;img style="position:absolute;left:447.21pt;top:263.28pt;width:63pt;height:3pt;z-index:4;" src="http://govwiki.info/xbrl/Images/66ec5f24c17540e3b6a7bc8cfa04d868.png" alt="__rendered_path__4"&gt;&lt;span style="white-space:pre;"&gt;&lt;div style="position:absolute;top:405.58pt;left:324.81pt;z-index:57;letter-spacing:-.003em;"&gt;175,280&lt;/div&gt;&lt;div style="position:absolute;top:405.58pt;left:404.51pt;z-index:57;letter-spacing:-.003em;"&gt;31,057&lt;/div&gt;&lt;div style="position:absolute;top:405.58pt;left:474.81pt;z-index:57;letter-spacing:-.003em;"&gt;142,359&lt;/div&gt;&lt;div style="position:absolute;top:405.58pt;left:549.81pt;z-index:57;letter-spacing:-.003em;"&gt;348,696&lt;/div&gt;&lt;/span&gt;&lt;img style="position:absolute;left:447.21pt;top:273.08pt;width:63pt;height:3pt;z-index:4;" src="http://govwiki.info/xbrl/Images/66ec5f24c17540e3b6a7bc8cfa04d868.png" alt="__rendered_path__4"&gt;&lt;img style="position:absolute;left:514.71pt;top:263.28pt;width:8pt;height:3pt;z-index:1;" src="http://govwiki.info/xbrl/Images/d0d7bcf45acd6d1016510dbbbc3a9db9.png" alt="__rendered_path__1"&gt;&lt;span style="white-space:pre;"&gt;&lt;div style="position:absolute;top:415.48pt;left:329.51pt;z-index:62;letter-spacing:-.003em;"&gt;18,013&lt;/div&gt;&lt;div style="position:absolute;top:415.48pt;left:404.51pt;z-index:62;letter-spacing:-.003em;"&gt;46,677&lt;/div&gt;&lt;div style="position:absolute;top:415.48pt;left:479.51pt;z-index:62;letter-spacing:-.003em;"&gt;33,715&lt;/div&gt;&lt;div style="position:absolute;top:415.48pt;left:554.51pt;z-index:62;letter-spacing:-.003em;"&gt;98,405&lt;/div&gt;&lt;/span&gt;&lt;img style="position:absolute;left:514.71pt;top:273.08pt;width:8pt;height:3pt;z-index:1;" src="http://govwiki.info/xbrl/Images/d0d7bcf45acd6d1016510dbbbc3a9db9.png" alt="__rendered_path__1"&gt;&lt;img style="position:absolute;left:522.21pt;top:263.28pt;width:63pt;height:3pt;z-index:4;" src="http://govwiki.info/xbrl/Images/66ec5f24c17540e3b6a7bc8cfa04d868.png" alt="__rendered_path__4"&gt;&lt;span style="white-space:pre;"&gt;&lt;div style="position:absolute;top:425.38pt;left:313.06pt;z-index:67;letter-spacing:-.003em;"&gt;22,404,662&lt;/div&gt;&lt;div style="position:absolute;top:425.38pt;left:388.06pt;z-index:67;letter-spacing:-.003em;"&gt;17,869,443&lt;/div&gt;&lt;div style="position:absolute;top:425.38pt;left:463.06pt;z-index:67;letter-spacing:-.003em;"&gt;27,912,428&lt;/div&gt;&lt;div style="position:absolute;top:425.38pt;left:538.06pt;z-index:67;letter-spacing:-.003em;"&gt;68,186,533&lt;/div&gt;&lt;/span&gt;&lt;img style="position:absolute;left:522.21pt;top:273.08pt;width:63pt;height:3pt;z-index:4;" src="http://govwiki.info/xbrl/Images/66ec5f24c17540e3b6a7bc8cfa04d868.png" alt="__rendered_path__4"&gt;&lt;span style="white-space:pre;"&gt;&lt;div style="position:absolute;top:444.43pt;left:313.06pt;z-index:72;letter-spacing:-.003em;"&gt;33,916,428&lt;/div&gt;&lt;div style="position:absolute;top:444.43pt;left:388.06pt;z-index:72;letter-spacing:-.003em;"&gt;15,619,591&lt;/div&gt;&lt;div style="position:absolute;top:444.43pt;left:463.06pt;z-index:72;letter-spacing:-.003em;"&gt;29,102,263&lt;/div&gt;&lt;div style="position:absolute;top:444.43pt;left:538.06pt;z-index:72;letter-spacing:-.003em;"&gt;78,638,282&lt;/div&gt;&lt;/span&gt;&lt;img style="position:absolute;left:289.71pt;top:315.38pt;width:8pt;height:3pt;z-index:1;" src="http://govwiki.info/xbrl/Images/d0d7bcf45acd6d1016510dbbbc3a9db9.png" alt="__rendered_path__1"&gt;&lt;span style="white-space:pre;"&gt;&lt;div style="position:absolute;top:473.38pt;left:308.41pt;z-index:74;letter-spacing:-.003em;"&gt;387,352,418&lt;/div&gt;&lt;div style="position:absolute;top:473.38pt;left:383.41pt;z-index:74;letter-spacing:-.003em;"&gt;245,210,495&lt;/div&gt;&lt;div style="position:absolute;top:473.38pt;left:458.41pt;z-index:74;letter-spacing:-.003em;"&gt;378,355,807&lt;/div&gt;&lt;div style="position:absolute;top:473.38pt;left:526.3pt;z-index:74;letter-spacing:-.003em;"&gt;1,010,918,720&lt;/div&gt;&lt;/span&gt;&lt;img style="position:absolute;left:289.71pt;top:325.18pt;width:8pt;height:3pt;z-index:1;" src="http://govwiki.info/xbrl/Images/d0d7bcf45acd6d1016510dbbbc3a9db9.png" alt="__rendered_path__1"&gt;&lt;img style="position:absolute;left:297.21pt;top:315.38pt;width:63pt;height:3pt;z-index:4;" src="http://govwiki.info/xbrl/Images/66ec5f24c17540e3b6a7bc8cfa04d868.png" alt="__rendered_path__4"&gt;&lt;span style="white-space:pre;"&gt;&lt;div style="position:absolute;top:492.09pt;left:291.2pt;z-index:97;"&gt;$&lt;/div&gt;&lt;div style="position:absolute;top:492.43pt;left:308.41pt;z-index:97;letter-spacing:-.003em;"&gt;421,268,846&lt;/div&gt;&lt;div style="position:absolute;top:493.09pt;left:365.2pt;z-index:97;"&gt;$&lt;/div&gt;&lt;div style="position:absolute;top:492.43pt;left:383.41pt;z-index:97;letter-spacing:-.003em;"&gt;260,830,086&lt;/div&gt;&lt;div style="position:absolute;top:493.09pt;left:442.2pt;z-index:97;"&gt;$&lt;/div&gt;&lt;div style="position:absolute;top:492.09pt;left:458.41pt;z-index:97;letter-spacing:-.003em;"&gt;&lt;span&gt;407,458,070&lt;/span&gt;    &lt;span style="position:relative;left:0pt;top:1pt;"&gt;$&lt;/span&gt;   &lt;span&gt;1,089,557,002&lt;/span&gt;&lt;/div&gt;&lt;/span&gt;&lt;img style="position:absolute;left:297.21pt;top:325.18pt;width:63pt;height:3pt;z-index:4;" src="http://govwiki.info/xbrl/Images/66ec5f24c17540e3b6a7bc8cfa04d868.png" alt="__rendered_path__4"&gt;&lt;img style="position:absolute;left:364.71pt;top:315.38pt;width:8pt;height:3pt;z-index:1;" src="http://govwiki.info/xbrl/Images/d0d7bcf45acd6d1016510dbbbc3a9db9.png" alt="__rendered_path__1"&gt;&lt;img style="position:absolute;left:364.71pt;top:325.18pt;width:8pt;height:3pt;z-index:1;" src="http://govwiki.info/xbrl/Images/d0d7bcf45acd6d1016510dbbbc3a9db9.png" alt="__rendered_path__1"&gt;&lt;img style="position:absolute;left:372.21pt;top:315.38pt;width:63pt;height:3pt;z-index:4;" src="http://govwiki.info/xbrl/Images/66ec5f24c17540e3b6a7bc8cfa04d868.png" alt="__rendered_path__4"&gt;&lt;img style="position:absolute;left:372.21pt;top:325.18pt;width:63pt;height:3pt;z-index:4;" src="http://govwiki.info/xbrl/Images/66ec5f24c17540e3b6a7bc8cfa04d868.png" alt="__rendered_path__4"&gt;&lt;img style="position:absolute;left:439.71pt;top:315.38pt;width:8pt;height:3pt;z-index:1;" src="http://govwiki.info/xbrl/Images/d0d7bcf45acd6d1016510dbbbc3a9db9.png" alt="__rendered_path__1"&gt;&lt;img style="position:absolute;left:439.71pt;top:325.18pt;width:8pt;height:3pt;z-index:1;" src="http://govwiki.info/xbrl/Images/d0d7bcf45acd6d1016510dbbbc3a9db9.png" alt="__rendered_path__1"&gt;&lt;img style="position:absolute;left:447.21pt;top:315.38pt;width:63pt;height:3pt;z-index:4;" src="http://govwiki.info/xbrl/Images/66ec5f24c17540e3b6a7bc8cfa04d868.png" alt="__rendered_path__4"&gt;&lt;img style="position:absolute;left:447.21pt;top:325.18pt;width:63pt;height:3pt;z-index:4;" src="http://govwiki.info/xbrl/Images/66ec5f24c17540e3b6a7bc8cfa04d868.png" alt="__rendered_path__4"&gt;&lt;img style="position:absolute;left:514.71pt;top:315.38pt;width:8pt;height:3pt;z-index:1;" src="http://govwiki.info/xbrl/Images/d0d7bcf45acd6d1016510dbbbc3a9db9.png" alt="__rendered_path__1"&gt;&lt;img style="position:absolute;left:514.71pt;top:325.18pt;width:8pt;height:3pt;z-index:1;" src="http://govwiki.info/xbrl/Images/d0d7bcf45acd6d1016510dbbbc3a9db9.png" alt="__rendered_path__1"&gt;&lt;img style="position:absolute;left:522.21pt;top:315.38pt;width:63pt;height:3pt;z-index:4;" src="http://govwiki.info/xbrl/Images/66ec5f24c17540e3b6a7bc8cfa04d868.png" alt="__rendered_path__4"&gt;&lt;img style="position:absolute;left:522.21pt;top:325.18pt;width:63pt;height:3pt;z-index:4;" src="http://govwiki.info/xbrl/Images/66ec5f24c17540e3b6a7bc8cfa04d868.png" alt="__rendered_path__4"&gt;&lt;img style="position:absolute;left:289.71pt;top:335.28pt;width:8pt;height:3pt;z-index:1;" src="http://govwiki.info/xbrl/Images/d0d7bcf45acd6d1016510dbbbc3a9db9.png" alt="__rendered_path__1"&gt;&lt;img style="position:absolute;left:297.21pt;top:335.28pt;width:63pt;height:3pt;z-index:4;" src="http://govwiki.info/xbrl/Images/66ec5f24c17540e3b6a7bc8cfa04d868.png" alt="__rendered_path__4"&gt;&lt;img style="position:absolute;left:364.71pt;top:335.28pt;width:8pt;height:3pt;z-index:1;" src="http://govwiki.info/xbrl/Images/d0d7bcf45acd6d1016510dbbbc3a9db9.png" alt="__rendered_path__1"&gt;&lt;img style="position:absolute;left:372.21pt;top:335.28pt;width:63pt;height:3pt;z-index:4;" src="http://govwiki.info/xbrl/Images/66ec5f24c17540e3b6a7bc8cfa04d868.png" alt="__rendered_path__4"&gt;&lt;img style="position:absolute;left:439.71pt;top:335.28pt;width:8pt;height:3pt;z-index:1;" src="http://govwiki.info/xbrl/Images/d0d7bcf45acd6d1016510dbbbc3a9db9.png" alt="__rendered_path__1"&gt;&lt;img style="position:absolute;left:447.21pt;top:335.28pt;width:63pt;height:3pt;z-index:4;" src="http://govwiki.info/xbrl/Images/66ec5f24c17540e3b6a7bc8cfa04d868.png" alt="__rendered_path__4"&gt;&lt;img style="position:absolute;left:514.71pt;top:335.28pt;width:8pt;height:3pt;z-index:1;" src="http://govwiki.info/xbrl/Images/d0d7bcf45acd6d1016510dbbbc3a9db9.png" alt="__rendered_path__1"&gt;&lt;img style="position:absolute;left:522.21pt;top:335.28pt;width:63pt;height:3pt;z-index:4;" src="http://govwiki.info/xbrl/Images/66ec5f24c17540e3b6a7bc8cfa04d868.png" alt="__rendered_path__4"&gt;&lt;img style="position:absolute;left:289.71pt;top:350.18pt;width:8pt;height:3pt;z-index:1;" src="http://govwiki.info/xbrl/Images/d0d7bcf45acd6d1016510dbbbc3a9db9.png" alt="__rendered_path__1"&gt;&lt;img style="position:absolute;left:289.71pt;top:360.08pt;width:8pt;height:3pt;z-index:1;" src="http://govwiki.info/xbrl/Images/d0d7bcf45acd6d1016510dbbbc3a9db9.png" alt="__rendered_path__1"&gt;&lt;img style="position:absolute;left:297.21pt;top:350.18pt;width:63pt;height:3pt;z-index:4;" src="http://govwiki.info/xbrl/Images/66ec5f24c17540e3b6a7bc8cfa04d868.png" alt="__rendered_path__4"&gt;&lt;img style="position:absolute;left:297.21pt;top:360.08pt;width:63pt;height:3pt;z-index:4;" src="http://govwiki.info/xbrl/Images/66ec5f24c17540e3b6a7bc8cfa04d868.png" alt="__rendered_path__4"&gt;&lt;img style="position:absolute;left:364.71pt;top:350.18pt;width:8pt;height:3pt;z-index:1;" src="http://govwiki.info/xbrl/Images/d0d7bcf45acd6d1016510dbbbc3a9db9.png" alt="__rendered_path__1"&gt;&lt;img style="position:absolute;left:364.71pt;top:360.08pt;width:8pt;height:3pt;z-index:1;" src="http://govwiki.info/xbrl/Images/d0d7bcf45acd6d1016510dbbbc3a9db9.png" alt="__rendered_path__1"&gt;&lt;img style="position:absolute;left:372.21pt;top:350.18pt;width:63pt;height:3pt;z-index:4;" src="http://govwiki.info/xbrl/Images/66ec5f24c17540e3b6a7bc8cfa04d868.png" alt="__rendered_path__4"&gt;&lt;img style="position:absolute;left:372.21pt;top:360.08pt;width:63pt;height:3pt;z-index:4;" src="http://govwiki.info/xbrl/Images/66ec5f24c17540e3b6a7bc8cfa04d868.png" alt="__rendered_path__4"&gt;&lt;img style="position:absolute;left:439.71pt;top:350.18pt;width:8pt;height:3pt;z-index:1;" src="http://govwiki.info/xbrl/Images/d0d7bcf45acd6d1016510dbbbc3a9db9.png" alt="__rendered_path__1"&gt;&lt;img style="position:absolute;left:439.71pt;top:360.08pt;width:8pt;height:3pt;z-index:1;" src="http://govwiki.info/xbrl/Images/d0d7bcf45acd6d1016510dbbbc3a9db9.png" alt="__rendered_path__1"&gt;&lt;img style="position:absolute;left:447.21pt;top:350.18pt;width:63pt;height:3pt;z-index:4;" src="http://govwiki.info/xbrl/Images/66ec5f24c17540e3b6a7bc8cfa04d868.png" alt="__rendered_path__4"&gt;&lt;img style="position:absolute;left:447.21pt;top:360.08pt;width:63pt;height:3pt;z-index:4;" src="http://govwiki.info/xbrl/Images/66ec5f24c17540e3b6a7bc8cfa04d868.png" alt="__rendered_path__4"&gt;&lt;img style="position:absolute;left:514.71pt;top:350.18pt;width:8pt;height:3pt;z-index:1;" src="http://govwiki.info/xbrl/Images/d0d7bcf45acd6d1016510dbbbc3a9db9.png" alt="__rendered_path__1"&gt;&lt;img style="position:absolute;left:514.71pt;top:360.08pt;width:8pt;height:3pt;z-index:1;" src="http://govwiki.info/xbrl/Images/d0d7bcf45acd6d1016510dbbbc3a9db9.png" alt="__rendered_path__1"&gt;&lt;img style="position:absolute;left:522.21pt;top:350.18pt;width:63pt;height:3pt;z-index:4;" src="http://govwiki.info/xbrl/Images/66ec5f24c17540e3b6a7bc8cfa04d868.png" alt="__rendered_path__4"&gt;&lt;img style="position:absolute;left:522.21pt;top:360.08pt;width:63pt;height:3pt;z-index:4;" src="http://govwiki.info/xbrl/Images/66ec5f24c17540e3b6a7bc8cfa04d868.png" alt="__rendered_path__4"&gt;&lt;img style="position:absolute;left:289.71pt;top:422.28pt;width:8pt;height:3pt;z-index:1;" src="http://govwiki.info/xbrl/Images/d0d7bcf45acd6d1016510dbbbc3a9db9.png" alt="__rendered_path__1"&gt;&lt;img style="position:absolute;left:297.21pt;top:422.28pt;width:63pt;height:3pt;z-index:4;" src="http://govwiki.info/xbrl/Images/66ec5f24c17540e3b6a7bc8cfa04d868.png" alt="__rendered_path__4"&gt;&lt;img style="position:absolute;left:364.71pt;top:422.28pt;width:8pt;height:3pt;z-index:1;" src="http://govwiki.info/xbrl/Images/d0d7bcf45acd6d1016510dbbbc3a9db9.png" alt="__rendered_path__1"&gt;&lt;img style="position:absolute;left:372.21pt;top:422.28pt;width:63pt;height:3pt;z-index:4;" src="http://govwiki.info/xbrl/Images/66ec5f24c17540e3b6a7bc8cfa04d868.png" alt="__rendered_path__4"&gt;&lt;img style="position:absolute;left:439.71pt;top:422.28pt;width:8pt;height:3pt;z-index:1;" src="http://govwiki.info/xbrl/Images/d0d7bcf45acd6d1016510dbbbc3a9db9.png" alt="__rendered_path__1"&gt;&lt;img style="position:absolute;left:447.21pt;top:422.28pt;width:63pt;height:3pt;z-index:4;" src="http://govwiki.info/xbrl/Images/66ec5f24c17540e3b6a7bc8cfa04d868.png" alt="__rendered_path__4"&gt;&lt;img style="position:absolute;left:514.71pt;top:422.28pt;width:8pt;height:3pt;z-index:1;" src="http://govwiki.info/xbrl/Images/d0d7bcf45acd6d1016510dbbbc3a9db9.png" alt="__rendered_path__1"&gt;&lt;img style="position:absolute;left:522.21pt;top:422.28pt;width:63pt;height:3pt;z-index:4;" src="http://govwiki.info/xbrl/Images/66ec5f24c17540e3b6a7bc8cfa04d868.png" alt="__rendered_path__4"&gt;&lt;img style="position:absolute;left:289.71pt;top:432.23pt;width:8pt;height:3pt;z-index:1;" src="http://govwiki.info/xbrl/Images/d0d7bcf45acd6d1016510dbbbc3a9db9.png" alt="__rendered_path__1"&gt;&lt;img style="position:absolute;left:289.71pt;top:451.18pt;width:8pt;height:3pt;z-index:1;" src="http://govwiki.info/xbrl/Images/d0d7bcf45acd6d1016510dbbbc3a9db9.png" alt="__rendered_path__1"&gt;&lt;img style="position:absolute;left:297.21pt;top:432.23pt;width:63pt;height:3pt;z-index:4;" src="http://govwiki.info/xbrl/Images/66ec5f24c17540e3b6a7bc8cfa04d868.png" alt="__rendered_path__4"&gt;&lt;img style="position:absolute;left:297.21pt;top:451.18pt;width:63pt;height:3pt;z-index:4;" src="http://govwiki.info/xbrl/Images/66ec5f24c17540e3b6a7bc8cfa04d868.png" alt="__rendered_path__4"&gt;&lt;img style="position:absolute;left:364.71pt;top:432.23pt;width:8pt;height:3pt;z-index:1;" src="http://govwiki.info/xbrl/Images/d0d7bcf45acd6d1016510dbbbc3a9db9.png" alt="__rendered_path__1"&gt;&lt;img style="position:absolute;left:364.71pt;top:451.18pt;width:8pt;height:3pt;z-index:1;" src="http://govwiki.info/xbrl/Images/d0d7bcf45acd6d1016510dbbbc3a9db9.png" alt="__rendered_path__1"&gt;&lt;img style="position:absolute;left:372.21pt;top:432.23pt;width:63pt;height:3pt;z-index:4;" src="http://govwiki.info/xbrl/Images/66ec5f24c17540e3b6a7bc8cfa04d868.png" alt="__rendered_path__4"&gt;&lt;img style="position:absolute;left:372.21pt;top:451.18pt;width:63pt;height:3pt;z-index:4;" src="http://govwiki.info/xbrl/Images/66ec5f24c17540e3b6a7bc8cfa04d868.png" alt="__rendered_path__4"&gt;&lt;img style="position:absolute;left:439.71pt;top:432.23pt;width:8pt;height:3pt;z-index:1;" src="http://govwiki.info/xbrl/Images/d0d7bcf45acd6d1016510dbbbc3a9db9.png" alt="__rendered_path__1"&gt;&lt;img style="position:absolute;left:439.71pt;top:451.18pt;width:8pt;height:3pt;z-index:1;" src="http://govwiki.info/xbrl/Images/d0d7bcf45acd6d1016510dbbbc3a9db9.png" alt="__rendered_path__1"&gt;&lt;img style="position:absolute;left:447.21pt;top:432.23pt;width:63pt;height:3pt;z-index:4;" src="http://govwiki.info/xbrl/Images/66ec5f24c17540e3b6a7bc8cfa04d868.png" alt="__rendered_path__4"&gt;&lt;img style="position:absolute;left:447.21pt;top:451.18pt;width:63pt;height:3pt;z-index:4;" src="http://govwiki.info/xbrl/Images/66ec5f24c17540e3b6a7bc8cfa04d868.png" alt="__rendered_path__4"&gt;&lt;img style="position:absolute;left:514.71pt;top:432.23pt;width:8pt;height:3pt;z-index:1;" src="http://govwiki.info/xbrl/Images/d0d7bcf45acd6d1016510dbbbc3a9db9.png" alt="__rendered_path__1"&gt;&lt;img style="position:absolute;left:514.71pt;top:451.18pt;width:8pt;height:3pt;z-index:1;" src="http://govwiki.info/xbrl/Images/d0d7bcf45acd6d1016510dbbbc3a9db9.png" alt="__rendered_path__1"&gt;&lt;img style="position:absolute;left:522.21pt;top:432.23pt;width:63pt;height:3pt;z-index:4;" src="http://govwiki.info/xbrl/Images/66ec5f24c17540e3b6a7bc8cfa04d868.png" alt="__rendered_path__4"&gt;&lt;img style="position:absolute;left:522.21pt;top:451.18pt;width:63pt;height:3pt;z-index:4;" src="http://govwiki.info/xbrl/Images/66ec5f24c17540e3b6a7bc8cfa04d868.png" alt="__rendered_path__4"&gt;&lt;img style="position:absolute;left:289.71pt;top:480.23pt;width:8pt;height:3pt;z-index:1;" src="http://govwiki.info/xbrl/Images/d0d7bcf45acd6d1016510dbbbc3a9db9.png" alt="__rendered_path__1"&gt;&lt;img style="position:absolute;left:297.21pt;top:480.23pt;width:63pt;height:3pt;z-index:4;" src="http://govwiki.info/xbrl/Images/66ec5f24c17540e3b6a7bc8cfa04d868.png" alt="__rendered_path__4"&gt;&lt;img style="position:absolute;left:364.71pt;top:480.23pt;width:8pt;height:3pt;z-index:1;" src="http://govwiki.info/xbrl/Images/d0d7bcf45acd6d1016510dbbbc3a9d</t>
  </si>
  <si>
    <t>b9.png" alt="__rendered_path__1"&gt;&lt;img style="position:absolute;left:372.21pt;top:480.23pt;width:63pt;height:3pt;z-index:4;" src="http://govwiki.info/xbrl/Images/66ec5f24c17540e3b6a7bc8cfa04d868.png" alt="__rendered_path__4"&gt;&lt;img style="position:absolute;left:439.71pt;top:480.23pt;width:8pt;height:3pt;z-index:1;" src="http://govwiki.info/xbrl/Images/d0d7bcf45acd6d1016510dbbbc3a9db9.png" alt="__rendered_path__1"&gt;&lt;img style="position:absolute;left:447.21pt;top:480.23pt;width:63pt;height:3pt;z-index:4;" src="http://govwiki.info/xbrl/Images/66ec5f24c17540e3b6a7bc8cfa04d868.png" alt="__rendered_path__4"&gt;&lt;img style="position:absolute;left:514.71pt;top:480.23pt;width:8pt;height:3pt;z-index:1;" src="http://govwiki.info/xbrl/Images/d0d7bcf45acd6d1016510dbbbc3a9db9.png" alt="__rendered_path__1"&gt;&lt;img style="position:absolute;left:522.21pt;top:480.23pt;width:63pt;height:3pt;z-index:4;" src="http://govwiki.info/xbrl/Images/66ec5f24c17540e3b6a7bc8cfa04d868.png" alt="__rendered_path__4"&gt;&lt;img style="position:absolute;left:289.71pt;top:499.18pt;width:8pt;height:3pt;z-index:1;" src="http://govwiki.info/xbrl/Images/d0d7bcf45acd6d1016510dbbbc3a9db9.png" alt="__rendered_path__1"&gt;&lt;img style="position:absolute;left:289.71pt;top:500.73pt;width:8pt;height:3pt;z-index:1;" src="http://govwiki.info/xbrl/Images/d0d7bcf45acd6d1016510dbbbc3a9db9.png" alt="__rendered_path__1"&gt;&lt;img style="position:absolute;left:297.21pt;top:499.18pt;width:63pt;height:3pt;z-index:4;" src="http://govwiki.info/xbrl/Images/66ec5f24c17540e3b6a7bc8cfa04d868.png" alt="__rendered_path__4"&gt;&lt;img style="position:absolute;left:297.21pt;top:500.73pt;width:63pt;height:3pt;z-index:4;" src="http://govwiki.info/xbrl/Images/66ec5f24c17540e3b6a7bc8cfa04d868.png" alt="__rendered_path__4"&gt;&lt;img style="position:absolute;left:364.71pt;top:499.18pt;width:8pt;height:3pt;z-index:1;" src="http://govwiki.info/xbrl/Images/d0d7bcf45acd6d1016510dbbbc3a9db9.png" alt="__rendered_path__1"&gt;&lt;img style="position:absolute;left:364.71pt;top:500.73pt;width:8pt;height:3pt;z-index:1;" src="http://govwiki.info/xbrl/Images/d0d7bcf45acd6d1016510dbbbc3a9db9.png" alt="__rendered_path__1"&gt;&lt;img style="position:absolute;left:372.21pt;top:499.18pt;width:63pt;height:3pt;z-index:4;" src="http://govwiki.info/xbrl/Images/66ec5f24c17540e3b6a7bc8cfa04d868.png" alt="__rendered_path__4"&gt;&lt;img style="position:absolute;left:372.21pt;top:500.73pt;width:63pt;height:3pt;z-index:4;" src="http://govwiki.info/xbrl/Images/66ec5f24c17540e3b6a7bc8cfa04d868.png" alt="__rendered_path__4"&gt;&lt;img style="position:absolute;left:439.71pt;top:499.18pt;width:8pt;height:3pt;z-index:1;" src="http://govwiki.info/xbrl/Images/d0d7bcf45acd6d1016510dbbbc3a9db9.png" alt="__rendered_path__1"&gt;&lt;img style="position:absolute;left:439.71pt;top:500.73pt;width:8pt;height:3pt;z-index:1;" src="http://govwiki.info/xbrl/Images/d0d7bcf45acd6d1016510dbbbc3a9db9.png" alt="__rendered_path__1"&gt;&lt;img style="position:absolute;left:447.21pt;top:499.18pt;width:63pt;height:3pt;z-index:4;" src="http://govwiki.info/xbrl/Images/66ec5f24c17540e3b6a7bc8cfa04d868.png" alt="__rendered_path__4"&gt;&lt;img style="position:absolute;left:447.21pt;top:500.73pt;width:63pt;height:3pt;z-index:4;" src="http://govwiki.info/xbrl/Images/66ec5f24c17540e3b6a7bc8cfa04d868.png" alt="__rendered_path__4"&gt;&lt;img style="position:absolute;left:514.71pt;top:499.18pt;width:8pt;height:3pt;z-index:1;" src="http://govwiki.info/xbrl/Images/d0d7bcf45acd6d1016510dbbbc3a9db9.png" alt="__rendered_path__1"&gt;&lt;img style="position:absolute;left:514.71pt;top:500.73pt;width:8pt;height:3pt;z-index:1;" src="http://govwiki.info/xbrl/Images/d0d7bcf45acd6d1016510dbbbc3a9db9.png" alt="__rendered_path__1"&gt;&lt;img style="position:absolute;left:522.21pt;top:499.18pt;width:63pt;height:3pt;z-index:4;" src="http://govwiki.info/xbrl/Images/66ec5f24c17540e3b6a7bc8cfa04d868.png" alt="__rendered_path__4"&gt;&lt;img style="position:absolute;left:522.21pt;top:500.73pt;width:63pt;height:3pt;z-index:4;" src="http://govwiki.info/xbrl/Images/66ec5f24c17540e3b6a7bc8cfa04d868.png" alt="__rendered_path__4"&gt;&lt;img style="position:absolute;left:61.2pt;top:710.8pt;width:490pt;height:25pt;z-index:80;" src="http://govwiki.info/xbrl/Images/69da8a18372d9f8362b842f4f4ec95fa.png" alt="__rendered_path__80"&gt;&lt;span class="fmt-1018" style="white-space:pre;"&gt;&lt;div style="position:absolute;top:766.44pt;left:299.33pt;z-index:93;"&gt;136&lt;/div&gt;&lt;/span&gt;&lt;/div&gt;</t>
  </si>
  <si>
    <t>&lt;div style='position:relative;width:612pt;height:792pt;'&gt;_x000D_
        &lt;div style="position:absolute;left:0pt;top:0pt;width:100%;height:100%;clip:rect(0pt,612pt,792pt,0pt);" class="fmt-1059"&gt;&lt;span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class="fmt-9" style="white-space:pre;"&gt;&lt;div style="position:absolute;top:93.545pt;left:63.35pt;z-index:43;letter-spacing:.001em;"&gt;NOTE 18 – EMPLOYEE DEFINED BENEFIT PENSION PLANS - (Continued)&lt;/div&gt;&lt;/span&gt;&lt;img style="position:absolute;left:63.35pt;top:102.8pt;width:386pt;height:3pt;z-index:44;" src="http://govwiki.info/xbrl/Images/7648a05812b3da1111d44a67939186ac.png" alt="__rendered_path__44"&gt;&lt;span style="white-space:pre;"&gt;&lt;div style="position:absolute;top:120.7pt;left:63.35pt;z-index:4;letter-spacing:-.001em;"&gt;A.&lt;/div&gt;&lt;div style="position:absolute;top:120.7pt;left:102.45pt;z-index:4;letter-spacing:.002em;"&gt;SUMMARY OF SIGNIFICANT ACCOUNTING POLICIES&lt;/div&gt;&lt;/span&gt;&lt;span class="fmt-1060" style="white-space:pre;"&gt;&lt;div style="position:absolute;top:148.75pt;left:63.35pt;z-index:7;letter-spacing:-.001em;"&gt;Basis   of   accounting&lt;span class="fmt-1059"&gt;.      The   pension   plans   are   reported   using   the   economic   resources&lt;/span&gt;&lt;/div&gt;&lt;/span&gt;&lt;img style="position:absolute;left:63.35pt;top:157.65pt;width:108pt;height:3pt;z-index:6;" src="http://govwiki.info/xbrl/Images/9a48881f78eff66ad43b595a252dd5f9.png" alt="__rendered_path__6"&gt;&lt;span style="white-space:pre;"&gt;&lt;div style="position:absolute;top:161.34pt;left:63.35pt;z-index:8;letter-spacing:-.007em;"&gt;measurement  focus  and  the  accrual  basis  of  accounting.  For  purposes  of  measuring  the  net&lt;/div&gt;&lt;/span&gt;&lt;span style="white-space:pre;"&gt;&lt;div style="position:absolute;top:174.09pt;left:63.35pt;z-index:9;letter-spacing:-.002em;"&gt;pension  liability,  deferred  outflows  of  resources  and  deferred  inflows  of  resources  related  to&lt;/div&gt;&lt;/span&gt;&lt;span style="white-space:pre;"&gt;&lt;div style="position:absolute;top:186.84pt;left:63.35pt;z-index:10;letter-spacing:.007em;"&gt;pensions,  and  pension  expense,  information  about  the  fiduciary  net  position  and  additions&lt;/div&gt;&lt;/span&gt;&lt;span style="white-space:pre;"&gt;&lt;div style="position:absolute;top:199.44pt;left:63.35pt;z-index:11;letter-spacing:.021em;"&gt;to/deductions from fiduciary net position have been determined on the same basis as they are&lt;/div&gt;&lt;/span&gt;&lt;span style="white-space:pre;"&gt;&lt;div style="position:absolute;top:212.19pt;left:63.35pt;z-index:12;letter-spacing:.008em;"&gt;reported  by  the  plans.  Benefit  payments  (including  refunds  of  employee  contributions)  are&lt;/div&gt;&lt;/span&gt;&lt;span style="white-space:pre;"&gt;&lt;div style="position:absolute;top:224.94pt;left:63.35pt;z-index:13;letter-spacing:-.014em;"&gt;recognized   when   due   and   payable   in   accordance   with   the   benefit   terms.   Revenues   are&lt;/div&gt;&lt;/span&gt;&lt;span style="white-space:pre;"&gt;&lt;div style="position:absolute;top:237.54pt;left:63.35pt;z-index:14;letter-spacing:-.016em;"&gt;recognized  in  the  period  in  which  they  are  earned  and  expenses  are  recognized  in  the  period&lt;/div&gt;&lt;/span&gt;&lt;span style="white-space:pre;"&gt;&lt;div style="position:absolute;top:250.59pt;left:63.35pt;z-index:15;letter-spacing:.001em;"&gt;incurred.&lt;/div&gt;&lt;/span&gt;&lt;span class="fmt-1060" style="white-space:pre;"&gt;&lt;div style="position:absolute;top:273.54pt;left:63.35pt;z-index:18;letter-spacing:-.011em;"&gt;Investments.&lt;span class="fmt-1059"&gt;  For  financial  reporting,  the  pension  plans’  investments  are  reported  at  fair  value.&lt;/span&gt;&lt;/div&gt;&lt;/span&gt;&lt;img style="position:absolute;left:63.35pt;top:282.45pt;width:63pt;height:3pt;z-index:17;" src="http://govwiki.info/xbrl/Images/e8b3422d0c2cdb75893161481dc28e27.png" alt="__rendered_path__17"&gt;&lt;span style="white-space:pre;"&gt;&lt;div style="position:absolute;top:286.15pt;left:63.35pt;z-index:19;letter-spacing:-.011em;"&gt;Corporate   bonds,   the   shares   of   mutual   funds,   common   and   preferred   stocks,   and   U.S.&lt;/div&gt;&lt;/span&gt;&lt;span style="white-space:pre;"&gt;&lt;div style="position:absolute;top:298.9pt;left:63.35pt;z-index:20;letter-spacing:.01em;"&gt;government securities are valued at the closing price reported on the active market on which the&lt;/div&gt;&lt;/span&gt;&lt;span style="white-space:pre;"&gt;&lt;div style="position:absolute;top:311.65pt;left:63.35pt;z-index:21;letter-spacing:.007em;"&gt;individual securities are traded. Alternative investments are valued at the net asset value (“NAV”)&lt;/div&gt;&lt;/span&gt;&lt;span style="white-space:pre;"&gt;&lt;div style="position:absolute;top:324.25pt;left:63.35pt;z-index:22;letter-spacing:.016em;"&gt;of share held by the plan at year end. For actuarial valuation, the difference between the actual&lt;/div&gt;&lt;/span&gt;&lt;span style="white-space:pre;"&gt;&lt;div style="position:absolute;top:337pt;left:63.35pt;z-index:23;letter-spacing:.021em;"&gt;investment rate of return and the expected investment return (8% assumption for fire &amp;amp; police,&lt;/div&gt;&lt;/span&gt;&lt;span style="white-space:pre;"&gt;&lt;div style="position:absolute;top:349.75pt;left:63.35pt;z-index:24;letter-spacing:-.012em;"&gt;7.75%  for  general  employees)  each  year  is  recognized  over  5  years.  In  order  to  be  used  as&lt;/div&gt;&lt;/span&gt;&lt;span style="white-space:pre;"&gt;&lt;div style="position:absolute;top:362.35pt;left:63.35pt;z-index:25;letter-spacing:.002em;"&gt;valuation assets, the smoothed value must be within the range of 80% to 120% of market value.&lt;/div&gt;&lt;/span&gt;&lt;span class="fmt-1060" style="white-space:pre;"&gt;&lt;div style="position:absolute;top:385.15pt;left:63.35pt;z-index:28;letter-spacing:.001em;"&gt;Internal Loans.&lt;span class="fmt-1059"&gt; The pension plans do not allow participant loans.&lt;/span&gt;&lt;/div&gt;&lt;/span&gt;&lt;img style="position:absolute;left:63.35pt;top:394.05pt;width:74pt;height:3pt;z-index:27;" src="http://govwiki.info/xbrl/Images/6e23129251454633bc6362e5d7e4d522.png" alt="__rendered_path__27"&gt;&lt;span class="fmt-1060" style="white-space:pre;"&gt;&lt;div style="position:absolute;top:407.8pt;left:63.35pt;z-index:31;letter-spacing:-.013em;"&gt;Administrative  Expenditures&lt;span class="fmt-1059"&gt;.  The  City  incurs  most  of  the  administrative  costs  of  the  retirement&lt;/span&gt;&lt;/div&gt;&lt;/span&gt;&lt;img style="position:absolute;left:63.35pt;top:416.7pt;width:139pt;height:3pt;z-index:30;" src="http://govwiki.info/xbrl/Images/a0ec4f5ad035490ed0385492aa553064.png" alt="__rendered_path__30"&gt;&lt;span style="white-space:pre;"&gt;&lt;div style="position:absolute;top:420.55pt;left:63.35pt;z-index:32;letter-spacing:.011em;"&gt;systems in the General Fund, however, administrative costs which are charged to the retirement&lt;/div&gt;&lt;/span&gt;&lt;span style="white-space:pre;"&gt;&lt;div style="position:absolute;top:433.15pt;left:63.35pt;z-index:33;letter-spacing:.011em;"&gt;systems are funded from system contributions and earnings; they are also expended annually in&lt;/div&gt;&lt;/span&gt;&lt;span style="white-space:pre;"&gt;&lt;div style="position:absolute;top:445.9pt;left:63.35pt;z-index:34;letter-spacing:.001em;"&gt;the actuarial valuations.  &lt;/div&gt;&lt;/span&gt;&lt;span style="white-space:pre;"&gt;&lt;div style="position:absolute;top:469pt;left:63.35pt;z-index:35;letter-spacing:-.001em;"&gt;B.&lt;/div&gt;&lt;div style="position:absolute;top:469pt;left:102.45pt;z-index:35;letter-spacing:.003em;"&gt;DESCRIPTION OF THE PLANS&lt;/div&gt;&lt;/span&gt;&lt;span style="white-space:pre;"&gt;&lt;div style="position:absolute;top:491.8pt;left:63.35pt;z-index:36;letter-spacing:.008em;"&gt;The City maintains the City of St. Petersburg Employees’ Retirement System (“ERS”), the City of&lt;/div&gt;&lt;/span&gt;&lt;span style="white-space:pre;"&gt;&lt;div style="position:absolute;top:504.55pt;left:63.35pt;z-index:37;letter-spacing:-.003em;"&gt;St.  Petersburg  Firefighters  Retirement  System  (“Fire”)  and  the  City  of  St.  Petersburg  Police&lt;/div&gt;&lt;/span&gt;&lt;span style="white-space:pre;"&gt;&lt;div style="position:absolute;top:517.15pt;left:63.35pt;z-index:38;letter-spacing:-.01em;"&gt;Officers   Retirement   System   (“Police”)   as   three   separate   single   employer   defined   benefit&lt;/div&gt;&lt;/span&gt;&lt;span style="white-space:pre;"&gt;&lt;div style="position:absolute;top:529.9pt;left:63.35pt;z-index:39;letter-spacing:.001em;"&gt;retirement systems (collectively “the pension plans”). &lt;/div&gt;&lt;/span&gt;&lt;span style="white-space:pre;"&gt;&lt;div style="position:absolute;top:552.55pt;left:63.35pt;z-index:40;letter-spacing:.023em;"&gt;Each of the three pension plans has a prior plan and supplemental plan component. The prior&lt;/div&gt;&lt;/span&gt;&lt;span style="white-space:pre;"&gt;&lt;div style="position:absolute;top:565.3pt;left:63.35pt;z-index:41;letter-spacing:.004em;"&gt;plan component covers employees prior to January 1, 1964, for ERS and prior to October 1,1970,&lt;/div&gt;&lt;/span&gt;&lt;span style="white-space:pre;"&gt;&lt;div style="position:absolute;top:578.05pt;left:63.35pt;z-index:42;letter-spacing:.001em;"&gt;for Police and Fire employees and does not include Social Security coverage.&lt;/div&gt;&lt;/span&gt;&lt;span class="fmt-1018" style="white-space:pre;"&gt;&lt;div style="position:absolute;top:766.44pt;left:299.33pt;z-index:45;"&gt;137&lt;/div&gt;&lt;/span&gt;&lt;/div&gt;_x000D_
      &lt;/div&gt;</t>
  </si>
  <si>
    <t>&lt;div style='position:relative;width:612pt;height:792pt;'&gt;_x000D_
        &lt;div style="position:absolute;left:0pt;top:0pt;width:100%;height:100%;clip:rect(0pt,612pt,792pt,0pt);" class="fmt-1059"&gt;&lt;span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style="white-space:pre;"&gt;&lt;div style="position:absolute;top:118.45pt;left:63.35pt;z-index:6;letter-spacing:-.015em;"&gt;The  supplemental  plan  component  of  each  pension  plan  provides  for  Social  Security  coverage&lt;/div&gt;&lt;/span&gt;&lt;span style="white-space:pre;"&gt;&lt;div style="position:absolute;top:131.05pt;left:63.35pt;z-index:7;letter-spacing:.002em;"&gt;after the previously noted dates.  There are no active employees in the prior plans.&lt;/div&gt;&lt;/span&gt;&lt;span style="white-space:pre;"&gt;&lt;div style="position:absolute;top:153.84pt;left:63.35pt;z-index:8;letter-spacing:-.016em;"&gt;The  pension  plans  cover  full-time  City  employees  and  are  maintained  as  Pension  Trust  Funds&lt;/div&gt;&lt;/span&gt;&lt;span style="white-space:pre;"&gt;&lt;div style="position:absolute;top:166.44pt;left:63.35pt;z-index:9;letter-spacing:.019em;"&gt;and reported on herein as part of the Citys reporting entity; therefore the pension plans do not&lt;/div&gt;&lt;/span&gt;&lt;span style="white-space:pre;"&gt;&lt;div style="position:absolute;top:179.19pt;left:63.35pt;z-index:10;letter-spacing:.002em;"&gt;issue stand-alone financial reports. &lt;/div&gt;&lt;/span&gt;&lt;span style="white-space:pre;"&gt;&lt;div style="position:absolute;top:201.84pt;left:63.35pt;z-index:11;letter-spacing:.006em;"&gt;Management  employees  and  employees  not  covered  by  a  collective  bargaining  agreement&lt;/div&gt;&lt;/span&gt;&lt;span style="white-space:pre;"&gt;&lt;div style="position:absolute;top:214.59pt;left:63.35pt;z-index:12;letter-spacing:.006em;"&gt;(effective  10/22/09)  have  the  option  of  a  defined  contribution  plan  under  ICMA  Retirement&lt;/div&gt;&lt;/span&gt;&lt;span style="white-space:pre;"&gt;&lt;div style="position:absolute;top:227.34pt;left:63.35pt;z-index:13;letter-spacing:.002em;"&gt;Corporation in lieu of membership in ERS.&lt;/div&gt;&lt;/span&gt;&lt;span class="fmt-1060" style="white-space:pre;"&gt;&lt;div style="position:absolute;top:250pt;left:63.35pt;z-index:16;letter-spacing:.002em;"&gt;Plan Administration&lt;span class="fmt-1059"&gt;. Each pension plan has a board of trustees which administer the systems.&lt;/span&gt;&lt;/div&gt;&lt;/span&gt;&lt;img style="position:absolute;left:63.35pt;top:258.9pt;width:95pt;height:3pt;z-index:15;" src="http://govwiki.info/xbrl/Images/e1ccc97871bc37adac06413c46aa9113.png" alt="__rendered_path__15"&gt;&lt;span style="white-space:pre;"&gt;&lt;div style="position:absolute;top:262.75pt;left:63.35pt;z-index:17;letter-spacing:.003em;"&gt;The composition of the board of trustees is as follows:&lt;/div&gt;&lt;/span&gt;&lt;span class="fmt-1062" style="white-space:pre;"&gt;&lt;div style="position:absolute;top:285.2pt;left:81.35pt;z-index:19;letter-spacing:-.02em;"&gt; &lt;/div&gt;&lt;div style="position:absolute;top:286.3pt;left:99.35pt;z-index:19;letter-spacing:-.018em;" class="fmt-1059"&gt;The  ERS  board  consists  of  the  City’s  Finance  Director,  the  Mayor  or  his  designee,  two&lt;/div&gt;&lt;/span&gt;&lt;span style="white-space:pre;"&gt;&lt;div style="position:absolute;top:298.9pt;left:99.35pt;z-index:20;letter-spacing:.011em;"&gt;employee elected members who shall each serve a term of four years and one individual&lt;/div&gt;&lt;/span&gt;&lt;span style="white-space:pre;"&gt;&lt;div style="position:absolute;top:311.65pt;left:99.35pt;z-index:21;letter-spacing:.003em;"&gt;chosen by a majority of the previous four members for a four year term.&lt;/div&gt;&lt;/span&gt;&lt;span class="fmt-1062" style="white-space:pre;"&gt;&lt;div style="position:absolute;top:333.2pt;left:81.35pt;z-index:23;letter-spacing:-.02em;"&gt; &lt;/div&gt;&lt;div style="position:absolute;top:334.3pt;left:99.35pt;z-index:23;letter-spacing:.015em;" class="fmt-1059"&gt;The Fire board consists of two individuals who reside within City limits appointed by City&lt;/div&gt;&lt;/span&gt;&lt;span style="white-space:pre;"&gt;&lt;div style="position:absolute;top:347.05pt;left:99.35pt;z-index:24;letter-spacing:.017em;"&gt;Council for a period of four years, two employee elected members who each serve for a&lt;/div&gt;&lt;/span&gt;&lt;span style="white-space:pre;"&gt;&lt;div style="position:absolute;top:359.8pt;left:99.35pt;z-index:25;letter-spacing:.004em;"&gt;period of two years, and one individual chosen by a majority of the previous four members&lt;/div&gt;&lt;/span&gt;&lt;span style="white-space:pre;"&gt;&lt;div style="position:absolute;top:372.4pt;left:99.35pt;z-index:26;letter-spacing:.002em;"&gt;and appointed by City Council, acting in its ministerial capacity for a period of four years.&lt;/div&gt;&lt;/span&gt;&lt;span class="fmt-1062" style="white-space:pre;"&gt;&lt;div style="position:absolute;top:394.09pt;left:81.35pt;z-index:28;letter-spacing:-.02em;"&gt; &lt;/div&gt;&lt;div style="position:absolute;top:395.19pt;left:99.35pt;z-index:28;letter-spacing:.004em;" class="fmt-1059"&gt;The Police board consists of two individuals who reside within City limits appointed by City&lt;/div&gt;&lt;/span&gt;&lt;span style="white-space:pre;"&gt;&lt;div style="position:absolute;top:407.8pt;left:99.35pt;z-index:29;letter-spacing:.017em;"&gt;Council for a period of four years, two employee elected members who each serve for a&lt;/div&gt;&lt;/span&gt;&lt;span style="white-space:pre;"&gt;&lt;div style="position:absolute;top:420.55pt;left:99.35pt;z-index:30;letter-spacing:.002em;"&gt;period of four years, and one individual chosen by a majority of the previous four members&lt;/div&gt;&lt;/span&gt;&lt;span style="white-space:pre;"&gt;&lt;div style="position:absolute;top:433.3pt;left:99.35pt;z-index:31;letter-spacing:.002em;"&gt;and appointed by City Council, acting in its ministerial capacity for a period of four years.&lt;/div&gt;&lt;/span&gt;&lt;span style="white-space:pre;"&gt;&lt;div style="position:absolute;top:455.94pt;left:63.35pt;z-index:32;letter-spacing:.006em;"&gt;City Ordinance is the establishing and amending authority for all the supplemental plans included&lt;/div&gt;&lt;/span&gt;&lt;span style="white-space:pre;"&gt;&lt;div style="position:absolute;top:468.69pt;left:63.35pt;z-index:33;letter-spacing:.019em;"&gt;in the three pension plans and the ERS prior plan. The Police and Fire prior plans establishing&lt;/div&gt;&lt;/span&gt;&lt;span style="white-space:pre;"&gt;&lt;div style="position:absolute;top:481.3pt;left:63.35pt;z-index:34;letter-spacing:.002em;"&gt;and amending authority is through Special State Act. &lt;/div&gt;&lt;/span&gt;&lt;span class="fmt-1060" style="white-space:pre;"&gt;&lt;div style="position:absolute;top:504.09pt;left:63.35pt;z-index:37;letter-spacing:.004em;"&gt;Plan Membership.&lt;span class="fmt-1059"&gt; The pension plans have the following classes and number of plan members as&lt;/span&gt;&lt;/div&gt;&lt;/span&gt;&lt;img style="position:absolute;left:63.35pt;top:513pt;width:89pt;height:3pt;z-index:36;" src="http://govwiki.info/xbrl/Images/02302e4a1d12a5eb96346de781e97926.png" alt="__rendered_path__36"&gt;&lt;span style="white-space:pre;"&gt;&lt;div style="position:absolute;top:518.64pt;left:63.35pt;z-index:38;letter-spacing:.002em;"&gt;of the latest actuarial valuation 10/1/2016:&lt;/div&gt;&lt;/span&gt;&lt;span class="fmt-1061" style="white-space:pre;"&gt;&lt;div style="position:absolute;top:543.55pt;left:476.3pt;z-index:53;letter-spacing:.002em;"&gt;Police&lt;/div&gt;&lt;/span&gt;&lt;img style="position:absolute;left:453.05pt;top:542.1pt;width:79pt;height:14pt;z-index:45;" src="http://govwiki.info/xbrl/Images/7f1fd6e1fd1e32dadecc74271c48ce89.png" alt="__rendered_path__45"&gt;&lt;span class="fmt-1061" style="white-space:pre;"&gt;&lt;div style="position:absolute;top:556.74pt;left:276pt;z-index:54;letter-spacing:-.001em;"&gt;Employees’&lt;/div&gt;&lt;div style="position:absolute;top:556.74pt;left:367.55pt;z-index:54;letter-spacing:.003em;"&gt;Firefighters’&lt;/div&gt;&lt;div style="position:absolute;top:556.74pt;left:470.05pt;z-index:54;letter-spacing:.004em;"&gt;Officers’&lt;/div&gt;&lt;/span&gt;&lt;img style="position:absolute;left:267.05pt;top:542.3pt;width:79pt;height:27pt;z-index:43;" src="http://govwiki.info/xbrl/Images/84237bb90bcca07761a24703dddfa750.png" alt="__rendered_path__43"&gt;&lt;span class="fmt-1061" style="white-space:pre;"&gt;&lt;div style="position:absolute;top:571.3pt;left:64.75pt;z-index:55;letter-spacing:.003em;"&gt;Number of Participants&lt;/div&gt;&lt;div style="position:absolute;top:569.94pt;left:277.7pt;z-index:55;letter-spacing:.002em;"&gt;Retirement&lt;/div&gt;&lt;div style="position:absolute;top:569.94pt;left:370.7pt;z-index:55;letter-spacing:.002em;"&gt;Retirement&lt;/div&gt;&lt;div style="position:absolute;top:569.94pt;left:463.7pt;z-index:55;letter-spacing:.002em;"&gt;Retirement&lt;/div&gt;&lt;/span&gt;&lt;img style="position:absolute;left:267.05pt;top:568.5pt;width:79pt;height:14pt;z-index:45;" src="http://govwiki.info/xbrl/Images/7f1fd6e1fd1e32dadecc74271c48ce89.png" alt="__rendered_path__45"&gt;&lt;img style="position:absolute;left:360.05pt;top:542.3pt;width:79pt;height:27pt;z-index:43;" src="http://govwiki.info/xbrl/Images/84237bb90bcca07761a24703dddfa750.png" alt="__rendered_path__43"&gt;&lt;span class="fmt-1061" style="white-space:pre;"&gt;&lt;div style="position:absolute;top:583.15pt;left:287.05pt;z-index:56;letter-spacing:-.003em;"&gt;System&lt;/div&gt;&lt;div style="position:absolute;top:583.15pt;left:380.05pt;z-index:56;letter-spacing:-.003em;"&gt;System&lt;/div&gt;&lt;div style="position:absolute;top:583.15pt;left:473.05pt;z-index:56;letter-spacing:-.003em;"&gt;System&lt;/div&gt;&lt;/span&gt;&lt;img style="position:absolute;left:64.05pt;top:542.9pt;width:189pt;height:53pt;z-index:39;" src="http://govwiki.info/xbrl/Images/2efbdc817492a13efe3de508565f37ea.png" alt="__rendered_path__39"&gt;&lt;img style="position:absolute;left:360.05pt;top:568.5pt;width:79pt;height:14pt;z-index:45;" src="http://govwiki.info/xbrl/Images/7f1fd6e1fd1e32dadecc74271c48ce89.png" alt="__rendered_path__45"&gt;&lt;img style="position:absolute;left:453.05pt;top:555.3pt;width:79pt;height:14pt;z-index:45;" src="http://govwiki.info/xbrl/Images/7f1fd6e1fd1e32dadecc74271c48ce89.png" alt="__rendered_path__45"&gt;&lt;span style="white-space:pre;"&gt;&lt;div style="position:absolute;top:608.94pt;left:64.75pt;z-index:60;letter-spacing:.001em;"&gt;Retirees and beneficiaries receiving&lt;/div&gt;&lt;/span&gt;&lt;img style="position:absolute;left:64.05pt;top:592.9pt;width:189pt;height:3pt;z-index:40;" src="http://govwiki.info/xbrl/Images/57e73f0c902a825b06560ab0a354a900.png" alt="__rendered_path__40"&gt;&lt;img style="position:absolute;left:453.05pt;top:568.5pt;width:79pt;height:14pt;z-index:45;" src="http://govwiki.info/xbrl/Images/7f1fd6e1fd1e32dadecc74271c48ce89.png" alt="__rendered_path__45"&gt;&lt;span style="white-space:pre;"&gt;&lt;div style="position:absolute;top:621.69pt;left:64.75pt;z-index:66;letter-spacing:.003em;"&gt;benefits&lt;/div&gt;&lt;div style="position:absolute;top:621.69pt;left:311.55pt;z-index:66;letter-spacing:.002em;"&gt; 1,288 &lt;/div&gt;&lt;div style="position:absolute;top:621.69pt;left:413.75pt;z-index:66;letter-spacing:.002em;"&gt; 466 &lt;/div&gt;&lt;div style="position:absolute;top:621.69pt;left:506.75pt;z-index:66;letter-spacing:.002em;"&gt; 667 &lt;/div&gt;&lt;/span&gt;&lt;img style="position:absolute;left:253.05pt;top:542.9pt;width:14pt;height:53pt;z-index:42;" src="http://govwiki.info/xbrl/Images/bd12f4f88770928b1415f10a0d5b0676.png" alt="__rendered_path__42"&gt;&lt;span style="white-space:pre;"&gt;&lt;div style="position:absolute;top:634.44pt;left:64.75pt;z-index:67;letter-spacing:.002em;"&gt;Terminated plan participants entitled&lt;/div&gt;&lt;/span&gt;&lt;img style="position:absolute;left:267.05pt;top:581.9pt;width:79pt;height:14pt;z-index:47;" src="http://govwiki.info/xbrl/Images/0ca06a4779b968ab2a889b81ac7e0888.png" alt="__rendered_path__47"&gt;&lt;span style="white-space:pre;"&gt;&lt;div style="position:absolute;top:647.05pt;left:64.75pt;z-index:73;letter-spacing:.002em;"&gt;to but not yet receiving benefits&lt;/div&gt;&lt;div style="position:absolute;top:647.05pt;left:320.75pt;z-index:73;letter-spacing:.002em;"&gt; 212 &lt;/div&gt;&lt;div style="position:absolute;top:647.05pt;left:426pt;z-index:73;letter-spacing:.003em;"&gt; 6 &lt;/div&gt;&lt;div style="position:absolute;top:647.05pt;left:512.9pt;z-index:73;letter-spacing:.003em;"&gt; 51 &lt;/div&gt;&lt;/span&gt;&lt;img style="position:absolute;left:267.05pt;top:592.9pt;width:79pt;height:3pt;z-index:48;" src="http://govwiki.info/xbrl/Images/517169902ab254f5ba8999956a136b01.png" alt="__rendered_path__48"&gt;&lt;span style="white-space:pre;"&gt;&lt;div style="position:absolute;top:660.1pt;left:64.75pt;z-index:80;letter-spacing:.001em;"&gt;Active plan participants&lt;/div&gt;&lt;div style="position:absolute;top:659.8pt;left:311.55pt;z-index:80;letter-spacing:.002em;"&gt; 1,540 &lt;/div&gt;&lt;div style="position:absolute;top:659.8pt;left:413.75pt;z-index:80;letter-spacing:.002em;"&gt; 259 &lt;/div&gt;&lt;div style="position:absolute;top:659.8pt;left:506.75pt;z-index:80;letter-spacing:.002em;"&gt; 465 &lt;/div&gt;&lt;/span&gt;&lt;img style="position:absolute;left:346.05pt;top:542.9pt;width:14pt;height:53pt;z-index:42;" src="http://govwiki.info/xbrl/Images/bd12f4f88770928b1415f10a0d5b0676.png" alt="__rendered_path__42"&gt;&lt;span style="white-space:pre;"&gt;&lt;div style="position:absolute;top:672.7pt;left:224.7pt;z-index:87;letter-spacing:.005em;"&gt; Total&lt;/div&gt;&lt;div style="position:absolute;top:672.7pt;left:311.55pt;z-index:87;letter-spacing:.002em;"&gt; 3,040 &lt;/div&gt;&lt;div style="position:absolute;top:672.7pt;left:413.75pt;z-index:87;letter-spacing:.002em;"&gt; 731 &lt;/div&gt;&lt;div style="position:absolute;top:672.7pt;left:497.55pt;z-index:87;letter-spacing:.002em;"&gt; 1,183 &lt;/div&gt;&lt;/span&gt;&lt;img style="position:absolute;left:360.05pt;top:581.9pt;width:79pt;height:14pt;z-index:47;" src="http://govwiki.info/xbrl/Images/0ca06a4779b968ab2a889b81ac7e0888.png" alt="__rendered_path__47"&gt;&lt;img style="position:absolute;left:360.05pt;top:592.9pt;width:79pt;height:3pt;z-index:48;" src="http://govwiki.info/xbrl/Images/517169902ab254f5ba8999956a136b01.png" alt="__rendered_path__48"&gt;&lt;img style="position:absolute;left:439.05pt;top:542.9pt;width:14pt;height:53pt;z-index:42;" src="http://govwiki.info/xbrl/Images/bd12f4f88770928b1415f10a0d5b0676.png" alt="__rendered_path__42"&gt;&lt;img style="position:absolute;left:453.05pt;top:581.9pt;width:79pt;height:14pt;z-index:47;" src="http://govwiki.info/xbrl/Images/0ca06a4779b968ab2a889b81ac7e0888.png" alt="__rendered_path__47"&gt;&lt;img style="position:absolute;left:453.05pt;top:592.9pt;width:79pt;height:3pt;z-index:48;" src="http://govwiki.info/xbrl/Images/517169902ab254f5ba8999956a136b01.png" alt="__rendered_path__48"&gt;&lt;img style="position:absolute;left:64.05pt;top:595.65pt;width:189pt;height:13pt;z-index:57;" src="http://govwiki.info/xbrl/Images/032c46be32c699c9e1a0b429152b47ad.png" alt="__rendered_path__57"&gt;&lt;img style="position:absolute;left:253.05pt;top:595.65pt;width:14pt;height:13pt;z-index:58;" src="http://govwiki.info/xbrl/Images/30aca02eeba9c040b2eb13eee0a8dd2b.png" alt="__rendered_path__58"&gt;&lt;img style="position:absolute;left:267.05pt;top:595.65pt;width:79pt;height:13pt;z-index:59;" src="http://govwiki.info/xbrl/Images/3c91e825010b351e47f548dd926051a4.png" alt="__rendered_path__59"&gt;&lt;img style="position:absolute;left:346.05pt;top:595.65pt;width:14pt;height:13pt;z-index:58;" src="http://govwiki.info/xbrl/Images/30aca02eeba9c040b2eb13eee0a8dd2b.png" alt="__rendered_path__58"&gt;&lt;img style="position:absolute;left:360.05pt;top:595.65pt;width:79pt;height:13pt;z-index:59;" src="http://govwiki.info/xbrl/Images/3c91e825010b351e47f548dd926051a4.png" alt="__rendered_path__59"&gt;&lt;img style="position:absolute;left:439.05pt;top:595.65pt;width:14pt;height:13pt;z-index:58;" src="http://govwiki.info/xbrl/Images/30aca02eeba9c040b2eb13eee0a8dd2b.png" alt="__rendered_path__58"&gt;&lt;img style="position:absolute;left:453.05pt;top:595.65pt;width:79pt;height:13pt;z-index:59;" src="http://govwiki.info/xbrl/Images/3c91e825010b351e47f548dd926051a4.png" alt="__rendered_path__59"&gt;&lt;img style="position:absolute;left:64.05pt;top:608.35pt;width:189pt;height:13pt;z-index:57;" src="http://govwiki.info/xbrl/Images/032c46be32c699c9e1a0b429152b47ad.png" alt="__rendered_path__57"&gt;&lt;img style="position:absolute;left:64.05pt;top:621.1pt;width:189pt;height:13pt;z-index:57;" src="http://govwiki.info/xbrl/Images/032c46be32c699c9e1a0b429152b47ad.png" alt="__rendered_path__57"&gt;&lt;img style="position:absolute;left:253.05pt;top:608.1pt;width:14pt;height:26pt;z-index:62;" src="http://govwiki.info/xbrl/Images/3d2ab823dbefa4e91e479a357644ba4f.png" alt="__rendered_path__62"&gt;&lt;img style="position:absolute;left:267.05pt;top:608.1pt;width:79pt;height:26pt;z-index:63;" src="http://govwiki.info/xbrl/Images/335590d08fdc437576ba83906188ab89.png" alt="__rendered_path__63"&gt;&lt;img style="position:absolute;left:346.05pt;top:608.1pt;width:14pt;height:26pt;z-index:62;" src="http://govwiki.info/xbrl/Images/3d2ab823dbefa4e91e479a357644ba4f.png" alt="__rendered_path__62"&gt;&lt;img style="position:absolute;left:360.05pt;top:608.1pt;width:79pt;height:26pt;z-index:63;" src="http://govwiki.info/xbrl/Images/335590d08fdc437576ba83906188ab89.png" alt="__rendered_path__63"&gt;&lt;img style="position:absolute;left:439.05pt;top:608.1pt;width:14pt;height:26pt;z-index:62;" src="http://govwiki.info/xbrl/Images/3d2ab823dbefa4e91e479a357644ba4f.png" alt="__rendered_path__62"&gt;&lt;img style="position:absolute;left:453.05pt;top:608.1pt;width:79pt;height:26pt;z-index:63;" src="http://govwiki.info/xbrl/Images/335590d08fdc437576ba83906188ab89.png" alt="__rendered_path__63"&gt;&lt;img style="position:absolute;left:64.05pt;top:633.8pt;width:189pt;height:13pt;z-index:57;" src="http://govwiki.info/xbrl/Images/032c46be32c699c9e1a0b429152b47ad.png" alt="__rendered_path__57"&gt;&lt;img style="position:absolute;left:64.05pt;top:646.5pt;width:189pt;height:13pt;z-index:57;" src="http://govwiki.info/xbrl/Images/032c46be32c699c9e1a0b429152b47ad.png" alt="__rendered_path__57"&gt;&lt;img style="position:absolute;left:253.05pt;top:633.5pt;width:14pt;height:26pt;z-index:69;" src="http://govwiki.info/xbrl/Images/5400f140e801d035aaca957423139909.png" alt="__rendered_path__69"&gt;&lt;img style="position:absolute;left:267.05pt;top:633.5pt;width:79pt;height:26pt;z-index:70;" src="http://govwiki.info/xbrl/Images/bd23ebf8e0cce889d54623670863b633.png" alt="__rendered_path__70"&gt;&lt;img style="position:absolute;left:346.05pt;top:633.5pt;width:14pt;height:26pt;z-index:69;" src="http://govwiki.info/xbrl/Images/5400f140e801d035aaca957423139909.png" alt="__rendered_path__69"&gt;&lt;img style="position:absolute;left:360.05pt;top:633.5pt;width:79pt;height:26pt;z-index:70;" src="http://govwiki.info/xbrl/Images/bd23ebf8e0cce889d54623670863b633.png" alt="__rendered_path__70"&gt;&lt;img style="position:absolute;left:439.05pt;top:633.5pt;width:14pt;height:26pt;z-index:69;" src="http://govwiki.info/xbrl/Images/5400f140e801d035aaca957423139909.png" alt="__rendered_path__69"&gt;&lt;img style="position:absolute;left:453.05pt;top:633.5pt;width:79pt;height:26pt;z-index:70;" src="http://govwiki.info/xbrl/Images/bd23ebf8e0cce889d54623670863b633.png" alt="__rendered_path__70"&gt;&lt;img style="position:absolute;left:64.05pt;top:659.5pt;width:189pt;height:13pt;z-index:74;" src="http://govwiki.info/xbrl/Images/613f12fa0609943f48ed8bd405cd9d02.png" alt="__rendered_path__74"&gt;&lt;img style="position:absolute;left:253.05pt;top:659.5pt;width:14pt;height:13pt;z-index:76;" src="http://govwiki.info/xbrl/Images/3d393a8142e025640e8efb9b73738985.png" alt="__rendered_path__76"&gt;&lt;img style="position:absolute;left:267.05pt;top:659.5pt;width:79pt;height:13pt;z-index:77;" src="http://govwiki.info/xbrl/Images/6b1ad7b06776761279d8cc9a88783fca.png" alt="__rendered_path__77"&gt;&lt;img style="position:absolute;left:267.05pt;top:669.5pt;width:79pt;height:3pt;z-index:48;" src="http://govwiki.info/xbrl/Images/517169902ab254f5ba8999956a136b01.png" alt="__rendered_path__48"&gt;&lt;img style="position:absolute;left:346.05pt;top:659.5pt;width:14pt;height:13pt;z-index:76;" src="http://govwiki.info/xbrl/Images/3d393a8142e025640e8efb9b73738985.png" alt="__rendered_path__76"&gt;&lt;img style="position:absolute;left:360.05pt;top:659.5pt;width:79pt;height:13pt;z-index:77;" src="http://govwiki.info/xbrl/Images/6b1ad7b06776761279d8cc9a88783fca.png" alt="__rendered_path__77"&gt;&lt;img style="position:absolute;left:360.05pt;top:669.5pt;width:79pt;height:3pt;z-index:48;" src="http://govwiki.info/xbrl/Images/517169902ab254f5ba8999956a136b01.png" alt="__rendered_path__48"&gt;&lt;img style="position:absolute;left:439.05pt;top:659.5pt;width:14pt;height:13pt;z-index:76;" src="http://govwiki.info/xbrl/Images/3d393a8142e025640e8efb9b73738985.png" alt="__rendered_path__76"&gt;&lt;img style="position:absolute;left:453.05pt;top:659.5pt;width:79pt;height:13pt;z-index:77;" src="http://govwiki.info/xbrl/Images/6b1ad7b06776761279d8cc9a88783fca.png" alt="__rendered_path__77"&gt;&lt;img style="position:absolute;left:453.05pt;top:669.5pt;width:79pt;height:3pt;z-index:48;" src="http://govwiki.info/xbrl/Images/517169902ab254f5ba8999956a136b01.png" alt="__rendered_path__48"&gt;&lt;img style="position:absolute;left:64.05pt;top:672.1pt;width:189pt;height:13pt;z-index:81;" src="http://govwiki.info/xbrl/Images/6262c7fa8ff3475f9e05fa2151a529bf.png" alt="__rendered_path__81"&gt;&lt;img style="position:absolute;left:253.05pt;top:672.1pt;width:14pt;height:13pt;z-index:83;" src="http://govwiki.info/xbrl/Images/9a7442358ab8d9472e425a00a955d9eb.png" alt="__rendered_path__83"&gt;&lt;img style="position:absolute;left:267.05pt;top:672.1pt;width:79pt;height:13pt;z-index:84;" src="http://govwiki.info/xbrl/Images/e4129805c7da8f5a9a33b78c0b3bae51.png" alt="__rendered_path__84"&gt;&lt;img style="position:absolute;left:346.05pt;top:672.1pt;width:14pt;height:13pt;z-index:83;" src="http://govwiki.info/xbrl/Images/9a7442358ab8d9472e425a00a955d9eb.png" alt="__rendered_path__83"&gt;&lt;img style="position:absolute;left:360.05pt;top:672.1pt;width:79pt;height:13pt;z-index:84;" src="http://govwiki.info/xbrl/Images/e4129805c7da8f5a9a33b78c0b3bae51.png" alt="__rendered_path__84"&gt;&lt;img style="position:absolute;left:439.05pt;top:672.1pt;width:14pt;height:13pt;z-index:83;" src="http://govwiki.info/xbrl/Images/9a7442358ab8d9472e425a00a955d9eb.png" alt="__rendered_path__83"&gt;&lt;img style="position:absolute;left:453.05pt;top:672.1pt;width:79pt;height:13pt;z-index:84;" src="http://govwiki.info/xbrl/Images/e4129805c7da8f5a9a33b78c0b3bae51.png" alt="__rendered_path__84"&gt;&lt;img style="position:absolute;left:64.05pt;top:684.95pt;width:189pt;height:3pt;z-index:88;" src="http://govwiki.info/xbrl/Images/ce3f488383490db10ed1d87aeefd5d02.png" alt="__rendered_path__88"&gt;&lt;img style="position:absolute;left:253.05pt;top:684.95pt;width:14pt;height:3pt;z-index:89;" src="http://govwiki.info/xbrl/Images/7d28a75180c4c7fa9ff3e20008893362.png" alt="__rendered_path__89"&gt;&lt;img style="position:absolute;left:267.05pt;top:684.95pt;width:79pt;height:3pt;z-index:90;" src="http://govwiki.info/xbrl/Images/01caae43790e5e15688db0464d9f26c5.png" alt="__rendered_path__90"&gt;&lt;img style="position:absolute;left:267.05pt;top:682.25pt;width:79pt;height:3pt;z-index:48;" src="http://govwiki.info/xbrl/Images/517169902ab254f5ba8999956a136b01.png" alt="__rendered_path__48"&gt;&lt;img style="position:absolute;left:267.05pt;top:684.95pt;width:79pt;height:3pt;z-index:48;" src="http://govwiki.info/xbrl/Images/517169902ab254f5ba8999956a136b01.png" alt="__rendered_path__48"&gt;&lt;img style="position:absolute;left:346.05pt;top:684.95pt;width:14pt;height:3pt;z-index:89;" src="http://govwiki.info/xbrl/Images/7d28a75180c4c7fa9ff3e20008893362.png" alt="__rendered_path__89"&gt;&lt;img style="position:absolute;left:360.05pt;top:684.95pt;width:79pt;height:3pt;z-index:90;" src="http://govwiki.info/xbrl/Images/01caae43790e5e15688db0464d9f26c5.png" alt="__rendered_path__90"&gt;&lt;img style="position:absolute;left:360.05pt;top:682.25pt;width:79pt;height:3pt;z-index:48;" src="http://govwiki.info/xbrl/Images/517169902ab254f5ba8999956a136b01.png" alt="__rendered_path__48"&gt;&lt;img style="position:absolute;left:360.05pt;top:684.95pt;width:79pt;height:3pt;z-index:48;" src="http://govwiki.info/xbrl/Images/517169902ab254f5ba8999956a136b01.png" alt="__rendered_path__48"&gt;&lt;img style="position:absolute;left:439.05pt;top:684.95pt;width:14pt;height:3pt;z-index:89;" src="http://govwiki.info/xbrl/Images/7d28a75180c4c7fa9ff3e20008893362.png" alt="__rendered_path__89"&gt;&lt;img style="position:absolute;left:453.05pt;top:684.95pt;width:79pt;height:3pt;z-index:90;" src="http://govwiki.info/xbrl/Images/01caae43790e5e15688db0464d9f26c5.png" alt="__rendered_path__90"&gt;&lt;img style="position:absolute;left:453.05pt;top:682.25pt;width:79pt;height:3pt;z-index:48;" src="http://govwiki.info/xbrl/Images/517169902ab254f5ba8999956a136b01.png" alt="__rendered_path__48"&gt;&lt;img style="position:absolute;left:453.05pt;top:684.95pt;width:79pt;height:3pt;z-index:48;" src="http://govwiki.info/xbrl/Images/517169902ab254f5ba8999956a136b01.png" alt="__rendered_path__48"&gt;&lt;span class="fmt-1018" style="white-space:pre;"&gt;&lt;div style="position:absolute;top:766.44pt;left:299.33pt;z-index:91;"&gt;138&lt;/div&gt;&lt;/span&gt;&lt;/div&gt;_x000D_
      &lt;/div&gt;</t>
  </si>
  <si>
    <t>&lt;div style='position:relative;width:612pt;height:792pt;'&gt;_x000D_
        &lt;div style="position:absolute;left:0pt;top:0pt;width:100%;height:100%;clip:rect(0pt,612pt,792pt,0pt);" class="fmt-1059"&gt;&lt;span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class="fmt-1060" style="white-space:pre;"&gt;&lt;div style="position:absolute;top:122.95pt;left:63.35pt;z-index:8;letter-spacing:.003em;"&gt;Benefits Provided.&lt;span class="fmt-1059"&gt; The authority under which benefit terms are established or may be amended is&lt;/span&gt;&lt;/div&gt;&lt;/span&gt;&lt;img style="position:absolute;left:63.35pt;top:131.85pt;width:90pt;height:3pt;z-index:7;" src="http://govwiki.info/xbrl/Images/5c5c892fa176f62f083a40d06aa861ef.png" alt="__rendered_path__7"&gt;&lt;span style="white-space:pre;"&gt;&lt;div style="position:absolute;top:135.7pt;left:63.35pt;z-index:9;letter-spacing:.018em;"&gt;at the City Ordinance level for the supplemental plans included in the three retirement systems&lt;/div&gt;&lt;/span&gt;&lt;span style="white-space:pre;"&gt;&lt;div style="position:absolute;top:148.45pt;left:63.35pt;z-index:10;letter-spacing:-.019em;"&gt;and  the  prior  plan  in  ERS.  The  authority  under  which  benefit  terms  are  established  or  may  be&lt;/div&gt;&lt;/span&gt;&lt;span style="white-space:pre;"&gt;&lt;div style="position:absolute;top:161.05pt;left:63.35pt;z-index:11;letter-spacing:.021em;"&gt;amended for the prior plans included in the Police and Fire plans is through Special State Act.&lt;/div&gt;&lt;/span&gt;&lt;span style="white-space:pre;"&gt;&lt;div style="position:absolute;top:173.8pt;left:63.35pt;z-index:12;letter-spacing:.002em;"&gt;The Fire and Police plans receive funds from the State pursuant to Chapters 175 and 186, Florida&lt;/div&gt;&lt;/span&gt;&lt;span style="white-space:pre;"&gt;&lt;div style="position:absolute;top:186.55pt;left:63.35pt;z-index:13;letter-spacing:.001em;"&gt;Statutes, respectively.&lt;/div&gt;&lt;/span&gt;&lt;span style="white-space:pre;"&gt;&lt;div style="position:absolute;top:209.2pt;left:63.35pt;z-index:14;letter-spacing:.001em;"&gt;All  pension  plans  provide retirement,  disability and  death benefits. Benefit provisions  under the&lt;/div&gt;&lt;/span&gt;&lt;span style="white-space:pre;"&gt;&lt;div style="position:absolute;top:221.95pt;left:63.35pt;z-index:15;"&gt;three pension plans are shown individually below.&lt;/div&gt;&lt;/span&gt;&lt;span style="white-space:pre;"&gt;&lt;div style="position:absolute;top:247.3pt;left:63.35pt;z-index:16;letter-spacing:.001em;"&gt;Employees’ Retirement System&lt;/div&gt;&lt;/span&gt;&lt;span style="white-space:pre;"&gt;&lt;div style="position:absolute;top:272.65pt;left:99.35pt;z-index:17;letter-spacing:.009em;"&gt;Members age 60, or age 55 with 25 years of credited services, or age 50 with 30 years of&lt;/div&gt;&lt;/span&gt;&lt;span style="white-space:pre;"&gt;&lt;div style="position:absolute;top:285.4pt;left:99.35pt;z-index:18;letter-spacing:.01em;"&gt;credited service are eligible for normal retirement benefits. Normal retirement benefits for&lt;/div&gt;&lt;/span&gt;&lt;span style="white-space:pre;"&gt;&lt;div style="position:absolute;top:298.15pt;left:99.35pt;z-index:19;letter-spacing:-.006em;"&gt;the  members  under  the  prior  plan  are  average  monthly  salary  (the  highest  five  years&lt;/div&gt;&lt;/span&gt;&lt;span style="white-space:pre;"&gt;&lt;div style="position:absolute;top:310.75pt;left:99.35pt;z-index:20;letter-spacing:.018em;"&gt;during all years of credited service) times the sum of 2% times years of credited service&lt;/div&gt;&lt;/span&gt;&lt;span style="white-space:pre;"&gt;&lt;div style="position:absolute;top:323.5pt;left:99.35pt;z-index:21;letter-spacing:.008em;"&gt;prior to October 1, 1972 and 2.5% times years of credited service earned after October 1,&lt;/div&gt;&lt;/span&gt;&lt;span style="white-space:pre;"&gt;&lt;div style="position:absolute;top:336.25pt;left:99.35pt;z-index:22;letter-spacing:.004em;"&gt;1972.  Normal  retirement  benefits  for  the  members  under  the  supplemental  plan  are&lt;/div&gt;&lt;/span&gt;&lt;span style="white-space:pre;"&gt;&lt;div style="position:absolute;top:348.85pt;left:99.35pt;z-index:23;letter-spacing:.001em;"&gt;average monthly salary times a percentage derived as follows:&lt;/div&gt;&lt;/span&gt;&lt;span class="fmt-1061" style="white-space:pre;"&gt;&lt;div style="position:absolute;top:374.65pt;left:102.25pt;z-index:28;letter-spacing:.002em;"&gt;Years of credited service during:&lt;/div&gt;&lt;div style="position:absolute;top:374.65pt;left:342.2pt;z-index:28;letter-spacing:.001em;"&gt;Percentage&lt;/div&gt;&lt;/span&gt;&lt;img style="position:absolute;left:101.55pt;top:373.25pt;width:219pt;height:14pt;z-index:24;" src="http://govwiki.info/xbrl/Images/132241b2e06a9bac03e72c9435fb46af.png" alt="__rendered_path__24"&gt;&lt;span style="white-space:pre;"&gt;&lt;div style="position:absolute;top:400.15pt;left:102.25pt;z-index:36;letter-spacing:.002em;"&gt;Before January 1, 1964&lt;/div&gt;&lt;div style="position:absolute;top:400.15pt;left:356.25pt;z-index:36;letter-spacing:.002em;"&gt;2.00%&lt;/div&gt;&lt;/span&gt;&lt;img style="position:absolute;left:320.55pt;top:373.25pt;width:12pt;height:14pt;z-index:26;" src="http://govwiki.info/xbrl/Images/d54afe31059fd432977a7589252f1dba.png" alt="__rendered_path__26"&gt;&lt;span style="white-space:pre;"&gt;&lt;div style="position:absolute;top:412.9pt;left:102.25pt;z-index:38;letter-spacing:.002em;"&gt;January 1, 1964 to September 30, 1972&lt;/div&gt;&lt;div style="position:absolute;top:412.9pt;left:356.25pt;z-index:38;letter-spacing:.002em;"&gt;1.00%&lt;/div&gt;&lt;/span&gt;&lt;img style="position:absolute;left:332.55pt;top:373.25pt;width:79pt;height:14pt;z-index:27;" src="http://govwiki.info/xbrl/Images/f1010efeb0be09e598254d3568f1b8c3.png" alt="__rendered_path__27"&gt;&lt;span style="white-space:pre;"&gt;&lt;div style="position:absolute;top:425.65pt;left:102.25pt;z-index:40;letter-spacing:.002em;"&gt;October 1, 1972 to February 29, 1980&lt;/div&gt;&lt;div style="position:absolute;top:425.65pt;left:356.25pt;z-index:40;letter-spacing:.002em;"&gt;1.50%&lt;/div&gt;&lt;/span&gt;&lt;img style="position:absolute;left:101.55pt;top:386.95pt;width:219pt;height:13pt;z-index:29;" src="http://govwiki.info/xbrl/Images/7cdc8de3835e51cff6858495053c60ee.png" alt="__rendered_path__29"&gt;&lt;span style="white-space:pre;"&gt;&lt;div style="position:absolute;top:438.25pt;left:102.25pt;z-index:42;letter-spacing:.001em;"&gt;March 1, 1980 to February 28, 1990&lt;/div&gt;&lt;div style="position:absolute;top:438.25pt;left:356.25pt;z-index:42;letter-spacing:.002em;"&gt;2.00%&lt;/div&gt;&lt;/span&gt;&lt;img style="position:absolute;left:320.55pt;top:386.95pt;width:12pt;height:13pt;z-index:30;" src="http://govwiki.info/xbrl/Images/4ae334fae40765ecaad73e9b5f2f937e.png" alt="__rendered_path__30"&gt;&lt;span style="white-space:pre;"&gt;&lt;div style="position:absolute;top:451pt;left:102.25pt;z-index:44;letter-spacing:.001em;"&gt;March 1, 1990 to February 29, 2000&lt;/div&gt;&lt;div style="position:absolute;top:451pt;left:356.25pt;z-index:44;letter-spacing:.002em;"&gt;1.50%&lt;/div&gt;&lt;/span&gt;&lt;img style="position:absolute;left:332.55pt;top:386.95pt;width:79pt;height:13pt;z-index:31;" src="http://govwiki.info/xbrl/Images/a823babf0d68b60daae9c824fd0ea1d4.png" alt="__rendered_path__31"&gt;&lt;span style="white-space:pre;"&gt;&lt;div style="position:absolute;top:463.75pt;left:102.25pt;z-index:46;letter-spacing:.001em;"&gt;March 1, 2000 and later&lt;/div&gt;&lt;div style="position:absolute;top:463.75pt;left:356.25pt;z-index:46;letter-spacing:.002em;"&gt;2.00%&lt;/div&gt;&lt;/span&gt;&lt;img style="position:absolute;left:101.55pt;top:399.55pt;width:219pt;height:13pt;z-index:32;" src="http://govwiki.info/xbrl/Images/386bc24a6b04588b2f90340c35855eca.png" alt="__rendered_path__32"&gt;&lt;span style="white-space:pre;"&gt;&lt;div style="position:absolute;top:489.1pt;left:99.35pt;z-index:47;letter-spacing:.013em;"&gt;Members  that  are  totally  and  permanently  service  incurred  disabled  before  normal&lt;/div&gt;&lt;/span&gt;&lt;img style="position:absolute;left:320.55pt;top:399.55pt;width:12pt;height:13pt;z-index:34;" src="http://govwiki.info/xbrl/Images/3db2cee24021121a4cc991dd8e4a48f7.png" alt="__rendered_path__34"&gt;&lt;span style="white-space:pre;"&gt;&lt;div style="position:absolute;top:501.85pt;left:99.35pt;z-index:48;letter-spacing:.012em;"&gt;retirement eligibility and approved by the pension board are entitled to disability benefits,&lt;/div&gt;&lt;/span&gt;&lt;img style="position:absolute;left:332.55pt;top:399.55pt;width:79pt;height:13pt;z-index:35;" src="http://govwiki.info/xbrl/Images/451c621ad224350eee55a8ec55411048.png" alt="__rendered_path__35"&gt;&lt;span style="white-space:pre;"&gt;&lt;div style="position:absolute;top:514.45pt;left:99.35pt;z-index:49;letter-spacing:-.004em;"&gt;reduced  by  amounts  payable  under  worker’s  compensation.  Service  incurred  disability&lt;/div&gt;&lt;/span&gt;&lt;img style="position:absolute;left:101.55pt;top:412.3pt;width:219pt;height:13pt;z-index:29;" src="http://govwiki.info/xbrl/Images/7cdc8de3835e51cff6858495053c60ee.png" alt="__rendered_path__29"&gt;&lt;span style="white-space:pre;"&gt;&lt;div style="position:absolute;top:527.2pt;left:99.35pt;z-index:50;letter-spacing:.009em;"&gt;benefits  under  the  prior  plan  are  65%  of  average  monthly  salary.  Service  incurred&lt;/div&gt;&lt;/span&gt;&lt;img style="position:absolute;left:320.55pt;top:412.3pt;width:12pt;height:13pt;z-index:30;" src="http://govwiki.info/xbrl/Images/4ae334fae40765ecaad73e9b5f2f937e.png" alt="__rendered_path__30"&gt;&lt;span style="white-space:pre;"&gt;&lt;div style="position:absolute;top:539.95pt;left:99.35pt;z-index:51;letter-spacing:.008em;"&gt;disability benefits under the supplemental plan are the member’s accrued pension benefit&lt;/div&gt;&lt;/span&gt;&lt;img style="position:absolute;left:332.55pt;top:412.3pt;width:79pt;height:13pt;z-index:31;" src="http://govwiki.info/xbrl/Images/a823babf0d68b60daae9c824fd0ea1d4.png" alt="__rendered_path__31"&gt;&lt;span style="white-space:pre;"&gt;&lt;div style="position:absolute;top:552.55pt;left:99.35pt;z-index:52;letter-spacing:.005em;"&gt;based on average monthly salary at the date of disability and credited service projected to&lt;/div&gt;&lt;/span&gt;&lt;img style="position:absolute;left:101.55pt;top:425pt;width:219pt;height:13pt;z-index:29;" src="http://govwiki.info/xbrl/Images/7cdc8de3835e51cff6858495053c60ee.png" alt="__rendered_path__29"&gt;&lt;span style="white-space:pre;"&gt;&lt;div style="position:absolute;top:565.3pt;left:99.35pt;z-index:53;letter-spacing:.008em;"&gt;age 65 (this benefit plus initial social security benefit cannot exceed covered salary at the&lt;/div&gt;&lt;/span&gt;&lt;img style="position:absolute;left:320.55pt;top:425pt;width:12pt;height:13pt;z-index:30;" src="http://govwiki.info/xbrl/Images/4ae334fae40765ecaad73e9b5f2f937e.png" alt="__rendered_path__30"&gt;&lt;span style="white-space:pre;"&gt;&lt;div style="position:absolute;top:578.05pt;left:99.35pt;z-index:54;letter-spacing:.009em;"&gt;date of disability, nor can it be less than 65% of average monthly salary). For non-service&lt;/div&gt;&lt;/span&gt;&lt;img style="position:absolute;left:332.55pt;top:425pt;width:79pt;height:13pt;z-index:31;" src="http://govwiki.info/xbrl/Images/a823babf0d68b60daae9c824fd0ea1d4.png" alt="__rendered_path__31"&gt;&lt;span style="white-space:pre;"&gt;&lt;div style="position:absolute;top:590.65pt;left:99.35pt;z-index:55;letter-spacing:.011em;"&gt;incurred disabilities, both the prior and supplemental plan provide benefits if the disability&lt;/div&gt;&lt;/span&gt;&lt;img style="position:absolute;left:101.55pt;top:437.7pt;width:219pt;height:13pt;z-index:29;" src="http://govwiki.info/xbrl/Images/7cdc8de3835e51cff6858495053c60ee.png" alt="__rendered_path__29"&gt;&lt;span style="white-space:pre;"&gt;&lt;div style="position:absolute;top:603.4pt;left:99.35pt;z-index:56;letter-spacing:.005em;"&gt;occurs after the member attains seven years of credited service. The non-service incurred&lt;/div&gt;&lt;/span&gt;&lt;img style="position:absolute;left:320.55pt;top:437.7pt;width:12pt;height:13pt;z-index:30;" src="http://govwiki.info/xbrl/Images/4ae334fae40765ecaad73e9b5f2f937e.png" alt="__rendered_path__30"&gt;&lt;span style="white-space:pre;"&gt;&lt;div style="position:absolute;top:616.15pt;left:99.35pt;z-index:57;letter-spacing:.005em;"&gt;disability  benefit  is  greater  of  the  member’s  accrued  pension  benefit  at  the  date  of&lt;/div&gt;&lt;/span&gt;&lt;img style="position:absolute;left:332.55pt;top:437.7pt;width:79pt;height:13pt;z-index:31;" src="http://govwiki.info/xbrl/Images/a823babf0d68b60daae9c824fd0ea1d4.png" alt="__rendered_path__31"&gt;&lt;span style="white-space:pre;"&gt;&lt;div style="position:absolute;top:628.75pt;left:99.35pt;z-index:58;letter-spacing:.007em;"&gt;disability or 30% of average monthly salary. The Employee’s Retirement System provides&lt;/div&gt;&lt;/span&gt;&lt;img style="position:absolute;left:101.55pt;top:450.45pt;width:219pt;height:13pt;z-index:29;" src="http://govwiki.info/xbrl/Images/7cdc8de3835e51cff6858495053c60ee.png" alt="__rendered_path__29"&gt;&lt;span style="white-space:pre;"&gt;&lt;div style="position:absolute;top:641.5pt;left:99.35pt;z-index:59;letter-spacing:.009em;"&gt;death of disabled member benefits and pre-retirement death benefits under both the prior&lt;/div&gt;&lt;/span&gt;&lt;img style="position:absolute;left:320.55pt;top:450.45pt;width:12pt;height:13pt;z-index:30;" src="http://govwiki.info/xbrl/Images/4ae334fae40765ecaad73e9b5f2f937e.png" alt="__rendered_path__30"&gt;&lt;span style="white-space:pre;"&gt;&lt;div style="position:absolute;top:654.25pt;left:99.35pt;z-index:60;letter-spacing:.001em;"&gt;and supplemental plan. &lt;/div&gt;&lt;/span&gt;&lt;img style="position:absolute;left:332.55pt;top:450.45pt;width:79pt;height:13pt;z-index:31;" src="http://govwiki.info/xbrl/Images/a823babf0d68b60daae9c824fd0ea1d4.png" alt="__rendered_path__31"&gt;&lt;img style="position:absolute;left:101.55pt;top:463.15pt;width:219pt;height:13pt;z-index:29;" src="http://govwiki.info/xbrl/Images/7cdc8de3835e51cff6858495053c60ee.png" alt="__rendered_path__29"&gt;&lt;img style="position:absolute;left:320.55pt;top:463.15pt;width:12pt;height:13pt;z-index:30;" src="http://govwiki.info/xbrl/Images/4ae334fae40765ecaad73e9b5f2f937e.png" alt="__rendered_path__30"&gt;&lt;img style="position:absolute;left:332.55pt;top:463.15pt;width:79pt;height:13pt;z-index:31;" src="http://govwiki.info/xbrl/Images/a823babf0d68b60daae9c824fd0ea1d4.png" alt="__rendered_path__31"&gt;&lt;span class="fmt-1018" style="white-space:pre;"&gt;&lt;div style="position:absolute;top:766.44pt;left:299.33pt;z-index:61;"&gt;139&lt;/div&gt;&lt;/span&gt;&lt;/div&gt;_x000D_
      &lt;/div&gt;</t>
  </si>
  <si>
    <t>&lt;div style='position:relative;width:612pt;height:792pt;'&gt;_x000D_
        &lt;div style="position:absolute;left:0pt;top:0pt;width:100%;height:100%;clip:rect(0pt,612pt,792pt,0pt);" class="fmt-1059"&gt;&lt;span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style="white-space:pre;"&gt;&lt;div style="position:absolute;top:119.64pt;left:99.35pt;z-index:6;letter-spacing:.005em;"&gt;A plan member who leaves City service may withdraw his or her accumulated contribution&lt;/div&gt;&lt;/span&gt;&lt;span style="white-space:pre;"&gt;&lt;div style="position:absolute;top:132.39pt;left:99.35pt;z-index:7;letter-spacing:-.009em;"&gt;with  interest  of  3%  plus,  if  employed  on  or  before  September  30,  1989,  the  specified&lt;/div&gt;&lt;/span&gt;&lt;span style="white-space:pre;"&gt;&lt;div style="position:absolute;top:144.99pt;left:99.35pt;z-index:8;letter-spacing:.005em;"&gt;employer contributions deposited on the member’s behalf, without interest. If accumulated&lt;/div&gt;&lt;/span&gt;&lt;span style="white-space:pre;"&gt;&lt;div style="position:absolute;top:157.74pt;left:99.35pt;z-index:9;letter-spacing:.004em;"&gt;contributions are not withdrawn from the plan, the vested accrued benefit is payable to the&lt;/div&gt;&lt;/span&gt;&lt;span style="white-space:pre;"&gt;&lt;div style="position:absolute;top:170.49pt;left:99.35pt;z-index:10;letter-spacing:.003em;"&gt;member beginning at age 60 for life.&lt;/div&gt;&lt;/span&gt;&lt;span style="white-space:pre;"&gt;&lt;div style="position:absolute;top:195.84pt;left:99.35pt;z-index:11;letter-spacing:.008em;"&gt;Benefit terms provide that a cost of living adjustment factor shall be applied to the current&lt;/div&gt;&lt;/span&gt;&lt;span style="white-space:pre;"&gt;&lt;div style="position:absolute;top:208.59pt;left:99.35pt;z-index:12;letter-spacing:.015em;"&gt;benefit of all eligible retirees and beneficiaries each year. Such adjustments shall not be&lt;/div&gt;&lt;/span&gt;&lt;span style="white-space:pre;"&gt;&lt;div style="position:absolute;top:221.19pt;left:99.35pt;z-index:13;letter-spacing:.002em;"&gt;greater than 2% for any retiree under the prior plan or 1.5% under the supplemental plan.&lt;/div&gt;&lt;/span&gt;&lt;span style="white-space:pre;"&gt;&lt;div style="position:absolute;top:246.84pt;left:63.35pt;z-index:14;letter-spacing:.002em;"&gt;Firefighters’ Retirement System&lt;/div&gt;&lt;/span&gt;&lt;span style="white-space:pre;"&gt;&lt;div style="position:absolute;top:272.34pt;left:99.35pt;z-index:15;letter-spacing:.002em;"&gt;Members with 20 years of credited service under the prior plan and members at the earlier&lt;/div&gt;&lt;/span&gt;&lt;span style="white-space:pre;"&gt;&lt;div style="position:absolute;top:284.94pt;left:99.35pt;z-index:16;letter-spacing:.005em;"&gt;of 30 years of credited service, age 50 with 10 years of credit service, 20 years of credited&lt;/div&gt;&lt;/span&gt;&lt;span style="white-space:pre;"&gt;&lt;div style="position:absolute;top:297.69pt;left:99.35pt;z-index:17;letter-spacing:-.007em;"&gt;service  before  reaching  50  (benefits  commence  at  50)  or  attaining  age  55,  under  the&lt;/div&gt;&lt;/span&gt;&lt;span style="white-space:pre;"&gt;&lt;div style="position:absolute;top:310.44pt;left:99.35pt;z-index:18;letter-spacing:.014em;"&gt;supplemental plan are eligible for normal retirement benefits. Retirement benefits for the&lt;/div&gt;&lt;/span&gt;&lt;span style="white-space:pre;"&gt;&lt;div style="position:absolute;top:323.04pt;left:99.35pt;z-index:19;letter-spacing:-.02em;"&gt;members  under  the  prior  plan  are  50%  of  the  highest  pay  step  of  the  lowest  rank  held&lt;/div&gt;&lt;/span&gt;&lt;span style="white-space:pre;"&gt;&lt;div style="position:absolute;top:335.79pt;left:99.35pt;z-index:20;letter-spacing:-.008em;"&gt;during  the  3  previous  years,  plus  2%  for  each  year  of  service  in  excess  of  20  years&lt;/div&gt;&lt;/span&gt;&lt;span style="white-space:pre;"&gt;&lt;div style="position:absolute;top:348.54pt;left:99.35pt;z-index:21;letter-spacing:.008em;"&gt;(maximum amount of 60%). Retirement benefits for the members under the supplemental&lt;/div&gt;&lt;/span&gt;&lt;span style="white-space:pre;"&gt;&lt;div style="position:absolute;top:361.14pt;left:99.35pt;z-index:22;letter-spacing:.014em;"&gt;plan are 3% per year of credited service times average monthly salary (average monthly&lt;/div&gt;&lt;/span&gt;&lt;span style="white-space:pre;"&gt;&lt;div style="position:absolute;top:373.89pt;left:99.35pt;z-index:23;letter-spacing:.002em;"&gt;salary during highest 3 years of creditable service) effective January 1, 2004. &lt;/div&gt;&lt;/span&gt;&lt;span style="white-space:pre;"&gt;&lt;div style="position:absolute;top:399.24pt;left:99.35pt;z-index:24;letter-spacing:.015em;"&gt;Members in the supplemental plan with 25 years of credited service are eligible for early&lt;/div&gt;&lt;/span&gt;&lt;span style="white-space:pre;"&gt;&lt;div style="position:absolute;top:411.99pt;left:99.35pt;z-index:25;letter-spacing:.014em;"&gt;retirement benefits. Early retirement benefits are normal retirement benefits reduced 2%&lt;/div&gt;&lt;/span&gt;&lt;span style="white-space:pre;"&gt;&lt;div style="position:absolute;top:424.74pt;left:99.35pt;z-index:26;letter-spacing:.015em;"&gt;for each year prior to age 50, or if earlier, the date 30 years of credited service would be&lt;/div&gt;&lt;/span&gt;&lt;span style="white-space:pre;"&gt;&lt;div style="position:absolute;top:437.34pt;left:99.35pt;z-index:27;letter-spacing:.002em;"&gt;attained. &lt;/div&gt;&lt;/span&gt;&lt;span style="white-space:pre;"&gt;&lt;div style="position:absolute;top:462.84pt;left:99.35pt;z-index:28;letter-spacing:.013em;"&gt;Members  that  are  totally  and  permanently  service  incurred  disabled  before  normal&lt;/div&gt;&lt;/span&gt;&lt;span style="white-space:pre;"&gt;&lt;div style="position:absolute;top:475.44pt;left:99.35pt;z-index:29;letter-spacing:-.01em;"&gt;retirement  eligibility  are  entitled  to  disability  benefits.  Service  incurred  disability  benefits&lt;/div&gt;&lt;/span&gt;&lt;span style="white-space:pre;"&gt;&lt;div style="position:absolute;top:488.19pt;left:99.35pt;z-index:30;letter-spacing:-.013em;"&gt;under  the  prior  plan  are  60%  of  the  highest  pay  step  of  rank  at  the  time  of  disability.&lt;/div&gt;&lt;/span&gt;&lt;span style="white-space:pre;"&gt;&lt;div style="position:absolute;top:500.94pt;left:99.35pt;z-index:31;letter-spacing:-.008em;"&gt;Service  incurred  disability  benefits  under  the  supplemental  plan  are  the  greater  of  the&lt;/div&gt;&lt;/span&gt;&lt;span style="white-space:pre;"&gt;&lt;div style="position:absolute;top:513.54pt;left:99.35pt;z-index:32;letter-spacing:-.012em;"&gt;member’s  accrued  pension  benefit  at  the  date  of  disability  or  60%  of  average  monthly&lt;/div&gt;&lt;/span&gt;&lt;span style="white-space:pre;"&gt;&lt;div style="position:absolute;top:526.29pt;left:99.35pt;z-index:33;letter-spacing:.005em;"&gt;salary,   reduced   by   certain   amounts   payable   under   workers'   compensation.   For&lt;/div&gt;&lt;/span&gt;&lt;span style="white-space:pre;"&gt;&lt;div style="position:absolute;top:539.04pt;left:99.35pt;z-index:34;letter-spacing:.015em;"&gt;non-service incurred disabilities under the prior plan the benefit is 2.5% of the prevailing&lt;/div&gt;&lt;/span&gt;&lt;span style="white-space:pre;"&gt;&lt;div style="position:absolute;top:551.64pt;left:99.35pt;z-index:35;letter-spacing:.024em;"&gt;wage rank held for each year of service, plus 7.5% for each child under 18; total not to&lt;/div&gt;&lt;/span&gt;&lt;span style="white-space:pre;"&gt;&lt;div style="position:absolute;top:564.39pt;left:99.35pt;z-index:36;letter-spacing:.006em;"&gt;exceed 50%. For non-service incurred disabilities under the supplemental plan the benefit&lt;/div&gt;&lt;/span&gt;&lt;span style="white-space:pre;"&gt;&lt;div style="position:absolute;top:577.14pt;left:99.35pt;z-index:37;letter-spacing:.013em;"&gt;is the greater of the member’s accrued pension benefit at the date of disability or 25% of&lt;/div&gt;&lt;/span&gt;&lt;span style="white-space:pre;"&gt;&lt;div style="position:absolute;top:589.74pt;left:99.35pt;z-index:38;letter-spacing:-.017em;"&gt;average  monthly  salary  plus  7.5%  of  earnings  base  for  each  unmarried  child  under  18.&lt;/div&gt;&lt;/span&gt;&lt;span style="white-space:pre;"&gt;&lt;div style="position:absolute;top:602.49pt;left:99.35pt;z-index:39;letter-spacing:.005em;"&gt;The Firefighters’ Retirement System also provides death of disabled member benefits and&lt;/div&gt;&lt;/span&gt;&lt;span style="white-space:pre;"&gt;&lt;div style="position:absolute;top:615.24pt;left:99.35pt;z-index:40;letter-spacing:.002em;"&gt;pre-retirement death benefits under both the prior and supplemental plan. &lt;/div&gt;&lt;/span&gt;&lt;span style="white-space:pre;"&gt;&lt;div style="position:absolute;top:640.59pt;left:99.35pt;z-index:41;letter-spacing:-.004em;"&gt;A  member  who  leaves  City  service  with  less  than  ten  years  of  credited  service  may&lt;/div&gt;&lt;/span&gt;&lt;span style="white-space:pre;"&gt;&lt;div style="position:absolute;top:653.34pt;left:99.35pt;z-index:42;letter-spacing:.009em;"&gt;withdraw   his   or   her   accumulated   contributions   without   interest.   If   accumulated&lt;/div&gt;&lt;/span&gt;&lt;span style="white-space:pre;"&gt;&lt;div style="position:absolute;top:665.94pt;left:99.35pt;z-index:43;letter-spacing:.004em;"&gt;contributions are not withdrawn from the plan, the vested accrued benefit is payable to the&lt;/div&gt;&lt;/span&gt;&lt;span style="white-space:pre;"&gt;&lt;div style="position:absolute;top:678.69pt;left:99.35pt;z-index:44;letter-spacing:.003em;"&gt;member beginning at age 50. &lt;/div&gt;&lt;/span&gt;&lt;span class="fmt-1018" style="white-space:pre;"&gt;&lt;div style="position:absolute;top:766.44pt;left:299.33pt;z-index:45;"&gt;140&lt;/div&gt;&lt;/span&gt;&lt;/div&gt;_x000D_
      &lt;/div&gt;</t>
  </si>
  <si>
    <t>&lt;div style='position:relative;width:612pt;height:792pt;'&gt;_x000D_
        &lt;div style="position:absolute;left:0pt;top:0pt;width:100%;height:100%;clip:rect(0pt,612pt,792pt,0pt);" class="fmt-1059"&gt;&lt;span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style="white-space:pre;"&gt;&lt;div style="position:absolute;top:119.2pt;left:99.35pt;z-index:6;letter-spacing:.006em;"&gt;In the supplemental plan, benefit terms provide that a cost of living adjustment factor shall&lt;/div&gt;&lt;/span&gt;&lt;span style="white-space:pre;"&gt;&lt;div style="position:absolute;top:131.8pt;left:99.35pt;z-index:7;letter-spacing:.005em;"&gt;be applied to members available only upon recommendation of the Mayor and approval of&lt;/div&gt;&lt;/span&gt;&lt;span style="white-space:pre;"&gt;&lt;div style="position:absolute;top:144.55pt;left:99.35pt;z-index:8;letter-spacing:.006em;"&gt;the City Council. In addition, members retired on or after October 1, 2008 who are at least&lt;/div&gt;&lt;/span&gt;&lt;span style="white-space:pre;"&gt;&lt;div style="position:absolute;top:157.3pt;left:99.35pt;z-index:9;letter-spacing:-.016em;"&gt;60  receive  a  2%  annual  adjustment  subject  to  availability  of  State  premium  tax  reserve&lt;/div&gt;&lt;/span&gt;&lt;span style="white-space:pre;"&gt;&lt;div style="position:absolute;top:169.89pt;left:99.35pt;z-index:10;letter-spacing:-.016em;"&gt;funding.  In  the  prior  plan,  cost  of  living  adjustments  are  in  accordance  with  changes  in&lt;/div&gt;&lt;/span&gt;&lt;span style="white-space:pre;"&gt;&lt;div style="position:absolute;top:182.64pt;left:99.35pt;z-index:11;letter-spacing:.002em;"&gt;compensation of rank held.&lt;/div&gt;&lt;/span&gt;&lt;span style="white-space:pre;"&gt;&lt;div style="position:absolute;top:207.99pt;left:63.35pt;z-index:12;letter-spacing:.002em;"&gt;Police Officers’ Retirement System&lt;/div&gt;&lt;/span&gt;&lt;span style="white-space:pre;"&gt;&lt;div style="position:absolute;top:233.49pt;left:99.35pt;z-index:13;letter-spacing:.002em;"&gt;Members with 20 years of credited service under the prior plan and members at the earlier&lt;/div&gt;&lt;/span&gt;&lt;span style="white-space:pre;"&gt;&lt;div style="position:absolute;top:246.09pt;left:99.35pt;z-index:14;letter-spacing:-.013em;"&gt;of  25  years  of  credited  service  or  age  55  under  the  supplemental  plan  are  eligible  for&lt;/div&gt;&lt;/span&gt;&lt;span style="white-space:pre;"&gt;&lt;div style="position:absolute;top:258.84pt;left:99.35pt;z-index:15;letter-spacing:.013em;"&gt;normal retirement benefits. Retirement benefits for the members under the prior plan are&lt;/div&gt;&lt;/span&gt;&lt;span style="white-space:pre;"&gt;&lt;div style="position:absolute;top:271.59pt;left:99.35pt;z-index:16;letter-spacing:.012em;"&gt;50% of the highest pay step of the lowest rank held during the 3 previous years, plus 2%&lt;/div&gt;&lt;/span&gt;&lt;span style="white-space:pre;"&gt;&lt;div style="position:absolute;top:284.19pt;left:99.35pt;z-index:17;letter-spacing:-.016em;"&gt;for  each  year  of  service  in  excess  of  20  years  (maximum  amount  of  60%).  Retirement&lt;/div&gt;&lt;/span&gt;&lt;span style="white-space:pre;"&gt;&lt;div style="position:absolute;top:296.94pt;left:99.35pt;z-index:18;letter-spacing:.005em;"&gt;benefits for the members under the supplemental plan are 3% per year of credited service&lt;/div&gt;&lt;/span&gt;&lt;span style="white-space:pre;"&gt;&lt;div style="position:absolute;top:309.69pt;left:99.35pt;z-index:19;letter-spacing:-.01em;"&gt;times  earnings  base  (average  monthly  salary  during  last  3  years  of  creditable  service)&lt;/div&gt;&lt;/span&gt;&lt;span style="white-space:pre;"&gt;&lt;div style="position:absolute;top:322.29pt;left:99.35pt;z-index:20;letter-spacing:.002em;"&gt;effective January 1, 2004. &lt;/div&gt;&lt;/span&gt;&lt;span style="white-space:pre;"&gt;&lt;div style="position:absolute;top:347.79pt;left:99.35pt;z-index:21;letter-spacing:.005em;"&gt;Members in the supplemental plan age 50 with 10 years of credited service are eligible for&lt;/div&gt;&lt;/span&gt;&lt;span style="white-space:pre;"&gt;&lt;div style="position:absolute;top:360.39pt;left:99.35pt;z-index:22;letter-spacing:.006em;"&gt;early retirement benefits. Early retirement benefits are normal retirement benefits reduced&lt;/div&gt;&lt;/span&gt;&lt;span style="white-space:pre;"&gt;&lt;div style="position:absolute;top:373.14pt;left:99.35pt;z-index:23;letter-spacing:.003em;"&gt;3% for each year prior to age 55. &lt;/div&gt;&lt;/span&gt;&lt;span style="white-space:pre;"&gt;&lt;div style="position:absolute;top:398.49pt;left:99.35pt;z-index:24;letter-spacing:.013em;"&gt;Members  that  are  totally  and  permanently  service  incurred  disabled  before  normal&lt;/div&gt;&lt;/span&gt;&lt;span style="white-space:pre;"&gt;&lt;div style="position:absolute;top:411.24pt;left:99.35pt;z-index:25;letter-spacing:.013em;"&gt;retirement eligibility are entitled to disability benefits, reduced by amounts payable under&lt;/div&gt;&lt;/span&gt;&lt;span style="white-space:pre;"&gt;&lt;div style="position:absolute;top:423.99pt;left:99.35pt;z-index:26;letter-spacing:.002em;"&gt;workers' compensation. Service incurred disability benefits under the prior plan are 60% of&lt;/div&gt;&lt;/span&gt;&lt;span style="white-space:pre;"&gt;&lt;div style="position:absolute;top:436.59pt;left:99.35pt;z-index:27;letter-spacing:.001em;"&gt;the  highest  pay step of  rank at the  time  of disability. Service  incurred  disability benefits&lt;/div&gt;&lt;/span&gt;&lt;span style="white-space:pre;"&gt;&lt;div style="position:absolute;top:449.34pt;left:99.35pt;z-index:28;letter-spacing:.014em;"&gt;under the supplemental plan are the greater of the member’s accrued pension benefit at&lt;/div&gt;&lt;/span&gt;&lt;span style="white-space:pre;"&gt;&lt;div style="position:absolute;top:462.09pt;left:99.35pt;z-index:29;letter-spacing:.012em;"&gt;the date of disability or 60% of earnings base. For non-service incurred disabilities under&lt;/div&gt;&lt;/span&gt;&lt;span style="white-space:pre;"&gt;&lt;div style="position:absolute;top:474.69pt;left:99.35pt;z-index:30;letter-spacing:.005em;"&gt;the prior plan the benefit is 2.5% of the prevailing wage rank held for each year of service,&lt;/div&gt;&lt;/span&gt;&lt;span style="white-space:pre;"&gt;&lt;div style="position:absolute;top:487.44pt;left:99.35pt;z-index:31;letter-spacing:-.01em;"&gt;plus  7.5%  for  each  child  under  18;  total  not  to  exceed  50%.  For  non-service  incurred&lt;/div&gt;&lt;/span&gt;&lt;span style="white-space:pre;"&gt;&lt;div style="position:absolute;top:500.19pt;left:99.35pt;z-index:32;letter-spacing:.004em;"&gt;disabilities under the supplemental plan the benefit is the greater of the member’s accrued&lt;/div&gt;&lt;/span&gt;&lt;span style="white-space:pre;"&gt;&lt;div style="position:absolute;top:512.79pt;left:99.35pt;z-index:33;letter-spacing:.021em;"&gt;pension benefit at the date of disability or 25% of earnings base, plus 7.5% of earnings&lt;/div&gt;&lt;/span&gt;&lt;span style="white-space:pre;"&gt;&lt;div style="position:absolute;top:525.54pt;left:99.35pt;z-index:34;letter-spacing:.008em;"&gt;base for each unmarried child under 18. The Police Officers’ Retirement System provides&lt;/div&gt;&lt;/span&gt;&lt;span style="white-space:pre;"&gt;&lt;div style="position:absolute;top:538.29pt;left:99.35pt;z-index:35;letter-spacing:.009em;"&gt;death of disabled member benefits and pre-retirement death benefits under both the prior&lt;/div&gt;&lt;/span&gt;&lt;span style="white-space:pre;"&gt;&lt;div style="position:absolute;top:550.89pt;left:99.35pt;z-index:36;letter-spacing:.001em;"&gt;and supplemental plan. &lt;/div&gt;&lt;/span&gt;&lt;span style="white-space:pre;"&gt;&lt;div style="position:absolute;top:576.39pt;left:99.35pt;z-index:37;letter-spacing:-.004em;"&gt;A  member  who  leaves  City  service  with  less  than  ten  years  of  credited  service  may&lt;/div&gt;&lt;/span&gt;&lt;span style="white-space:pre;"&gt;&lt;div style="position:absolute;top:588.99pt;left:99.35pt;z-index:38;letter-spacing:.009em;"&gt;withdraw   his   or   her   accumulated   contributions   without   interest.   If   accumulated&lt;/div&gt;&lt;/span&gt;&lt;span style="white-space:pre;"&gt;&lt;div style="position:absolute;top:601.74pt;left:99.35pt;z-index:39;letter-spacing:.004em;"&gt;contributions are not withdrawn from the plan, the vested accrued benefit is payable to the&lt;/div&gt;&lt;/span&gt;&lt;span style="white-space:pre;"&gt;&lt;div style="position:absolute;top:614.49pt;left:99.35pt;z-index:40;letter-spacing:.014em;"&gt;member beginning at age 55 for life. If the present value of the vested accrued benefit is&lt;/div&gt;&lt;/span&gt;&lt;span style="white-space:pre;"&gt;&lt;div style="position:absolute;top:627.09pt;left:99.35pt;z-index:41;letter-spacing:.002em;"&gt;less than $5,000, the benefit will be distributed in a lump sum.&lt;/div&gt;&lt;/span&gt;&lt;span class="fmt-1018" style="white-space:pre;"&gt;&lt;div style="position:absolute;top:766.44pt;left:299.33pt;z-index:42;"&gt;141&lt;/div&gt;&lt;/span&gt;&lt;/div&gt;_x000D_
      &lt;/div&gt;</t>
  </si>
  <si>
    <t>&lt;div style='position:relative;width:612pt;height:792pt;'&gt;_x000D_
        &lt;div style="position:absolute;left:0pt;top:0pt;width:100%;height:100%;clip:rect(0pt,612pt,792pt,0pt);" class="fmt-1059"&gt;&lt;span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style="white-space:pre;"&gt;&lt;div style="position:absolute;top:119.64pt;left:99.35pt;z-index:6;letter-spacing:.006em;"&gt;In the supplemental plan, benefit terms provide that a cost of living adjustment factor shall&lt;/div&gt;&lt;/span&gt;&lt;span style="white-space:pre;"&gt;&lt;div style="position:absolute;top:132.39pt;left:99.35pt;z-index:7;letter-spacing:-.014em;"&gt;be  applied  to  each  pension  where  the  member  whose  name  the  pension  account  was&lt;/div&gt;&lt;/span&gt;&lt;span style="white-space:pre;"&gt;&lt;div style="position:absolute;top:144.99pt;left:99.35pt;z-index:8;letter-spacing:.02em;"&gt;originally established has or would have attained aged 60 prior to October 1 each year.&lt;/div&gt;&lt;/span&gt;&lt;span style="white-space:pre;"&gt;&lt;div style="position:absolute;top:157.74pt;left:99.35pt;z-index:9;letter-spacing:.013em;"&gt;The cost of living adjustment will equal the annual percentage increase in the Consumer&lt;/div&gt;&lt;/span&gt;&lt;span style="white-space:pre;"&gt;&lt;div style="position:absolute;top:170.49pt;left:99.35pt;z-index:10;letter-spacing:-.001em;"&gt;Price  Index  (CPI)  for  the  preceding  fiscal  year  (October  1  to  September  30)  or  2%,&lt;/div&gt;&lt;/span&gt;&lt;span style="white-space:pre;"&gt;&lt;div style="position:absolute;top:183.09pt;left:99.35pt;z-index:11;letter-spacing:-.008em;"&gt;whichever  is  less.  In  the  prior  plan,  cost  of  living  adjustments  are  in  accordance  with&lt;/div&gt;&lt;/span&gt;&lt;span style="white-space:pre;"&gt;&lt;div style="position:absolute;top:196.14pt;left:99.35pt;z-index:12;letter-spacing:.002em;"&gt;changes in compensation of rank held.&lt;/div&gt;&lt;/span&gt;&lt;span class="fmt-1060" style="white-space:pre;"&gt;&lt;div style="position:absolute;top:221.79pt;left:63.35pt;z-index:15;letter-spacing:-.014em;"&gt;Contributions&lt;span class="fmt-1059"&gt;.  The  State  of  Florida  has  established  guidelines  for  state  and  local  pension  plan&lt;/span&gt;&lt;/div&gt;&lt;/span&gt;&lt;img style="position:absolute;left:63.35pt;top:230.7pt;width:65pt;height:3pt;z-index:14;" src="http://govwiki.info/xbrl/Images/b66f96f03f35a86a157b857e6cce2a3e.png" alt="__rendered_path__14"&gt;&lt;span style="white-space:pre;"&gt;&lt;div style="position:absolute;top:234.39pt;left:63.35pt;z-index:16;letter-spacing:.009em;"&gt;funding that requires submission to and approval of the local government’s actuarial reports by a&lt;/div&gt;&lt;/span&gt;&lt;span style="white-space:pre;"&gt;&lt;div style="position:absolute;top:247.14pt;left:63.35pt;z-index:17;letter-spacing:.021em;"&gt;State Bureau, at least every third year.  The City’s pension plans, by policy, (1) require annual&lt;/div&gt;&lt;/span&gt;&lt;span style="white-space:pre;"&gt;&lt;div style="position:absolute;top:259.89pt;left:63.35pt;z-index:18;letter-spacing:.018em;"&gt;actuarial reports as of October 1 of each year, (2) receive employer contributions based on the&lt;/div&gt;&lt;/span&gt;&lt;span style="white-space:pre;"&gt;&lt;div style="position:absolute;top:272.49pt;left:63.35pt;z-index:19;letter-spacing:.015em;"&gt;actuarially determined requirement which includes funding from the State of Florida as required&lt;/div&gt;&lt;/span&gt;&lt;span style="white-space:pre;"&gt;&lt;div style="position:absolute;top:285.24pt;left:63.35pt;z-index:20;letter-spacing:.007em;"&gt;by Florida Statute and (3) use the same assumptions (see funding policy section) for determining&lt;/div&gt;&lt;/span&gt;&lt;span style="white-space:pre;"&gt;&lt;div style="position:absolute;top:297.99pt;left:63.35pt;z-index:21;letter-spacing:.011em;"&gt;the employer contribution required. The contribution revenues received from the State of Florida&lt;/div&gt;&lt;/span&gt;&lt;span style="white-space:pre;"&gt;&lt;div style="position:absolute;top:310.59pt;left:63.35pt;z-index:22;letter-spacing:.003em;"&gt;"on  behalf"  of  the  City's  employees  totaled  $1,735,698  and  $1,969,105  for  the  Firefighter’s&lt;/div&gt;&lt;/span&gt;&lt;span style="white-space:pre;"&gt;&lt;div style="position:absolute;top:323.34pt;left:63.35pt;z-index:23;letter-spacing:.013em;"&gt;Retirement  System  and  Police  Officers’  Retirement  System,  respectively.  The  "on  behalf"&lt;/div&gt;&lt;/span&gt;&lt;span style="white-space:pre;"&gt;&lt;div style="position:absolute;top:336.09pt;left:63.35pt;z-index:24;letter-spacing:.011em;"&gt;contributions were recognized as state insurance fund contribution revenues in the current year.&lt;/div&gt;&lt;/span&gt;&lt;span style="white-space:pre;"&gt;&lt;div style="position:absolute;top:348.69pt;left:63.35pt;z-index:25;letter-spacing:-.009em;"&gt;The  total  City  payroll  for  the  fiscal  year  ended  September  30,  2017,  is  approximately  $191.7&lt;/div&gt;&lt;/span&gt;&lt;span style="white-space:pre;"&gt;&lt;div style="position:absolute;top:361.44pt;left:63.35pt;z-index:26;letter-spacing:.002em;"&gt;million.  The  Firefighter’s  Retirement  System  and  Police  Officers’  Retirement  System  require&lt;/div&gt;&lt;/span&gt;&lt;span style="white-space:pre;"&gt;&lt;div style="position:absolute;top:374.19pt;left:63.35pt;z-index:27;letter-spacing:.01em;"&gt;employee  contributions  based  on  a  percentage  of  covered  payroll  of  7%  and  7%  for  the&lt;/div&gt;&lt;/span&gt;&lt;span style="white-space:pre;"&gt;&lt;div style="position:absolute;top:386.8pt;left:63.35pt;z-index:28;letter-spacing:.01em;"&gt;supplemental   plans,   respectively.      Participants   in   the   Employees’   Retirement   System&lt;/div&gt;&lt;/span&gt;&lt;span style="white-space:pre;"&gt;&lt;div style="position:absolute;top:399.55pt;left:63.35pt;z-index:29;letter-spacing:.011em;"&gt;supplemental plan contribute 2% of the employees covered payroll. Employee contribution rates&lt;/div&gt;&lt;/span&gt;&lt;span style="white-space:pre;"&gt;&lt;div style="position:absolute;top:412.3pt;left:63.35pt;z-index:30;letter-spacing:.001em;"&gt;are established and amended by the plans respective board. &lt;/div&gt;&lt;/span&gt;&lt;span style="white-space:pre;"&gt;&lt;div style="position:absolute;top:437.65pt;left:63.35pt;z-index:31;letter-spacing:.006em;"&gt;For the year ended September 30, 2017, the City's average contribution rates as a percentage of&lt;/div&gt;&lt;/span&gt;&lt;span style="white-space:pre;"&gt;&lt;div style="position:absolute;top:450.4pt;left:63.35pt;z-index:32;letter-spacing:.001em;"&gt;covered payroll are as follows:&lt;/div&gt;&lt;/span&gt;&lt;span style="white-space:pre;"&gt;&lt;div style="position:absolute;top:475.75pt;left:505.8pt;z-index:37;letter-spacing:.001em;"&gt;Average&lt;/div&gt;&lt;/span&gt;&lt;span style="white-space:pre;"&gt;&lt;div style="position:absolute;top:488.5pt;left:272.25pt;z-index:39;letter-spacing:-.001em;"&gt;Covered Payroll&lt;/div&gt;&lt;div style="position:absolute;top:488.5pt;left:392.15pt;z-index:39;letter-spacing:.001em;"&gt;Contribution&lt;/div&gt;&lt;div style="position:absolute;top:488.5pt;left:483.45pt;z-index:39;letter-spacing:.001em;"&gt;Contribution Rate&lt;/div&gt;&lt;/span&gt;&lt;img style="position:absolute;left:259.2pt;top:498.1pt;width:105pt;height:3pt;z-index:33;" src="http://govwiki.info/xbrl/Images/71dd4ad2e9e812cfbadf5ed4f284f0f4.png" alt="__rendered_path__33"&gt;&lt;span style="white-space:pre;"&gt;&lt;div style="position:absolute;top:501.4pt;left:64.75pt;z-index:41;letter-spacing:.001em;"&gt;Employees’ Retirement System&lt;/div&gt;&lt;div style="position:absolute;top:501.4pt;left:252.37pt;z-index:41;"&gt;$&lt;/div&gt;&lt;div style="position:absolute;top:501.4pt;left:282.12pt;z-index:41;letter-spacing:.002em;"&gt; 77,392,386 &lt;/div&gt;&lt;div style="position:absolute;top:501.4pt;left:367.99pt;z-index:41;"&gt;$&lt;/div&gt;&lt;div style="position:absolute;top:501.4pt;left:392.64pt;z-index:41;letter-spacing:.002em;"&gt; 10,310,841 &lt;/div&gt;&lt;div style="position:absolute;top:501.4pt;left:515.3pt;z-index:41;"&gt;13%&lt;/div&gt;&lt;/span&gt;&lt;img style="position:absolute;left:374.85pt;top:498.1pt;width:95pt;height:3pt;z-index:35;" src="http://govwiki.info/xbrl/Images/eba041099bb145c5cd8e3fda3897a984.png" alt="__rendered_path__35"&gt;&lt;span style="white-space:pre;"&gt;&lt;div style="position:absolute;top:514.15pt;left:64.75pt;z-index:44;letter-spacing:.002em;"&gt;Firefighters’ Retirement System&lt;/div&gt;&lt;div style="position:absolute;top:514.15pt;left:282.15pt;z-index:44;letter-spacing:.002em;"&gt; 16,264,742 &lt;/div&gt;&lt;div style="position:absolute;top:514.15pt;left:395.71pt;z-index:44;letter-spacing:.002em;"&gt; 1,378,771 &lt;/div&gt;&lt;div style="position:absolute;top:514.15pt;left:518.35pt;z-index:44;letter-spacing:-.001em;"&gt;8%&lt;/div&gt;&lt;/span&gt;&lt;img style="position:absolute;left:480.3pt;top:498.1pt;width:93pt;height:3pt;z-index:38;" src="http://govwiki.info/xbrl/Images/3323ad7f94571f0222b13a852ad470a4.png" alt="__rendered_path__38"&gt;&lt;span style="white-space:pre;"&gt;&lt;div style="position:absolute;top:526.75pt;left:64.75pt;z-index:46;letter-spacing:.002em;"&gt;Police Officers’ Retirement System&lt;/div&gt;&lt;div style="position:absolute;top:526.75pt;left:282.13pt;z-index:46;letter-spacing:.002em;"&gt; 35,120,540 &lt;/div&gt;&lt;div style="position:absolute;top:526.75pt;left:395.7pt;z-index:46;letter-spacing:.002em;"&gt; 7,562,663 &lt;/div&gt;&lt;div style="position:absolute;top:526.75pt;left:515.3pt;z-index:46;"&gt;22%&lt;/div&gt;&lt;/span&gt;&lt;span style="white-space:pre;"&gt;&lt;div style="position:absolute;top:552.25pt;left:63.3499pt;z-index:47;letter-spacing:-.002em;"&gt;C.&lt;/div&gt;&lt;div style="position:absolute;top:552.25pt;left:102.44pt;z-index:47;letter-spacing:.001em;"&gt;INVESTMENTS&lt;/div&gt;&lt;/span&gt;&lt;span class="fmt-1060" style="white-space:pre;"&gt;&lt;div style="position:absolute;top:576.25pt;left:63.3499pt;z-index:48;letter-spacing:.002em;"&gt;Investment Policies.&lt;/div&gt;&lt;/span&gt;&lt;img style="position:absolute;left:63.35pt;top:585.15pt;width:99pt;height:3pt;z-index:49;" src="http://govwiki.info/xbrl/Images/2a9f652cd9b059a6698d3fe6f1808e1e.png" alt="__rendered_path__49"&gt;&lt;span style="white-space:pre;"&gt;&lt;div style="position:absolute;top:600.85pt;left:63.35pt;z-index:50;letter-spacing:.002em;"&gt;The pension plans investment policies are pursuant to Florida Statute 112.661.&lt;/div&gt;&lt;/span&gt;&lt;span style="white-space:pre;"&gt;&lt;div style="position:absolute;top:625.45pt;left:63.35pt;z-index:51;letter-spacing:.001em;"&gt;Employees’ Retirement System&lt;/div&gt;&lt;/span&gt;&lt;span style="white-space:pre;"&gt;&lt;div style="position:absolute;top:650.05pt;left:63.35pt;z-index:52;letter-spacing:-.018em;"&gt;The  ERS  policy  in  regards  to  the  allocation  of  invested  assets  is  established  and  amended  by&lt;/div&gt;&lt;/span&gt;&lt;span style="white-space:pre;"&gt;&lt;div style="position:absolute;top:662.65pt;left:63.35pt;z-index:53;letter-spacing:-.015em;"&gt;their  respective  Board  of  Trustees.  The  general  investment  objective  is  to  obtain  a  reasonable&lt;/div&gt;&lt;/span&gt;&lt;span style="white-space:pre;"&gt;&lt;div style="position:absolute;top:675.4pt;left:63.35pt;z-index:54;letter-spacing:.019em;"&gt;total rate of return – defined as income plus realized and unrealized capital gains and losses –&lt;/div&gt;&lt;/span&gt;&lt;span style="white-space:pre;"&gt;&lt;div style="position:absolute;top:688.15pt;left:63.35pt;z-index:55;letter-spacing:.017em;"&gt;commensurate with the Prudent Man Rule of the Employee Retirement Income Security Act of &lt;/div&gt;&lt;/span&gt;&lt;span class="fmt-1018" style="white-space:pre;"&gt;&lt;div style="position:absolute;top:766.44pt;left:299.33pt;z-index:56;"&gt;142&lt;/div&gt;&lt;/span&gt;&lt;/div&gt;_x000D_
      &lt;/div&gt;</t>
  </si>
  <si>
    <t>&lt;div style='position:relative;width:612pt;height:792pt;'&gt;_x000D_
        &lt;div style="position:absolute;left:0pt;top:0pt;width:100%;height:100%;clip:rect(0pt,612pt,792pt,0pt);" class="fmt-1064"&gt;&lt;span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class="fmt-1059" style="white-space:pre;"&gt;&lt;div style="position:absolute;top:119.64pt;left:81.35pt;z-index:6;letter-spacing:.007em;"&gt;1974 (ERISA) and achieve growth in purchasing power. Specifically, the investment objective&lt;/div&gt;&lt;/span&gt;&lt;span class="fmt-1059" style="white-space:pre;"&gt;&lt;div style="position:absolute;top:132.39pt;left:81.35pt;z-index:7;letter-spacing:.011em;"&gt;is to earn a return over time exceeding the assumed actuarial rate of 7.75% and should earn&lt;/div&gt;&lt;/span&gt;&lt;span class="fmt-1059" style="white-space:pre;"&gt;&lt;div style="position:absolute;top:144.99pt;left:81.35pt;z-index:8;letter-spacing:.011em;"&gt;a return greater than inflation, as measured by the Consumer Price Index, by 3.0% per year.&lt;/div&gt;&lt;/span&gt;&lt;span class="fmt-1059" style="white-space:pre;"&gt;&lt;div style="position:absolute;top:157.74pt;left:81.35pt;z-index:9;letter-spacing:.007em;"&gt;The  investment  managers  may  exercise  full  investment  discretion  within  the  prescribed&lt;/div&gt;&lt;/span&gt;&lt;span class="fmt-1059" style="white-space:pre;"&gt;&lt;div style="position:absolute;top:170.49pt;left:81.35pt;z-index:10;letter-spacing:.001em;"&gt;investment policy guidelines. Significant provisions of the investment policy are as follows:&lt;/div&gt;&lt;/span&gt;&lt;span class="fmt-1062" style="white-space:pre;"&gt;&lt;div style="position:absolute;top:192.04pt;left:99.35pt;z-index:12;letter-spacing:-.02em;"&gt; &lt;/div&gt;&lt;div style="position:absolute;top:193.14pt;left:117.35pt;z-index:12;letter-spacing:.002em;" class="fmt-1059"&gt;Interest Rate Risk: Does not place limits on investment maturities.&lt;/div&gt;&lt;/span&gt;&lt;span class="fmt-1062" style="white-space:pre;"&gt;&lt;div style="position:absolute;top:214.7pt;left:99.35pt;z-index:14;letter-spacing:-.02em;"&gt; &lt;/div&gt;&lt;div style="position:absolute;top:215.8pt;left:117.35pt;z-index:14;letter-spacing:.014em;" class="fmt-1059"&gt;Credit Risk: Limits investments to the top four rating of a nationally recognized rating&lt;/div&gt;&lt;/span&gt;&lt;span class="fmt-1059" style="white-space:pre;"&gt;&lt;div style="position:absolute;top:228.55pt;left:117.35pt;z-index:15;"&gt;agency.&lt;/div&gt;&lt;/span&gt;&lt;span class="fmt-1062" style="white-space:pre;"&gt;&lt;div style="position:absolute;top:250.1pt;left:99.35pt;z-index:17;letter-spacing:-.02em;"&gt; &lt;/div&gt;&lt;div style="position:absolute;top:251.2pt;left:117.35pt;z-index:17;letter-spacing:.004em;" class="fmt-1059"&gt;Concentration Credit Risk: Limits investment in any single issuer up to 10% of the total&lt;/div&gt;&lt;/span&gt;&lt;span class="fmt-1059" style="white-space:pre;"&gt;&lt;div style="position:absolute;top:263.95pt;left:117.35pt;z-index:18;letter-spacing:.002em;"&gt;portfolio.&lt;/div&gt;&lt;/span&gt;&lt;span class="fmt-1062" style="white-space:pre;"&gt;&lt;div style="position:absolute;top:285.5pt;left:99.35pt;z-index:20;letter-spacing:-.02em;"&gt; &lt;/div&gt;&lt;div style="position:absolute;top:286.6pt;left:117.35pt;z-index:20;letter-spacing:-.003em;" class="fmt-1059"&gt;Foreign  Currency  Risk:  Permits  investments  of  up  to  10%  of  the  total  portfolio  in&lt;/div&gt;&lt;/span&gt;&lt;span class="fmt-1059" style="white-space:pre;"&gt;&lt;div style="position:absolute;top:299.35pt;left:117.35pt;z-index:21;letter-spacing:.002em;"&gt;foreign currency denominated investments.&lt;/div&gt;&lt;/span&gt;&lt;span class="fmt-1059" style="white-space:pre;"&gt;&lt;div style="position:absolute;top:322pt;left:63.35pt;z-index:22;letter-spacing:-.007em;"&gt;The  following  was  the  Board’s  adopted  asset  allocation  policy  as  of  September  30,  2017  by&lt;/div&gt;&lt;/span&gt;&lt;span class="fmt-1059" style="white-space:pre;"&gt;&lt;div style="position:absolute;top:335.05pt;left:63.35pt;z-index:23;letter-spacing:.002em;"&gt;investment manager type:&lt;/div&gt;&lt;/span&gt;&lt;span class="fmt-1063" style="white-space:pre;"&gt;&lt;div style="position:absolute;top:359.2pt;left:340.8pt;z-index:31;letter-spacing:-.002em;"&gt;% Range&lt;/div&gt;&lt;div style="position:absolute;top:359.2pt;left:458pt;z-index:31;letter-spacing:-.002em;"&gt;% Target&lt;/div&gt;&lt;/span&gt;&lt;img style="position:absolute;left:82.05pt;top:356.8pt;width:226pt;height:14pt;z-index:24;" src="http://govwiki.info/xbrl/Images/21026b3ae7649f93e1171a29e8dd55fe.png" alt="__rendered_path__24"&gt;&lt;span class="fmt-1063" style="white-space:pre;"&gt;&lt;div style="position:absolute;top:371.35pt;left:82.75pt;z-index:33;letter-spacing:-.002em;"&gt;Traditional Asset Classes&lt;/div&gt;&lt;/span&gt;&lt;img style="position:absolute;left:307.8pt;top:356.8pt;width:108pt;height:14pt;z-index:25;" src="http://govwiki.info/xbrl/Images/e8156826f822e6c979f228d482271bc7.png" alt="__rendered_path__25"&gt;&lt;span class="fmt-1063" style="white-space:pre;"&gt;&lt;div style="position:absolute;top:383.2pt;left:93.8pt;z-index:37;letter-spacing:-.001em;"&gt; Equity Managers&lt;/div&gt;&lt;/span&gt;&lt;img style="position:absolute;left:307.8pt;top:367.8pt;width:108pt;height:3pt;z-index:26;" src="http://govwiki.info/xbrl/Images/65adfaa9e70b12860ef5d5259dfb08ea.png" alt="__rendered_path__26"&gt;&lt;span style="white-space:pre;"&gt;&lt;div style="position:absolute;top:394.75pt;left:113.1pt;z-index:44;letter-spacing:-.003em;"&gt; Large capitalization value manager&lt;/div&gt;&lt;div style="position:absolute;top:394.75pt;left:328.05pt;z-index:44;letter-spacing:-.002em;"&gt;17.50 - 12.50%&lt;/div&gt;&lt;div style="position:absolute;top:394.75pt;left:462.2pt;z-index:44;letter-spacing:-.003em;"&gt;15.00%&lt;/div&gt;&lt;/span&gt;&lt;img style="position:absolute;left:415.8pt;top:356.8pt;width:14pt;height:14pt;z-index:28;" src="http://govwiki.info/xbrl/Images/93287cfc576d7844d5b49b4cf73fe651.png" alt="__rendered_path__28"&gt;&lt;span style="white-space:pre;"&gt;&lt;div style="position:absolute;top:406.15pt;left:113.1pt;z-index:47;letter-spacing:-.003em;"&gt; Large capitalization growth manager&lt;/div&gt;&lt;div style="position:absolute;top:406.15pt;left:328.05pt;z-index:47;letter-spacing:-.002em;"&gt;17.50 - 12.50%&lt;/div&gt;&lt;div style="position:absolute;top:406.15pt;left:462.2pt;z-index:47;letter-spacing:-.003em;"&gt;15.00%&lt;/div&gt;&lt;/span&gt;&lt;img style="position:absolute;left:429.8pt;top:356.8pt;width:99pt;height:14pt;z-index:29;" src="http://govwiki.info/xbrl/Images/a30358387db259b2e1446b424a11a40b.png" alt="__rendered_path__29"&gt;&lt;span style="white-space:pre;"&gt;&lt;div style="position:absolute;top:417.55pt;left:113.1pt;z-index:50;letter-spacing:-.002em;"&gt; Small/mid capitalization value manager&lt;/div&gt;&lt;div style="position:absolute;top:417.55pt;left:332.5pt;z-index:50;letter-spacing:-.003em;"&gt;7.50 – 2.50%&lt;/div&gt;&lt;div style="position:absolute;top:417.55pt;left:464.95pt;z-index:50;letter-spacing:-.003em;"&gt;5.00%&lt;/div&gt;&lt;/span&gt;&lt;img style="position:absolute;left:429.8pt;top:367.8pt;width:99pt;height:3pt;z-index:30;" src="http://govwiki.info/xbrl/Images/e0dbc76d7aa66243f4130e5ce1ccfcc4.png" alt="__rendered_path__30"&gt;&lt;span style="white-space:pre;"&gt;&lt;div style="position:absolute;top:428.95pt;left:113.1pt;z-index:53;letter-spacing:-.002em;"&gt; Small/mid capitalization growth manager&lt;/div&gt;&lt;div style="position:absolute;top:428.95pt;left:332.5pt;z-index:53;letter-spacing:-.003em;"&gt;7.50 – 2.50%&lt;/div&gt;&lt;div style="position:absolute;top:428.95pt;left:464.95pt;z-index:53;letter-spacing:-.003em;"&gt;5.00%&lt;/div&gt;&lt;/span&gt;&lt;img style="position:absolute;left:82.05pt;top:370.7pt;width:226pt;height:12pt;z-index:32;" src="http://govwiki.info/xbrl/Images/e5f7d4e75e69ba5bb15cf92114664a9b.png" alt="__rendered_path__32"&gt;&lt;span style="white-space:pre;"&gt;&lt;div style="position:absolute;top:440.35pt;left:113.1pt;z-index:56;letter-spacing:-.002em;"&gt; International value manager&lt;/div&gt;&lt;div style="position:absolute;top:440.35pt;left:329.75pt;z-index:56;letter-spacing:-.003em;"&gt;10.00 – 5.00%&lt;/div&gt;&lt;div style="position:absolute;top:440.35pt;left:464.95pt;z-index:56;letter-spacing:-.003em;"&gt;7.50%&lt;/div&gt;&lt;/span&gt;&lt;img style="position:absolute;left:307.8pt;top:370.7pt;width:108pt;height:12pt;z-index:34;" src="http://govwiki.info/xbrl/Images/4cd0a0706343e8259c19eb8aef274dec.png" alt="__rendered_path__34"&gt;&lt;span style="white-space:pre;"&gt;&lt;div style="position:absolute;top:451.75pt;left:113.1pt;z-index:59;letter-spacing:-.002em;"&gt; International growth manager&lt;/div&gt;&lt;div style="position:absolute;top:451.75pt;left:329.75pt;z-index:59;letter-spacing:-.003em;"&gt;10.00 – 5.00%&lt;/div&gt;&lt;div style="position:absolute;top:451.75pt;left:464.95pt;z-index:59;letter-spacing:-.003em;"&gt;7.50%&lt;/div&gt;&lt;/span&gt;&lt;img style="position:absolute;left:415.8pt;top:370.7pt;width:14pt;height:12pt;z-index:35;" src="http://govwiki.info/xbrl/Images/d7807120dd45d3ffc3f94644f356151e.png" alt="__rendered_path__35"&gt;&lt;span style="white-space:pre;"&gt;&lt;div style="position:absolute;top:463.15pt;left:113.1pt;z-index:62;letter-spacing:-.001em;"&gt; Public real estate (REIT)&lt;/div&gt;&lt;div style="position:absolute;top:463.15pt;left:347.7pt;z-index:62;letter-spacing:-.003em;"&gt;0.00%&lt;/div&gt;&lt;div style="position:absolute;top:463.15pt;left:464.95pt;z-index:62;letter-spacing:-.003em;"&gt;0.00%&lt;/div&gt;&lt;/span&gt;&lt;img style="position:absolute;left:429.8pt;top:370.7pt;width:99pt;height:12pt;z-index:36;" src="http://govwiki.info/xbrl/Images/9488c7cec1f6e333e6b9c0792f594a75.png" alt="__rendered_path__36"&gt;&lt;span class="fmt-1063" style="white-space:pre;"&gt;&lt;div style="position:absolute;top:474.85pt;left:129.65pt;z-index:68;letter-spacing:.001em;"&gt; Total Equity&lt;/div&gt;&lt;div style="position:absolute;top:474.85pt;left:327.05pt;z-index:68;"&gt;&lt;span class="fmt-1065"&gt;7&lt;/span&gt;&lt;span class="fmt-986"&gt;0.00 – &lt;/span&gt;&lt;span class="fmt-1065"&gt;4&lt;/span&gt;&lt;span class="fmt-986"&gt;0.00%&lt;/span&gt;&lt;/div&gt;&lt;div style="position:absolute;top:474.85pt;left:462.25pt;z-index:68;letter-spacing:-.003em;"&gt;55.00%&lt;/div&gt;&lt;/span&gt;&lt;img style="position:absolute;left:82.05pt;top:382.55pt;width:226pt;height:12pt;z-index:32;" src="http://govwiki.info/xbrl/Images/e5f7d4e75e69ba5bb15cf92114664a9b.png" alt="__rendered_path__32"&gt;&lt;span class="fmt-1063" style="white-space:pre;"&gt;&lt;div style="position:absolute;top:487.15pt;left:93.8pt;z-index:75;"&gt; Fixed Income Managers&lt;/div&gt;&lt;div style="position:absolute;top:487pt;left:327.05pt;z-index:75;letter-spacing:-.003em;"&gt;30.00 – 20.00%&lt;/div&gt;&lt;div style="position:absolute;top:487pt;left:462.25pt;z-index:75;letter-spacing:-.003em;"&gt;25.00%&lt;/div&gt;&lt;/span&gt;&lt;img style="position:absolute;left:307.8pt;top:382.55pt;width:108pt;height:12pt;z-index:34;" src="http://govwiki.info/xbrl/Images/4cd0a0706343e8259c19eb8aef274dec.png" alt="__rendered_path__34"&gt;&lt;span class="fmt-1063" style="white-space:pre;"&gt;&lt;div style="position:absolute;top:499.3pt;left:129.65pt;z-index:81;letter-spacing:-.001em;"&gt; Total Traditional Asset Classes&lt;/div&gt;&lt;div style="position:absolute;top:499pt;left:462.25pt;z-index:81;letter-spacing:-.003em;"&gt;80.00%&lt;/div&gt;&lt;/span&gt;&lt;img style="position:absolute;left:415.8pt;top:382.55pt;width:14pt;height:12pt;z-index:35;" src="http://govwiki.info/xbrl/Images/d7807120dd45d3ffc3f94644f356151e.png" alt="__rendered_path__35"&gt;&lt;span class="fmt-1063" style="white-space:pre;"&gt;&lt;div style="position:absolute;top:511.15pt;left:82.75pt;z-index:82;letter-spacing:-.004em;"&gt;Alternative Asset Classes&lt;/div&gt;&lt;/span&gt;&lt;img style="position:absolute;left:429.8pt;top:382.55pt;width:99pt;height:12pt;z-index:36;" src="http://govwiki.info/xbrl/Images/9488c7cec1f6e333e6b9c0792f594a75.png" alt="__rendered_path__36"&gt;&lt;span style="white-space:pre;"&gt;&lt;div style="position:absolute;top:522.7pt;left:113.1pt;z-index:85;letter-spacing:-.002em;"&gt; Private real estate&lt;/div&gt;&lt;div style="position:absolute;top:522.7pt;left:329.75pt;z-index:85;letter-spacing:-.003em;"&gt;15.00 – 5.00%&lt;/div&gt;&lt;div style="position:absolute;top:522.7pt;left:462.2pt;z-index:85;letter-spacing:-.003em;"&gt;10.00%&lt;/div&gt;&lt;/span&gt;&lt;img style="position:absolute;left:82.05pt;top:393.95pt;width:226pt;height:12pt;z-index:38;" src="http://govwiki.info/xbrl/Images/ead0b6c66db182e68332551d0490140a.png" alt="__rendered_path__38"&gt;&lt;span style="white-space:pre;"&gt;&lt;div style="position:absolute;top:534.1pt;left:113.1pt;z-index:88;letter-spacing:-.001em;"&gt; Hedge fund of funds&lt;/div&gt;&lt;div style="position:absolute;top:534.1pt;left:329.75pt;z-index:88;letter-spacing:-.003em;"&gt;10.00 – 0.00%&lt;/div&gt;&lt;div style="position:absolute;top:534.1pt;left:464.95pt;z-index:88;letter-spacing:-.003em;"&gt;5.00%&lt;/div&gt;&lt;/span&gt;&lt;img style="position:absolute;left:307.8pt;top:393.95pt;width:108pt;height:12pt;z-index:40;" src="http://govwiki.info/xbrl/Images/660ea85011737b45140c434915b4b8d2.png" alt="__rendered_path__40"&gt;&lt;span style="white-space:pre;"&gt;&lt;div style="position:absolute;top:545.5pt;left:113.1pt;z-index:91;letter-spacing:-.001em;"&gt; Master Limited Partnerships&lt;/div&gt;&lt;div style="position:absolute;top:545.5pt;left:329.75pt;z-index:91;letter-spacing:-.003em;"&gt;10.00 – 0.00%&lt;/div&gt;&lt;div style="position:absolute;top:545.5pt;left:464.95pt;z-index:91;letter-spacing:-.003em;"&gt;5.00%&lt;/div&gt;&lt;/span&gt;&lt;img style="position:absolute;left:415.8pt;top:393.95pt;width:14pt;height:12pt;z-index:42;" src="http://govwiki.info/xbrl/Images/33cee157f5c459619e2329e33861b233.png" alt="__rendered_path__42"&gt;&lt;span style="white-space:pre;"&gt;&lt;div style="position:absolute;top:556.9pt;left:113.1pt;z-index:94;letter-spacing:-.002em;"&gt; Managed futures&lt;/div&gt;&lt;div style="position:absolute;top:556.9pt;left:347.7pt;z-index:94;letter-spacing:-.003em;"&gt;0.00%&lt;/div&gt;&lt;div style="position:absolute;top:556.9pt;left:464.95pt;z-index:94;letter-spacing:-.003em;"&gt;0.00%&lt;/div&gt;&lt;/span&gt;&lt;img style="position:absolute;left:429.8pt;top:393.95pt;width:99pt;height:12pt;z-index:43;" src="http://govwiki.info/xbrl/Images/baf25a4f4a05466fc437b6ad176456f6.png" alt="__rendered_path__43"&gt;&lt;span style="white-space:pre;"&gt;&lt;div style="position:absolute;top:568.3pt;left:113.1pt;z-index:97;letter-spacing:-.003em;"&gt; Private equity&lt;/div&gt;&lt;div style="position:absolute;top:568.3pt;left:347.7pt;z-index:97;letter-spacing:-.003em;"&gt;0.00%&lt;/div&gt;&lt;div style="position:absolute;top:568.3pt;left:464.95pt;z-index:97;letter-spacing:-.003em;"&gt;0.00%&lt;/div&gt;&lt;/span&gt;&lt;img style="position:absolute;left:82.05pt;top:405.35pt;width:226pt;height:12pt;z-index:38;" src="http://govwiki.info/xbrl/Images/ead0b6c66db182e68332551d0490140a.png" alt="__rendered_path__38"&gt;&lt;span class="fmt-1063" style="white-space:pre;"&gt;&lt;div style="position:absolute;top:580.45pt;left:129.65pt;z-index:99;letter-spacing:-.003em;"&gt; Total Alternative Asset Classes&lt;/div&gt;&lt;div style="position:absolute;top:580.3pt;left:462.25pt;z-index:99;letter-spacing:-.003em;"&gt;20.00%&lt;/div&gt;&lt;/span&gt;&lt;img style="position:absolute;left:307.8pt;top:405.35pt;width:108pt;height:12pt;z-index:40;" src="http://govwiki.info/xbrl/Images/660ea85011737b45140c434915b4b8d2.png" alt="__rendered_path__40"&gt;&lt;span class="fmt-1063" style="white-space:pre;"&gt;&lt;div style="position:absolute;top:605.35pt;left:129.65pt;z-index:105;letter-spacing:-.001em;"&gt; Total Traditional &amp;amp; Alternative&lt;/div&gt;&lt;div style="position:absolute;top:605.35pt;left:466.4pt;z-index:105;letter-spacing:-.003em;"&gt;100%&lt;/div&gt;&lt;/span&gt;&lt;img style="position:absolute;left:415.8pt;top:405.35pt;width:14pt;height:12pt;z-index:42;" src="http://govwiki.info/xbrl/Images/33cee157f5c459619e2329e33861b233.png" alt="__rendered_path__42"&gt;&lt;span class="fmt-1059" style="white-space:pre;"&gt;&lt;div style="position:absolute;top:632.8pt;left:81.35pt;z-index:106;letter-spacing:.008em;"&gt;The ERS Board of Trustees updated the investment policy asset allocation in August 2017 to&lt;/div&gt;&lt;/span&gt;&lt;img style="position:absolute;left:429.8pt;top:405.35pt;width:99pt;height:12pt;z-index:43;" src="http://govwiki.info/xbrl/Images/baf25a4f4a05466fc437b6ad176456f6.png" alt="__rendered_path__43"&gt;&lt;span class="fmt-1059" style="white-space:pre;"&gt;&lt;div style="position:absolute;top:645.55pt;left:81.35pt;z-index:107;letter-spacing:.015em;"&gt;update the asset allocation within the traditional asset classes. The asset allocation to large&lt;/div&gt;&lt;/span&gt;&lt;img style="position:absolute;left:82.05pt;top:416.75pt;width:226pt;height:12pt;z-index:38;" src="http://govwiki.info/xbrl/Images/ead0b6c66db182e68332551d0490140a.png" alt="__rendered_path__38"&gt;&lt;span class="fmt-1059" style="white-space:pre;"&gt;&lt;div style="position:absolute;top:658.14pt;left:81.35pt;z-index:108;letter-spacing:-.018em;"&gt;cap  value  manager  and  large  cap  growth  manager  decreased  from  17.5%  to  15%  and  the&lt;/div&gt;&lt;/span&gt;&lt;img style="position:absolute;left:307.8pt;top:416.75pt;width:108pt;height:12pt;z-index:40;" src="http://govwiki.info/xbrl/Images/660ea85011737b45140c434915b4b8d2.png" alt="__rendered_path__40"&gt;&lt;span class="fmt-1059" style="white-space:pre;"&gt;&lt;div style="position:absolute;top:670.89pt;left:81.35pt;z-index:109;letter-spacing:.015em;"&gt;international value manager and international growth manager of funds allocation increased&lt;/div&gt;&lt;/span&gt;&lt;img style="position:absolute;left:415.8pt;top:416.75pt;width:14pt;height:12pt;z-index:42;" src="http://govwiki.info/xbrl/Images/33cee157f5c459619e2329e33861b233.png" alt="__rendered_path__42"&gt;&lt;span class="fmt-1059" style="white-space:pre;"&gt;&lt;div style="position:absolute;top:683.64pt;left:81.35pt;z-index:110;letter-spacing:.005em;"&gt;from 5% to 7.5%.&lt;/div&gt;&lt;/span&gt;&lt;img style="position:absolute;left:429.8pt;top:416.75pt;width:99pt;height:12pt;z-index:43;" src="http://govwiki.info/xbrl/Images/baf25a4f4a05466fc437b6ad176456f6.png" alt="__rendered_path__43"&gt;&lt;img style="position:absolute;left:82.05pt;top:428.15pt;width:226pt;height:12pt;z-index:38;" src="http://govwiki.info/xbrl/Images/ead0b6c66db182e68332551d0490140a.png" alt="__rendered_path__38"&gt;&lt;img style="position:absolute;left:307.8pt;top:428.15pt;width:108pt;height:12pt;z-index:40;" src="http://govwiki.info/xbrl/Images/660ea85011737b45140c434915b4b8d2.png" alt="__rendered_path__40"&gt;&lt;img style="position:absolute;left:415.8pt;top:428.15pt;width:14pt;height:12pt;z-index:42;" src="http://govwiki.info/xbrl/Images/33cee157f5c459619e2329e33861b233.png" alt="__rendered_path__42"&gt;&lt;img style="position:absolute;left:429.8pt;top:428.15pt;width:99pt;height:12pt;z-index:43;" src="http://govwiki.info/xbrl/Images/baf25a4f4a05466fc437b6ad176456f6.png" alt="__rendered_path__43"&gt;&lt;img style="position:absolute;left:82.05pt;top:439.55pt;width:226pt;height:12pt;z-index:38;" src="http://govwiki.info/xbrl/Images/ead0b6c66db182e68332551d0490140a.png" alt="__rendered_path__38"&gt;&lt;img style="position:absolute;left:307.8pt;top:439.55pt;width:108pt;height:12pt;z-index:40;" src="http://govwiki.info/xbrl/Images/660ea85011737b45140c434915b4b8d2.png" alt="__rendered_path__40"&gt;&lt;img style="position:absolute;left:415.8pt;top:439.55pt;width:14pt;height:12pt;z-index:42;" src="http://govwiki.info/xbrl/Images/33cee157f5c459619e2329e33861b233.png" alt="__rendered_path__42"&gt;&lt;img style="position:absolute;left:429.8pt;top:439.55pt;width:99pt;height:12pt;z-index:43;" src="http://govwiki.info/xbrl/Images/baf25a4f4a05466fc437b6ad176456f6.png" alt="__rendered_path__43"&gt;&lt;img style="position:absolute;left:82.05pt;top:450.95pt;width:226pt;height:12pt;z-index:38;" src="http://govwiki.info/xbrl/Images/ead0b6c66db182e68332551d0490140a.png" alt="__rendered_path__38"&gt;&lt;img style="position:absolute;left:307.8pt;top:450.95pt;width:108pt;height:12pt;z-index:40;" src="http://govwiki.info/xbrl/Images/660ea85011737b45140c434915b4b8d2.png" alt="__rendered_path__40"&gt;&lt;img style="position:absolute;left:415.8pt;top:450.95pt;width:14pt;height:12pt;z-index:42;" src="http://govwiki.info/xbrl/Images/33cee157f5c459619e2329e33861b233.png" alt="__rendered_path__42"&gt;&lt;img style="position:absolute;left:429.8pt;top:450.95pt;width:99pt;height:12pt;z-index:43;" src="http://govwiki.info/xbrl/Images/baf25a4f4a05466fc437b6ad176456f6.png" alt="__rendered_path__43"&gt;&lt;img style="position:absolute;left:82.05pt;top:462.35pt;width:226pt;height:12pt;z-index:38;" src="http://govwiki.info/xbrl/Images/ead0b6c66db182e68332551d0490140a.png" alt="__rendered_path__38"&gt;&lt;img style="position:absolute;left:307.8pt;top:462.35pt;width:108pt;height:12pt;z-index:40;" src="http://govwiki.info/xbrl/Images/660ea85011737b45140c434915b4b8d2.png" alt="__rendered_path__40"&gt;&lt;img style="position:absolute;left:415.8pt;top:462.35pt;width:14pt;height:12pt;z-index:42;" src="http://govwiki.info/xbrl/Images/33cee157f5c459619e2329e33861b233.png" alt="__rendered_path__42"&gt;&lt;img style="position:absolute;left:429.8pt;top:462.35pt;width:99pt;height:12pt;z-index:43;" src="http://govwiki.info/xbrl/Images/baf25a4f4a05466fc437b6ad176456f6.png" alt="__rendered_path__43"&gt;&lt;img style="position:absolute;left:82.05pt;top:474.25pt;width:226pt;height:12pt;z-index:32;" src="http://govwiki.info/xbrl/Images/e5f7d4e75e69ba5bb15cf92114664a9b.png" alt="__rendered_path__32"&gt;&lt;img style="position:absolute;left:307.8pt;top:474.25pt;width:108pt;height:12pt;z-index:34;" src="http://govwiki.info/xbrl/Images/4cd0a0706343e8259c19eb8aef274dec.png" alt="__rendered_path__34"&gt;&lt;img style="position:absolute;left:415.8pt;top:474.25pt;width:14pt;height:12pt;z-index:35;" src="http://govwiki.info/xbrl/Images/d7807120dd45d3ffc3f94644f356151e.png" alt="__rendered_path__35"&gt;&lt;img style="position:absolute;left:429.8pt;top:474.25pt;width:99pt;height:12pt;z-index:36;" src="http://govwiki.info/xbrl/Images/9488c7cec1f6e333e6b9c0792f594a75.png" alt="__rendered_path__36"&gt;&lt;img style="position:absolute;left:82.05pt;top:485.6pt;width:226pt;height:13pt;z-index:69;" src="http://govwiki.info/xbrl/Images/85170d2eb366d648b32adc08b5e79bb0.png" alt="__rendered_path__69"&gt;&lt;img style="position:absolute;left:307.8pt;top:485.6pt;width:108pt;height:13pt;z-index:71;" src="http://govwiki.info/xbrl/Images/548f3ea16efeb40696e982e76bae6c83.png" alt="__rendered_path__71"&gt;&lt;img style="position:absolute;left:307.8pt;top:483.4pt;width:108pt;height:3pt;z-index:26;" src="http://govwiki.info/xbrl/Images/65adfaa9e70b12860ef5d5259dfb08ea.png" alt="__rendered_path__26"&gt;&lt;img style="position:absolute;left:307.8pt;top:495.6pt;width:108pt;height:3pt;z-index:26;" src="http://govwiki.info/xbrl/Images/65adfaa9e70b12860ef5d5259dfb08ea.png" alt="__rendered_path__26"&gt;&lt;img style="position:absolute;left:415.8pt;top:485.6pt;width:14pt;height:13pt;z-index:73;" src="http://govwiki.info/xbrl/Images/0dcfca0943091927efc70f3989a50b42.png" alt="__rendered_path__73"&gt;&lt;img style="position:absolute;left:429.8pt;top:485.6pt;width:99pt;height:13pt;z-index:74;" src="http://govwiki.info/xbrl/Images/7ef4f1a6f17ff740d2ca88d79af215f8.png" alt="__rendered_path__74"&gt;&lt;img style="position:absolute;left:429.8pt;top:483.4pt;width:99pt;height:3pt;z-index:30;" src="http://govwiki.info/xbrl/Images/e0dbc76d7aa66243f4130e5ce1ccfcc4.png" alt="__rendered_path__30"&gt;&lt;img style="position:absolute;left:429.8pt;top:495.6pt;width:99pt;height:3pt;z-index:30;" src="http://govwiki.info/xbrl/Images/e0dbc76d7aa66243f4130e5ce1ccfcc4.png" alt="__rendered_path__30"&gt;&lt;img style="position:absolute;left:82.05pt;top:498.6pt;width:226pt;height:12pt;z-index:76;" src="http://govwiki.info/xbrl/Images/4846e8b3d4ab7b15404bc2d29fe963e3.png" alt="__rendered_path__76"&gt;&lt;img style="position:absolute;left:307.8pt;top:498.6pt;width:108pt;height:12pt;z-index:78;" src="http://govwiki.info/xbrl/Images/513105e2776d3b0396225092942bedff.png" alt="__rendered_path__78"&gt;&lt;img style="position:absolute;left:415.8pt;top:498.6pt;width:14pt;height:12pt;z-index:79;" src="http://govwiki.info/xbrl/Images/0d240f8d73499c23decb394b303dffbf.png" alt="__rendered_path__79"&gt;&lt;img style="position:absolute;left:429.8pt;top:498.6pt;width:99pt;height:12pt;z-index:80;" src="http://govwiki.info/xbrl/Images/f3a35644008a72ee05de6a082a2b174d.png" alt="__rendered_path__80"&gt;&lt;img style="position:absolute;left:429.8pt;top:507.6pt;width:99pt;height:3pt;z-index:30;" src="http://govwiki.info/xbrl/Images/e0dbc76d7aa66243f4130e5ce1ccfcc4.png" alt="__rendered_path__30"&gt;&lt;img style="position:absolute;left:82.05pt;top:510.5pt;width:226pt;height:12pt;z-index:32;" src="http://govwiki.info/xbrl/Images/e5f7d4e75e69ba5bb15cf92114664a9b.png" alt="__rendered_path__32"&gt;&lt;img style="position:absolute;left:307.8pt;top:510.5pt;width:108pt;height:12pt;z-index:34;" src="http://govwiki.info/xbrl/Images/4cd0a0706343e8259c19eb8aef274dec.png" alt="__rendered_path__34"&gt;&lt;img style="position:absolute;left:415.8pt;top:510.5pt;width:14pt;height:12pt;z-index:35;" src="http://govwiki.info/xbrl/Images/d7807120dd45d3ffc3f94644f356151e.png" alt="__rendered_path__35"&gt;&lt;img style="position:absolute;left:429.8pt;top:510.5pt;width:99pt;height:12pt;z-index:36;" src="http://govwiki.info/xbrl/Images/9488c7cec1f6e333e6b9c0792f594a75.png" alt="__rendered_path__36"&gt;&lt;img style="position:absolute;left:82.05pt;top:521.9pt;width:226pt;height:12pt;z-index:38;" src="http://govwiki.info/xbrl/Images/ead0b6c66db182e68332551d0490140a.png" alt="__rendered_path__38"&gt;&lt;img style="position:absolute;left:307.8pt;top:521.9pt;width:108pt;height:12pt;z-index:40;" src="http://govwiki.info/xbrl/Images/660ea85011737b45140c434915b4b8d2.png" alt="__rendered_path__40"&gt;&lt;img style="position:absolute;left:415.8pt;top:521.9pt;width:14pt;height:12pt;z-index:42;" src="http://govwiki.info/xbrl/Images/33cee157f5c459619e2329e33861b233.png" alt="__rendered_path__42"&gt;&lt;img style="position:absolute;left:429.8pt;top:521.9pt;width:99pt;height:12pt;z-index:43;" src="http://govwiki.info/xbrl/Images/baf25a4f4a05466fc437b6ad176456f6.png" alt="__rendered_path__43"&gt;&lt;img style="position:absolute;left:82.05pt;top:533.3pt;width:226pt;height:12pt;z-index:38;" src="http://govwiki.info/xbrl/Images/ead0b6c66db182e68332551d0490140a.png" alt="__rendered_path__38"&gt;&lt;img style="position:absolute;left:307.8pt;top:533.3pt;width:108pt;height:12pt;z-index:40;" src="http://govwiki.info/xbrl/Images/660ea85011737b45140c434915b4b8d2.png" alt="__rendered_path__40"&gt;&lt;img style="position:absolute;left:415.8pt;top:533.3pt;width:14pt;height:12pt;z-index:42;" src="http://govwiki.info/xbrl/Images/33cee157f5c459619e2329e33861b233.png" alt="__rendered_path__42"&gt;&lt;img style="position:absolute;left:429.8pt;top:533.3pt;width:99pt;height:12pt;z-index:43;" src="http://govwiki.info/xbrl/Images/baf25a4f4a05466fc437b6ad176456f6.png" alt="__rendered_path__43"&gt;&lt;img style="position:absolute;left:82.05pt;top:544.7pt;width:226pt;height:12pt;z-index:38;" src="http://govwiki.info/xbrl/Images/ead0b6c66db182e68332551d0490140a.png" alt="__rendered_path__38"&gt;&lt;img style="position:absolute;left:307.8pt;top:544.7pt;width:108pt;height:12pt;z-index:40;" src="http://govwiki.info/xbrl/Images/660ea85011737b45140c434915b4b8d2.png" alt="__rendered_path__40"&gt;&lt;img style="position:absolute;left:415.8pt;top:544.7pt;width:14pt;height:12pt;z-index:42;" src="http://govwiki.info/xbrl/Images/33cee157f5c459619e2329e33861b233.png" alt="__rendered_path__42"&gt;&lt;img style="position:absolute;left:429.8pt;top:544.7pt;width:99pt;height:12pt;z-index:43;" src="http://govwiki.info/xbrl/Images/baf25a4f4a05466fc437b6ad176456f6.png" alt="__rendered_path__43"&gt;&lt;img style="position:absolute;left:82.05pt;top:556.1pt;width:226pt;height:12pt;z-index:38;" src="http://govwiki.info/xbrl/Images/ead0b6c66db182e68332551d0490140a.png" alt="__rendered_path__38"&gt;&lt;img style="position:absolute;left:307.8pt;top:556.1pt;width:108pt;height:12pt;z-index:40;" src="http://govwiki.info/xbrl/Images/660ea85011737b45140c434915b4b8d2.png" alt="__rendered_path__40"&gt;&lt;img style="position:absolute;left:415.8pt;top:556.1pt;width:14pt;height:12pt;z-index:42;" src="http://govwiki.info/xbrl/Images/33cee157f5c459619e2329e33861b233.png" alt="__rendered_path__42"&gt;&lt;img style="position:absolute;left:429.8pt;top:556.1pt;width:99pt;height:12pt;z-index:43;" src="http://govwiki.info/xbrl/Images/baf25a4f4a05466fc437b6ad176456f6.png" alt="__rendered_path__43"&gt;&lt;img style="position:absolute;left:82.05pt;top:567.5pt;width:226pt;height:12pt;z-index:38;" src="http://govwiki.info/xbrl/Images/ead0b6c66db182e68332551d0490140a.png" alt="__rendered_path__38"&gt;&lt;img style="position:absolute;left:307.8pt;top:567.5pt;width:108pt;height:12pt;z-index:40;" src="http://govwiki.info/xbrl/Images/660ea85011737b45140c434915b4b8d2.png" alt="__rendered_path__40"&gt;&lt;img style="position:absolute;left:415.8pt;top:567.5pt;width:14pt;height:12pt;z-index:42;" src="http://govwiki.info/xbrl/Images/33cee157f5c459619e2329e33861b233.png" alt="__rendered_path__42"&gt;&lt;img style="position:absolute;left:429.8pt;top:567.5pt;width:99pt;height:12pt;z-index:43;" src="http://govwiki.info/xbrl/Images/baf25a4f4a05466fc437b6ad176456f6.png" alt="__rendered_path__43"&gt;&lt;img style="position:absolute;left:82.05pt;top:578.85pt;width:226pt;height:13pt;z-index:69;" src="http://govwiki.info/xbrl/Images/85170d2eb366d648b32adc08b5e79bb0.png" alt="__rendered_path__69"&gt;&lt;img style="position:absolute;left:307.8pt;top:578.85pt;width:108pt;height:13pt;z-index:71;" src="http://govwiki.info/xbrl/Images/548f3ea16efeb40696e982e76bae6c83.png" alt="__rendered_path__71"&gt;&lt;img style="position:absolute;left:415.8pt;top:578.85pt;width:14pt;height:13pt;z-index:73;" src="http://govwiki.info/xbrl/Images/0dcfca0943091927efc70f3989a50b42.png" alt="__rendered_path__73"&gt;&lt;img style="position:absolute;left:429.8pt;top:578.85pt;width:99pt;height:13pt;z-index:74;" src="http://govwiki.info/xbrl/Images/7ef4f1a6f17ff740d2ca88d79af215f8.png" alt="__rendered_path__74"&gt;&lt;img style="position:absolute;left:429.8pt;top:576.65pt;width:99pt;height:3pt;z-index:30;" src="http://govwiki.info/xbrl/Images/e0dbc76d7aa66243f4130e5ce1ccfcc4.png" alt="__rendered_path__30"&gt;&lt;img style="position:absolute;left:429.8pt;top:588.85pt;width:99pt;height:3pt;z-index:30;" src="http://govwiki.info/xbrl/Images/e0dbc76d7aa66243f4130e5ce1ccfcc4.png" alt="__rendered_path__30"&gt;&lt;img style="position:absolute;left:82.05pt;top:591.8pt;width:226pt;height:13pt;z-index:100;" src="http://govwiki.info/xbrl/Images/400a932c25072415110511dd95e72a15.png" alt="__rendered_path__100"&gt;&lt;img style="position:absolute;left:307.8pt;top:591.8pt;width:108pt;height:13pt;z-index:101;" src="http://govwiki.info/xbrl/Images/c4cc778f0c88fbbb1a92020ec5af407c.png" alt="__rendered_path__101"&gt;&lt;img style="position:absolute;left:415.8pt;top:591.8pt;width:14pt;height:13pt;z-index:102;" src="http://govwiki.info/xbrl/Images/3d393a8142e025640e8efb9b73738985.png" alt="__rendered_path__102"&gt;&lt;img style="position:absolute;left:429.8pt;top:591.8pt;width:99pt;height:13pt;z-index:103;" src="http://govwiki.info/xbrl/Images/4499fb0948e12826af2a4ab90da2aabb.png" alt="__rendered_path__103"&gt;&lt;img style="position:absolute;left:429.8pt;top:601.8pt;width:99pt;height:3pt;z-index:30;" src="http://govwiki.info/xbrl/Images/e0dbc76d7aa66243f4130e5ce1ccfcc4.png" alt="__rendered_path__30"&gt;&lt;img style="position:absolute;left:82.05pt;top:604.7pt;width:226pt;height:12pt;z-index:32;" src="http://govwiki.info/xbrl/Images/e5f7d4e75e69ba5bb15cf92114664a9b.png" alt="__rendered_path__32"&gt;&lt;img style="position:absolute;left:307.8pt;top:604.7pt;width:108pt;height:12pt;z-index:34;" src="http://govwiki.info/xbrl/Images/4cd0a0706343e8259c19eb8aef274dec.png" alt="__rendered_path__34"&gt;&lt;img style="position:absolute;left:415.8pt;top:604.7pt;width:14pt;height:12pt;z-index:35;" src="http://govwiki.info/xbrl/Images/d7807120dd45d3ffc3f94644f356151e.png" alt="__rendered_path__35"&gt;&lt;img style="position:absolute;left:429.8pt;top:604.7pt;width:99pt;height:12pt;z-index:36;" src="http://govwiki.info/xbrl/Images/9488c7cec1f6e333e6b9c0792f594a75.png" alt="__rendered_path__36"&gt;&lt;img style="position:absolute;left:429.8pt;top:613.85pt;width:99pt;height:3pt;z-index:30;" src="http://govwiki.info/xbrl/Images/e0dbc76d7aa66243f4130e5ce1ccfcc4.png" alt="__rendered_path__30"&gt;&lt;img style="position:absolute;left:429.8pt;top:616.55pt;width:99pt;height:3pt;z-index:30;" src="http://govwiki.info/xbrl/Images/e0dbc76d7aa66243f4130e5ce1ccfcc4.png" alt="__rendered_path__30"&gt;&lt;span class="fmt-1018" style="white-space:pre;"&gt;&lt;div style="position:absolute;top:766.44pt;left:299.33pt;z-index:111;"&gt;143&lt;/div&gt;&lt;/span&gt;&lt;/div&gt;_x000D_
      &lt;/div&gt;</t>
  </si>
  <si>
    <t>&lt;div style='position:relative;width:612pt;height:792pt;'&gt;_x000D_
        &lt;div style="position:absolute;left:0pt;top:0pt;width:100%;height:100%;clip:rect(0pt,612pt,792pt,0pt);" class="fmt-1059"&gt;&lt;span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style="white-space:pre;"&gt;&lt;div style="position:absolute;top:112.45pt;left:81.35pt;z-index:6;letter-spacing:.002em;"&gt;Firefighters Retirement System&lt;/div&gt;&lt;/span&gt;&lt;span style="white-space:pre;"&gt;&lt;div style="position:absolute;top:135.25pt;left:80.6pt;z-index:7;letter-spacing:.01em;"&gt;The Fire policy in regards to the allocation of invested assets is established and amended by&lt;/div&gt;&lt;/span&gt;&lt;span style="white-space:pre;"&gt;&lt;div style="position:absolute;top:147.84pt;left:80.6pt;z-index:8;letter-spacing:.004em;"&gt;their  respective  Board  of  Trustees.  The  general  investment  objective  is  to  preserve  the&lt;/div&gt;&lt;/span&gt;&lt;span style="white-space:pre;"&gt;&lt;div style="position:absolute;top:160.59pt;left:80.6pt;z-index:9;letter-spacing:.002em;"&gt;purchasing power of the plan’s assets and earn a reasonable real rate of return (after inflation)&lt;/div&gt;&lt;/span&gt;&lt;span style="white-space:pre;"&gt;&lt;div style="position:absolute;top:173.34pt;left:80.6pt;z-index:10;letter-spacing:.011em;"&gt;over the long term while minimizing the short term volatility of results. The specific objectives&lt;/div&gt;&lt;/span&gt;&lt;span style="white-space:pre;"&gt;&lt;div style="position:absolute;top:185.94pt;left:80.6pt;z-index:11;letter-spacing:.01em;"&gt;include an average rate of return greater than 8% over the longer term (3 to 5 years), to earn&lt;/div&gt;&lt;/span&gt;&lt;span style="white-space:pre;"&gt;&lt;div style="position:absolute;top:198.69pt;left:80.6pt;z-index:12;letter-spacing:.013em;"&gt;an average annual rate of return which exceeds the Consumer Price Index by 4.5% over the&lt;/div&gt;&lt;/span&gt;&lt;span style="white-space:pre;"&gt;&lt;div style="position:absolute;top:211.44pt;left:80.6pt;z-index:13;letter-spacing:.014em;"&gt;longer term (3 to 5 years), to achieve a rate of return over the long term (3 to 5 years) which&lt;/div&gt;&lt;/span&gt;&lt;span style="white-space:pre;"&gt;&lt;div style="position:absolute;top:224.04pt;left:80.6pt;z-index:14;letter-spacing:.021em;"&gt;exceeds the return of a Target Index (see below) and to rank in the top 50% of total rate of&lt;/div&gt;&lt;/span&gt;&lt;span style="white-space:pre;"&gt;&lt;div style="position:absolute;top:236.79pt;left:80.6pt;z-index:15;letter-spacing:.007em;"&gt;return when compared to a representative universe of other similarly managed portfolios. The&lt;/div&gt;&lt;/span&gt;&lt;span style="white-space:pre;"&gt;&lt;div style="position:absolute;top:249.54pt;left:80.6pt;z-index:16;letter-spacing:.004em;"&gt;investment managers may exercise full investment discretion within the prescribed investment&lt;/div&gt;&lt;/span&gt;&lt;span style="white-space:pre;"&gt;&lt;div style="position:absolute;top:262.14pt;left:80.6pt;z-index:17;letter-spacing:.001em;"&gt;policy guidelines. Significant provisions of the investment policy are as follows:&lt;/div&gt;&lt;/span&gt;&lt;span class="fmt-1062" style="white-space:pre;"&gt;&lt;div style="position:absolute;top:283.84pt;left:99.35pt;z-index:19;letter-spacing:-.097em;"&gt; &lt;/div&gt;&lt;div style="position:absolute;top:284.94pt;left:117.35pt;z-index:19;letter-spacing:.002em;" class="fmt-1059"&gt;Interest Rate Risk: Does not place limits on investment maturities.&lt;/div&gt;&lt;/span&gt;&lt;span class="fmt-1062" style="white-space:pre;"&gt;&lt;div style="position:absolute;top:306.49pt;left:99.35pt;z-index:21;letter-spacing:-.02em;"&gt; &lt;/div&gt;&lt;div style="position:absolute;top:307.59pt;left:117.35pt;z-index:21;letter-spacing:.014em;" class="fmt-1059"&gt;Credit Risk: Limits investments to the top four rating of a nationally recognized rating&lt;/div&gt;&lt;/span&gt;&lt;span style="white-space:pre;"&gt;&lt;div style="position:absolute;top:320.34pt;left:117.35pt;z-index:22;"&gt;agency.&lt;/div&gt;&lt;/span&gt;&lt;span class="fmt-1062" style="white-space:pre;"&gt;&lt;div style="position:absolute;top:341.89pt;left:99.35pt;z-index:24;letter-spacing:-.02em;"&gt; &lt;/div&gt;&lt;div style="position:absolute;top:342.99pt;left:117.35pt;z-index:24;letter-spacing:-.011em;" class="fmt-1059"&gt;Concentration  Credit  Risk:  No  more  than  5%  (at  cost)  of  an  investment  managers&lt;/div&gt;&lt;/span&gt;&lt;span style="white-space:pre;"&gt;&lt;div style="position:absolute;top:355.74pt;left:117.35pt;z-index:25;letter-spacing:-.015em;"&gt;portfolio  may  be  invested  in  a  single  corporate  issuer.  Investments  in  the  shares  of&lt;/div&gt;&lt;/span&gt;&lt;span style="white-space:pre;"&gt;&lt;div style="position:absolute;top:368.34pt;left:117.35pt;z-index:26;letter-spacing:.003em;"&gt;companies that have been publicly traded for less than one year are limited to no more&lt;/div&gt;&lt;/span&gt;&lt;span style="white-space:pre;"&gt;&lt;div style="position:absolute;top:381.09pt;left:117.35pt;z-index:27;letter-spacing:.003em;"&gt;than 15% of an investment managers total equity portfolio.&lt;/div&gt;&lt;/span&gt;&lt;span class="fmt-1062" style="white-space:pre;"&gt;&lt;div style="position:absolute;top:402.64pt;left:99.35pt;z-index:29;letter-spacing:-.02em;"&gt; &lt;/div&gt;&lt;div style="position:absolute;top:403.74pt;left:117.35pt;z-index:29;letter-spacing:-.003em;" class="fmt-1059"&gt;Foreign  Currency  Risk:  Permits  investments  of  up  to  25%  of  the  total  portfolio  in&lt;/div&gt;&lt;/span&gt;&lt;span style="white-space:pre;"&gt;&lt;div style="position:absolute;top:416.49pt;left:117.35pt;z-index:30;letter-spacing:.002em;"&gt;foreign currency denominated investments.&lt;/div&gt;&lt;/span&gt;&lt;span class="fmt-1062" style="white-space:pre;"&gt;&lt;div style="position:absolute;top:438.04pt;left:99.35pt;z-index:32;letter-spacing:-.02em;"&gt; &lt;/div&gt;&lt;div style="position:absolute;top:439.14pt;left:117.35pt;z-index:32;letter-spacing:.002em;" class="fmt-1059"&gt;Adherence with Section 175, Florida Statutes and Section 112.661, Florida Statutes&lt;/div&gt;&lt;/span&gt;&lt;span class="fmt-1062" style="white-space:pre;"&gt;&lt;div style="position:absolute;top:460.84pt;left:99.35pt;z-index:34;letter-spacing:-.02em;"&gt; &lt;/div&gt;&lt;div style="position:absolute;top:461.94pt;left:117.35pt;z-index:34;letter-spacing:.015em;" class="fmt-1059"&gt;Alternative investments shall be made through partnership in diversified commingled&lt;/div&gt;&lt;/span&gt;&lt;span style="white-space:pre;"&gt;&lt;div style="position:absolute;top:474.99pt;left:117.35pt;z-index:35;letter-spacing:.002em;"&gt;funds, mutual funds or limited partnership vehicles.&lt;/div&gt;&lt;/span&gt;&lt;span style="white-space:pre;"&gt;&lt;div style="position:absolute;top:497.79pt;left:81.35pt;z-index:36;letter-spacing:.017em;"&gt;The following was the Boards adopted asset allocation policy as of September 30, 2017 by&lt;/div&gt;&lt;/span&gt;&lt;span style="white-space:pre;"&gt;&lt;div style="position:absolute;top:510.54pt;left:81.35pt;z-index:37;letter-spacing:.002em;"&gt;investment manager type:&lt;/div&gt;&lt;/span&gt;&lt;span class="fmt-1066" style="white-space:pre;"&gt;&lt;div style="position:absolute;top:533.36pt;left:277pt;z-index:52;letter-spacing:.001em;"&gt;Target Allocation&lt;/div&gt;&lt;div style="position:absolute;top:533.36pt;left:367.75pt;z-index:52;letter-spacing:.003em;"&gt;Permissible Range&lt;/div&gt;&lt;div style="position:absolute;top:533.36pt;left:483.2pt;z-index:52;letter-spacing:.001em;"&gt;Representative&lt;/div&gt;&lt;/span&gt;&lt;img style="position:absolute;left:274.25pt;top:532.85pt;width:80pt;height:11pt;z-index:39;" src="http://govwiki.info/xbrl/Images/4f2df12edb81170cca28708c53d286f0.png" alt="__rendered_path__39"&gt;&lt;span class="fmt-1066" style="white-space:pre;"&gt;&lt;div style="position:absolute;top:544.3pt;left:290.75pt;z-index:55;letter-spacing:.002em;"&gt;(at market)&lt;/div&gt;&lt;div style="position:absolute;top:544.3pt;left:383.85pt;z-index:55;letter-spacing:.002em;"&gt; (at market)&lt;/div&gt;&lt;div style="position:absolute;top:544.3pt;left:490.95pt;z-index:55;letter-spacing:.002em;"&gt;Benchmark&lt;/div&gt;&lt;/span&gt;&lt;img style="position:absolute;left:64.05pt;top:532.9pt;width:211pt;height:22pt;z-index:38;" src="http://govwiki.info/xbrl/Images/f58696aa17025d6a285a267ec04f0d3f.png" alt="__rendered_path__38"&gt;&lt;img style="position:absolute;left:365pt;top:532.85pt;width:87pt;height:11pt;z-index:45;" src="http://govwiki.info/xbrl/Images/78a3d810feb6312ac6cee30cdbc4f164.png" alt="__rendered_path__45"&gt;&lt;span class="fmt-1066" style="white-space:pre;"&gt;&lt;div style="position:absolute;top:555.41pt;left:64.75pt;z-index:57;letter-spacing:.002em;"&gt;Traditional Asset Classes&lt;/div&gt;&lt;/span&gt;&lt;img style="position:absolute;left:274.25pt;top:542.9pt;width:80pt;height:12pt;z-index:41;" src="http://govwiki.info/xbrl/Images/b17a71809f7ce438d13f57e60176d028.png" alt="__rendered_path__41"&gt;&lt;img style="position:absolute;left:460.05pt;top:532.85pt;width:111pt;height:11pt;z-index:51;" src="http://govwiki.info/xbrl/Images/c3e9f6fc6611bb16849f325e753b5d6c.png" alt="__rendered_path__51"&gt;&lt;span class="fmt-1066" style="white-space:pre;"&gt;&lt;div style="position:absolute;top:566.21pt;left:74.853pt;z-index:63;letter-spacing:-.001em;"&gt; Equity Managers&lt;/div&gt;&lt;/span&gt;&lt;img style="position:absolute;left:274.25pt;top:551.9pt;width:80pt;height:3pt;z-index:42;" src="http://govwiki.info/xbrl/Images/e96193c51173e9ec7518fc1278c9cc0a.png" alt="__rendered_path__42"&gt;&lt;span class="fmt-1067" style="white-space:pre;"&gt;&lt;div style="position:absolute;top:577.3pt;left:87.459pt;z-index:67;letter-spacing:.003em;"&gt;   Domestic Equity&lt;/div&gt;&lt;div style="position:absolute;top:577.3pt;left:283.1pt;z-index:67;letter-spacing:.003em;"&gt;70.00 - 30.00%&lt;/div&gt;&lt;div style="position:absolute;top:577.3pt;left:392.85pt;z-index:67;letter-spacing:.004em;"&gt;43.00%&lt;/div&gt;&lt;div style="position:absolute;top:576.43pt;left:460.75pt;z-index:67;" class="fmt-1068"&gt;Russell 3000 / 1000 / 2000&lt;/div&gt;&lt;/span&gt;&lt;img style="position:absolute;left:353.45pt;top:532.9pt;width:12pt;height:22pt;z-index:44;" src="http://govwiki.info/xbrl/Images/ac51430b7342b6593fec9b0c93104abc.png" alt="__rendered_path__44"&gt;&lt;span class="fmt-1067" style="white-space:pre;"&gt;&lt;div style="position:absolute;top:588.25pt;left:87.459pt;z-index:74;letter-spacing:.003em;"&gt;   Foreign Equity&lt;/div&gt;&lt;div style="position:absolute;top:588.25pt;left:285.65pt;z-index:74;letter-spacing:.003em;"&gt;25.00 - 5.00%&lt;/div&gt;&lt;div style="position:absolute;top:587.96pt;left:392.85pt;z-index:74;letter-spacing:.004em;"&gt;10.00%&lt;/div&gt;&lt;div style="position:absolute;top:587.38pt;left:460.75pt;z-index:74;letter-spacing:-.001em;" class="fmt-1068"&gt;EAFE&lt;/div&gt;&lt;/span&gt;&lt;img style="position:absolute;left:365pt;top:542.9pt;width:87pt;height:12pt;z-index:47;" src="http://govwiki.info/xbrl/Images/72227cd81e248e47e9741189d3065c33.png" alt="__rendered_path__47"&gt;&lt;span class="fmt-1066" style="white-space:pre;"&gt;&lt;div style="position:absolute;top:598.91pt;left:107.62pt;z-index:76;letter-spacing:.002em;"&gt; Total Equity&lt;/div&gt;&lt;div style="position:absolute;top:598.91pt;left:393pt;z-index:76;letter-spacing:.004em;"&gt;53.00%&lt;/div&gt;&lt;/span&gt;&lt;img style="position:absolute;left:365pt;top:551.9pt;width:87pt;height:3pt;z-index:48;" src="http://govwiki.info/xbrl/Images/f9231ce678df08f6c040bf8868d45853.png" alt="__rendered_path__48"&gt;&lt;span class="fmt-1066" style="white-space:pre;"&gt;&lt;div style="position:absolute;top:609.71pt;left:74.853pt;z-index:77;letter-spacing:.002em;"&gt; Fixed Income &amp;amp; Equivalents&lt;/div&gt;&lt;/span&gt;&lt;img style="position:absolute;left:451.4pt;top:532.9pt;width:9pt;height:22pt;z-index:50;" src="http://govwiki.info/xbrl/Images/2c8a2859fa8f31a9ffd35836fa878d22.png" alt="__rendered_path__50"&gt;&lt;span class="fmt-1067" style="white-space:pre;"&gt;&lt;div style="position:absolute;top:620.8pt;left:87.459pt;z-index:81;letter-spacing:.002em;"&gt;   Fixed Income&lt;/div&gt;&lt;div style="position:absolute;top:620.8pt;left:283.1pt;z-index:81;letter-spacing:.003em;"&gt;70.00 - 25.00%&lt;/div&gt;&lt;div style="position:absolute;top:620.8pt;left:392.85pt;z-index:81;letter-spacing:.004em;"&gt;32.00%&lt;/div&gt;&lt;div style="position:absolute;top:620.8pt;left:460.75pt;z-index:81;letter-spacing:.002em;"&gt;Barclays Capital Agg / GC&lt;/div&gt;&lt;/span&gt;&lt;img style="position:absolute;left:460.05pt;top:542.9pt;width:111pt;height:12pt;z-index:53;" src="http://govwiki.info/xbrl/Images/aca26ff7c74ad520ab484898ee05c2f6.png" alt="__rendered_path__53"&gt;&lt;span class="fmt-1067" style="white-space:pre;"&gt;&lt;div style="position:absolute;top:631.75pt;left:87.459pt;z-index:85;letter-spacing:.002em;"&gt;   Cash Equivalents&lt;/div&gt;&lt;div style="position:absolute;top:631.75pt;left:285.65pt;z-index:85;letter-spacing:.003em;"&gt;10.00 - 0.00%&lt;/div&gt;&lt;div style="position:absolute;top:631.46pt;left:395.35pt;z-index:85;letter-spacing:.003em;"&gt;0.00%&lt;/div&gt;&lt;div style="position:absolute;top:630.73pt;left:460.75pt;z-index:85;letter-spacing:-.001em;" class="fmt-1068"&gt;Treasury Bills&lt;/div&gt;&lt;/span&gt;&lt;img style="position:absolute;left:460.05pt;top:551.9pt;width:111pt;height:3pt;z-index:54;" src="http://govwiki.info/xbrl/Images/6c8baeb96285ed6b5f896d5086786cc7.png" alt="__rendered_path__54"&gt;&lt;span class="fmt-1066" style="white-space:pre;"&gt;&lt;div style="position:absolute;top:642.25pt;left:112.67pt;z-index:87;letter-spacing:.002em;"&gt; Total Fixed Income &amp;amp; Equivalents&lt;/div&gt;&lt;div style="position:absolute;top:642.25pt;left:393pt;z-index:87;letter-spacing:.004em;"&gt;32.00%&lt;/div&gt;&lt;/span&gt;&lt;img style="position:absolute;left:64.05pt;top:554.7pt;width:211pt;height:11pt;z-index:56;" src="http://govwiki.info/xbrl/Images/0e1b624e0ab93092d8fe2272ff1f1b16.png" alt="__rendered_path__56"&gt;&lt;span class="fmt-1066" style="white-space:pre;"&gt;&lt;div style="position:absolute;top:653.66pt;left:112.67pt;z-index:93;letter-spacing:.002em;"&gt; Total Traditional Asset Classes&lt;/div&gt;&lt;div style="position:absolute;top:653.36pt;left:393pt;z-index:93;letter-spacing:.004em;"&gt;85.00%&lt;/div&gt;&lt;/span&gt;&lt;img style="position:absolute;left:274.25pt;top:554.7pt;width:80pt;height:11pt;z-index:58;" src="http://govwiki.info/xbrl/Images/165f9cdf94afb0b2f89c834cdc3d58c8.png" alt="__rendered_path__58"&gt;&lt;span class="fmt-1066" style="white-space:pre;"&gt;&lt;div style="position:absolute;top:675.41pt;left:64.75pt;z-index:99;"&gt;Alternative Asset Classes&lt;/div&gt;&lt;div style="position:absolute;top:675.7pt;left:285.65pt;z-index:99;letter-spacing:.003em;" class="fmt-1067"&gt;20.00 - 0.00%&lt;/div&gt;&lt;div style="position:absolute;top:675.41pt;left:393pt;z-index:99;letter-spacing:.004em;"&gt;15.00%&lt;/div&gt;&lt;div style="position:absolute;top:674.68pt;left:460.75pt;z-index:99;letter-spacing:.001em;" class="fmt-1068"&gt;CPI + 4.50%&lt;/div&gt;&lt;/span&gt;&lt;img style="position:absolute;left:353.45pt;top:554.7pt;width:12pt;height:11pt;z-index:59;" src="http://govwiki.info/xbrl/Images/89bffa2455c500ae96df94669e4b8c79.png" alt="__rendered_path__59"&gt;&lt;span class="fmt-1066" style="white-space:pre;"&gt;&lt;div style="position:absolute;top:697.3pt;left:112.67pt;z-index:104;letter-spacing:.001em;"&gt; Total Traditional &amp;amp; Alternative&lt;/div&gt;&lt;div style="position:absolute;top:697.3pt;left:390.5pt;z-index:104;letter-spacing:.003em;"&gt;100.00%&lt;/div&gt;&lt;/span&gt;&lt;img style="position:absolute;left:365pt;top:554.7pt;width:87pt;height:11pt;z-index:60;" src="http://govwiki.info/xbrl/Images/117a879d24c1bb9c7d7dbb836c8cf8f2.png" alt="__rendered_path__60"&gt;&lt;img style="position:absolute;left:451.4pt;top:554.7pt;width:9pt;height:11pt;z-index:61;" src="http://govwiki.info/xbrl/Images/656ed1d4ace5de6e726c255a9960c743.png" alt="__rendered_path__61"&gt;&lt;img style="position:absolute;left:460.05pt;top:554.7pt;width:111pt;height:11pt;z-index:62;" src="http://govwiki.info/xbrl/Images/6702d72e5f1258a234968bf61ade0d64.png" alt="__rendered_path__62"&gt;&lt;img style="position:absolute;left:64.05pt;top:565.6pt;width:211pt;height:11pt;z-index:56;" src="http://govwiki.info/xbrl/Images/0e1b624e0ab93092d8fe2272ff1f1b16.png" alt="__rendered_path__56"&gt;&lt;img style="position:absolute;left:274.25pt;top:565.6pt;width:80pt;height:11pt;z-index:58;" src="http://govwiki.info/xbrl/Images/165f9cdf94afb0b2f89c834cdc3d58c8.png" alt="__rendered_path__58"&gt;&lt;img style="position:absolute;left:353.45pt;top:565.6pt;width:12pt;height:11pt;z-index:59;" src="http://govwiki.info/xbrl/Images/89bffa2455c500ae96df94669e4b8c79.png" alt="__rendered_path__59"&gt;&lt;img style="position:absolute;left:365pt;top:565.6pt;width:87pt;height:11pt;z-index:60;" src="http://govwiki.info/xbrl/Images/117a879d24c1bb9c7d7dbb836c8cf8f2.png" alt="__rendered_path__60"&gt;&lt;img style="position:absolute;left:451.4pt;top:565.6pt;width:9pt;height:11pt;z-index:61;" src="http://govwiki.info/xbrl/Images/656ed1d4ace5de6e726c255a9960c743.png" alt="__rendered_path__61"&gt;&lt;img style="position:absolute;left:460.05pt;top:565.6pt;width:111pt;height:11pt;z-index:62;" src="http://govwiki.info/xbrl/Images/6702d72e5f1258a234968bf61ade0d64.png" alt="__rendered_path__62"&gt;&lt;img style="position:absolute;left:64.05pt;top:576.5pt;width:211pt;height:11pt;z-index:56;" src="http://govwiki.info/xbrl/Images/0e1b624e0ab93092d8fe2272ff1f1b16.png" alt="__rendered_path__56"&gt;&lt;img style="position:absolute;left:274.25pt;top:576.5pt;width:80pt;height:11pt;z-index:58;" src="http://govwiki.info/xbrl/Images/165f9cdf94afb0b2f89c834cdc3d58c8.png" alt="__rendered_path__58"&gt;&lt;img style="position:absolute;left:353.45pt;top:576.5pt;width:12pt;height:11pt;z-index:59;" src="http://govwiki.info/xbrl/Images/89bffa2455c500ae96df94669e4b8c79.png" alt="__rendered_path__59"&gt;&lt;img style="position:absolute;left:365pt;top:576.5pt;width:87pt;height:11pt;z-index:60;" src="http://govwiki.info/xbrl/Images/117a879d24c1bb9c7d7dbb836c8cf8f2.png" alt="__rendered_path__60"&gt;&lt;img style="position:absolute;left:451.4pt;top:576.5pt;width:9pt;height:11pt;z-index:61;" src="http://govwiki.info/xbrl/Images/656ed1d4ace5de6e726c255a9960c743.png" alt="__rendered_path__61"&gt;&lt;img style="position:absolute;left:460.05pt;top:576.5pt;width:111pt;height:11pt;z-index:62;" src="http://govwiki.info/xbrl/Images/6702d72e5f1258a234968bf61ade0d64.png" alt="__rendered_path__62"&gt;&lt;img style="position:absolute;left:64.05pt;top:587.45pt;width:211pt;height:11pt;z-index:68;" src="http://govwiki.info/xbrl/Images/6978f97261f26225f9929c9324c220e8.png" alt="__rendered_path__68"&gt;&lt;img style="position:absolute;left:274.25pt;top:587.45pt;width:80pt;height:11pt;z-index:39;" src="http://govwiki.info/xbrl/Images/4f2df12edb81170cca28708c53d286f0.png" alt="__rendered_path__39"&gt;&lt;img style="position:absolute;left:353.45pt;top:587.45pt;width:12pt;height:11pt;z-index:71;" src="http://govwiki.info/xbrl/Images/79a27a7b152fe7eac713073b43745148.png" alt="__rendered_path__71"&gt;&lt;img style="position:absolute;left:365pt;top:587.45pt;width:87pt;height:11pt;z-index:45;" src="http://govwiki.info/xbrl/Images/78a3d810feb6312ac6cee30cdbc4f164.png" alt="__rendered_path__45"&gt;&lt;img style="position:absolute;left:365pt;top:595.45pt;width:87pt;height:3pt;z-index:48;" src="http://govwiki.info/xbrl/Images/f9231ce678df08f6c040bf8868d45853.png" alt="__rendered_path__48"&gt;&lt;img style="position:absolute;left:451.4pt;top:587.45pt;width:9pt;height:11pt;z-index:73;" src="http://govwiki.info/xbrl/Images/7825f305aeca0bb360746345eb248beb.png" alt="__rendered_path__73"&gt;&lt;img style="position:absolute;left:460.05pt;top:587.45pt;width:111pt;height:11pt;z-index:51;" src="http://govwiki.info/xbrl/Images/c3e9f6fc6611bb16849f325e753b5d6c.png" alt="__rendered_path__51"&gt;&lt;img style="position:absolute;left:64.05pt;top:598.25pt;width:211pt;height:11pt;z-index:56;" src="http://govwiki.info/xbrl/Images/0e1b624e0ab93092d8fe2272ff1f1b16.png" alt="__rendered_path__56"&gt;&lt;img style="position:absolute;left:274.25pt;top:598.25pt;width:80pt;height:11pt;z-index:58;" src="http://govwiki.info/xbrl/Images/165f9cdf94afb0b2f89c834cdc3d58c8.png" alt="__rendered_path__58"&gt;&lt;img style="position:absolute;left:353.45pt;top:598.25pt;width:12pt;height:11pt;z-index:59;" src="http://govwiki.info/xbrl/Images/89bffa2455c500ae96df94669e4b8c79.png" alt="__rendered_path__59"&gt;&lt;img style="position:absolute;left:365pt;top:598.25pt;width:87pt;height:11pt;z-index:60;" src="http://govwiki.info/xbrl/Images/117a879d24c1bb9c7d7dbb836c8cf8f2.png" alt="__rendered_path__60"&gt;&lt;img style="position:absolute;left:451.4pt;top:598.25pt;width:9pt;height:11pt;z-index:61;" src="http://govwiki.info/xbrl/Images/656ed1d4ace5de6e726c255a9960c743.png" alt="__rendered_path__61"&gt;&lt;img style="position:absolute;left:460.05pt;top:598.25pt;width:111pt;height:11pt;z-index:62;" src="http://govwiki.info/xbrl/Images/6702d72e5f1258a234968bf61ade0d64.png" alt="__rendered_path__62"&gt;&lt;img style="position:absolute;left:64.05pt;top:609.05pt;width:211pt;height:11pt;z-index:56;" src="http://govwiki.info/xbrl/Images/0e1b624e0ab93092d8fe2272ff1f1b16.png" alt="__rendered_path__56"&gt;&lt;img style="position:absolute;left:274.25pt;top:609.05pt;width:80pt;height:11pt;z-index:58;" src="http://govwiki.info/xbrl/Images/165f9cdf94afb0b2f89c834cdc3d58c8.png" alt="__rendered_path__58"&gt;&lt;img style="position:absolute;left:353.45pt;top:609.05pt;width:12pt;height:11pt;z-index:59;" src="http://govwiki.info/xbrl/Images/89bffa2455c500ae96df94669e4b8c79.png" alt="__rendered_path__59"&gt;&lt;img style="position:absolute;left:365pt;top:609.05pt;width:87pt;height:11pt;z-index:60;" src="http://govwiki.info/xbrl/Images/117a879d24c1bb9c7d7dbb836c8cf8f2.png" alt="__rendered_path__60"&gt;&lt;img style="position:absolute;left:451.4pt;top:609.05pt;width:9pt;height:11pt;z-index:61;" src="http://govwiki.info/xbrl/Images/656ed1d4ace5de6e726c255a9960c743.png" alt="__rendered_path__61"&gt;&lt;img style="position:absolute;left:460.05pt;top:609.05pt;width:111pt;height:11pt;z-index:62;" src="http://govwiki.info/xbrl/Images/6702d72e5f1258a234968bf61ade0d64.png" alt="__rendered_path__62"&gt;&lt;img style="position:absolute;left:64.05pt;top:619.95pt;width:211pt;height:11pt;z-index:56;" src="http://govwiki.info/xbrl/Images/0e1b624e0ab93092d8fe2272ff1f1b16.png" alt="__rendered_path__56"&gt;&lt;img style="position:absolute;left:274.25pt;top:619.95pt;width:80pt;height:11pt;z-index:58;" src="http://govwiki.info/xbrl/Images/165f9cdf94afb0b2f89c834cdc3d58c8.png" alt="__rendered_path__58"&gt;&lt;img style="position:absolute;left:353.45pt;top:619.95pt;width:12pt;height:11pt;z-index:59;" src="http://govwiki.info/xbrl/Images/89bffa2455c500ae96df94669e4b8c79.png" alt="__rendered_path__59"&gt;&lt;img style="position:absolute;left:365pt;top:619.95pt;width:87pt;height:11pt;z-index:60;" src="http://govwiki.info/xbrl/Images/117a879d24c1bb9c7d7dbb836c8cf8f2.png" alt="__rendered_path__60"&gt;&lt;img style="position:absolute;left:451.4pt;top:619.95pt;width:9pt;height:11pt;z-index:61;" src="http://govwiki.info/xbrl/Images/656ed1d4ace5de6e726c255a9960c743.png" alt="__rendered_path__61"&gt;&lt;img style="position:absolute;left:460.05pt;top:619.95pt;width:111pt;height:11pt;z-index:62;" src="http://govwiki.info/xbrl/Images/6702d72e5f1258a234968bf61ade0d64.png" alt="__rendered_path__62"&gt;&lt;img style="position:absolute;left:64.05pt;top:630.9pt;width:211pt;height:11pt;z-index:68;" src="http://govwiki.info/xbrl/Images/6978f97261f26225f9929c9324c220e8.png" alt="__rendered_path__68"&gt;&lt;img style="position:absolute;left:274.25pt;top:630.9pt;width:80pt;height:11pt;z-index:39;" src="http://govwiki.info/xbrl/Images/4f2df12edb81170cca28708c53d286f0.png" alt="__rendered_path__39"&gt;&lt;img style="position:absolute;left:353.45pt;top:630.9pt;width:12pt;height:11pt;z-index:71;" src="http://govwiki.info/xbrl/Images/79a27a7b152fe7eac713073b43745148.png" alt="__rendered_path__71"&gt;&lt;img style="position:absolute;left:365pt;top:630.9pt;width:87pt;height:11pt;z-index:45;" src="http://govwiki.info/xbrl/Images/78a3d810feb6312ac6cee30cdbc4f164.png" alt="__rendered_path__45"&gt;&lt;img style="position:absolute;left:365pt;top:638.9pt;width:87pt;height:3pt;z-index:48;" src="http://govwiki.info/xbrl/Images/f9231ce678df08f6c040bf8868d45853.png" alt="__rendered_path__48"&gt;&lt;img style="position:absolute;left:451.4pt;top:630.9pt;width:9pt;height:11pt;z-index:73;" src="http://govwiki.info/xbrl/Images/7825f305aeca0bb360746345eb248beb.png" alt="__rendered_path__73"&gt;&lt;img style="position:absolute;left:460.05pt;top:630.9pt;width:111pt;height:11pt;z-index:51;" src="http://govwiki.info/xbrl/Images/c3e9f6fc6611bb16849f325e753b5d6c.png" alt="__rendered_path__51"&gt;&lt;img style="position:absolute;left:64.05pt;top:641.7pt;width:211pt;height:11pt;z-index:56;" src="http://govwiki.info/xbrl/Images/0e1b624e0ab93092d8fe2272ff1f1b16.png" alt="__rendered_path__56"&gt;&lt;img style="position:absolute;left:274.25pt;top:641.7pt;width:80pt;height:11pt;z-index:58;" src="http://govwiki.info/xbrl/Images/165f9cdf94afb0b2f89c834cdc3d58c8.png" alt="__rendered_path__58"&gt;&lt;img style="position:absolute;left:353.45pt;top:641.7pt;width:12pt;height:11pt;z-index:59;" src="http://govwiki.info/xbrl/Images/89bffa2455c500ae96df94669e4b8c79.png" alt="__rendered_path__59"&gt;&lt;img style="position:absolute;left:365pt;top:641.7pt;width:87pt;height:11pt;z-index:60;" src="http://govwiki.info/xbrl/Images/117a879d24c1bb9c7d7dbb836c8cf8f2.png" alt="__rendered_path__60"&gt;&lt;img style="position:absolute;left:451.4pt;top:641.7pt;width:9pt;height:11pt;z-index:61;" src="http://govwiki.info/xbrl/Images/656ed1d4ace5de6e726c255a9960c743.png" alt="__rendered_path__61"&gt;&lt;img style="position:absolute;left:460.05pt;top:641.7pt;width:111pt;height:11pt;z-index:62;" src="http://govwiki.info/xbrl/Images/6702d72e5f1258a234968bf61ade0d64.png" alt="__rendered_path__62"&gt;&lt;img style="position:absolute;left:64.05pt;top:652.1pt;width:211pt;height:12pt;z-index:88;" src="http://govwiki.info/xbrl/Images/ebbd031092b652ff0fbdf86062f23ffd.png" alt="__rendered_path__88"&gt;&lt;img style="position:absolute;left:274.25pt;top:652.1pt;width:80pt;height:12pt;z-index:90;" src="http://govwiki.info/xbrl/Images/956d1f7a03753d0b6737e9ce3e2cae1c.png" alt="__rendered_path__90"&gt;&lt;img style="position:absolute;left:353.45pt;top:652.1pt;width:12pt;height:12pt;z-index:91;" src="http://govwiki.info/xbrl/Images/d60d55e025d0f03ffbc63c760294d1e0.png" alt="__rendered_path__91"&gt;&lt;img style="position:absolute;left:365pt;top:652.1pt;width:87pt;height:12pt;z-index:92;" src="http://govwiki.info/xbrl/Images/6735fc91c778ae28ca0c854409226184.png" alt="__rendered_path__92"&gt;&lt;img style="position:absolute;left:365pt;top:649.85pt;width:87pt;height:3pt;z-index:48;" src="http://govwiki.info/xbrl/Images/f9231ce678df08f6c040bf8868d45853.png" alt="__rendered_path__48"&gt;&lt;img style="position:absolute;left:365pt;top:661.1pt;width:87pt;height:3pt;z-index:48;" src="http://govwiki.info/xbrl/Images/f9231ce678df08f6c040bf8868d45853.png" alt="__rendered_path__48"&gt;&lt;img style="position:absolute;left:451.4pt;top:652.1pt;width:9pt;height:12pt;z-index:94;" src="http://govwiki.info/xbrl/Images/b9643b0e72682cce4006fa7343637780.png" alt="__rendered_path__94"&gt;&lt;img style="position:absolute;left:460.05pt;top:652.1pt;width:111pt;height:12pt;z-index:95;" src="http://govwiki.info/xbrl/Images/f02e8cce3a37503713efdfb8cfdbb81c.png" alt="__rendered_path__95"&gt;&lt;img style="position:absolute;left:64.05pt;top:663.9pt;width:211pt;height:11pt;z-index:56;" src="http://govwiki.info/xbrl/Images/0e1b624e0ab93092d8fe2272ff1f1b16.png" alt="__rendered_path__56"&gt;&lt;img style="position:absolute;left:274.25pt;top:663.9pt;width:80pt;height:11pt;z-index:58;" src="http://govwiki.info/xbrl/Images/165f9cdf94afb0b2f89c834cdc3d58c8.png" alt="__rendered_path__58"&gt;&lt;img style="position:absolute;left:353.45pt;top:663.9pt;width:12pt;height:11pt;z-index:59;" src="http://govwiki.info/xbrl/Images/89bffa2455c500ae96df94669e4b8c79.png" alt="__rendered_path__59"&gt;&lt;img style="position:absolute;left:365pt;top:663.9pt;width:87pt;height:11pt;z-index:60;" src="http://govwiki.info/xbrl/Images/117a879d24c1bb9c7d7dbb836c8cf8f2.png" alt="__rendered_path__60"&gt;&lt;img style="position:absolute;left:451.4pt;top:663.9pt;width:9pt;height:11pt;z-index:61;" src="http://govwiki.info/xbrl/Images/656ed1d4ace5de6e726c255a9960c743.png" alt="__rendered_path__61"&gt;&lt;img style="position:absolute;left:460.05pt;top:663.9pt;width:111pt;height:11pt;z-index:62;" src="http://govwiki.info/xbrl/Images/6702d72e5f1258a234968bf61ade0d64.png" alt="__rendered_path__62"&gt;&lt;img style="position:absolute;left:64.05pt;top:674.8pt;width:211pt;height:11pt;z-index:56;" src="http://govwiki.info/xbrl/Images/0e1b624e0ab93092d8fe2272ff1f1b16.png" alt="__rendered_path__56"&gt;&lt;img style="position:absolute;left:274.25pt;top:674.8pt;width:80pt;height:11pt;z-index:58;" src="http://govwiki.info/xbrl/Images/165f9cdf94afb0b2f89c834cdc3d58c8.png" alt="__rendered_path__58"&gt;&lt;img style="position:absolute;left:353.45pt;top:674.8pt;width:12pt;height:11pt;z-index:59;" src="http://govwiki.info/xbrl/Images/89bffa2455c500ae96df94669e4b8c79.png" alt="__rendered_path__59"&gt;&lt;img style="position:absolute;left:365pt;top:674.8pt;width:87pt;height:11pt;z-index:60;" src="http://govwiki.info/xbrl/Images/117a879d24c1bb9c7d7dbb836c8cf8f2.png" alt="__rendered_path__60"&gt;&lt;img style="position:absolute;left:451.4pt;top:674.8pt;width:9pt;height:11pt;z-index:61;" src="http://govwiki.info/xbrl/Images/656ed1d4ace5de6e726c255a9960c743.png" alt="__rendered_path__61"&gt;&lt;img style="position:absolute;left:460.05pt;top:674.8pt;width:111pt;height:11pt;z-index:62;" src="http://govwiki.info/xbrl/Images/6702d72e5f1258a234968bf61ade0d64.png" alt="__rendered_path__62"&gt;&lt;img style="position:absolute;left:64.05pt;top:684.85pt;width:211pt;height:12pt;z-index:100;" src="http://govwiki.info/xbrl/Images/986089507581ef9b8d5b1c0f8dc941b6.png" alt="__rendered_path__100"&gt;&lt;img style="position:absolute;left:274.25pt;top:684.85pt;width:80pt;height:12pt;z-index:41;" src="http://govwiki.info/xbrl/Images/b17a71809f7ce438d13f57e60176d028.png" alt="__rendered_path__41"&gt;&lt;img style="position:absolute;left:353.45pt;top:684.85pt;width:12pt;height:12pt;z-index:101;" src="http://govwiki.info/xbrl/Images/28e94d69d4f99cc8bf8e893ee7554b95.png" alt="__rendered_path__101"&gt;&lt;img style="position:absolute;left:365pt;top:684.85pt;width:87pt;height:12pt;z-index:47;" src="http://govwiki.info/xbrl/Images/72227cd81e248e47e9741189d3065c33.png" alt="__rendered_path__47"&gt;&lt;img style="position:absolute;left:365pt;top:693.85pt;width:87pt;height:3pt;z-index:48;" src="http://govwiki.info/xbrl/Images/f9231ce678df08f6c040bf8868d45853.png" alt="__rendered_path__48"&gt;&lt;img style="position:absolute;left:451.4pt;top:684.85pt;width:9pt;height:12pt;z-index:102;" src="http://govwiki.info/xbrl/Images/6701cdc9955f82c96c6e72cee628e12b.png" alt="__rendered_path__102"&gt;&lt;img style="position:absolute;left:460.05pt;top:684.85pt;width:111pt;height:12pt;z-index:53;" src="http://govwiki.info/xbrl/Images/aca26ff7c74ad520ab484898ee05c2f6.png" alt="__rendered_path__53"&gt;&lt;img style="position:absolute;left:64.05pt;top:696.75pt;width:211pt;height:11pt;z-index:56;" src="http://govwiki.info/xbrl/Images/0e1b624e0ab93092d8fe2272ff1f1b16.png" alt="__rendered_path__56"&gt;&lt;img style="position:absolute;left:274.25pt;top:696.75pt;width:80pt;height:11pt;z-index:58;" src="http://govwiki.info/xbrl/Images/165f9cdf94afb0b2f89c834cdc3d58c8.png" alt="__rendered_path__58"&gt;&lt;img style="position:absolute;left:353.45pt;top:696.75pt;width:12pt;height:11pt;z-index:59;" src="http://govwiki.info/xbrl/Images/89bffa2455c500ae96df94669e4b8c79.png" alt="__rendered_path__59"&gt;&lt;img style="position:absolute;left:365pt;top:696.75pt;width:87pt;height:11pt;z-index:60;" src="http://govwiki.info/xbrl/Images/117a879d24c1bb9c7d7dbb836c8cf8f2.png" alt="__rendered_path__60"&gt;&lt;img style="position:absolute;left:451.4pt;top:696.75pt;width:9pt;height:11pt;z-index:61;" src="http://govwiki.info/xbrl/Images/656ed1d4ace5de6e726c255a9960c743.png" alt="__rendered_path__61"&gt;&lt;img style="position:absolute;left:460.05pt;top:696.75pt;width:111pt;height:11pt;z-index:62;" src="http://govwiki.info/xbrl/Images/6702d72e5f1258a234968bf61ade0d64.png" alt="__rendered_path__62"&gt;&lt;span class="fmt-1018" style="white-space:pre;"&gt;&lt;div style="position:absolute;top:766.44pt;left:299.33pt;z-index:105;"&gt;144&lt;/div&gt;&lt;/span&gt;&lt;/div&gt;_x000D_
      &lt;/div&gt;</t>
  </si>
  <si>
    <t>&lt;div style='position:relative;width:612pt;height:792pt;'&gt;&lt;div style="position:absolute;left:0pt;top:0pt;width:100%;height:100%;clip:rect(0pt,612pt,792pt,0pt);" class="fmt-1064"&gt;&lt;span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class="fmt-1059" style="white-space:pre;"&gt;&lt;div style="position:absolute;top:118.45pt;left:63.35pt;z-index:6;letter-spacing:.002em;"&gt;Police Officers Retirement System&lt;/div&gt;&lt;/span&gt;&lt;span class="fmt-1059" style="white-space:pre;"&gt;&lt;div style="position:absolute;top:143.05pt;left:82.05pt;z-index:7;letter-spacing:.013em;"&gt;The Police policy in regards to the allocation of invested assets is established and amended&lt;/div&gt;&lt;/span&gt;&lt;span class="fmt-1059" style="white-space:pre;"&gt;&lt;div style="position:absolute;top:155.64pt;left:82.05pt;z-index:8;letter-spacing:-.013em;"&gt;by  their  respective  Board  of  Trustees.  The  general  investment  objective  is  to  preserve  the&lt;/div&gt;&lt;/span&gt;&lt;span class="fmt-1059" style="white-space:pre;"&gt;&lt;div style="position:absolute;top:168.39pt;left:82.05pt;z-index:9;letter-spacing:.022em;"&gt;purchasing power of the plan’s assets and earn a reasonable rate of return (after inflation)&lt;/div&gt;&lt;/span&gt;&lt;span class="fmt-1059" style="white-space:pre;"&gt;&lt;div style="position:absolute;top:181.14pt;left:82.05pt;z-index:10;letter-spacing:-.009em;"&gt;over   the   long   term   while   minimizing   the   short-term   volatility   results.   Specifically,   the&lt;/div&gt;&lt;/span&gt;&lt;span class="fmt-1059" style="white-space:pre;"&gt;&lt;div style="position:absolute;top:193.74pt;left:82.05pt;z-index:11;letter-spacing:-.015em;"&gt;investment  objective  is  to  earn  an  average  annual  rate  of  return  over  the  long  term  which&lt;/div&gt;&lt;/span&gt;&lt;span class="fmt-1059" style="white-space:pre;"&gt;&lt;div style="position:absolute;top:206.49pt;left:82.05pt;z-index:12;letter-spacing:.011em;"&gt;exceeds the Consumer Price Index by 4.5% and to earn a total rate of return over the longer&lt;/div&gt;&lt;/span&gt;&lt;span class="fmt-1059" style="white-space:pre;"&gt;&lt;div style="position:absolute;top:219.24pt;left:82.05pt;z-index:13;letter-spacing:.02em;"&gt;term which exceeds the return of a Target Index (see Target Index below). The investment&lt;/div&gt;&lt;/span&gt;&lt;span class="fmt-1059" style="white-space:pre;"&gt;&lt;div style="position:absolute;top:231.84pt;left:82.05pt;z-index:14;letter-spacing:-.002em;"&gt;managers  may  exercise  full  investment  discretion  within  the  prescribed  investment  policy&lt;/div&gt;&lt;/span&gt;&lt;span class="fmt-1059" style="white-space:pre;"&gt;&lt;div style="position:absolute;top:244.59pt;left:82.05pt;z-index:15;letter-spacing:.001em;"&gt;guidelines. Significant provisions of the investment policy are as follows:&lt;/div&gt;&lt;/span&gt;&lt;span class="fmt-1062" style="white-space:pre;"&gt;&lt;div style="position:absolute;top:266.14pt;left:99.35pt;z-index:17;letter-spacing:-.02em;"&gt; &lt;/div&gt;&lt;div style="position:absolute;top:267.24pt;left:117.35pt;z-index:17;letter-spacing:.002em;" class="fmt-1059"&gt;Interest Rate Risk: Does not place limits on investment maturities.&lt;/div&gt;&lt;/span&gt;&lt;span class="fmt-1062" style="white-space:pre;"&gt;&lt;div style="position:absolute;top:288.94pt;left:99.35pt;z-index:19;letter-spacing:-.02em;"&gt; &lt;/div&gt;&lt;div style="position:absolute;top:290.04pt;left:117.35pt;z-index:19;letter-spacing:.014em;" class="fmt-1059"&gt;Credit Risk: Limits investments to the top four rating of a nationally recognized rating&lt;/div&gt;&lt;/span&gt;&lt;span class="fmt-1059" style="white-space:pre;"&gt;&lt;div style="position:absolute;top:302.64pt;left:117.35pt;z-index:20;"&gt;agency.&lt;/div&gt;&lt;/span&gt;&lt;span class="fmt-1062" style="white-space:pre;"&gt;&lt;div style="position:absolute;top:324.34pt;left:99.35pt;z-index:22;letter-spacing:-.02em;"&gt; &lt;/div&gt;&lt;div style="position:absolute;top:325.44pt;left:117.35pt;z-index:22;letter-spacing:.01em;" class="fmt-1059"&gt;Concentration Credit Risk: Limits investment in any single issuer up to 5% of the total&lt;/div&gt;&lt;/span&gt;&lt;span class="fmt-1059" style="white-space:pre;"&gt;&lt;div style="position:absolute;top:338.04pt;left:117.35pt;z-index:23;letter-spacing:.02em;"&gt;portfolio. Investments in the shares of companies that have been publicly traded for&lt;/div&gt;&lt;/span&gt;&lt;span class="fmt-1059" style="white-space:pre;"&gt;&lt;div style="position:absolute;top:350.79pt;left:117.35pt;z-index:24;letter-spacing:.014em;"&gt;less than one year are limited to no more than 15% of an investment manager’s total&lt;/div&gt;&lt;/span&gt;&lt;span class="fmt-1059" style="white-space:pre;"&gt;&lt;div style="position:absolute;top:363.54pt;left:117.35pt;z-index:25;letter-spacing:.002em;"&gt;equity portfolio.&lt;/div&gt;&lt;/span&gt;&lt;span class="fmt-1062" style="white-space:pre;"&gt;&lt;div style="position:absolute;top:385.09pt;left:99.35pt;z-index:27;letter-spacing:-.02em;"&gt; &lt;/div&gt;&lt;div style="position:absolute;top:386.19pt;left:117.35pt;z-index:27;letter-spacing:-.003em;" class="fmt-1059"&gt;Foreign  Currency  Risk:  Permits  investments  of  up  to  10%  of  the  total  portfolio  in&lt;/div&gt;&lt;/span&gt;&lt;span class="fmt-1059" style="white-space:pre;"&gt;&lt;div style="position:absolute;top:398.94pt;left:117.35pt;z-index:28;letter-spacing:.002em;"&gt;foreign currency denominated investments.&lt;/div&gt;&lt;/span&gt;&lt;span class="fmt-1062" style="white-space:pre;"&gt;&lt;div style="position:absolute;top:420.49pt;left:99.35pt;z-index:30;letter-spacing:-.02em;"&gt; &lt;/div&gt;&lt;div style="position:absolute;top:421.59pt;left:117.35pt;z-index:30;letter-spacing:.001em;" class="fmt-1059"&gt;Adherence with Section 185, Florida Statutes.&lt;/div&gt;&lt;/span&gt;&lt;span class="fmt-1059" style="white-space:pre;"&gt;&lt;div style="position:absolute;top:444.24pt;left:63.35pt;z-index:31;letter-spacing:-.007em;"&gt;The  following  was  the  Board’s  adopted  asset  allocation  policy  as  of  September  30,  2017  by&lt;/div&gt;&lt;/span&gt;&lt;span class="fmt-1059" style="white-space:pre;"&gt;&lt;div style="position:absolute;top:456.99pt;left:63.35pt;z-index:32;letter-spacing:.002em;"&gt;investment manager type:&lt;/div&gt;&lt;/span&gt;&lt;span class="fmt-1063" style="white-space:pre;"&gt;&lt;div style="position:absolute;top:480.7pt;left:301.25pt;z-index:43;letter-spacing:-.002em;"&gt;% Range&lt;/div&gt;&lt;div style="position:absolute;top:480.7pt;left:393.8pt;z-index:43;letter-spacing:-.002em;"&gt;% Target&lt;/div&gt;&lt;div style="position:absolute;top:480.7pt;left:495.3pt;z-index:43;letter-spacing:.001em;"&gt;Target Index&lt;/div&gt;&lt;/span&gt;&lt;img style="position:absolute;left:64.05pt;top:479.25pt;width:216pt;height:13pt;z-index:33;" src="http://govwiki.info/xbrl/Images/ea451cfe536f5fe931584a30c3cdfc6e.png" alt="__rendered_path__33"&gt;&lt;span class="fmt-1063" style="white-space:pre;"&gt;&lt;div style="position:absolute;top:493.9pt;left:64.75pt;z-index:45;letter-spacing:-.002em;"&gt;Traditional Asset Classes&lt;/div&gt;&lt;/span&gt;&lt;img style="position:absolute;left:280.05pt;top:479.25pt;width:85pt;height:13pt;z-index:34;" src="http://govwiki.info/xbrl/Images/2da30dbc98f1ebb41fdccb61a9a8f104.png" alt="__rendered_path__34"&gt;&lt;span class="fmt-1063" style="white-space:pre;"&gt;&lt;div style="position:absolute;top:506.95pt;left:75.8pt;z-index:50;letter-spacing:-.001em;"&gt; Equity Managers&lt;/div&gt;&lt;/span&gt;&lt;img style="position:absolute;left:280.05pt;top:489.25pt;width:85pt;height:3pt;z-index:35;" src="http://govwiki.info/xbrl/Images/603e5fe9585b8d3d6aae7d0758940f89.png" alt="__rendered_path__35"&gt;&lt;span style="white-space:pre;"&gt;&lt;div style="position:absolute;top:520pt;left:95.1pt;z-index:54;letter-spacing:-.003em;"&gt; Large capitalization value manager&lt;/div&gt;&lt;div style="position:absolute;top:520pt;left:287.4pt;z-index:54;letter-spacing:-.003em;"&gt;24.00 – 19.00%&lt;/div&gt;&lt;div style="position:absolute;top:520pt;left:398pt;z-index:54;letter-spacing:-.003em;"&gt;21.50%&lt;/div&gt;&lt;div style="position:absolute;top:520pt;left:465.95pt;z-index:54;letter-spacing:-.003em;"&gt;Russell 1000 Value&lt;/div&gt;&lt;/span&gt;&lt;img style="position:absolute;left:364.45pt;top:479.25pt;width:9pt;height:13pt;z-index:37;" src="http://govwiki.info/xbrl/Images/5957e1c7611ad50fd1b375c4eb2fd939.png" alt="__rendered_path__37"&gt;&lt;span style="white-space:pre;"&gt;&lt;div style="position:absolute;top:532.9pt;left:95.1pt;z-index:58;letter-spacing:-.003em;"&gt; Large capitalization growth manager&lt;/div&gt;&lt;div style="position:absolute;top:532.9pt;left:287.4pt;z-index:58;letter-spacing:-.003em;"&gt;24.00 – 19.00%&lt;/div&gt;&lt;div style="position:absolute;top:532.9pt;left:398pt;z-index:58;letter-spacing:-.003em;"&gt;21.50%&lt;/div&gt;&lt;div style="position:absolute;top:532.9pt;left:465.95pt;z-index:58;letter-spacing:-.002em;"&gt;Russell 1000 Growth&lt;/div&gt;&lt;/span&gt;&lt;img style="position:absolute;left:373.1pt;top:479.25pt;width:84pt;height:13pt;z-index:38;" src="http://govwiki.info/xbrl/Images/1af28fe90c69103bd2f4772ccd607e8f.png" alt="__rendered_path__38"&gt;&lt;span style="white-space:pre;"&gt;&lt;div style="position:absolute;top:545.8pt;left:95.1pt;z-index:62;letter-spacing:-.002em;"&gt; Small/mid capitalization value manager&lt;/div&gt;&lt;div style="position:absolute;top:545.8pt;left:292.95pt;z-index:62;letter-spacing:-.003em;"&gt;7.50 – 2.50%&lt;/div&gt;&lt;div style="position:absolute;top:545.8pt;left:400.75pt;z-index:62;letter-spacing:-.003em;"&gt;5.00%&lt;/div&gt;&lt;div style="position:absolute;top:545.8pt;left:465.95pt;z-index:62;letter-spacing:-.003em;"&gt;Russell 2500 Value&lt;/div&gt;&lt;/span&gt;&lt;img style="position:absolute;left:373.1pt;top:489.25pt;width:84pt;height:3pt;z-index:39;" src="http://govwiki.info/xbrl/Images/97b3ad4bce8c30b3b5b67ef1fdca3788.png" alt="__rendered_path__39"&gt;&lt;span style="white-space:pre;"&gt;&lt;div style="position:absolute;top:558.85pt;left:95.1pt;z-index:66;letter-spacing:-.003em;"&gt; Mid capitalization growth manager&lt;/div&gt;&lt;div style="position:absolute;top:558.85pt;left:292.95pt;z-index:66;letter-spacing:-.003em;"&gt;7.50 – 2.50%&lt;/div&gt;&lt;div style="position:absolute;top:558.85pt;left:400.75pt;z-index:66;letter-spacing:-.003em;"&gt;5.00%&lt;/div&gt;&lt;div style="position:absolute;top:558.85pt;left:465.95pt;z-index:66;letter-spacing:-.002em;"&gt;Russell Mid Growth&lt;/div&gt;&lt;/span&gt;&lt;img style="position:absolute;left:456.6pt;top:479.25pt;width:9pt;height:13pt;z-index:37;" src="http://govwiki.info/xbrl/Images/5957e1c7611ad50fd1b375c4eb2fd939.png" alt="__rendered_path__37"&gt;&lt;span style="white-space:pre;"&gt;&lt;div style="position:absolute;top:571.75pt;left:95.1pt;z-index:70;letter-spacing:-.002em;"&gt; International value manager&lt;/div&gt;&lt;div style="position:absolute;top:571.75pt;left:292.95pt;z-index:70;letter-spacing:-.003em;"&gt;8.50 – 3.50%&lt;/div&gt;&lt;div style="position:absolute;top:571.75pt;left:400.75pt;z-index:70;letter-spacing:-.003em;"&gt;6.00%&lt;/div&gt;&lt;div style="position:absolute;top:571.75pt;left:465.95pt;z-index:70;letter-spacing:-.003em;"&gt;MSCI EAFE (Net)&lt;/div&gt;&lt;/span&gt;&lt;img style="position:absolute;left:465.25pt;top:479.25pt;width:120pt;height:13pt;z-index:41;" src="http://govwiki.info/xbrl/Images/15f2aae8b96b36784564cc78c5312854.png" alt="__rendered_path__41"&gt;&lt;span style="white-space:pre;"&gt;&lt;div style="position:absolute;top:584.65pt;left:95.1pt;z-index:74;letter-spacing:-.002em;"&gt; International growth manager&lt;/div&gt;&lt;div style="position:absolute;top:584.65pt;left:292.95pt;z-index:74;letter-spacing:-.003em;"&gt;8.50 – 3.50%&lt;/div&gt;&lt;div style="position:absolute;top:584.5pt;left:400.75pt;z-index:74;letter-spacing:-.003em;"&gt;6.00%&lt;/div&gt;&lt;div style="position:absolute;top:584.65pt;left:465.95pt;z-index:74;"&gt;MSCI AC World ex USA&lt;/div&gt;&lt;/span&gt;&lt;img style="position:absolute;left:465.25pt;top:489.25pt;width:120pt;height:3pt;z-index:42;" src="http://govwiki.info/xbrl/Images/273049c0f0f65eedf4176d6aec8fb6fc.png" alt="__rendered_path__42"&gt;&lt;span class="fmt-1063" style="white-space:pre;"&gt;&lt;div style="position:absolute;top:597.55pt;left:111.65pt;z-index:76;letter-spacing:.001em;"&gt; Total Equity&lt;/div&gt;&lt;div style="position:absolute;top:597.55pt;left:398.05pt;z-index:76;letter-spacing:-.003em;"&gt;65.00%&lt;/div&gt;&lt;/span&gt;&lt;img style="position:absolute;left:64.05pt;top:492.2pt;width:216pt;height:13pt;z-index:44;" src="http://govwiki.info/xbrl/Images/d6460724aff7e7eec1337dce725458ee.png" alt="__rendered_path__44"&gt;&lt;span class="fmt-1063" style="white-space:pre;"&gt;&lt;div style="position:absolute;top:610.45pt;left:75.8pt;z-index:80;"&gt; Fixed Income Managers&lt;/div&gt;&lt;div style="position:absolute;top:610.3pt;left:290.25pt;z-index:80;letter-spacing:-.003em;"&gt;25.00–15.00%&lt;/div&gt;&lt;div style="position:absolute;top:610.3pt;left:398.05pt;z-index:80;letter-spacing:-.003em;"&gt;20.00%&lt;/div&gt;&lt;div style="position:absolute;top:610.6pt;left:465.95pt;z-index:80;letter-spacing:-.002em;" class="fmt-1064"&gt;BC Int. Govt/Credit&lt;/div&gt;&lt;/span&gt;&lt;img style="position:absolute;left:280.05pt;top:492.2pt;width:85pt;height:13pt;z-index:46;" src="http://govwiki.info/xbrl/Images/d7de0e0008ec9cef3ee444cb802addcb.png" alt="__rendered_path__46"&gt;&lt;span class="fmt-1063" style="white-space:pre;"&gt;&lt;div style="position:absolute;top:623.5pt;left:111.65pt;z-index:82;letter-spacing:-.001em;"&gt; Total Traditional Asset Classes&lt;/div&gt;&lt;div style="position:absolute;top:623.2pt;left:398.05pt;z-index:82;letter-spacing:-.003em;"&gt;85.00%&lt;/div&gt;&lt;/span&gt;&lt;img style="position:absolute;left:364.45pt;top:492.2pt;width:9pt;height:13pt;z-index:47;" src="http://govwiki.info/xbrl/Images/da904d4aa81aad572d21ff057c358b7f.png" alt="__rendered_path__47"&gt;&lt;span class="fmt-1063" style="white-space:pre;"&gt;&lt;div style="position:absolute;top:636.4pt;left:75.8pt;z-index:83;letter-spacing:-.004em;"&gt; Alternative Asset Classes&lt;/div&gt;&lt;/span&gt;&lt;img style="position:absolute;left:373.1pt;top:492.2pt;width:84pt;height:13pt;z-index:48;" src="http://govwiki.info/xbrl/Images/3c3c635db33ce68dbd651da74710bfcb.png" alt="__rendered_path__48"&gt;&lt;span style="white-space:pre;"&gt;&lt;div style="position:absolute;top:649.45pt;left:95.1pt;z-index:87;letter-spacing:-.002em;"&gt; Private real estate&lt;/div&gt;&lt;div style="position:absolute;top:649.45pt;left:290.2pt;z-index:87;letter-spacing:-.003em;"&gt;10.00 – 2.50%&lt;/div&gt;&lt;div style="position:absolute;top:649.45pt;left:400.75pt;z-index:87;letter-spacing:-.003em;"&gt;7.00%&lt;/div&gt;&lt;div style="position:absolute;top:649.45pt;left:465.95pt;z-index:87;letter-spacing:-.002em;"&gt;Russell NCREIF&lt;/div&gt;&lt;/span&gt;&lt;img style="position:absolute;left:456.6pt;top:492.2pt;width:9pt;height:13pt;z-index:47;" src="http://govwiki.info/xbrl/Images/da904d4aa81aad572d21ff057c358b7f.png" alt="__rendered_path__47"&gt;&lt;span style="white-space:pre;"&gt;&lt;div style="position:absolute;top:662.35pt;left:95.1pt;z-index:91;letter-spacing:-.001em;"&gt; Master Limited Partnerships&lt;/div&gt;&lt;div style="position:absolute;top:662.35pt;left:290.2pt;z-index:91;letter-spacing:-.003em;"&gt;10.00 – 0.00%&lt;/div&gt;&lt;div style="position:absolute;top:662.35pt;left:400.75pt;z-index:91;letter-spacing:-.003em;"&gt;5.00%&lt;/div&gt;&lt;div style="position:absolute;top:662.35pt;left:465.95pt;z-index:91;letter-spacing:-.003em;"&gt;Alerian MLP&lt;/div&gt;&lt;/span&gt;&lt;img style="position:absolute;left:465.25pt;top:492.2pt;width:120pt;height:13pt;z-index:49;" src="http://govwiki.info/xbrl/Images/588d0c6d45f2fbb88a8f771795c74e7c.png" alt="__rendered_path__49"&gt;&lt;span style="white-space:pre;"&gt;&lt;div style="position:absolute;top:675.4pt;left:95.1pt;z-index:95;letter-spacing:-.001em;"&gt; Hedge fund of funds&lt;/div&gt;&lt;div style="position:absolute;top:675.4pt;left:290.2pt;z-index:95;letter-spacing:-.003em;"&gt;10.00 – 0.00%&lt;/div&gt;&lt;div style="position:absolute;top:675.4pt;left:400.75pt;z-index:95;letter-spacing:-.003em;"&gt;3.00%&lt;/div&gt;&lt;div style="position:absolute;top:675.4pt;left:465.95pt;z-index:95;"&gt;HFRI FOF Cons.&lt;/div&gt;&lt;/span&gt;&lt;img style="position:absolute;left:64.05pt;top:505.15pt;width:216pt;height:13pt;z-index:44;" src="http://govwiki.info/xbrl/Images/d6460724aff7e7eec1337dce725458ee.png" alt="__rendered_path__44"&gt;&lt;span class="fmt-1063" style="white-space:pre;"&gt;&lt;div style="position:absolute;top:688.15pt;left:111.65pt;z-index:97;letter-spacing:-.003em;"&gt; Total Alternative Asset Classes&lt;/div&gt;&lt;div style="position:absolute;top:688pt;left:398.05pt;z-index:97;letter-spacing:-.003em;"&gt;15.00%&lt;/div&gt;&lt;/span&gt;&lt;img style="position:absolute;left:280.05pt;top:505.15pt;width:85pt;height:13pt;z-index:46;" src="http://govwiki.info/xbrl/Images/d7de0e0008ec9cef3ee444cb802addcb.png" alt="__rendered_path__46"&gt;&lt;span class="fmt-1063" style="white-space:pre;"&gt;&lt;div style="position:absolute;top:703.3pt;left:111.65pt;z-index:104;letter-spacing:-.001em;"&gt; Total Traditional &amp;amp; Alternative&lt;/div&gt;&lt;div style="position:absolute;top:703.3pt;left:395.3pt;z-index:104;letter-spacing:-.003em;"&gt;100.00%&lt;/div&gt;&lt;/span&gt;&lt;img style="position:absolute;left:364.45pt;top:505.15pt;width:9pt;height:13pt;z-index:47;" src="http://govwiki.info/xbrl/Images/da904d4aa81aad572d21ff057c358b7f.png" alt="__rendered_path__47"&gt;&lt;img style="position:absolute;left:373.1pt;top:505.15pt;width:84pt;height:13pt;z-index:48;" src="http://govwiki.info/xbrl/Images/3c3c635db33ce68dbd651da74710bfcb.png" alt="__rendered_path__48"&gt;&lt;img style="position:absolute;left:456.6pt;top:505.15pt;width:9pt;height:13pt;z-index:47;" src="http://govwiki.info/xbrl/Images/da904d4aa81aad572d21ff057c358b7f.png" alt="__rendered_path__47"&gt;&lt;img style="position:absolute;left:465.25pt;top:505.15pt;width:120pt;height:13pt;z-index:49;" src="http://govwiki.info/xbrl/Images/588d0c6d45f2fbb88a8f771795c74e7c.png" alt="__rendered_path__49"&gt;&lt;img style="position:absolute;left:64.05pt;top:518.1pt;width:216pt;height:13pt;z-index:44;" src="http://govwiki.info/xbrl/Images/d6460724aff7e7eec1337dce725458ee.png" alt="__rendered_path__44"&gt;&lt;img style="position:absolute;left:280.05pt;top:518.1pt;width:85pt;height:13pt;z-index:46;" src="http://govwiki.info/xbrl/Images/d7de0e0008ec9cef3ee444cb802addcb.png" alt="__rendered_path__46"&gt;&lt;img style="position:absolute;left:364.45pt;top:518.1pt;width:9pt;height:13pt;z-index:47;" src="http://govwiki.info/xbrl/Images/da904d4aa81aad572d21ff057c358b7f.png" alt="__rendered_path__47"&gt;&lt;img style="position:absolute;left:373.1pt;top:518.1pt;width:84pt;height:13pt;z-index:48;" src="http://govwiki.info/xbrl/Images/3c3c635db33ce68dbd651da74710bfcb.png" alt="__rendered_path__48"&gt;&lt;img style="position:absolute;left:456.6pt;top:518.1pt;width:9pt;height:13pt;z-index:47;" src="http://govwiki.info/xbrl/Images/da904d4aa81aad572d21ff057c358b7f.png" alt="__rendered_path__47"&gt;&lt;img style="position:absolute;left:465.25pt;top:518.1pt;width:120pt;height:13pt;z-index:49;" src="http://govwiki.info/xbrl/Images/588d0c6d45f2fbb88a8f771795c74e7c.png" alt="__rendered_path__49"&gt;&lt;img style="position:absolute;left:64.05pt;top:531.1pt;width:216pt;height:13pt;z-index:44;" src="http://govwiki.info/xbrl/Images/d6460724aff7e7eec1337dce725458ee.png" alt="__rendered_path__44"&gt;&lt;img style="position:absolute;left:280.05pt;top:531.1pt;width:85pt;height:13pt;z-index:46;" src="http://govwiki.info/xbrl/Images/d7de0e0008ec9cef3ee444cb802addcb.png" alt="__rendered_path__46"&gt;&lt;img style="position:absolute;left:364.45pt;top:531.1pt;width:9pt;height:13pt;z-index:47;" src="http://govwiki.info/xbrl/Images/da904d4aa81aad572d21ff057c358b7f.png" alt="__rendered_path__47"&gt;&lt;img style="position:absolute;left:373.1pt;top:531.1pt;width:84pt;height:13pt;z-index:48;" src="http://govwiki.info/xbrl/Images/3c3c635db33ce68dbd651da74710bfcb.png" alt="__rendered_path__48"&gt;&lt;img style="position:absolute;left:456.6pt;top:531.1pt;width:9pt;height:13pt;z-index:47;" src="http://govwiki.info/xbrl/Images/da904d4aa81aad572d21ff057c358b7f.png" alt="__rendered_path__47"&gt;&lt;img style="position:absolute;left:465.25pt;top:531.1pt;width:120pt;height:13pt;z-index:49;" src="http://govwiki.info/xbrl/Images/588d0c6d45f2fbb88a8f771795c74e7c.png" alt="__rendered_path__49"&gt;&lt;img style="position:absolute;left:64.05pt;top:544.05pt;width:216pt;height:13pt;z-index:44;" src="http://govwiki.info/xbrl/Images/d6460724aff7e7eec1337dce725458ee.png" alt="__rendered_path__44"&gt;&lt;img style="position:absolute;left:280.05pt;top:544.05pt;width:85pt;height:13pt;z-index:46;" src="http://govwiki.info/xbrl/Images/d7de0e0008ec9cef3ee444cb802addcb.png" alt="__rendered_path__46"&gt;&lt;img style="position:absolute;left:364.45pt;top:544.05pt;width:9pt;height:13pt;z-index:47;" src="http://govwiki.info/xbrl/Images/da904d4aa81aad572d21ff057c358b7f.png" alt="__rendered_path__47"&gt;&lt;img style="position:absolute;left:373.1pt;top:544.05pt;width:84pt;height:13pt;z-index:48;" src="http://govwiki.info/xbrl/Images/3c3c635db33ce68dbd651da74710bfcb.png" alt="__rendered_path__48"&gt;&lt;img style="position:absolute;left:456.6pt;top:544.05pt;width:9pt;height:13pt;z-index:47;" src="http://govwiki.info/xbrl/Images/da904d4aa81aad572d21ff057c358b7f.png" alt="__rendered_path__47"&gt;&lt;img style="position:absolute;left:465.25pt;top:544.05pt;width:120pt;height:13pt;z-index:49;" src="http://govwiki.info/xbrl/Images/588d0c6d45f2fbb88a8f771795c74e7c.png" alt="__rendered_path__49"&gt;&lt;img style="position:absolute;left:64.05pt;top:557pt;width:216pt;height:13pt;z-index:44;" src="http://govwiki.info/xbrl/Images/d6460724aff7e7eec1337dce725458ee.png" alt="__rendered_path__44"&gt;&lt;img style="position:absolute;left:280.05pt;top:557pt;width:85pt;height:13pt;z-index:46;" src="http://govwiki.info/xbrl/Images/d7de0e0008ec9cef3ee444cb802addcb.png" alt="__rendered_path__46"&gt;&lt;img style="position:absolute;left:364.45pt;top:557pt;width:9pt;height:13pt;z-index:47;" src="http://govwiki.info/xbrl/Images/da904d4aa81aad572d21ff057c358b7f.png" alt="__rendered_path__47"&gt;&lt;img style="position:absolute;left:373.1pt;top:557pt;width:84pt;height:13pt;z-index:48;" src="http://govwiki.info/xbrl/Images/3c3c635db33ce68dbd651da74710bfcb.png" alt="__rendered_path__48"&gt;&lt;img style="position:absolute;left:456.6pt;top:557pt;width:9pt;height:13pt;z-index:47;" src="http://govwiki.info/xbrl/Images/da904d4aa81aad572d21ff057c358b7f.png" alt="__rendered_path__47"&gt;&lt;img style="position:absolute;left:465.25pt;top:557pt;width:120pt;height:13pt;z-index:49;" src="http://govwiki.info/xbrl/Images/588d0c6d45f2fbb88a8f771795c74e7c.png" alt="__rendered_path__49"&gt;&lt;img style="position:absolute;left:64.05pt;top:569.95pt;width:216pt;height:13pt;z-index:44;" src="http://govwiki.info/xbrl/Images/d6460724aff7e7eec1337dce725458ee.png" alt="__rendered_path__44"&gt;&lt;img style="position:absolute;left:280.05pt;top:569.95pt;width:85pt;height:13pt;z-index:46;" src="http://govwiki.info/xbrl/Images/d7de0e0008ec9cef3ee444cb802addcb.png" alt="__rendered_path__46"&gt;&lt;img style="position:absolute;left:364.45pt;top:569.95pt;width:9pt;height:13pt;z-index:47;" src="http://govwiki.info/xbrl/Images/da904d4aa81aad572d21ff057c358b7f.png" alt="__rendered_path__47"&gt;&lt;img style="position:absolute;left:373.1pt;top:569.95pt;width:84pt;height:13pt;z-index:48;" src="http://govwiki.info/xbrl/Images/3c3c635db33ce68dbd651da74710bfcb.png" alt="__rendered_path__48"&gt;&lt;img style="position:absolute;left:456.6pt;top:569.95pt;width:9pt;height:13pt;z-index:47;" src="http://govwiki.info/xbrl/Images/da904d4aa81aad572d21ff057c358b7f.png" alt="__rendered_path__47"&gt;&lt;img style="position:absolute;left:465.25pt;top:569.95pt;width:120pt;height:13pt;z-index:49;" src="http://govwiki.info/xbrl/Images/588d0c6d45f2fbb88a8f771795c74e7c.png" alt="__rendered_path__49"&gt;&lt;img style="position:absolute;left:64.05pt;top:582.9pt;width:216pt;height:13pt;z-index:44;" src="http://govwiki.info/xbrl/Images/d6460724aff7e7eec1337dce725458ee.png" alt="__rendered_path__44"&gt;&lt;img style="position:absolute;left:280.05pt;top:582.9pt;width:85pt;height:13pt;z-index:46;" src="http://govwiki.info/xbrl/Images/d7de0e0008ec9cef3ee444cb802addcb.png" alt="__rendered_path__46"&gt;&lt;img style="position:absolute;left:364.45pt;top:582.9pt;width:9pt;height:13pt;z-index:47;" src="http://govwiki.info/xbrl/Images/da904d4aa81aad572d21ff057c358b7f.png" alt="__rendered_path__47"&gt;&lt;img style="position:absolute;left:373.1pt;top:582.9pt;width:84pt;height:13pt;z-index:48;" src="http://govwiki.info/xbrl/Images/3c3c635db33ce68dbd651da74710bfcb.png" alt="__rendered_path__48"&gt;&lt;img style="position:absolute;left:373.1pt;top:592.9pt;width:84pt;height:3pt;z-index:39;" src="http://govwiki.info/xbrl/Images/97b3ad4bce8c30b3b5b67ef1fdca3788.png" alt="__rendered_path__39"&gt;&lt;img style="position:absolute;left:456.6pt;top:582.9pt;width:9pt;height:13pt;z-index:47;" src="http://govwiki.info/xbrl/Images/da904d4aa81aad572d21ff057c358b7f.png" alt="__rendered_path__47"&gt;&lt;img style="position:absolute;left:465.25pt;top:582.9pt;width:120pt;height:13pt;z-index:49;" src="http://govwiki.info/xbrl/Images/588d0c6d45f2fbb88a8f771795c74e7c.png" alt="__rendered_path__49"&gt;&lt;img style="position:absolute;left:64.05pt;top:595.9pt;width:216pt;height:13pt;z-index:44;" src="http://govwiki.info/xbrl/Images/d6460724aff7e7eec1337dce725458ee.png" alt="__rendered_path__44"&gt;&lt;img style="position:absolute;left:280.05pt;top:595.9pt;width:85pt;height:13pt;z-index:46;" src="http://govwiki.info/xbrl/Images/d7de0e0008ec9cef3ee444cb802addcb.png" alt="__rendered_path__46"&gt;&lt;img style="position:absolute;left:364.45pt;top:595.9pt;width:9pt;height:13pt;z-index:47;" src="http://govwiki.info/xbrl/Images/da904d4aa81aad572d21ff057c358b7f.png" alt="__rendered_path__47"&gt;&lt;img style="position:absolute;left:373.1pt;top:595.9pt;width:84pt;height:13pt;z-index:48;" src="http://govwiki.info/xbrl/Images/3c3c635db33ce68dbd651da74710bfcb.png" alt="__rendered_path__48"&gt;&lt;img style="position:absolute;left:456.6pt;top:595.9pt;width:9pt;height:13pt;z-index:47;" src="http://govwiki.info/xbrl/Images/da904d4aa81aad572d21ff057c358b7f.png" alt="__rendered_path__47"&gt;&lt;img style="position:absolute;left:64.05pt;top:608.85pt;width:216pt;height:13pt;z-index:44;" src="http://govwiki.info/xbrl/Images/d6460724aff7e7eec1337dce725458ee.png" alt="__rendered_path__44"&gt;&lt;img style="position:absolute;left:280.05pt;top:608.85pt;width:85pt;height:13pt;z-index:46;" src="http://govwiki.info/xbrl/Images/d7de0e0008ec9cef3ee444cb802addcb.png" alt="__rendered_path__46"&gt;&lt;img style="position:absolute;left:280.05pt;top:606.05pt;width:85pt;height:3pt;z-index:35;" src="http://govwiki.info/xbrl/Images/603e5fe9585b8d3d6aae7d0758940f89.png" alt="__rendered_path__35"&gt;&lt;img style="position:absolute;left:280.05pt;top:618.85pt;width:85pt;height:3pt;z-index:35;" src="http://govwiki.info/xbrl/Images/603e5fe9585b8d3d6aae7d0758940f89.png" alt="__rendered_path__35"&gt;&lt;img style="position:absolute;left:364.45pt;top:608.85pt;width:9pt;height:13pt;z-index:47;" src="http://govwiki.info/xbrl/Images/da904d4aa81aad572d21ff057c358b7f.png" alt="__rendered_path__47"&gt;&lt;img style="position:absolute;left:373.1pt;top:608.85pt;width:84pt;height:13pt;z-index:48;" src="http://govwiki.info/xbrl/Images/3c3c635db33ce68dbd651da74710bfcb.png" alt="__rendered_path__48"&gt;&lt;img style="position:absolute;left:373.1pt;top:606.05pt;width:84pt;height:3pt;z-index:39;" src="http://govwiki.info/xbrl/Images/97b3ad4bce8c30b3b5b67ef1fdca3788.png" alt="__rendered_path__39"&gt;&lt;img style="position:absolute;left:373.1pt;top:618.85pt;width:84pt;height:3pt;z-index:39;" src="http://govwiki.info/xbrl/Images/97b3ad4bce8c30b3b5b67ef1fdca3788.png" alt="__rendered_path__39"&gt;&lt;img style="position:absolute;left:456.6pt;top:608.85pt;width:9pt;height:13pt;z-index:47;" src="http://govwiki.info/xbrl/Images/da904d4aa81aad572d21ff057c358b7f.png" alt="__rendered_path__47"&gt;&lt;img style="position:absolute;left:465.25pt;top:608.85pt;width:120pt;height:13pt;z-index:49;" src="http://govwiki.info/xbrl/Images/588d0c6d45f2fbb88a8f771795c74e7c.png" alt="__rendered_path__49"&gt;&lt;img style="position:absolute;left:64.05pt;top:621.8pt;width:216pt;height:13pt;z-index:44;" src="http://govwiki.info/xbrl/Images/d6460724aff7e7eec1337dce725458ee.png" alt="__rendered_path__44"&gt;&lt;img style="position:absolute;left:280.05pt;top:621.8pt;width:85pt;height:13pt;z-index:46;" src="http://govwiki.info/xbrl/Images/d7de0e0008ec9cef3ee444cb802addcb.png" alt="__rendered_path__46"&gt;&lt;img style="position:absolute;left:364.45pt;top:621.8pt;width:9pt;height:13pt;z-index:47;" src="http://govwiki.info/xbrl/Images/da904d4aa81aad572d21ff057c358b7f.png" alt="__rendered_path__47"&gt;&lt;img style="position:absolute;left:373.1pt;top:621.8pt;width:84pt;height:13pt;z-index:48;" src="http://govwiki.info/xbrl/Images/3c3c635db33ce68dbd651da74710bfcb.png" alt="__rendered_path__48"&gt;&lt;img style="position:absolute;left:373.1pt;top:631.8pt;width:84pt;height:3pt;z-index:39;" src="http://govwiki.info/xbrl/Images/97b3ad4bce8c30b3b5b67ef1fdca3788.png" alt="__rendered_path__39"&gt;&lt;img style="position:absolute;left:456.6pt;top:621.8pt;width:9pt;height:13pt;z-index:47;" src="http://govwiki.info/xbrl/Images/da904d4aa81aad572d21ff057c358b7f.png" alt="__rendered_path__47"&gt;&lt;img style="position:absolute;left:465.25pt;top:621.8pt;width:120pt;height:13pt;z-index:49;" src="http://govwiki.info/xbrl/Images/588d0c6d45f2fbb88a8f771795c74e7c.png" alt="__rendered_path__49"&gt;&lt;img style="position:absolute;left:64.05pt;top:634.65pt;width:216pt;height:13pt;z-index:33;" src="http://govwiki.info/xbrl/Images/ea451cfe536f5fe931584a30c3cdfc6e.png" alt="__rendered_path__33"&gt;&lt;img style="position:absolute;left:280.05pt;top:634.65pt;width:85pt;height:13pt;z-index:34;" src="http://govwiki.info/xbrl/Images/2da30dbc98f1ebb41fdccb61a9a8f104.png" alt="__rendered_path__34"&gt;&lt;img style="position:absolute;left:364.45pt;top:634.65pt;width:9pt;height:13pt;z-index:37;" src="http://govwiki.info/xbrl/Images/5957e1c7611ad50fd1b375c4eb2fd939.png" alt="__rendered_path__37"&gt;&lt;img style="position:absolute;left:373.1pt;top:634.65pt;width:84pt;height:13pt;z-index:38;" src="http://govwiki.info/xbrl/Images/1af28fe90c69103bd2f4772ccd607e8f.png" alt="__rendered_path__38"&gt;&lt;img style="position:absolute;left:456.6pt;top:634.65pt;width:9pt;height:13pt;z-index:37;" src="http://govwiki.info/xbrl/Images/5957e1c7611ad50fd1b375c4eb2fd939.png" alt="__rendered_path__37"&gt;&lt;img style="position:absolute;left:465.25pt;top:634.65pt;width:120pt;height:13pt;z-index:41;" src="http://govwiki.info/xbrl/Images/15f2aae8b96b36784564cc78c5312854.png" alt="__rendered_path__41"&gt;&lt;img style="position:absolute;left:64.05pt;top:647.6pt;width:216pt;height:13pt;z-index:44;" src="http://govwiki.info/xbrl/Images/d6460724aff7e7eec1337dce725458ee.png" alt="__rendered_path__44"&gt;&lt;img style="position:absolute;left:280.05pt;top:647.6pt;width:85pt;height:13pt;z-index:46;" src="http://govwiki.info/xbrl/Images/d7de0e0008ec9cef3ee444cb802addcb.png" alt="__rendered_path__46"&gt;&lt;img style="position:absolute;left:364.45pt;top:647.6pt;width:9pt;height:13pt;z-index:47;" src="http://govwiki.info/xbrl/Images/da904d4aa81aad572d21ff057c358b7f.png" alt="__rendered_path__47"&gt;&lt;img style="position:absolute;left:373.1pt;top:647.6pt;width:84pt;height:13pt;z-index:48;" src="http://govwiki.info/xbrl/Images/3c3c635db33ce68dbd651da74710bfcb.png" alt="__rendered_path__48"&gt;&lt;img style="position:absolute;left:456.6pt;top:647.6pt;width:9pt;height:13pt;z-index:47;" src="http://govwiki.info/xbrl/Images/da904d4aa81aad572d21ff057c358b7f.png" alt="__rendered_path__47"&gt;&lt;img style="position:absolute;left:465.25pt;top:647.6pt;width:120pt;height:13pt;z-index:49;" src="http://govwiki.info/xbrl/Images/588d0c6d45f2fbb88a8f771795c74e7c.png" alt="__rendered_path__49"&gt;&lt;img style="position:absolute;left:64.05pt;top:660.55pt;width:216pt;height:13pt;z-index:44;" src="http://govwiki.info/xbrl/Images/d6460724aff7e7eec1337dce725458ee.png" alt="__rendered_path__44"&gt;&lt;img style="position:absolute;left:280.05pt;top:660.55pt;width:85pt;height:13pt;z-index:46;" src="http://govwiki.info/xbrl/Images/d7de0e0008ec9cef3ee444cb802addcb.png" alt="__rendered_path__46"&gt;&lt;img style="position:absolute;left:364.45pt;top:660.55pt;width:9pt;height:13pt;z-index:47;" src="http://govwiki.info/xbrl/Images/da904d4aa81aad572d21ff057c358b7f.png" alt="__rendered_path__47"&gt;&lt;img style="position:absolute;left:373.1pt;top:660.55pt;width:84pt;height:13pt;z-index:48;" src="http://govwiki.info/xbrl/Images/3c3c635db33ce68dbd651da74710bfcb.png" alt="__rendered_path__48"&gt;&lt;img style="position:absolute;left:456.6pt;top:660.55pt;width:9pt;height:13pt;z-index:47;" src="http://govwiki.info/xbrl/Images/da904d4aa81aad572d21ff057c358b7f.png" alt="__rendered_path__47"&gt;&lt;img style="position:absolute;left:465.25pt;top:660.55pt;width:120pt;height:13pt;z-index:49;" src="http://govwiki.info/xbrl/Images/588d0c6d45f2fbb88a8f771795c74e7c.png" alt="__rendered_path__49"&gt;&lt;img style="position:absolute;left:64.05pt;top:673.5pt;width:216pt;height:13pt;z-index:44;" src="http://govwiki.info/xbrl/Images/d6460724aff7e7eec1337dce725458ee.png" alt="__rendered_path__44"&gt;&lt;img style="position:absolute;left:280.05pt;t</t>
  </si>
  <si>
    <t>op:673.5pt;width:85pt;height:13pt;z-index:46;" src="http://govwiki.info/xbrl/Images/d7de0e0008ec9cef3ee444cb802addcb.png" alt="__rendered_path__46"&gt;&lt;img style="position:absolute;left:364.45pt;top:673.5pt;width:9pt;height:13pt;z-index:47;" src="http://govwiki.info/xbrl/Images/da904d4aa81aad572d21ff057c358b7f.png" alt="__rendered_path__47"&gt;&lt;img style="position:absolute;left:373.1pt;top:673.5pt;width:84pt;height:13pt;z-index:48;" src="http://govwiki.info/xbrl/Images/3c3c635db33ce68dbd651da74710bfcb.png" alt="__rendered_path__48"&gt;&lt;img style="position:absolute;left:456.6pt;top:673.5pt;width:9pt;height:13pt;z-index:47;" src="http://govwiki.info/xbrl/Images/da904d4aa81aad572d21ff057c358b7f.png" alt="__rendered_path__47"&gt;&lt;img style="position:absolute;left:465.25pt;top:673.5pt;width:120pt;height:13pt;z-index:49;" src="http://govwiki.info/xbrl/Images/588d0c6d45f2fbb88a8f771795c74e7c.png" alt="__rendered_path__49"&gt;&lt;img style="position:absolute;left:64.05pt;top:686.5pt;width:216pt;height:13pt;z-index:44;" src="http://govwiki.info/xbrl/Images/d6460724aff7e7eec1337dce725458ee.png" alt="__rendered_path__44"&gt;&lt;img style="position:absolute;left:280.05pt;top:686.5pt;width:85pt;height:13pt;z-index:46;" src="http://govwiki.info/xbrl/Images/d7de0e0008ec9cef3ee444cb802addcb.png" alt="__rendered_path__46"&gt;&lt;img style="position:absolute;left:364.45pt;top:686.5pt;width:9pt;height:13pt;z-index:47;" src="http://govwiki.info/xbrl/Images/da904d4aa81aad572d21ff057c358b7f.png" alt="__rendered_path__47"&gt;&lt;img style="position:absolute;left:373.1pt;top:686.5pt;width:84pt;height:13pt;z-index:48;" src="http://govwiki.info/xbrl/Images/3c3c635db33ce68dbd651da74710bfcb.png" alt="__rendered_path__48"&gt;&lt;img style="position:absolute;left:373.1pt;top:683.65pt;width:84pt;height:3pt;z-index:39;" src="http://govwiki.info/xbrl/Images/97b3ad4bce8c30b3b5b67ef1fdca3788.png" alt="__rendered_path__39"&gt;&lt;img style="position:absolute;left:373.1pt;top:696.5pt;width:84pt;height:3pt;z-index:39;" src="http://govwiki.info/xbrl/Images/97b3ad4bce8c30b3b5b67ef1fdca3788.png" alt="__rendered_path__39"&gt;&lt;img style="position:absolute;left:456.6pt;top:686.5pt;width:9pt;height:13pt;z-index:47;" src="http://govwiki.info/xbrl/Images/da904d4aa81aad572d21ff057c358b7f.png" alt="__rendered_path__47"&gt;&lt;img style="position:absolute;left:465.25pt;top:686.5pt;width:120pt;height:13pt;z-index:49;" src="http://govwiki.info/xbrl/Images/588d0c6d45f2fbb88a8f771795c74e7c.png" alt="__rendered_path__49"&gt;&lt;img style="position:absolute;left:64.05pt;top:698.65pt;width:216pt;height:3pt;z-index:98;" src="http://govwiki.info/xbrl/Images/23864d4e4573190d9833c50b1696b1ee.png" alt="__rendered_path__98"&gt;&lt;img style="position:absolute;left:280.05pt;top:698.65pt;width:85pt;height:3pt;z-index:99;" src="http://govwiki.info/xbrl/Images/94be59eec6011279f87f7199bd976f8f.png" alt="__rendered_path__99"&gt;&lt;img style="position:absolute;left:364.45pt;top:698.65pt;width:9pt;height:3pt;z-index:100;" src="http://govwiki.info/xbrl/Images/57cb332e279231c62275d1b0e4ce1d13.png" alt="__rendered_path__100"&gt;&lt;img style="position:absolute;left:373.1pt;top:698.65pt;width:84pt;height:3pt;z-index:101;" src="http://govwiki.info/xbrl/Images/eca1c012aa40528628cd701116aea0ad.png" alt="__rendered_path__101"&gt;&lt;img style="position:absolute;left:373.1pt;top:698.65pt;width:84pt;height:3pt;z-index:39;" src="http://govwiki.info/xbrl/Images/97b3ad4bce8c30b3b5b67ef1fdca3788.png" alt="__rendered_path__39"&gt;&lt;img style="position:absolute;left:456.6pt;top:698.65pt;width:9pt;height:3pt;z-index:100;" src="http://govwiki.info/xbrl/Images/57cb332e279231c62275d1b0e4ce1d13.png" alt="__rendered_path__100"&gt;&lt;img style="position:absolute;left:465.25pt;top:698.65pt;width:120pt;height:3pt;z-index:102;" src="http://govwiki.info/xbrl/Images/9c2d50b6985c70860b7e799e54d5972f.png" alt="__rendered_path__102"&gt;&lt;img style="position:absolute;left:64.05pt;top:701.6pt;width:216pt;height:13pt;z-index:44;" src="http://govwiki.info/xbrl/Images/d6460724aff7e7eec1337dce725458ee.png" alt="__rendered_path__44"&gt;&lt;img style="position:absolute;left:280.05pt;top:701.6pt;width:85pt;height:13pt;z-index:46;" src="http://govwiki.info/xbrl/Images/d7de0e0008ec9cef3ee444cb802addcb.png" alt="__rendered_path__46"&gt;&lt;img style="position:absolute;left:364.45pt;top:701.6pt;width:9pt;height:13pt;z-index:47;" src="http://govwiki.info/xbrl/Images/da904d4aa81aad572d21ff057c358b7f.png" alt="__rendered_path__47"&gt;&lt;img style="position:absolute;left:373.1pt;top:701.6pt;width:84pt;height:13pt;z-index:48;" src="http://govwiki.info/xbrl/Images/3c3c635db33ce68dbd651da74710bfcb.png" alt="__rendered_path__48"&gt;&lt;img style="position:absolute;left:456.6pt;top:701.6pt;width:9pt;height:13pt;z-index:47;" src="http://govwiki.info/xbrl/Images/da904d4aa81aad572d21ff057c358b7f.png" alt="__rendered_path__47"&gt;&lt;img style="position:absolute;left:465.25pt;top:701.6pt;width:120pt;height:13pt;z-index:49;" src="http://govwiki.info/xbrl/Images/588d0c6d45f2fbb88a8f771795c74e7c.png" alt="__rendered_path__49"&gt;&lt;img style="position:absolute;left:64.05pt;top:714.6pt;width:216pt;height:3pt;z-index:105;" src="http://govwiki.info/xbrl/Images/e2f42a8f0ebbfdaafb1dc5156f3e6fcf.png" alt="__rendered_path__105"&gt;&lt;img style="position:absolute;left:280.05pt;top:714.6pt;width:85pt;height:3pt;z-index:106;" src="http://govwiki.info/xbrl/Images/3077bb1e45d5dfee80efb5a3ce5e58b2.png" alt="__rendered_path__106"&gt;&lt;img style="position:absolute;left:364.45pt;top:714.6pt;width:9pt;height:3pt;z-index:107;" src="http://govwiki.info/xbrl/Images/4963159157069e2e2d2db10382e8d487.png" alt="__rendered_path__107"&gt;&lt;img style="position:absolute;left:373.1pt;top:714.6pt;width:84pt;height:3pt;z-index:108;" src="http://govwiki.info/xbrl/Images/b55f574844d43d8e0f991813ac094076.png" alt="__rendered_path__108"&gt;&lt;img style="position:absolute;left:373.1pt;top:711.75pt;width:84pt;height:3pt;z-index:39;" src="http://govwiki.info/xbrl/Images/97b3ad4bce8c30b3b5b67ef1fdca3788.png" alt="__rendered_path__39"&gt;&lt;img style="position:absolute;left:373.1pt;top:714.6pt;width:84pt;height:3pt;z-index:39;" src="http://govwiki.info/xbrl/Images/97b3ad4bce8c30b3b5b67ef1fdca3788.png" alt="__rendered_path__39"&gt;&lt;img style="position:absolute;left:456.6pt;top:714.6pt;width:9pt;height:3pt;z-index:107;" src="http://govwiki.info/xbrl/Images/4963159157069e2e2d2db10382e8d487.png" alt="__rendered_path__107"&gt;&lt;img style="position:absolute;left:465.25pt;top:714.6pt;width:120pt;height:3pt;z-index:109;" src="http://govwiki.info/xbrl/Images/c46fbfd5493806bf473a5b4f8526daee.png" alt="__rendered_path__109"&gt;&lt;span class="fmt-1018" style="white-space:pre;"&gt;&lt;div style="position:absolute;top:766.44pt;left:299.33pt;z-index:110;"&gt;145&lt;/div&gt;&lt;/span&gt;&lt;/div&gt;</t>
  </si>
  <si>
    <t>&lt;div style='position:relative;width:612pt;height:792pt;'&gt;_x000D_
        &lt;div style="position:absolute;left:0pt;top:0pt;width:100%;height:100%;clip:rect(0pt,612pt,792pt,0pt);" class="fmt-1073"&gt;&lt;span class="fmt-1069" style="white-space:pre;"&gt;&lt;div style="position:absolute;top:36.69pt;left:217.95pt;z-index:1;"&gt;City of St. Petersburg, Florida&lt;/div&gt;&lt;/span&gt;&lt;span class="fmt-1070" style="white-space:pre;"&gt;&lt;div style="position:absolute;top:50.79pt;left:212.2pt;z-index:2;letter-spacing:.002em;"&gt;Notes to the Financial Statements&lt;/div&gt;&lt;/span&gt;&lt;span class="fmt-1070" style="white-space:pre;"&gt;&lt;div style="position:absolute;top:64.74pt;left:248pt;z-index:3;letter-spacing:.002em;"&gt;September 30, 2017&lt;/div&gt;&lt;/span&gt;&lt;span class="fmt-1071" style="white-space:pre;"&gt;&lt;div style="position:absolute;top:94.595pt;left:63.35pt;z-index:4;letter-spacing:.001em;"&gt;NOTE 18 – EMPLOYEE DEFINED BENEFIT PENSION PLANS - (Continued)&lt;/div&gt;&lt;/span&gt;&lt;img style="position:absolute;left:63.35pt;top:103.85pt;width:386pt;height:3pt;z-index:5;" src="http://govwiki.info/xbrl/Images/7648a05812b3da1111d44a67939186ac.png" alt="__rendered_path__5"&gt;&lt;span class="fmt-1072" style="white-space:pre;"&gt;&lt;div style="position:absolute;top:119.34pt;left:63.35pt;z-index:8;letter-spacing:.003em;"&gt;Investment Concentration&lt;span class="fmt-1073"&gt;. The pension plans on an individual plan basis did not hold investments&lt;/span&gt;&lt;/div&gt;&lt;/span&gt;&lt;img style="position:absolute;left:63.35pt;top:128.25pt;width:127pt;height:3pt;z-index:7;" src="http://govwiki.info/xbrl/Images/50260a712745f32d08bc8823ca932330.png" alt="__rendered_path__7"&gt;&lt;span style="white-space:pre;"&gt;&lt;div style="position:absolute;top:132.09pt;left:63.35pt;z-index:9;letter-spacing:.004em;"&gt;(other than those issued or explicitly guaranteed by the U.S. government) in any one organization&lt;/div&gt;&lt;/span&gt;&lt;span style="white-space:pre;"&gt;&lt;div style="position:absolute;top:144.84pt;left:63.35pt;z-index:11;letter-spacing:.002em;"&gt;that represents 5 percent or more of the pension plan’s fiduciary net position&lt;span class="fmt-1074"&gt;.&lt;/span&gt;&lt;/div&gt;&lt;/span&gt;&lt;span class="fmt-1072" style="white-space:pre;"&gt;&lt;div style="position:absolute;top:167.8pt;left:63.35pt;z-index:14;letter-spacing:-.011em;"&gt;Money-Weighted   Rate   of   Return.&lt;span class="fmt-1073"&gt;   For   the   year   ended   September   30,   2017,   the   annual&lt;/span&gt;&lt;/div&gt;&lt;/span&gt;&lt;img style="position:absolute;left:63.35pt;top:176.7pt;width:177pt;height:3pt;z-index:13;" src="http://govwiki.info/xbrl/Images/ee6c08e7994637fa493094a6899b7746.png" alt="__rendered_path__13"&gt;&lt;span style="white-space:pre;"&gt;&lt;div style="position:absolute;top:180.55pt;left:63.35pt;z-index:15;letter-spacing:-.003em;"&gt;money-weighted  rate  of  return  on  pension  plan  investments,  net  of  pension  plan  investment&lt;/div&gt;&lt;/span&gt;&lt;span style="white-space:pre;"&gt;&lt;div style="position:absolute;top:193.14pt;left:63.35pt;z-index:18;letter-spacing:.011em;"&gt;expense, was 11.80%, 12.50% and 12.18% for the Employees’ Retirement System, Firefighters’&lt;/div&gt;&lt;/span&gt;&lt;img style="position:absolute;left:304.85pt;top:192.5pt;width:237pt;height:13pt;z-index:17;" src="http://govwiki.info/xbrl/Images/f09c28eb37a0e63e00421540f1b7596e.png" alt="__rendered_path__17"&gt;&lt;span style="white-space:pre;"&gt;&lt;div style="position:absolute;top:205.89pt;left:63.35pt;z-index:20;letter-spacing:-.009em;"&gt;Retirement  System  and  Police  Officers’  Retirement  System,  respectively.  The  money-weighted&lt;/div&gt;&lt;/span&gt;&lt;img style="position:absolute;left:63.35pt;top:205.25pt;width:182pt;height:13pt;z-index:19;" src="http://govwiki.info/xbrl/Images/cfe0b361a551457cc1783bc10fd7396d.png" alt="__rendered_path__19"&gt;&lt;span style="white-space:pre;"&gt;&lt;div style="position:absolute;top:218.64pt;left:63.35pt;z-index:21;letter-spacing:-.011em;"&gt;rate  of  return  expresses  investment  performance,  net  of  investment  expense,  adjusted  for  the&lt;/div&gt;&lt;/span&gt;&lt;span style="white-space:pre;"&gt;&lt;div style="position:absolute;top:231.24pt;left:63.35pt;z-index:22;letter-spacing:.001em;"&gt;changing amounts actually invested.&lt;/div&gt;&lt;/span&gt;&lt;span style="white-space:pre;"&gt;&lt;div style="position:absolute;top:259.14pt;left:63.35pt;z-index:23;letter-spacing:-.002em;"&gt;D.&lt;/div&gt;&lt;div style="position:absolute;top:259.14pt;left:102.44pt;z-index:23;letter-spacing:-.001em;"&gt;RESERVES&lt;/div&gt;&lt;/span&gt;&lt;span style="white-space:pre;"&gt;&lt;div style="position:absolute;top:283.74pt;left:63.35pt;z-index:24;letter-spacing:-.01em;"&gt;The  City  of  St.  Petersburg  Police  Officers’  Retirement  System  and  the  City  of  St.  Petersburg&lt;/div&gt;&lt;/span&gt;&lt;span style="white-space:pre;"&gt;&lt;div style="position:absolute;top:296.49pt;left:63.35pt;z-index:27;letter-spacing:-.001em;"&gt;Firefighters’  Retirement  System  receive  annual  contributions  from  the  State  of  Florida  under&lt;/div&gt;&lt;/span&gt;&lt;img style="position:absolute;left:181pt;top:295.85pt;width:361pt;height:13pt;z-index:26;" src="http://govwiki.info/xbrl/Images/3c36e814d999e33f8e26a966a391cbc3.png" alt="__rendered_path__26"&gt;&lt;span style="white-space:pre;"&gt;&lt;div style="position:absolute;top:309.09pt;left:63.35pt;z-index:29;letter-spacing:.002em;"&gt;Florida   Statutes   Chapter   185   and   175,   respectively.   Accumulated   State   Premium   Tax&lt;/div&gt;&lt;/span&gt;&lt;img style="position:absolute;left:63.35pt;top:308.45pt;width:478pt;height:13pt;z-index:28;" src="http://govwiki.info/xbrl/Images/55015910edd287aa31de103f5a0c7b74.png" alt="__rendered_path__28"&gt;&lt;span style="white-space:pre;"&gt;&lt;div style="position:absolute;top:321.84pt;left:63.35pt;z-index:31;letter-spacing:.012em;"&gt;contributions in excess of the $1,677,009 annual amount allowed to offset City contributions are&lt;/div&gt;&lt;/span&gt;&lt;img style="position:absolute;left:63.35pt;top:321.2pt;width:478pt;height:13pt;z-index:30;" src="http://govwiki.info/xbrl/Images/c10409e34f19cab44ce0d4b2a10f2966.png" alt="__rendered_path__30"&gt;&lt;span style="white-space:pre;"&gt;&lt;div style="position:absolute;top:334.59pt;left:63.35pt;z-index:32;letter-spacing:-.003em;"&gt;held   in   reserve   for   future   benefit   improvements   in   Police   Officers'   Retirement   System.&lt;/div&gt;&lt;/span&gt;&lt;img style="position:absolute;left:63.35pt;top:333.95pt;width:478pt;height:13pt;z-index:30;" src="http://govwiki.info/xbrl/Images/c10409e34f19cab44ce0d4b2a10f2966.png" alt="__rendered_path__30"&gt;&lt;span style="white-space:pre;"&gt;&lt;div style="position:absolute;top:347.19pt;left:63.35pt;z-index:34;letter-spacing:.004em;"&gt;Accumulated  State  Premium  Tax  contributions  in  excess  of  the  $1,210,916  annual  amount&lt;/div&gt;&lt;/span&gt;&lt;img style="position:absolute;left:63.35pt;top:346.55pt;width:478pt;height:13pt;z-index:33;" src="http://govwiki.info/xbrl/Images/3dd9ada3c0e84ffdf8f27808eee53d24.png" alt="__rendered_path__33"&gt;&lt;span style="white-space:pre;"&gt;&lt;div style="position:absolute;top:359.94pt;left:63.35pt;z-index:36;letter-spacing:.014em;"&gt;allowed  to  offset  City  contributions  are  held  in  reserve  for  cost  of  living  adjustments  for&lt;/div&gt;&lt;/span&gt;&lt;img style="position:absolute;left:63.35pt;top:359.3pt;width:478pt;height:13pt;z-index:35;" src="http://govwiki.info/xbrl/Images/afb9e6614aa44668085a5668c8ab7880.png" alt="__rendered_path__35"&gt;&lt;span style="white-space:pre;"&gt;&lt;div style="position:absolute;top:372.69pt;left:63.35pt;z-index:37;letter-spacing:-.001em;"&gt;supplemental  plan  members  who  retire  after  September  30,  2008  in  Firefighters'  Retirement&lt;/div&gt;&lt;/span&gt;&lt;img style="position:absolute;left:63.35pt;top:372.05pt;width:478pt;height:13pt;z-index:35;" src="http://govwiki.info/xbrl/Images/afb9e6614aa44668085a5668c8ab7880.png" alt="__rendered_path__35"&gt;&lt;span style="white-space:pre;"&gt;&lt;div style="position:absolute;top:385.3pt;left:63.35pt;z-index:39;letter-spacing:.019em;"&gt;System. As of September 30, 2017 the accumulated balance in the Police Officers’ Retirement&lt;/div&gt;&lt;/span&gt;&lt;img style="position:absolute;left:63.35pt;top:384.65pt;width:345pt;height:13pt;z-index:38;" src="http://govwiki.info/xbrl/Images/1b3e3bfece608293989d71389692d2ee.png" alt="__rendered_path__38"&gt;&lt;span style="white-space:pre;"&gt;&lt;div style="position:absolute;top:398.19pt;left:63.35pt;z-index:40;letter-spacing:.002em;"&gt;System and the Firefighters’ Retirement System was $636,947 and $7,194,831, respectively. &lt;/div&gt;&lt;/span&gt;&lt;span style="white-space:pre;"&gt;&lt;div style="position:absolute;top:421.44pt;left:63.35pt;z-index:41;letter-spacing:-.001em;"&gt;E.&lt;/div&gt;&lt;div style="position:absolute;top:421.44pt;left:102.45pt;z-index:41;letter-spacing:.002em;"&gt;DEFERRED RETIREMENT OPTION PLANS&lt;/div&gt;&lt;/span&gt;&lt;span style="white-space:pre;"&gt;&lt;div style="position:absolute;top:446.19pt;left:63.35pt;z-index:42;letter-spacing:.014em;"&gt;When an employee in a defined benefit plan reaches retirement eligibility, all three plans offer a&lt;/div&gt;&lt;/span&gt;&lt;span style="white-space:pre;"&gt;&lt;div style="position:absolute;top:458.94pt;left:63.35pt;z-index:43;letter-spacing:-.004em;"&gt;deferred  retirement  option  plan  (DROP).    When  an  employee  elects  to  enter  a  DROP,  they&lt;/div&gt;&lt;/span&gt;&lt;span style="white-space:pre;"&gt;&lt;div style="position:absolute;top:471.69pt;left:63.35pt;z-index:44;letter-spacing:.002em;"&gt;continue  working,  but  all  pension  contributions  stop  and  the  pension  benefit  earned  begins&lt;/div&gt;&lt;/span&gt;&lt;span style="white-space:pre;"&gt;&lt;div style="position:absolute;top:484.3pt;left:63.35pt;z-index:45;letter-spacing:.017em;"&gt;accruing for that individual in a separate account.  At termination of employment, the employee&lt;/div&gt;&lt;/span&gt;&lt;span style="white-space:pre;"&gt;&lt;div style="position:absolute;top:497.05pt;left:63.35pt;z-index:46;letter-spacing:.002em;"&gt;has an option of a lump sum payment or roll over into a tax deferred account.&lt;/div&gt;&lt;/span&gt;&lt;span style="white-space:pre;"&gt;&lt;div style="position:absolute;top:522.4pt;left:63.35pt;z-index:47;letter-spacing:-.009em;"&gt;The   Employees’   Retirement   System,   Police   Officers’   Retirement   System   and   Firefighters’&lt;/div&gt;&lt;/span&gt;&lt;span style="white-space:pre;"&gt;&lt;div style="position:absolute;top:535.15pt;left:63.35pt;z-index:48;letter-spacing:.006em;"&gt;Retirement System DROP accounts which started in 2000, 2004, and 2007 respectively, are kept&lt;/div&gt;&lt;/span&gt;&lt;span style="white-space:pre;"&gt;&lt;div style="position:absolute;top:547.9pt;left:63.35pt;z-index:49;letter-spacing:-.007em;"&gt;by  a  third  party  custodian  International  City  Management  Association  Retirement  Corporation,&lt;/div&gt;&lt;/span&gt;&lt;span style="white-space:pre;"&gt;&lt;div style="position:absolute;top:560.5pt;left:63.35pt;z-index:50;letter-spacing:.001em;"&gt;and are not included as pension fund liabilities.&lt;/div&gt;&lt;/span&gt;&lt;span style="white-space:pre;"&gt;&lt;div style="position:absolute;top:584.2pt;left:63.35pt;z-index:51;letter-spacing:.002em;"&gt;At September 30, 2017, participants and amounts deferred in the DROP plans are as follows:&lt;/div&gt;&lt;/span&gt;&lt;span style="white-space:pre;"&gt;&lt;div style="position:absolute;top:611.19pt;left:283.8pt;z-index:55;letter-spacing:.001em;"&gt;Participants&lt;/div&gt;&lt;div style="position:absolute;top:611.19pt;left:413.8pt;z-index:55;letter-spacing:.001em;"&gt;Custodial Assets&lt;/div&gt;&lt;/span&gt;&lt;img style="position:absolute;left:265.9pt;top:620.9pt;width:94pt;height:3pt;z-index:52;" src="http://govwiki.info/xbrl/Images/5f32fe62c9afbe6b22ca62f7fa9092cb.png" alt="__rendered_path__52"&gt;&lt;span style="white-space:pre;"&gt;&lt;div style="position:absolute;top:624.24pt;left:64.75pt;z-index:58;letter-spacing:.001em;"&gt;Employees’ Retirement System&lt;/div&gt;&lt;div style="position:absolute;top:624.24pt;left:306.45pt;z-index:58;letter-spacing:-.001em;"&gt;91&lt;/div&gt;&lt;div style="position:absolute;top:624.24pt;left:421.1pt;z-index:58;letter-spacing:.002em;"&gt;$  10,338,319&lt;/div&gt;&lt;/span&gt;&lt;img style="position:absolute;left:389.35pt;top:620.9pt;width:131pt;height:3pt;z-index:54;" src="http://govwiki.info/xbrl/Images/e478b1f05823cf20a55e2daff0b883bd.png" alt="__rendered_path__54"&gt;&lt;span style="white-space:pre;"&gt;&lt;div style="position:absolute;top:645.69pt;left:64.75pt;z-index:61;letter-spacing:.002em;"&gt;Firefighters’ Retirement System&lt;/div&gt;&lt;div style="position:absolute;top:645.69pt;left:306.45pt;z-index:61;letter-spacing:-.001em;"&gt;53&lt;/div&gt;&lt;div style="position:absolute;top:645.69pt;left:421.05pt;z-index:61;letter-spacing:.002em;"&gt; $ 24,554,622&lt;/div&gt;&lt;/span&gt;&lt;span style="white-space:pre;"&gt;&lt;div style="position:absolute;top:668.49pt;left:64.75pt;z-index:64;letter-spacing:.002em;"&gt;Police Officers’ Retirement System&lt;/div&gt;&lt;div style="position:absolute;top:668.49pt;left:306.45pt;z-index:64;letter-spacing:-.001em;"&gt;82&lt;/div&gt;&lt;div style="position:absolute;top:668.49pt;left:422.6pt;z-index:64;letter-spacing:.001em;"&gt; $27,247,721&lt;/div&gt;&lt;/span&gt;&lt;span class="fmt-1018" style="white-space:pre;"&gt;&lt;div style="position:absolute;top:766.44pt;left:299.33pt;z-index:65;"&gt;146&lt;/div&gt;&lt;/span&gt;&lt;/div&gt;_x000D_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</si>
  <si>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style="white-space:pre;"&gt;&lt;div style="position:absolute;top:118.75pt;left:63.35pt;z-index:14;letter-spacing:.001em;"&gt;F.&lt;span class="fmt-1075"&gt; &lt;/span&gt;&lt;/div&gt;&lt;div style="position:absolute;top:118.75pt;left:102.46pt;z-index:14;letter-spacing:.002em;"&gt;PENSION PLAN REPORTING: NET PENSION (ASSET) LIABILITY&lt;/div&gt;&lt;/span&gt;&lt;span class="fmt-12" style="white-space:pre;"&gt;&lt;div style="position:absolute;top:143.5pt;left:63.35pt;z-index:42;letter-spacing:-.001em;"&gt;&lt;span class="fmt-7"&gt;GASB&lt;/span&gt;&lt;span class="fmt-7"&gt; &lt;/span&gt; &lt;span class="fmt-7"&gt;Statement&lt;/span&gt;&lt;span class="fmt-7"&gt; &lt;/span&gt; &lt;span class="fmt-7"&gt;No.&lt;/span&gt;&lt;span class="fmt-7"&gt; &lt;/span&gt; &lt;span class="fmt-7"&gt;67,&lt;/span&gt;&lt;span class="fmt-7"&gt; &lt;/span&gt; Financial  Reporting  for  Pension  Plans  -  an  Amendment  of  GASB&lt;span class="fmt-1076"&gt; &lt;/span&gt;&lt;/div&gt;&lt;/span&gt;&lt;span style="white-space:pre;"&gt;&lt;div style="position:absolute;top:155.44pt;left:63.35pt;z-index:73;letter-spacing:.013em;"&gt;&lt;span class="fmt-12"&gt;Statement&lt;/span&gt;&lt;span class="fmt-12"&gt; &lt;/span&gt;&lt;span class="fmt-12"&gt;No&lt;/span&gt;&lt;span class="fmt-12"&gt; &lt;/span&gt;&lt;span class="fmt-12"&gt;25&lt;/span&gt; requires pension plans to include certain disclosures about the plan as well as &lt;/div&gt;&lt;/span&gt;&lt;span style="white-space:pre;"&gt;&lt;div style="position:absolute;top:166.11pt;left:63.35pt;z-index:74;letter-spacing:.008em;"&gt;the net pension liability in the notes to the financial statements. As the retirement systems do not &lt;/div&gt;&lt;/span&gt;&lt;span style="white-space:pre;"&gt;&lt;div style="position:absolute;top:178.05pt;left:63.35pt;z-index:75;letter-spacing:.005em;"&gt;issue separate financial statements, the required disclosures for pension plan reporting are found &lt;/div&gt;&lt;/span&gt;&lt;span style="white-space:pre;"&gt;&lt;div style="position:absolute;top:189.99pt;left:63.35pt;z-index:105;letter-spacing:.007em;"&gt;in  this  section  of  the  notes  to  the  financial  statements  and  in  the  required  supplementary &lt;/div&gt;&lt;/span&gt;&lt;span style="white-space:pre;"&gt;&lt;div style="position:absolute;top:201.94pt;left:63.35pt;z-index:106;"&gt;information section.&lt;/div&gt;&lt;/span&gt;&lt;span style="white-space:pre;"&gt;&lt;div style="position:absolute;top:224.07pt;left:63.35pt;z-index:111;letter-spacing:.008em;"&gt;The  net  pension (asset)  liability  is  calculated  as  the  total  pension  liability  less  the  pension &lt;/div&gt;&lt;/span&gt;&lt;span style="white-space:pre;"&gt;&lt;div style="position:absolute;top:236.77pt;left:63.35pt;z-index:114;letter-spacing:-.009em;"&gt;plans  net  fiduciary  position.  The  total  pension  liability  is  the  present  value  of  pension  benefits &lt;/div&gt;&lt;/span&gt;&lt;span style="white-space:pre;"&gt;&lt;div style="position:absolute;top:249.47pt;left:63.35pt;z-index:117;letter-spacing:-.015em;"&gt;attributable  to  past  service  of  the  pension  plans  and  the  net  fiduciary  position  is  the  resources &lt;/div&gt;&lt;/span&gt;&lt;span style="white-space:pre;"&gt;&lt;div style="position:absolute;top:262.17pt;left:63.35pt;z-index:118;"&gt;currently available in the pension plans trusts to pay benefits. &lt;/div&gt;&lt;/span&gt;&lt;span class="fmt-12" style="white-space:pre;"&gt;&lt;div style="position:absolute;top:284.82pt;left:63.35pt;z-index:123;letter-spacing:.001em;"&gt;Net Pension &lt;span class="fmt-1077"&gt;(Asset) &lt;/span&gt;Liability Components&lt;/div&gt;&lt;/span&gt;&lt;img style="position:absolute;left:63.6573pt;top:294.01pt;width:203pt;height:3pt;z-index:129;" src="http://govwiki.info/xbrl/Images/5ce58bd5d25f86e80692553e4a0fe1a5.png" alt="__rendered_path__129"&gt;&lt;span style="white-space:pre;"&gt;&lt;div style="position:absolute;top:309.42pt;left:63.35pt;z-index:127;letter-spacing:.006em;"&gt;The components of the net pension&lt;span class="fmt-1075"&gt; (asset)&lt;/span&gt; liability by retirement system at September 30, 2017 &lt;/div&gt;&lt;/span&gt;&lt;span style="white-space:pre;"&gt;&lt;div style="position:absolute;top:322.17pt;left:63.35pt;z-index:128;letter-spacing:.003em;"&gt;were as follows:&lt;/div&gt;&lt;/span&gt;&lt;span class="fmt-1063" style="white-space:pre;"&gt;&lt;div style="position:absolute;top:350.8pt;left:261.95pt;z-index:147;letter-spacing:-.003em;"&gt;Employees’&lt;/div&gt;&lt;div style="position:absolute;top:350.8pt;left:363.75pt;z-index:147;letter-spacing:-.001em;"&gt;Firefighters’&lt;/div&gt;&lt;div style="position:absolute;top:350.8pt;left:459.2pt;z-index:147;letter-spacing:-.002em;"&gt;Police Officers’&lt;/div&gt;&lt;/span&gt;&lt;img style="position:absolute;left:246.6pt;top:350.15pt;width:86pt;height:12pt;z-index:132;" src="http://govwiki.info/xbrl/Images/3def24606fd4b5ca15318a862afd2e3b.png" alt="__rendered_path__132"&gt;&lt;span class="fmt-1063" style="white-space:pre;"&gt;&lt;div style="position:absolute;top:362.65pt;left:263.5pt;z-index:149;letter-spacing:-.002em;"&gt;Retirement&lt;/div&gt;&lt;div style="position:absolute;top:362.65pt;left:366.5pt;z-index:149;letter-spacing:-.002em;"&gt;Retirement&lt;/div&gt;&lt;div style="position:absolute;top:362.65pt;left:469.4pt;z-index:149;letter-spacing:-.002em;"&gt;Retirement&lt;/div&gt;&lt;/span&gt;&lt;img style="position:absolute;left:246.6pt;top:361.9pt;width:86pt;height:12pt;z-index:134;" src="http://govwiki.info/xbrl/Images/ef2b2a51cb8e23d31ffcb3423347a163.png" alt="__rendered_path__134"&gt;&lt;img style="position:absolute;left:349.5pt;top:350.15pt;width:87pt;height:12pt;z-index:139;" src="http://govwiki.info/xbrl/Images/8e769dab599751572e22e7641e29bf75.png" alt="__rendered_path__139"&gt;&lt;span class="fmt-1063" style="white-space:pre;"&gt;&lt;div style="position:absolute;top:374.5pt;left:271.9pt;z-index:152;letter-spacing:-.005em;"&gt;System&lt;/div&gt;&lt;div style="position:absolute;top:374.5pt;left:374.9pt;z-index:152;letter-spacing:-.005em;"&gt;System&lt;/div&gt;&lt;div style="position:absolute;top:374.5pt;left:477.8pt;z-index:152;letter-spacing:-.005em;"&gt;System&lt;/div&gt;&lt;/span&gt;&lt;img style="position:absolute;left:64.05pt;top:350.05pt;width:166pt;height:36pt;z-index:130;" src="http://govwiki.info/xbrl/Images/91ab8f997557d19fa3155e0bd9f6a30b.png" alt="__rendered_path__130"&gt;&lt;img style="position:absolute;left:349.5pt;top:361.9pt;width:87pt;height:12pt;z-index:141;" src="http://govwiki.info/xbrl/Images/dd97a427312a6fba14daafe2538dbcbe.png" alt="__rendered_path__141"&gt;&lt;img style="position:absolute;left:452.6pt;top:350.15pt;width:86pt;height:12pt;z-index:146;" src="http://govwiki.info/xbrl/Images/0ee4029bf3e3a4ce83041398f6173a01.png" alt="__rendered_path__146"&gt;&lt;span class="fmt-987" style="white-space:pre;"&gt;&lt;div style="position:absolute;top:398.05pt;left:64.75pt;z-index:172;letter-spacing:-.003em;" class="fmt-1064"&gt;Total pension liability&lt;/div&gt;&lt;div style="position:absolute;top:398.05pt;left:240.4pt;z-index:172;" class="fmt-1064"&gt;$&lt;/div&gt;&lt;div style="position:absolute;top:398.05pt;left:271.15pt;z-index:172;"&gt; 449,991,694   &lt;span class="fmt-1064"&gt; $ &lt;/span&gt;&lt;/div&gt;&lt;div style="position:absolute;top:398.05pt;left:374.25pt;z-index:172;"&gt; 231,583,586   &lt;span class="fmt-1064"&gt; $ &lt;/span&gt;&lt;/div&gt;&lt;div style="position:absolute;top:398.05pt;left:476.9pt;z-index:172;"&gt; 440,062,733 &lt;/div&gt;&lt;/span&gt;&lt;img style="position:absolute;left:229.65pt;top:350.05pt;width:17pt;height:36pt;z-index:131;" src="http://govwiki.info/xbrl/Images/a82e1b3b43e1214ef844b51881a70bed.png" alt="__rendered_path__131"&gt;&lt;img style="position:absolute;left:452.6pt;top:361.9pt;width:86pt;height:12pt;z-index:148;" src="http://govwiki.info/xbrl/Images/f031d148611a9a4b1c994d741d413cfe.png" alt="__rendered_path__148"&gt;&lt;span class="fmt-987" style="white-space:pre;"&gt;&lt;div style="position:absolute;top:409.75pt;left:64.75pt;z-index:184;letter-spacing:-.003em;" class="fmt-1064"&gt;Plan fiduciary net position&lt;/div&gt;&lt;div style="position:absolute;top:409.75pt;left:267.15pt;z-index:184;"&gt;&lt;span&gt; &lt;/span&gt;&lt;span&gt;(421,268,846)&lt;/span&gt;&lt;/div&gt;&lt;div style="position:absolute;top:409.75pt;left:370.25pt;z-index:184;"&gt;&lt;span&gt; &lt;/span&gt;&lt;span&gt;(260,830,086)&lt;/span&gt;&lt;/div&gt;&lt;div style="position:absolute;top:409.75pt;left:472.9pt;z-index:184;"&gt;&lt;span&gt; &lt;/span&gt;&lt;span&gt;(407,458,070)&lt;/span&gt;&lt;/div&gt;&lt;/span&gt;&lt;img style="position:absolute;left:246.6pt;top:373.05pt;width:86pt;height:13pt;z-index:136;" src="http://govwiki.info/xbrl/Images/d698523038ab356a082f3a4e636cc734.png" alt="__rendered_path__136"&gt;&lt;span class="fmt-1064" style="white-space:pre;"&gt;&lt;div style="position:absolute;top:421.15pt;left:64.75pt;z-index:185;letter-spacing:-.002em;"&gt;Retirement Plan’s net pension&lt;/div&gt;&lt;/span&gt;&lt;img style="position:absolute;left:246.6pt;top:383.05pt;width:86pt;height:3pt;z-index:137;" src="http://govwiki.info/xbrl/Images/d301dd54ab0ec3b8710bf9414a320b61.png" alt="__rendered_path__137"&gt;&lt;span class="fmt-987" style="white-space:pre;"&gt;&lt;div style="position:absolute;top:432.55pt;left:64.75pt;z-index:201;"&gt;(asset) liability&lt;/div&gt;&lt;div style="position:absolute;top:432.55pt;left:240.4pt;z-index:201;" class="fmt-1064"&gt;$&lt;/div&gt;&lt;div style="position:absolute;top:432.55pt;left:273.9pt;z-index:201;"&gt; 28,722,848    &lt;span class="fmt-1064"&gt; $ &lt;/span&gt;&lt;/div&gt;&lt;div style="position:absolute;top:432.55pt;left:375.8pt;z-index:201;letter-spacing:.002em;"&gt; (29,246,500)   $ &lt;/div&gt;&lt;div style="position:absolute;top:432.55pt;left:479.65pt;z-index:201;"&gt; 32,604,663 &lt;/div&gt;&lt;/span&gt;&lt;img style="position:absolute;left:332.55pt;top:350.05pt;width:17pt;height:36pt;z-index:131;" src="http://govwiki.info/xbrl/Images/a82e1b3b43e1214ef844b51881a70bed.png" alt="__rendered_path__131"&gt;&lt;span class="fmt-1064" style="white-space:pre;"&gt;&lt;div style="position:absolute;top:458.2pt;left:64.75pt;z-index:207;letter-spacing:-.003em;"&gt;Plan fiduciary net position as a&lt;/div&gt;&lt;/span&gt;&lt;img style="position:absolute;left:349.5pt;top:373.05pt;width:87pt;height:13pt;z-index:143;" src="http://govwiki.info/xbrl/Images/eae211e9f23fe2ef8e8871835d1f4c73.png" alt="__rendered_path__143"&gt;&lt;span class="fmt-1064" style="white-space:pre;"&gt;&lt;div style="position:absolute;top:469.6pt;left:64.75pt;z-index:208;letter-spacing:-.002em;"&gt;percentage of the total pension&lt;/div&gt;&lt;/span&gt;&lt;img style="position:absolute;left:349.5pt;top:383.05pt;width:87pt;height:3pt;z-index:144;" src="http://govwiki.info/xbrl/Images/548d9d2c383805467ef0d8106c4ffaa6.png" alt="__rendered_path__144"&gt;&lt;span class="fmt-987" style="white-space:pre;"&gt;&lt;div style="position:absolute;top:481pt;left:64.75pt;z-index:217;"&gt;&lt;span class="fmt-1078"&gt;(asset) &lt;/span&gt;liability&lt;/div&gt;&lt;div style="position:absolute;top:481pt;left:295.4pt;z-index:217;letter-spacing:-.003em;" class="fmt-1064"&gt;93.62% &lt;/div&gt;&lt;div style="position:absolute;top:481pt;left:392.95pt;z-index:217;"&gt;112.63% &lt;/div&gt;&lt;div style="position:absolute;top:481pt;left:501.15pt;z-index:217;letter-spacing:-.003em;" class="fmt-1064"&gt;92.59% &lt;/div&gt;&lt;/span&gt;&lt;img style="position:absolute;left:435.65pt;top:350.05pt;width:17pt;height:36pt;z-index:131;" src="http://govwiki.info/xbrl/Images/a82e1b3b43e1214ef844b51881a70bed.png" alt="__rendered_path__131"&gt;&lt;span class="fmt-1060" style="white-space:pre;"&gt;&lt;div style="position:absolute;top:505.44pt;left:63.35pt;z-index:218;letter-spacing:.001em;"&gt;Actuarial Assumptions&lt;/div&gt;&lt;/span&gt;&lt;img style="position:absolute;left:452.6pt;top:373.05pt;width:86pt;height:13pt;z-index:150;" src="http://govwiki.info/xbrl/Images/d8d14faad5736524e39974ed971fbe21.png" alt="__rendered_path__150"&gt;&lt;span class="fmt-1059" style="white-space:pre;"&gt;&lt;div style="position:absolute;top:528.1pt;left:63.35pt;z-index:220;letter-spacing:.004em;"&gt;The  total  pension  liability  was  determined  based  on  a  roll-forward  of  the  entry-age  normal&lt;/div&gt;&lt;/span&gt;&lt;img style="position:absolute;left:452.6pt;top:383.05pt;width:86pt;height:3pt;z-index:151;" src="http://govwiki.info/xbrl/Images/97daf44b043319214d77cd4d8fc90366.png" alt="__rendered_path__151"&gt;&lt;span class="fmt-1059" style="white-space:pre;"&gt;&lt;div style="position:absolute;top:540.85pt;left:63.35pt;z-index:221;letter-spacing:-.008em;"&gt;liabilities  from  the  October  1,  2016  actuarial  valuation.  The  pension  plans  use  the  Entry  Age&lt;/div&gt;&lt;/span&gt;&lt;img style="position:absolute;left:64.05pt;top:385.9pt;width:166pt;height:12pt;z-index:153;" src="http://govwiki.info/xbrl/Images/77f3b32821ea4a946ea8a4a52a32e807.png" alt="__rendered_path__153"&gt;&lt;span class="fmt-1059" style="white-space:pre;"&gt;&lt;div style="position:absolute;top:553.6pt;left:63.35pt;z-index:222;letter-spacing:.013em;"&gt;Normal Actuarial Cost Method with a level percent closed amortization method. Under the Entry&lt;/div&gt;&lt;/span&gt;&lt;img style="position:absolute;left:229.65pt;top:385.9pt;width:17pt;height:12pt;z-index:154;" src="http://govwiki.info/xbrl/Images/2578ac5168421f1bda66d7d719655c71.png" alt="__rendered_path__154"&gt;&lt;span class="fmt-1059" style="white-space:pre;"&gt;&lt;div style="position:absolute;top:566.2pt;left:63.35pt;z-index:223;letter-spacing:.007em;"&gt;Age Normal Cost Method, an annual Normal Cost is determined for each covered active member&lt;/div&gt;&lt;/span&gt;&lt;img style="position:absolute;left:246.6pt;top:385.9pt;width:86pt;height:12pt;z-index:132;" src="http://govwiki.info/xbrl/Images/3def24606fd4b5ca15318a862afd2e3b.png" alt="__rendered_path__132"&gt;&lt;span class="fmt-1059" style="white-space:pre;"&gt;&lt;div style="position:absolute;top:578.95pt;left:63.35pt;z-index:224;letter-spacing:-.007em;"&gt;which  is  the  contribution  required  to  provide  all  the  projected  pension  benefits  assuming  this&lt;/div&gt;&lt;/span&gt;&lt;img style="position:absolute;left:332.55pt;top:385.9pt;width:17pt;height:12pt;z-index:154;" src="http://govwiki.info/xbrl/Images/2578ac5168421f1bda66d7d719655c71.png" alt="__rendered_path__154"&gt;&lt;span class="fmt-1059" style="white-space:pre;"&gt;&lt;div style="position:absolute;top:591.7pt;left:63.35pt;z-index:225;letter-spacing:.017em;"&gt;contribution is payable over a period ending on the date of retirement and expressed as a level&lt;/div&gt;&lt;/span&gt;&lt;img style="position:absolute;left:349.5pt;top:385.9pt;width:87pt;height:12pt;z-index:139;" src="http://govwiki.info/xbrl/Images/8e769dab599751572e22e7641e29bf75.png" alt="__rendered_path__139"&gt;&lt;span class="fmt-1059" style="white-space:pre;"&gt;&lt;div style="position:absolute;top:604.3pt;left:63.35pt;z-index:226;letter-spacing:.007em;"&gt;percentage of compensation. Entry Age is the age nearest the employees’ birthday on the first of&lt;/div&gt;&lt;/span&gt;&lt;img style="position:absolute;left:435.65pt;top:385.9pt;width:17pt;height:12pt;z-index:154;" src="http://govwiki.info/xbrl/Images/2578ac5168421f1bda66d7d719655c71.png" alt="__rendered_path__154"&gt;&lt;span class="fmt-1059" style="white-space:pre;"&gt;&lt;div style="position:absolute;top:617.05pt;left:63.35pt;z-index:227;letter-spacing:.002em;"&gt;October following employment. The asset valuation method under all three pension plans is a four&lt;/div&gt;&lt;/span&gt;&lt;img style="position:absolute;left:452.6pt;top:385.9pt;width:86pt;height:12pt;z-index:146;" src="http://govwiki.info/xbrl/Images/0ee4029bf3e3a4ce83041398f6173a01.png" alt="__rendered_path__146"&gt;&lt;span class="fmt-1059" style="white-space:pre;"&gt;&lt;div style="position:absolute;top:629.8pt;left:63.35pt;z-index:228;letter-spacing:.002em;"&gt;year phase in of investment gains and losses. &lt;/div&gt;&lt;/span&gt;&lt;img style="position:absolute;left:64.05pt;top:397.3pt;width:166pt;height:12pt;z-index:155;" src="http://govwiki.info/xbrl/Images/75bafc394bd166bb181e6a2eb4ee6b2f.png" alt="__rendered_path__155"&gt;&lt;img style="position:absolute;left:229.65pt;top:397.3pt;width:17pt;height:12pt;z-index:157;" src="http://govwiki.info/xbrl/Images/94be865ac0b092f35b7bb611651b6bd0.png" alt="__rendered_path__157"&gt;&lt;img style="position:absolute;left:246.6pt;top:397.3pt;width:86pt;height:12pt;z-index:159;" src="http://govwiki.info/xbrl/Images/b7bb7dc7624e10e4fa2fc3069ef8776c.png" alt="__rendered_path__159"&gt;&lt;img style="position:absolute;left:332.55pt;top:397.3pt;width:17pt;height:12pt;z-index:157;" src="http://govwiki.info/xbrl/Images/94be865ac0b092f35b7bb611651b6bd0.png" alt="__rendered_path__157"&gt;&lt;img style="position:absolute;left:349.5pt;top:397.3pt;width:87pt;height:12pt;z-index:164;" src="http://govwiki.info/xbrl/Images/cd70f15fe839f2e2847cda37566d3401.png" alt="__rendered_path__164"&gt;&lt;img style="position:absolute;left:435.65pt;top:397.3pt;width:17pt;height:12pt;z-index:157;" src="http://govwiki.info/xbrl/Images/94be865ac0b092f35b7bb611651b6bd0.png" alt="__rendered_path__157"&gt;&lt;img style="position:absolute;left:452.6pt;top:397.3pt;width:86pt;height:12pt;z-index:169;" src="http://govwiki.info/xbrl/Images/0dd68740c72da6eecc971bb1212a7535.png" alt="__rendered_path__169"&gt;&lt;img style="position:absolute;left:64.05pt;top:408.95pt;width:166pt;height:12pt;z-index:173;" src="http://govwiki.info/xbrl/Images/e46ffbf4a05452539fb9b0e48ebef0d9.png" alt="__rendered_path__173"&gt;&lt;img style="position:absolute;left:229.65pt;top:408.95pt;width:17pt;height:12pt;z-index:175;" src="http://govwiki.info/xbrl/Images/d4c69bd966541cc1c2f9f554e59f2f1f.png" alt="__rendered_path__175"&gt;&lt;img style="position:absolute;left:246.6pt;top:408.95pt;width:86pt;height:12pt;z-index:176;" src="http://govwiki.info/xbrl/Images/d1b36c4c388fae1ad2356002551832eb.png" alt="__rendered_path__176"&gt;&lt;img style="position:absolute;left:246.6pt;top:417.95pt;width:86pt;height:3pt;z-index:137;" src="http://govwiki.info/xbrl/Images/d301dd54ab0ec3b8710bf9414a320b61.png" alt="__rendered_path__137"&gt;&lt;img style="position:absolute;left:332.55pt;top:408.95pt;width:17pt;height:12pt;z-index:175;" src="http://govwiki.info/xbrl/Images/d4c69bd966541cc1c2f9f554e59f2f1f.png" alt="__rendered_path__175"&gt;&lt;img style="position:absolute;left:349.5pt;top:408.95pt;width:87pt;height:12pt;z-index:179;" src="http://govwiki.info/xbrl/Images/b9a49f8cd8f61a266a79470dc37224d9.png" alt="__rendered_path__179"&gt;&lt;img style="position:absolute;left:349.5pt;top:417.95pt;width:87pt;height:3pt;z-index:144;" src="http://govwiki.info/xbrl/Images/548d9d2c383805467ef0d8106c4ffaa6.png" alt="__rendered_path__144"&gt;&lt;img style="position:absolute;left:435.65pt;top:408.95pt;width:17pt;height:12pt;z-index:175;" src="http://govwiki.info/xbrl/Images/d4c69bd966541cc1c2f9f554e59f2f1f.png" alt="__rendered_path__175"&gt;&lt;img style="position:absolute;left:452.6pt;top:408.95pt;width:86pt;height:12pt;z-index:182;" src="http://govwiki.info/xbrl/Images/710f2f85ed489913789271cf90f0e96e.png" alt="__rendered_path__182"&gt;&lt;img style="position:absolute;left:452.6pt;top:417.95pt;width:86pt;height:3pt;z-index:151;" src="http://govwiki.info/xbrl/Images/97daf44b043319214d77cd4d8fc90366.png" alt="__rendered_path__151"&gt;&lt;img style="position:absolute;left:64.05pt;top:420.35pt;width:166pt;height:12pt;z-index:155;" src="http://govwiki.info/xbrl/Images/75bafc394bd166bb181e6a2eb4ee6b2f.png" alt="__rendered_path__155"&gt;&lt;img style="position:absolute;left:64.05pt;top:431.75pt;width:166pt;height:12pt;z-index:155;" src="http://govwiki.info/xbrl/Images/75bafc394bd166bb181e6a2eb4ee6b2f.png" alt="__rendered_path__155"&gt;&lt;img style="position:absolute;left:229.65pt;top:420.75pt;width:17pt;height:23pt;z-index:188;" src="http://govwiki.info/xbrl/Images/e2cc100e482e17a3d3ca9268488a345e.png" alt="__rendered_path__188"&gt;&lt;img style="position:absolute;left:246.6pt;top:420.75pt;width:86pt;height:23pt;z-index:190;" src="http://govwiki.info/xbrl/Images/e43cb60e38c0e715f2c0611647b18473.png" alt="__rendered_path__190"&gt;&lt;img style="position:absolute;left:332.55pt;top:420.75pt;width:17pt;height:23pt;z-index:188;" src="http://govwiki.info/xbrl/Images/e2cc100e482e17a3d3ca9268488a345e.png" alt="__rendered_path__188"&gt;&lt;img style="position:absolute;left:349.5pt;top:420.75pt;width:87pt;height:23pt;z-index:195;" src="http://govwiki.info/xbrl/Images/82eabe93639952c7f7ccbd8282ce63d5.png" alt="__rendered_path__195"&gt;&lt;img style="position:absolute;left:435.65pt;top:420.75pt;width:17pt;height:23pt;z-index:188;" src="http://govwiki.info/xbrl/Images/e2cc100e482e17a3d3ca9268488a345e.png" alt="__rendered_path__188"&gt;&lt;img style="position:absolute;left:452.6pt;top:420.75pt;width:86pt;height:23pt;z-index:198;" src="http://govwiki.info/xbrl/Images/da39cc93bf06adf773f6f7c3884a73cc.png" alt="__rendered_path__198"&gt;&lt;img style="position:absolute;left:64.05pt;top:443.65pt;width:166pt;height:3pt;z-index:202;" src="http://govwiki.info/xbrl/Images/4b75a12ae1531df816ebbc580186f0f6.png" alt="__rendered_path__202"&gt;&lt;img style="position:absolute;left:229.65pt;top:443.65pt;width:17pt;height:3pt;z-index:203;" src="http://govwiki.info/xbrl/Images/84e0215549370d4285835613174902bb.png" alt="__rendered_path__203"&gt;&lt;img style="position:absolute;left:246.6pt;top:443.65pt;width:86pt;height:3pt;z-index:204;" src="http://govwiki.info/xbrl/Images/b21972bf9de42e0493bac5c2df2d8c10.png" alt="__rendered_path__204"&gt;&lt;img style="position:absolute;left:246.6pt;top:440.9pt;width:86pt;height:3pt;z-index:137;" src="http://govwiki.info/xbrl/Images/d301dd54ab0ec3b8710bf9414a320b61.png" alt="__rendered_path__137"&gt;&lt;img style="position:absolute;left:246.6pt;top:443.65pt;width:86pt;height:3pt;z-index:137;" src="http://govwiki.info/xbrl/Images/d301dd54ab0ec3b8710bf9414a320b61.png" alt="__rendered_path__137"&gt;&lt;img style="position:absolute;left:332.55pt;top:443.65pt;width:17pt;height:3pt;z-index:203;" src="http://govwiki.info/xbrl/Images/84e0215549370d4285835613174902bb.png" alt="__rendered_path__203"&gt;&lt;img style="position:absolute;left:349.5pt;top:443.65pt;width:87pt;height:3pt;z-index:205;" src="http://govwiki.info/xbrl/Images/e35bfc4d626373578fb0690b9ef35cf0.png" alt="__rendered_path__205"&gt;&lt;img style="position:absolute;left:349.5pt;top:440.9pt;width:87pt;height:3pt;z-index:144;" src="http://govwiki.info/xbrl/Images/548d9d2c383805467ef0d8106c4ffaa6.png" alt="__rendered_path__144"&gt;&lt;img style="position:absolute;left:349.5pt;top:443.65pt;width:87pt;height:3pt;z-index:144;" src="http://govwiki.info/xbrl/Images/548d9d2c383805467ef0d8106c4ffaa6.png" alt="__rendered_path__144"&gt;&lt;img style="position:absolute;left:435.65pt;top:443.65pt;width:17pt;height:3pt;z-index:203;" src="http://govwiki.info/xbrl/Images/84e0215549370d4285835613174902bb.png" alt="__rendered_path__203"&gt;&lt;img style="position:absolute;left:452.6pt;top:443.65pt;width:86pt;height:3pt;z-index:206;" src="http://govwiki.info/xbrl/Images/ee3095a59cfb39a63f5ebc6876da16f9.png" alt="__rendered_path__206"&gt;&lt;img style="position:absolute;left:452.6pt;top:440.9pt;width:86pt;height:3pt;z-index:151;" src="http://govwiki.info/xbrl/Images/97daf44b043319214d77cd4d8fc90366.png" alt="__rendered_path__151"&gt;&lt;img style="position:absolute;left:452.6pt;top:443.65pt;width:86pt;height:3pt;z-index:151;" src="http://govwiki.info/xbrl/Images/97daf44b043319214d77cd4d8fc90366.png" alt="__rendered_path__151"&gt;&lt;img style="position:absolute;left:64.05pt;top:446.05pt;width:166pt;height:12pt;z-index:155;" src="http://govwiki.info/xbrl/Images/75bafc394bd166bb181e6a2eb4ee6b2f.png" alt="__rendered_path__155"&gt;&lt;img style="position:absolute;left:229.65pt;top:446.05pt;width:17pt;height:12pt;z-index:157;" src="http://govwiki.info/xbrl/Images/94be865ac0b092f35b7bb611651b6bd0.png" alt="__rendered_path__157"&gt;&lt;img style="position:absolute;left:246.6pt;top:446.05pt;width:86pt;height:12pt;z-index:159;" src="http://govwiki.info/xbrl/Images/b7bb7dc7624e10e4fa2fc3069ef8776c.png" alt="__rendered_path__159"&gt;&lt;img style="position:absolute;left:332.55pt;top:446.05pt;width:17pt;height:12pt;z-index:157;" src="http://govwiki.info/xbrl/Images/94be865ac0b092f35b7bb611651b6bd0.png" alt="__rendered_path__157"&gt;&lt;img style="position:absolute;left:349.5pt;top:446.05pt;width:87pt;height:12pt;z-index:164;" src="http://govwiki.info/xbrl/Images/cd70f15fe839f2e2847cda37566d3401.png" alt="__rendered_path__164"&gt;&lt;img style="position:absolute;left:435.65pt;top:446.05pt;width:17pt;height:12pt;z-index:157;" src="http://govwiki.info/xbrl/Images/94be865ac0b092f35b7bb611651b6bd0.png" alt="__rendered_path__157"&gt;&lt;img style="position:absolute;left:452.6pt;top:446.05pt;width:86pt;height:12pt;z-index:169;" src="http://govwiki.info/xbrl/Images/0dd68740c72da6eecc971bb1212a7535.png" alt="__rendered_path__169"&gt;&lt;img style="position:absolute;left:64.05pt;top:457.45pt;width:166pt;height:12pt;z-index:155;" src="http://govwiki.info/xbrl/Images/75bafc394bd166bb181e6a2eb4ee6b2f.png" alt="__rendered_path__155"&gt;&lt;img style="position:absolute;left:64.05pt;top:468.85pt;width:166pt;height:12pt;z-index:155;" src="http://govwiki.info/xbrl/Images/75bafc394bd166bb181e6a2eb4ee6b2f.png" alt="__rendered_path__155"&gt;&lt;img style="position:absolute;left:64.05pt;top:480.25pt;width:166pt;height:12pt;z-index:155;" src="http://govwiki.info/xbrl/Images/75bafc394bd166bb181e6a2eb4ee6b2f.png" alt="__rendered_path__155"&gt;&lt;img style="position:absolute;left:229.65pt;top:457.25pt;width:17pt;height:35pt;z-index:211;" src="http://govwiki.info/xbrl/Images/fecdd9e6775c48604ff8f22218f548a2.png" alt="__rendered_path__211"&gt;&lt;img style="position:absolute;left:246.6pt;top:457.25pt;width:86pt;height:35pt;z-index:212;" src="http://govwiki.info/xbrl/Images/6524559be42ad58c17f58f9ccb9175d7.png" alt="__rendered_path__212"&gt;&lt;img style="position:absolute;left:332.55pt;top:457.25pt;width:17pt;height:35pt;z-index:211;" src="http://govwiki.info/xbrl/Images/fecdd9e6775c48604ff8f22218f548a2.png" alt="__rendered_path__211"&gt;&lt;img style="position:absolute;left:349.5pt;top:457.25pt;width:87pt;height:35pt;z-index:214;" src="http://govwiki.info/xbrl/Images/2b0b56bf755f993e783f6a43651c116d.png" alt="__rendered_path__214"&gt;&lt;img style="position:absolute;left:435.65pt;top:457.25pt;width:17pt;height:35pt;z-index:211;" src="http://govwiki.info/xbrl/Images/fecdd9e6775c48604ff8f22218f548a2.png" alt="__rendered_path__211"&gt;&lt;img style="position:absolute;left:452.6pt;top:457.25pt;width:86pt;height:35pt;z-index:216;" src="http://govwiki.info/xbrl/Images/f4fd409541efaddedaf3350d2afa112e.png" alt="__rendered_path__216"&gt;&lt;img style="position:absolute;left:63.35pt;top:514.35pt;width:110pt;height:3pt;z-index:219;" src="http://govwiki.info/xbrl/Images/0a38249b7c04a8d0c3a78980cf620ea1.png" alt="__rendered_path__219"&gt;&lt;span class="fmt-1018" style="white-space:pre;"&gt;&lt;div style="position:absolute;top:766.44pt;left:299.33pt;z-index:229;"&gt;147&lt;/div&gt;&lt;/span&gt;&lt;/div&gt;_x000D_
      &lt;/div&gt;</t>
  </si>
  <si>
    <t>&lt;div style='position:relative;width:612pt;height:792pt;'&gt;&lt;div style="position:absolute;left:0pt;top:0pt;width:100%;height:100%;clip:rect(0pt,612pt,792pt,0pt);" class="fmt-1079"&gt;&lt;span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class="fmt-1059" style="white-space:pre;"&gt;&lt;div style="position:absolute;top:118.45pt;left:63.35pt;z-index:6;letter-spacing:.005em;"&gt;The total pension liability for each pension plan as of September 30, 2017 was determined based&lt;/div&gt;&lt;/span&gt;&lt;span class="fmt-1059" style="white-space:pre;"&gt;&lt;div style="position:absolute;top:131.05pt;left:63.35pt;z-index:7;letter-spacing:.005em;"&gt;on a roll-forward of entry age normal liabilities from the October 1, 2016 actuarial valuation, using&lt;/div&gt;&lt;/span&gt;&lt;span class="fmt-1059" style="white-space:pre;"&gt;&lt;div style="position:absolute;top:143.8pt;left:63.35pt;z-index:8;letter-spacing:.001em;"&gt;the following actuarial assumptions, applied to all periods included in the measurement:&lt;/div&gt;&lt;/span&gt;&lt;span class="fmt-1066" style="white-space:pre;"&gt;&lt;div style="position:absolute;top:166.76pt;left:286.55pt;z-index:23;letter-spacing:-.002em;"&gt;Employees’&lt;/div&gt;&lt;div style="position:absolute;top:166.76pt;left:382.05pt;z-index:23;letter-spacing:.002em;"&gt;Firefighters’&lt;/div&gt;&lt;div style="position:absolute;top:166.76pt;left:473.35pt;z-index:23;letter-spacing:.002em;"&gt;Police Officers’&lt;/div&gt;&lt;/span&gt;&lt;img style="position:absolute;left:268.8pt;top:166.1pt;width:86pt;height:11pt;z-index:10;" src="http://govwiki.info/xbrl/Images/95d30a62fea0df44933114d569912083.png" alt="__rendered_path__10"&gt;&lt;span class="fmt-1066" style="white-space:pre;"&gt;&lt;div style="position:absolute;top:177.56pt;left:270.8pt;z-index:26;letter-spacing:-.001em;"&gt;Retirement System&lt;/div&gt;&lt;div style="position:absolute;top:177.56pt;left:367.45pt;z-index:26;letter-spacing:-.001em;"&gt;Retirement System&lt;/div&gt;&lt;div style="position:absolute;top:177.56pt;left:465.55pt;z-index:26;letter-spacing:-.001em;"&gt;Retirement System&lt;/div&gt;&lt;/span&gt;&lt;img style="position:absolute;left:65.55pt;top:166.15pt;width:204pt;height:22pt;z-index:9;" src="http://govwiki.info/xbrl/Images/f144464cbeda4fb524a4181ca68d400f.png" alt="__rendered_path__9"&gt;&lt;img style="position:absolute;left:364.95pt;top:166.1pt;width:87pt;height:11pt;z-index:16;" src="http://govwiki.info/xbrl/Images/117a879d24c1bb9c7d7dbb836c8cf8f2.png" alt="__rendered_path__16"&gt;&lt;span class="fmt-1067" style="white-space:pre;"&gt;&lt;div style="position:absolute;top:188.36pt;left:66.25pt;z-index:28;letter-spacing:.003em;"&gt;Investment rate of return (net investment&lt;/div&gt;&lt;/span&gt;&lt;span class="fmt-1067" style="white-space:pre;"&gt;&lt;div style="position:absolute;top:198.56pt;left:66.25pt;z-index:30;letter-spacing:.002em;"&gt;expenses)&lt;/div&gt;&lt;/span&gt;&lt;span style="white-space:pre;"&gt;&lt;div style="position:absolute;top:193.91pt;left:300.05pt;z-index:32;letter-spacing:.001em;"&gt;7.75%&lt;/div&gt;&lt;/span&gt;&lt;span style="white-space:pre;"&gt;&lt;div style="position:absolute;top:193.91pt;left:396.75pt;z-index:35;letter-spacing:.001em;"&gt;8.00%&lt;/div&gt;&lt;/span&gt;&lt;span style="white-space:pre;"&gt;&lt;div style="position:absolute;top:193.91pt;left:494.85pt;z-index:38;letter-spacing:.001em;"&gt;8.00%&lt;/div&gt;&lt;/span&gt;&lt;img style="position:absolute;left:268.8pt;top:176.15pt;width:86pt;height:12pt;z-index:12;" src="http://govwiki.info/xbrl/Images/5b72d824e65b5fc11907a5fe36ce467b.png" alt="__rendered_path__12"&gt;&lt;img style="position:absolute;left:462.75pt;top:166.1pt;width:87pt;height:11pt;z-index:22;" src="http://govwiki.info/xbrl/Images/741b72c44854fe48f07cf6979d6726d9.png" alt="__rendered_path__22"&gt;&lt;span style="white-space:pre;"&gt;&lt;div style="position:absolute;top:208.76pt;left:66.25pt;z-index:47;letter-spacing:.004em;" class="fmt-1067"&gt;Inflation&lt;/div&gt;&lt;div style="position:absolute;top:209.81pt;left:300.05pt;z-index:47;letter-spacing:.001em;"&gt;3.00%&lt;/div&gt;&lt;div style="position:absolute;top:209.81pt;left:396.75pt;z-index:47;letter-spacing:.001em;"&gt;3.00%&lt;/div&gt;&lt;div style="position:absolute;top:209.81pt;left:494.85pt;z-index:47;letter-spacing:.001em;"&gt;3.00%&lt;/div&gt;&lt;/span&gt;&lt;img style="position:absolute;left:268.8pt;top:185.15pt;width:86pt;height:3pt;z-index:13;" src="http://govwiki.info/xbrl/Images/aa4874684b6c7146b398ba4ad4c972a2.png" alt="__rendered_path__13"&gt;&lt;span style="white-space:pre;"&gt;&lt;div style="position:absolute;top:219.11pt;left:66.25pt;z-index:60;letter-spacing:.003em;" class="fmt-1067"&gt;Salary increases &lt;/div&gt;&lt;div style="position:absolute;top:219.11pt;left:281.85pt;z-index:60;letter-spacing:.004em;"&gt;5.00% to 8.50% &lt;/div&gt;&lt;div style="position:absolute;top:219.11pt;left:367.55pt;z-index:60;letter-spacing:.004em;"&gt;1.00% to 5.50% for FY&lt;/div&gt;&lt;div style="position:absolute;top:219.11pt;left:477.8pt;z-index:60;letter-spacing:.003em;"&gt;4.50% to 8.00%&lt;/div&gt;&lt;/span&gt;&lt;img style="position:absolute;left:354.15pt;top:166.15pt;width:11pt;height:22pt;z-index:15;" src="http://govwiki.info/xbrl/Images/adb6df25ce06cf95cf35a90048882e36.png" alt="__rendered_path__15"&gt;&lt;span style="white-space:pre;"&gt;&lt;div style="position:absolute;top:228.26pt;left:373.25pt;z-index:56;letter-spacing:.003em;"&gt;2016; and 5.00% to&lt;/div&gt;&lt;/span&gt;&lt;img style="position:absolute;left:364.95pt;top:176.15pt;width:87pt;height:12pt;z-index:18;" src="http://govwiki.info/xbrl/Images/72227cd81e248e47e9741189d3065c33.png" alt="__rendered_path__18"&gt;&lt;span style="white-space:pre;"&gt;&lt;div style="position:absolute;top:237.56pt;left:378.45pt;z-index:57;letter-spacing:.002em;"&gt;9.50% thereafter&lt;/div&gt;&lt;/span&gt;&lt;img style="position:absolute;left:364.95pt;top:185.15pt;width:87pt;height:3pt;z-index:19;" src="http://govwiki.info/xbrl/Images/f9231ce678df08f6c040bf8868d45853.png" alt="__rendered_path__19"&gt;&lt;span style="white-space:pre;"&gt;&lt;div style="position:absolute;top:246.86pt;left:66.25pt;z-index:64;letter-spacing:.004em;" class="fmt-1067"&gt;Aggregate compensation increase annually&lt;/div&gt;&lt;div style="position:absolute;top:246.86pt;left:300.05pt;z-index:64;letter-spacing:.001em;"&gt;0.20%&lt;/div&gt;&lt;div style="position:absolute;top:246.86pt;left:396.75pt;z-index:64;letter-spacing:.001em;"&gt;0.00%&lt;/div&gt;&lt;div style="position:absolute;top:246.86pt;left:494.85pt;z-index:64;letter-spacing:.001em;"&gt;1.60%&lt;/div&gt;&lt;/span&gt;&lt;img style="position:absolute;left:451.35pt;top:166.15pt;width:12pt;height:22pt;z-index:21;" src="http://govwiki.info/xbrl/Images/bbed0b176ed8de6be9cd3514b0f113cb.png" alt="__rendered_path__21"&gt;&lt;span style="white-space:pre;"&gt;&lt;div style="position:absolute;top:267.26pt;left:66.25pt;z-index:81;letter-spacing:.004em;" class="fmt-1067"&gt;Cost of living adjustments (prior plan)&lt;/div&gt;&lt;div style="position:absolute;top:267.26pt;left:281.95pt;z-index:81;letter-spacing:.003em;"&gt;1.50% and 2.0%&lt;/div&gt;&lt;div style="position:absolute;top:267.26pt;left:396.75pt;z-index:81;letter-spacing:.001em;"&gt;4.00%&lt;/div&gt;&lt;div style="position:absolute;top:267.26pt;left:470.6pt;z-index:81;letter-spacing:.004em;"&gt;5.717% for Officers,&lt;/div&gt;&lt;/span&gt;&lt;img style="position:absolute;left:462.75pt;top:176.15pt;width:87pt;height:12pt;z-index:24;" src="http://govwiki.info/xbrl/Images/3e8e71b49d8ef84fb238ee47c13ad5ef.png" alt="__rendered_path__24"&gt;&lt;span style="white-space:pre;"&gt;&lt;div style="position:absolute;top:276.56pt;left:294.3pt;z-index:82;letter-spacing:.002em;"&gt;thereafter&lt;/div&gt;&lt;div style="position:absolute;top:276.56pt;left:466.2pt;z-index:82;letter-spacing:.002em;"&gt;5.588% for Sergeants,&lt;/div&gt;&lt;/span&gt;&lt;img style="position:absolute;left:462.75pt;top:185.15pt;width:87pt;height:3pt;z-index:25;" src="http://govwiki.info/xbrl/Images/2a863175c58c252f82aa62b1eca74f87.png" alt="__rendered_path__25"&gt;&lt;span style="white-space:pre;"&gt;&lt;div style="position:absolute;top:285.86pt;left:464.9pt;z-index:83;letter-spacing:.002em;"&gt;4.679% for Lieutenants&lt;/div&gt;&lt;/span&gt;&lt;img style="position:absolute;left:65.55pt;top:187.5pt;width:204pt;height:11pt;z-index:27;" src="http://govwiki.info/xbrl/Images/cec8b015466142819bfd7cbab4327734.png" alt="__rendered_path__27"&gt;&lt;span style="white-space:pre;"&gt;&lt;div style="position:absolute;top:295.01pt;left:485.15pt;z-index:84;letter-spacing:.005em;"&gt;&amp;amp; 3.00% for&lt;/div&gt;&lt;/span&gt;&lt;img style="position:absolute;left:65.55pt;top:197.7pt;width:204pt;height:11pt;z-index:29;" src="http://govwiki.info/xbrl/Images/1a6ab1053667de85da61c2caf63f85c0.png" alt="__rendered_path__29"&gt;&lt;span style="white-space:pre;"&gt;&lt;div style="position:absolute;top:304.31pt;left:473.9pt;z-index:85;letter-spacing:.002em;"&gt;Management; and&lt;/div&gt;&lt;/span&gt;&lt;img style="position:absolute;left:268.8pt;top:187.7pt;width:86pt;height:21pt;z-index:31;" src="http://govwiki.info/xbrl/Images/57fe89edfd9a0bd43a9f03592ebcc334.png" alt="__rendered_path__31"&gt;&lt;span style="white-space:pre;"&gt;&lt;div style="position:absolute;top:313.61pt;left:476.55pt;z-index:86;letter-spacing:.002em;"&gt;4.00% thereafter&lt;/div&gt;&lt;/span&gt;&lt;img style="position:absolute;left:354.15pt;top:187.7pt;width:11pt;height:21pt;z-index:33;" src="http://govwiki.info/xbrl/Images/c364b113eef091f93ea3d72402af8ac5.png" alt="__rendered_path__33"&gt;&lt;span style="white-space:pre;"&gt;&lt;div style="position:absolute;top:333.11pt;left:469.35pt;z-index:96;letter-spacing:.003em;"&gt;1.70% for FY 16 and&lt;/div&gt;&lt;/span&gt;&lt;img style="position:absolute;left:364.95pt;top:187.7pt;width:87pt;height:21pt;z-index:34;" src="http://govwiki.info/xbrl/Images/65aa0e88c0931de135d95576d49d2636.png" alt="__rendered_path__34"&gt;&lt;span style="white-space:pre;"&gt;&lt;div style="position:absolute;top:341.36pt;left:66.25pt;z-index:97;letter-spacing:.004em;" class="fmt-1067"&gt;Cost of living adjustments (supplemental plan)&lt;/div&gt;&lt;div style="position:absolute;top:341.36pt;left:300.05pt;z-index:97;letter-spacing:.001em;"&gt;1.50%&lt;/div&gt;&lt;div style="position:absolute;top:341.36pt;left:396.75pt;z-index:97;letter-spacing:.001em;"&gt;0.00%&lt;/div&gt;&lt;div style="position:absolute;top:341.36pt;left:476.55pt;z-index:97;letter-spacing:.002em;"&gt;2.00% thereafter&lt;/div&gt;&lt;/span&gt;&lt;img style="position:absolute;left:451.35pt;top:187.7pt;width:12pt;height:21pt;z-index:36;" src="http://govwiki.info/xbrl/Images/31b49eeb739507dc0e5477375a77e629.png" alt="__rendered_path__36"&gt;&lt;span style="white-space:pre;"&gt;&lt;div style="position:absolute;top:369.56pt;left:66.25pt;z-index:129;letter-spacing:.001em;" class="fmt-1067"&gt;Mortality Rate Table&lt;/div&gt;&lt;div style="position:absolute;top:369.56pt;left:269.5pt;z-index:129;letter-spacing:.002em;"&gt;Female Non-Disabled:&lt;/div&gt;&lt;div style="position:absolute;top:369.56pt;left:365.65pt;z-index:129;letter-spacing:.002em;"&gt;Female Non-Disabled:&lt;/div&gt;&lt;div style="position:absolute;top:369.56pt;left:463.45pt;z-index:129;letter-spacing:.002em;"&gt;Female Non-Disabled:&lt;/div&gt;&lt;/span&gt;&lt;img style="position:absolute;left:462.75pt;top:187.7pt;width:87pt;height:21pt;z-index:37;" src="http://govwiki.info/xbrl/Images/87d5dad1b3d41f41e6fac55e2778ce20.png" alt="__rendered_path__37"&gt;&lt;span style="white-space:pre;"&gt;&lt;div style="position:absolute;top:379.46pt;left:269.5pt;z-index:130;letter-spacing:.001em;"&gt;RP2000 Generational,&lt;/div&gt;&lt;div style="position:absolute;top:379.46pt;left:365.65pt;z-index:130;letter-spacing:.001em;"&gt;RP2000 Generational,&lt;/div&gt;&lt;div style="position:absolute;top:379.46pt;left:463.45pt;z-index:130;letter-spacing:.001em;"&gt;RP2000 Generational,&lt;/div&gt;&lt;/span&gt;&lt;img style="position:absolute;left:65.55pt;top:207.9pt;width:204pt;height:11pt;z-index:29;" src="http://govwiki.info/xbrl/Images/1a6ab1053667de85da61c2caf63f85c0.png" alt="__rendered_path__29"&gt;&lt;span style="white-space:pre;"&gt;&lt;div style="position:absolute;top:389.36pt;left:269.5pt;z-index:131;letter-spacing:.005em;"&gt;100% Annuitant White&lt;/div&gt;&lt;div style="position:absolute;top:389.36pt;left:365.65pt;z-index:131;letter-spacing:.005em;"&gt;100% Annuitant White&lt;/div&gt;&lt;div style="position:absolute;top:389.36pt;left:463.45pt;z-index:131;letter-spacing:.005em;"&gt;100% Annuitant White&lt;/div&gt;&lt;/span&gt;&lt;img style="position:absolute;left:268.8pt;top:207.9pt;width:86pt;height:11pt;z-index:40;" src="http://govwiki.info/xbrl/Images/323174d1b3ffc7e972169eaa53d3784f.png" alt="__rendered_path__40"&gt;&lt;span style="white-space:pre;"&gt;&lt;div style="position:absolute;top:399.41pt;left:269.5pt;z-index:132;letter-spacing:.003em;"&gt;Collar, Scale BB; Male&lt;/div&gt;&lt;div style="position:absolute;top:399.41pt;left:365.65pt;z-index:132;letter-spacing:.003em;"&gt;Collar, Scale BB; Male&lt;/div&gt;&lt;div style="position:absolute;top:399.41pt;left:463.45pt;z-index:132;letter-spacing:.003em;"&gt;Collar, Scale BB; Male&lt;/div&gt;&lt;/span&gt;&lt;img style="position:absolute;left:354.15pt;top:207.9pt;width:11pt;height:11pt;z-index:42;" src="http://govwiki.info/xbrl/Images/c1efff5ccbfc87dcfaa611bc94299d56.png" alt="__rendered_path__42"&gt;&lt;span style="white-space:pre;"&gt;&lt;div style="position:absolute;top:409.31pt;left:269.5pt;z-index:133;letter-spacing:.001em;"&gt;Non-Disabled: RP2000&lt;/div&gt;&lt;div style="position:absolute;top:409.31pt;left:365.65pt;z-index:133;letter-spacing:.001em;"&gt;Non-Disabled: RP2000&lt;/div&gt;&lt;div style="position:absolute;top:409.31pt;left:463.45pt;z-index:133;letter-spacing:.001em;"&gt;Non-Disabled: RP2000&lt;/div&gt;&lt;/span&gt;&lt;img style="position:absolute;left:364.95pt;top:207.9pt;width:87pt;height:11pt;z-index:43;" src="http://govwiki.info/xbrl/Images/6e55e6d9e316b6aa519be8973403ec4b.png" alt="__rendered_path__43"&gt;&lt;span style="white-space:pre;"&gt;&lt;div style="position:absolute;top:419.21pt;left:269.5pt;z-index:134;letter-spacing:.001em;"&gt;Generational, 50%&lt;/div&gt;&lt;div style="position:absolute;top:419.21pt;left:365.65pt;z-index:134;letter-spacing:.001em;"&gt;Generational, 10%&lt;/div&gt;&lt;div style="position:absolute;top:419.21pt;left:463.45pt;z-index:134;letter-spacing:.001em;"&gt;Generational, 10%&lt;/div&gt;&lt;/span&gt;&lt;img style="position:absolute;left:451.35pt;top:207.9pt;width:12pt;height:11pt;z-index:45;" src="http://govwiki.info/xbrl/Images/3bcce6a0cf6e5d64b996912698512aa7.png" alt="__rendered_path__45"&gt;&lt;span style="white-space:pre;"&gt;&lt;div style="position:absolute;top:429.26pt;left:269.5pt;z-index:135;letter-spacing:.004em;"&gt;Annuitant White Collar/&lt;/div&gt;&lt;div style="position:absolute;top:429.26pt;left:365.65pt;z-index:135;letter-spacing:.004em;"&gt;Annuitant White Collar/&lt;/div&gt;&lt;div style="position:absolute;top:429.26pt;left:463.45pt;z-index:135;letter-spacing:.004em;"&gt;Annuitant White Collar/&lt;/div&gt;&lt;/span&gt;&lt;img style="position:absolute;left:462.75pt;top:207.9pt;width:87pt;height:11pt;z-index:46;" src="http://govwiki.info/xbrl/Images/1c43c086860d2772d58769129a446044.png" alt="__rendered_path__46"&gt;&lt;span style="white-space:pre;"&gt;&lt;div style="position:absolute;top:439.16pt;left:269.5pt;z-index:136;letter-spacing:.003em;"&gt;50% Annuitant Blue&lt;/div&gt;&lt;div style="position:absolute;top:439.16pt;left:365.65pt;z-index:136;letter-spacing:.003em;"&gt;90% Annuitant Blue&lt;/div&gt;&lt;div style="position:absolute;top:439.16pt;left:463.45pt;z-index:136;letter-spacing:.003em;"&gt;90% Annuitant Blue&lt;/div&gt;&lt;/span&gt;&lt;img style="position:absolute;left:65.55pt;top:218.7pt;width:204pt;height:28pt;z-index:48;" src="http://govwiki.info/xbrl/Images/be7a5976c64378af5ec9c953bfbb47de.png" alt="__rendered_path__48"&gt;&lt;img style="position:absolute;left:364.95pt;top:218.25pt;width:87pt;height:10pt;z-index:53;" src="http://govwiki.info/xbrl/Images/4a6b7b6699f2d350f4d14930d7f4c77a.png" alt="__rendered_path__53"&gt;&lt;span style="white-space:pre;"&gt;&lt;div style="position:absolute;top:449.06pt;left:269.5pt;z-index:137;letter-spacing:.003em;"&gt;Collar, Scale BB&lt;/div&gt;&lt;div style="position:absolute;top:449.06pt;left:365.65pt;z-index:137;letter-spacing:.003em;"&gt;Collar, Scale BB&lt;/div&gt;&lt;div style="position:absolute;top:449.06pt;left:463.45pt;z-index:137;letter-spacing:.003em;"&gt;Collar, Scale BB&lt;/div&gt;&lt;/span&gt;&lt;img style="position:absolute;left:268.8pt;top:218.7pt;width:86pt;height:28pt;z-index:50;" src="http://govwiki.info/xbrl/Images/ea23e31fa4f3809a7c9fa9a61d784ce2.png" alt="__rendered_path__50"&gt;&lt;img style="position:absolute;left:364.95pt;top:227.5pt;width:87pt;height:10pt;z-index:55;" src="http://govwiki.info/xbrl/Images/086a40d74931beacf423f04a68dee1d6.png" alt="__rendered_path__55"&gt;&lt;span class="fmt-1060" style="white-space:pre;"&gt;&lt;div style="position:absolute;top:489.84pt;left:63.35pt;z-index:138;letter-spacing:.002em;"&gt;Actuarial changes from the prior year:&lt;/div&gt;&lt;/span&gt;&lt;img style="position:absolute;left:354.15pt;top:218.7pt;width:11pt;height:28pt;z-index:52;" src="http://govwiki.info/xbrl/Images/5a25a52f509c831c31fa00c91fcaf28b.png" alt="__rendered_path__52"&gt;&lt;span class="fmt-1059" style="white-space:pre;"&gt;&lt;div style="position:absolute;top:512.65pt;left:63.35pt;z-index:140;letter-spacing:-.004em;"&gt;Employee’s  Retirement  System:  The  mortality  rate  table  was  modified  in  fiscal  year  2017  to&lt;/div&gt;&lt;/span&gt;&lt;img style="position:absolute;left:364.95pt;top:236.7pt;width:87pt;height:10pt;z-index:55;" src="http://govwiki.info/xbrl/Images/086a40d74931beacf423f04a68dee1d6.png" alt="__rendered_path__55"&gt;&lt;span class="fmt-1059" style="white-space:pre;"&gt;&lt;div style="position:absolute;top:525.25pt;left:63.35pt;z-index:141;letter-spacing:.007em;"&gt;reflect Florida Statues 112.63 and 112.664, which require local government pension plans to use&lt;/div&gt;&lt;/span&gt;&lt;img style="position:absolute;left:451.35pt;top:218.7pt;width:12pt;height:28pt;z-index:58;" src="http://govwiki.info/xbrl/Images/0bc367daed882f1b7902866d862d9e71.png" alt="__rendered_path__58"&gt;&lt;span class="fmt-1059" style="white-space:pre;"&gt;&lt;div style="position:absolute;top:538pt;left:63.35pt;z-index:142;letter-spacing:.005em;"&gt;the mortality tables used in either of the two most recently published actuarial valuation reports of&lt;/div&gt;&lt;/span&gt;&lt;img style="position:absolute;left:462.75pt;top:218.7pt;width:87pt;height:28pt;z-index:59;" src="http://govwiki.info/xbrl/Images/852b48761706bbaa67fe5727688f08bd.png" alt="__rendered_path__59"&gt;&lt;span class="fmt-1059" style="white-space:pre;"&gt;&lt;div style="position:absolute;top:550.75pt;left:63.35pt;z-index:143;letter-spacing:-.002em;"&gt;the  Florida  Retirement  System,  including  the  projection  scale  for  mortality  improvement,  and&lt;/div&gt;&lt;/span&gt;&lt;img style="position:absolute;left:65.55pt;top:245.9pt;width:204pt;height:11pt;z-index:29;" src="http://govwiki.info/xbrl/Images/1a6ab1053667de85da61c2caf63f85c0.png" alt="__rendered_path__29"&gt;&lt;span class="fmt-1059" style="white-space:pre;"&gt;&lt;div style="position:absolute;top:563.35pt;left:63.35pt;z-index:144;letter-spacing:.014em;"&gt;appropriate risk and collar adjustments based on plan demographics.  The City’s mortality table&lt;/div&gt;&lt;/span&gt;&lt;img style="position:absolute;left:268.8pt;top:245.9pt;width:86pt;height:11pt;z-index:40;" src="http://govwiki.info/xbrl/Images/323174d1b3ffc7e972169eaa53d3784f.png" alt="__rendered_path__40"&gt;&lt;span class="fmt-1059" style="white-space:pre;"&gt;&lt;div style="position:absolute;top:576.1pt;left:63.35pt;z-index:145;letter-spacing:-.006em;"&gt;was  changed  from  Fully  Generational  RP-2000  Combined  Healthy  Table  with  life  expectancy&lt;/div&gt;&lt;/span&gt;&lt;img style="position:absolute;left:354.15pt;top:245.9pt;width:11pt;height:11pt;z-index:42;" src="http://govwiki.info/xbrl/Images/c1efff5ccbfc87dcfaa611bc94299d56.png" alt="__rendered_path__42"&gt;&lt;span class="fmt-1059" style="white-space:pre;"&gt;&lt;div style="position:absolute;top:588.85pt;left:63.35pt;z-index:146;letter-spacing:.01em;"&gt;improvements projected using Scale AA for females and males to RP2000 Generational for both&lt;/div&gt;&lt;/span&gt;&lt;img style="position:absolute;left:364.95pt;top:245.9pt;width:87pt;height:11pt;z-index:43;" src="http://govwiki.info/xbrl/Images/6e55e6d9e316b6aa519be8973403ec4b.png" alt="__rendered_path__43"&gt;&lt;span class="fmt-1059" style="white-space:pre;"&gt;&lt;div style="position:absolute;top:601.45pt;left:63.35pt;z-index:147;letter-spacing:.002em;"&gt;females  and  males  and  100%  Annuitant  White  Collar,  Scale  BB  and  50%  Annuitant  White&lt;/div&gt;&lt;/span&gt;&lt;img style="position:absolute;left:451.35pt;top:245.9pt;width:12pt;height:11pt;z-index:45;" src="http://govwiki.info/xbrl/Images/3bcce6a0cf6e5d64b996912698512aa7.png" alt="__rendered_path__45"&gt;&lt;span class="fmt-1059" style="white-space:pre;"&gt;&lt;div style="position:absolute;top:614.2pt;left:63.35pt;z-index:148;letter-spacing:.002em;"&gt;Collar/50% Annuitant Blue Collar, Scale BB for females and males respectively.&lt;/div&gt;&lt;/span&gt;&lt;img style="position:absolute;left:462.75pt;top:245.9pt;width:87pt;height:11pt;z-index:46;" src="http://govwiki.info/xbrl/Images/1c43c086860d2772d58769129a446044.png" alt="__rendered_path__46"&gt;&lt;span class="fmt-1059" style="white-space:pre;"&gt;&lt;div style="position:absolute;top:636.85pt;left:63.35pt;z-index:149;letter-spacing:-.005em;"&gt;Firefighters’  Retirement  System:  The  mortality  rate  table  was  modified  in  fiscal  year  2017  to&lt;/div&gt;&lt;/span&gt;&lt;img style="position:absolute;left:65.55pt;top:256.25pt;width:204pt;height:11pt;z-index:27;" src="http://govwiki.info/xbrl/Images/cec8b015466142819bfd7cbab4327734.png" alt="__rendered_path__27"&gt;&lt;span class="fmt-1059" style="white-space:pre;"&gt;&lt;div style="position:absolute;top:651.55pt;left:63.35pt;z-index:150;letter-spacing:.007em;"&gt;reflect Florida Statues 112.63 and 112.664, which require local government pension plans to use&lt;/div&gt;&lt;/span&gt;&lt;img style="position:absolute;left:268.8pt;top:256.25pt;width:86pt;height:11pt;z-index:65;" src="http://govwiki.info/xbrl/Images/832acfde32299d0662a7272342188bca.png" alt="__rendered_path__65"&gt;&lt;span class="fmt-1059" style="white-space:pre;"&gt;&lt;div style="position:absolute;top:666.1pt;left:63.35pt;z-index:151;letter-spacing:.005em;"&gt;the mortality tables used in either of the two most recently published actuarial valuation reports of&lt;/div&gt;&lt;/span&gt;&lt;img style="position:absolute;left:354.15pt;top:256.25pt;width:11pt;height:11pt;z-index:66;" src="http://govwiki.info/xbrl/Images/b30306175ae6fd2fdba5381214aa482c.png" alt="__rendered_path__66"&gt;&lt;span class="fmt-1059" style="white-space:pre;"&gt;&lt;div style="position:absolute;top:680.65pt;left:63.35pt;z-index:152;letter-spacing:-.005em;"&gt;the  Florida  Retirement  System,  including  the  projection  scale  for  mortality  improvement,  and &lt;/div&gt;&lt;/span&gt;&lt;img style="position:absolute;left:364.95pt;top:256.25pt;width:87pt;height:11pt;z-index:67;" src="http://govwiki.info/xbrl/Images/e51ac853b388962da1802d4cd171d019.png" alt="__rendered_path__67"&gt;&lt;img style="position:absolute;left:451.35pt;top:256.25pt;width:12pt;height:11pt;z-index:68;" src="http://govwiki.info/xbrl/Images/15b61efd0607ab3280e793b0f1c1b5f2.png" alt="__rendered_path__68"&gt;&lt;img style="position:absolute;left:462.75pt;top:256.25pt;width:87pt;height:11pt;z-index:69;" src="http://govwiki.info/xbrl/Images/fd85995087e6b8c3d4676bb620515aa5.png" alt="__rendered_path__69"&gt;&lt;img style="position:absolute;left:65.55pt;top:266.7pt;width:204pt;height:56pt;z-index:70;" src="http://govwiki.info/xbrl/Images/69ff90c3c1eae91a68a5c6223b6310d0.png" alt="__rendered_path__70"&gt;&lt;img style="position:absolute;left:268.8pt;top:266.5pt;width:86pt;height:10pt;z-index:72;" src="http://govwiki.info/xbrl/Images/5078d5d989855ae7636df6e009ffbe28.png" alt="__rendered_path__72"&gt;&lt;img style="position:absolute;left:268.8pt;top:275.7pt;width:86pt;height:47pt;z-index:74;" src="http://govwiki.info/xbrl/Images/a38514d6909c70a74334ca8a9cab80c3.png" alt="__rendered_path__74"&gt;&lt;img style="position:absolute;left:354.15pt;top:266.7pt;width:11pt;height:56pt;z-index:76;" src="http://govwiki.info/xbrl/Images/ab3c14bc599075eaaf9191483c9788ee.png" alt="__rendered_path__76"&gt;&lt;img style="position:absolute;left:364.95pt;top:266.7pt;width:87pt;height:56pt;z-index:77;" src="http://govwiki.info/xbrl/Images/6e3a832929c7376eb16d909a821cd452.png" alt="__rendered_path__77"&gt;&lt;img style="position:absolute;left:451.35pt;top:266.7pt;width:12pt;height:56pt;z-index:79;" src="http://govwiki.info/xbrl/Images/a42d87528d9ec04908c285c8fb08e871.png" alt="__rendered_path__79"&gt;&lt;img style="position:absolute;left:462.75pt;top:266.5pt;width:87pt;height:10pt;z-index:80;" src="http://govwiki.info/xbrl/Images/c8bc5447bc04eb991b9d10c6c7fb78d9.png" alt="__rendered_path__80"&gt;&lt;img style="position:absolute;left:462.75pt;top:275.7pt;width:87pt;height:10pt;z-index:80;" src="http://govwiki.info/xbrl/Images/c8bc5447bc04eb991b9d10c6c7fb78d9.png" alt="__rendered_path__80"&gt;&lt;img style="position:absolute;left:462.75pt;top:284.95pt;width:87pt;height:10pt;z-index:80;" src="http://govwiki.info/xbrl/Images/c8bc5447bc04eb991b9d10c6c7fb78d9.png" alt="__rendered_path__80"&gt;&lt;img style="position:absolute;left:462.75pt;top:294.2pt;width:87pt;height:10pt;z-index:80;" src="http://govwiki.info/xbrl/Images/c8bc5447bc04eb991b9d10c6c7fb78d9.png" alt="__rendered_path__80"&gt;&lt;img style="position:absolute;left:462.75pt;top:303.45pt;width:87pt;height:10pt;z-index:80;" src="http://govwiki.info/xbrl/Images/c8bc5447bc04eb991b9d10c6c7fb78d9.png" alt="__rendered_path__80"&gt;&lt;img style="position:absolute;left:462.75pt;top:312.7pt;width:87pt;height:10pt;z-index:80;" src="http://govwiki.info/xbrl/Images/c8bc5447bc04eb991b9d10c6c7fb78d9.png" alt="__rendered_path__80"&gt;&lt;img style="position:absolute;left:65.55pt;top:321.9pt;width:204pt;height:11pt;z-index:29;" src="http://govwiki.info/xbrl/Images/1a6ab1053667de85da61c2caf63f85c0.png" alt="__rendered_path__29"&gt;&lt;img style="position:absolute;left:268.8pt;top:321.9pt;width:86pt;height:11pt;z-index:40;" src="http://govwiki.info/xbrl/Images/323174d1b3ffc7e972169eaa53d3784f.png" alt="__rendered_path__40"&gt;&lt;img style="position:absolute;left:354.15pt;top:321.9pt;width:11pt;height:11pt;z-index:42;" src="http://govwiki.info/xbrl/Images/c1efff5ccbfc87dcfaa611bc94299d56.png" alt="__rendered_path__42"&gt;&lt;img style="position:absolute;left:364.95pt;top:321.9pt;width:87pt;height:11pt;z-index:43;" src="http://govwiki.info/xbrl/Images/6e55e6d9e316b6aa519be8973403ec4b.png" alt="__rendered_path__43"&gt;&lt;img style="position:absolute;left:451.35pt;top:321.9pt;width:12pt;height:11pt;z-index:45;" src="http://govwiki.info/xbrl/Images/3bcce6a0cf6e5d64b996912698512aa7.png" alt="__rendered_path__45"&gt;&lt;img style="position:absolute;left:462.75pt;top:321.9pt;width:87pt;height:11pt;z-index:46;" src="http://govwiki.info/xbrl/Images/1c43c086860d2772d58769129a446044.png" alt="__rendered_path__46"&gt;&lt;img style="position:absolute;left:65.55pt;top:332.5pt;width:204pt;height:19pt;z-index:87;" src="http://govwiki.info/xbrl/Images/7312a54879ee82c9932744f9a1c0ab21.png" alt="__rendered_path__87"&gt;&lt;img style="position:absolute;left:268.8pt;top:332.5pt;width:86pt;height:19pt;z-index:89;" src="http://govwiki.info/xbrl/Images/d1b35d8f87d3253a3fbd0d5e62fb232f.png" alt="__rendered_path__89"&gt;&lt;img style="position:absolute;left:354.15pt;top:332.5pt;width:11pt;height:19pt;z-index:91;" src="http://govwiki.info/xbrl/Images/dda11493351ea71868fbf13e808d34bb.png" alt="__rendered_path__91"&gt;&lt;img style="position:absolute;left:364.95pt;top:332.5pt;width:87pt;height:19pt;z-index:92;" src="http://govwiki.info/xbrl/Images/7c1641de6fafff63ff71194b7541eac7.png" alt="__rendered_path__92"&gt;&lt;img style="position:absolute;left:451.35pt;top:332.5pt;width:12pt;height:19pt;z-index:94;" src="http://govwiki.info/xbrl/Images/6f4433d81238c34f3943ac11679f6b58.png" alt="__rendered_path__94"&gt;&lt;img style="position:absolute;left:462.75pt;top:332.25pt;width:87pt;height:10pt;z-index:95;" src="http://govwiki.info/xbrl/Images/5778a9f08f67752147ed7b8707fbeca5.png" alt="__rendered_path__95"&gt;&lt;img style="position:absolute;left:462.75pt;top:341.5pt;width:87pt;height:10pt;z-index:80;" src="http://govwiki.info/xbrl/Images/c8bc5447bc04eb991b9d10c6c7fb78d9.png" alt="__rendered_path__80"&gt;&lt;img style="position:absolute;left:65.55pt;top:351.35pt;width:204pt;height:18pt;z-index:98;" src="http://govwiki.info/xbrl/Images/71a18c63afdd3eefb48f0d39d6f05238.png" alt="__rendered_path__98"&gt;&lt;img style="position:absolute;left:268.8pt;top:351.35pt;width:86pt;height:18pt;z-index:99;" src="http://govwiki.info/xbrl/Images/c2dc4042c789bc2f06a039b0c3ddeed9.png" alt="__rendered_path__99"&gt;&lt;img style="position:absolute;left:354.15pt;top:351.35pt;width:11pt;height:18pt;z-index:100;" src="http://govwiki.info/xbrl/Images/4462ffdb2688c97e354cc95c652a0cc2.png" alt="__rendered_path__100"&gt;&lt;img style="position:absolute;left:364.95pt;top:351.35pt;width:87pt;height:18pt;z-index:101;" src="http://govwiki.info/xbrl/Images/fbdc46cce686ee8916a0140e64440d5f.png" alt="__rendered_path__101"&gt;&lt;img style="position:absolute;left:451.35pt;top:351.35pt;width:12pt;height:18pt;z-index:102;" src="http://govwiki.info/xbrl/Images/45859615af8524e6021c88b0d0f556bf.png" alt="__rendered_path__102"&gt;&lt;img style="position:absolute;left:462.75pt;top:351.35pt;width:87pt;height:18pt;z-index:103;" src="http://govwiki.info/xbrl/Images/114f05153d8e39edb0aace5ba0a47cfd.png" alt="__rendered_path__103"&gt;&lt;img style="position:absolute;left:65.55pt;top:368.9pt;width:204pt;height:98pt;z-index:104;" src="http://govwiki.info/xbrl/Images/e555e17ea3c84cdd3fb8626cc1b972a8.png" alt="__rendered_path__104"&gt;&lt;img style="position:absolute;left:268.8pt;top:369.3pt;width:86pt;height:10pt;z-index:106;" src="http://govwiki.info/xbrl/Images/1847d6596302ec02ad2fb8718bf98748.png" alt="__rendered_path__106"&gt;&lt;img style="position:absolute;left:268.8pt;top:379.3pt;width:86pt;height:10pt;z-index:106;" src="http://govwiki.info/xbrl/Images/1847d6596302ec02ad2fb8718bf98748.png" alt="__rendered_path__106"&gt;&lt;img style="position:absolute;left:268.8pt;top:389.25pt;width:86pt;height:10pt;z-index:106;" src="http://govwiki.info/xbrl/Images/1847d6596302ec02ad2fb8718bf98748.png" alt="__rendered_path__106"&gt;&lt;img style="position:absolute;left:268.8pt;top:399.2pt;width:86pt;height:10pt;z-index:106;" src="http://govwiki.info/xbrl/Images/1847d6596302ec02ad2fb8718bf98748.png" alt="__rendered_path__106"&gt;&lt;img style="position:absolute;left:268.8pt;top:409.15pt;width:86pt;height:10pt;z-index:106;" src="http://govwiki.info/xbrl/Images/1847d6596302ec02ad2fb8718bf98748.png" alt="__rendered_path__106"&gt;&lt;img style="position:absolute;left:268.8pt;top:419.1pt;width:86pt;height:10pt;z-index:106;" src="http://govwiki.info/xbrl/Images/1847d6596302ec02ad2fb8718bf98748.png" alt="__rendered_path__106"&gt;&lt;img style="position:absolute;left:268.8pt;top:429.1pt;width:86pt;height:10pt;z-index:106;" src="http://govwiki.info/xbrl/Images/1847d6596302ec02ad2fb8718bf98748.png" alt="__rendered_path__106"&gt;&lt;img style="position:absolute;left:268.8pt;top:439.05pt;width:86pt;height:10pt;z-index:106;" src="http://govwiki.info/xbrl/Images/1847d6596302ec02ad2fb8718bf98748.png" alt="__rendered_path__106"&gt;&lt;img style="position:absolute;left:268.8pt;top:448.9pt;width:86pt;height:18pt;z-index:99;" src="http://govwiki.info/xbrl/Images/c2dc4042c789bc2f06a039b0c3ddeed9.png" alt="__rendered_path__99"&gt;&lt;img style="position:absolute;left:354.15pt;top:368.9pt;width:11pt;height:98pt;z-index:116;" src="http://govwiki.info/xbrl/Images/250d7e77cb79ca67d9e7016135252add.png" alt="__rendered_path__116"&gt;&lt;img style="position:absolute;left:364.95pt;top:369.3pt;width:87pt;height:10pt;z-index:117;" src="http://govwiki.info/xbrl/Images/4344c360303c5fe5646c499418bf6038.png" alt="__rendered_path__117"&gt;&lt;img style="position:absolute;left:364.95pt;top:379.3pt;width:87pt;height:10pt;z-index:117;" src="http://govwiki.info/xbrl/Images/4344c360303c5fe5646c499418bf6038.png" alt="__rendered_path__117"&gt;&lt;img style="position:absolute;left:364.95pt;top:389.25pt;width:87pt;height:10pt;z-index:117;" src="http://govwiki.info/xbrl/Images/4344c360303c5fe5646c499418bf6038.png" alt="__rendered_path__117"&gt;&lt;img style="position:absolute;left:364.95pt;top:399.2pt;width:87pt;height:10pt;z-index:117;" src="http://govwiki.info/xbrl/Images/4344c360303c5fe5646c499418bf6038.png" alt="__rendered_path__117"&gt;&lt;img style="position:absolute;left:364.95pt;top:409.15pt;width:87pt;height:10pt;z-index:117;" src="http://govwiki.info/xbrl/Images/4344c360303c5fe5646c499418bf6038.png" alt="__rendered_path__117"&gt;&lt;img style="position:absolute;left:364.95pt;top:419.1pt;width:87pt;height:10pt;z-index:117;" src="http://govwiki.info/xbrl/Images/4344c360303c5fe5646c499418bf6038.png" alt="__rendered_path__117"&gt;&lt;img style="position:absolute;left:364.95pt;top:429.1pt;width:87pt;height:10pt;z-index:117;" src="http://govwiki.info/xbrl/Images/4344c360303c5fe5646c499418bf6038.png" alt="__rendered_path__117"&gt;&lt;img style="position:absolute;left:364.95pt;top:439.05pt;width:87pt;height:10pt;z-index:117;" src="http://govwiki.info/xbrl/Imag</t>
  </si>
  <si>
    <t>es/4344c360303c5fe5646c499418bf6038.png" alt="__rendered_path__117"&gt;&lt;img style="position:absolute;left:364.95pt;top:448.9pt;width:87pt;height:18pt;z-index:101;" src="http://govwiki.info/xbrl/Images/fbdc46cce686ee8916a0140e64440d5f.png" alt="__rendered_path__101"&gt;&lt;img style="position:absolute;left:451.35pt;top:368.9pt;width:12pt;height:98pt;z-index:127;" src="http://govwiki.info/xbrl/Images/40651b277da08494841c774762c24e20.png" alt="__rendered_path__127"&gt;&lt;img style="position:absolute;left:462.75pt;top:369.3pt;width:87pt;height:10pt;z-index:128;" src="http://govwiki.info/xbrl/Images/e5269dd6130cff2ab434db013fb27297.png" alt="__rendered_path__128"&gt;&lt;img style="position:absolute;left:462.75pt;top:379.3pt;width:87pt;height:10pt;z-index:128;" src="http://govwiki.info/xbrl/Images/e5269dd6130cff2ab434db013fb27297.png" alt="__rendered_path__128"&gt;&lt;img style="position:absolute;left:462.75pt;top:389.25pt;width:87pt;height:10pt;z-index:128;" src="http://govwiki.info/xbrl/Images/e5269dd6130cff2ab434db013fb27297.png" alt="__rendered_path__128"&gt;&lt;img style="position:absolute;left:462.75pt;top:399.2pt;width:87pt;height:10pt;z-index:128;" src="http://govwiki.info/xbrl/Images/e5269dd6130cff2ab434db013fb27297.png" alt="__rendered_path__128"&gt;&lt;img style="position:absolute;left:462.75pt;top:409.15pt;width:87pt;height:10pt;z-index:128;" src="http://govwiki.info/xbrl/Images/e5269dd6130cff2ab434db013fb27297.png" alt="__rendered_path__128"&gt;&lt;img style="position:absolute;left:462.75pt;top:419.1pt;width:87pt;height:10pt;z-index:128;" src="http://govwiki.info/xbrl/Images/e5269dd6130cff2ab434db013fb27297.png" alt="__rendered_path__128"&gt;&lt;img style="position:absolute;left:462.75pt;top:429.1pt;width:87pt;height:10pt;z-index:128;" src="http://govwiki.info/xbrl/Images/e5269dd6130cff2ab434db013fb27297.png" alt="__rendered_path__128"&gt;&lt;img style="position:absolute;left:462.75pt;top:439.05pt;width:87pt;height:10pt;z-index:128;" src="http://govwiki.info/xbrl/Images/e5269dd6130cff2ab434db013fb27297.png" alt="__rendered_path__128"&gt;&lt;img style="position:absolute;left:462.75pt;top:448.9pt;width:87pt;height:18pt;z-index:103;" src="http://govwiki.info/xbrl/Images/114f05153d8e39edb0aace5ba0a47cfd.png" alt="__rendered_path__103"&gt;&lt;img style="position:absolute;left:63.35pt;top:498.75pt;width:185pt;height:3pt;z-index:139;" src="http://govwiki.info/xbrl/Images/baa706a046daeed1c3a6183c9e4cd06a.png" alt="__rendered_path__139"&gt;&lt;span class="fmt-1018" style="white-space:pre;"&gt;&lt;div style="position:absolute;top:766.44pt;left:299.33pt;z-index:153;"&gt;148&lt;/div&gt;&lt;/span&gt;&lt;/div&gt;</t>
  </si>
  <si>
    <t>&lt;div style='position:relative;width:612pt;height:792pt;'&gt;_x000D_
        &lt;div style="position:absolute;left:0pt;top:0pt;width:100%;height:100%;clip:rect(0pt,612pt,792pt,0pt);" class="fmt-1064"&gt;&lt;span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class="fmt-1059" style="white-space:pre;"&gt;&lt;div style="position:absolute;top:118.75pt;left:63.35pt;z-index:9;letter-spacing:.011em;"&gt;appropriate risk and collar adjustments based on plan demographics.  The &lt;span class="fmt-1061"&gt; &lt;/span&gt;City’s mortality table&lt;/div&gt;&lt;/span&gt;&lt;img style="position:absolute;left:437.3pt;top:128pt;width:4pt;height:3pt;z-index:8;" src="http://govwiki.info/xbrl/Images/af70ad22ec7dbb8513106b04cacb3b44.png" alt="__rendered_path__8"&gt;&lt;span class="fmt-1059" style="white-space:pre;"&gt;&lt;div style="position:absolute;top:131.65pt;left:63.35pt;z-index:10;letter-spacing:.012em;"&gt;was  changed  from  Fully  Generational  RP-2000  Combined  Healthy  Table  with  Blue  Collar&lt;/div&gt;&lt;/span&gt;&lt;span class="fmt-1059" style="white-space:pre;"&gt;&lt;div style="position:absolute;top:144.25pt;left:63.35pt;z-index:11;letter-spacing:-.016em;"&gt;Adjustments  for  females  and  males  to  RP2000  Generational  for  both  females    and  males  and&lt;/div&gt;&lt;/span&gt;&lt;span class="fmt-1059" style="white-space:pre;"&gt;&lt;div style="position:absolute;top:157pt;left:63.35pt;z-index:12;letter-spacing:-.014em;"&gt;100%  Annuitant  White  Collar,  Scale  BB  and  10%  Annuitant  White  Collar/  90%  Annuitant  Blue&lt;/div&gt;&lt;/span&gt;&lt;span class="fmt-1059" style="white-space:pre;"&gt;&lt;div style="position:absolute;top:169.75pt;left:63.35pt;z-index:13;letter-spacing:.002em;"&gt;Collar, Scale BB for females and males respectively.&lt;/div&gt;&lt;/span&gt;&lt;span class="fmt-1059" style="white-space:pre;"&gt;&lt;div style="position:absolute;top:192.4pt;left:63.35pt;z-index:14;letter-spacing:.014em;"&gt;Police Officers’ Retirement System:  The mortality rate table was modified in fiscal year 2017 to&lt;/div&gt;&lt;/span&gt;&lt;span class="fmt-1059" style="white-space:pre;"&gt;&lt;div style="position:absolute;top:205.15pt;left:63.35pt;z-index:15;letter-spacing:.007em;"&gt;reflect Florida Statues 112.63 and 112.664, which require local government pension plans to use&lt;/div&gt;&lt;/span&gt;&lt;span class="fmt-1059" style="white-space:pre;"&gt;&lt;div style="position:absolute;top:217.75pt;left:63.35pt;z-index:16;letter-spacing:.005em;"&gt;the mortality tables used in either of the two most recently published actuarial valuation reports of&lt;/div&gt;&lt;/span&gt;&lt;span class="fmt-1059" style="white-space:pre;"&gt;&lt;div style="position:absolute;top:230.5pt;left:63.35pt;z-index:17;letter-spacing:-.002em;"&gt;the  Florida  Retirement  System,  including  the  projection  scale  for  mortality  improvement,  and&lt;/div&gt;&lt;/span&gt;&lt;span class="fmt-1059" style="white-space:pre;"&gt;&lt;div style="position:absolute;top:243.25pt;left:63.35pt;z-index:18;letter-spacing:.014em;"&gt;appropriate risk and collar adjustments based on plan demographics.  The City’s mortality table&lt;/div&gt;&lt;/span&gt;&lt;span class="fmt-1059" style="white-space:pre;"&gt;&lt;div style="position:absolute;top:255.84pt;left:63.35pt;z-index:19;letter-spacing:.012em;"&gt;was  changed  from  Fully  Generational  RP-2000  Combined  Healthy  Table  with  Blue  Collar&lt;/div&gt;&lt;/span&gt;&lt;span class="fmt-1059" style="white-space:pre;"&gt;&lt;div style="position:absolute;top:268.59pt;left:63.35pt;z-index:20;letter-spacing:-.011em;"&gt;Adjustments  for  females  and  males  to  RP2000  Generational  for  both  females  and  males  and&lt;/div&gt;&lt;/span&gt;&lt;span class="fmt-1059" style="white-space:pre;"&gt;&lt;div style="position:absolute;top:281.34pt;left:63.35pt;z-index:21;letter-spacing:-.014em;"&gt;100%  Annuitant  White  Collar,  Scale  BB  and  10%  Annuitant  White  Collar/  90%  Annuitant  Blue&lt;/div&gt;&lt;/span&gt;&lt;span class="fmt-1059" style="white-space:pre;"&gt;&lt;div style="position:absolute;top:293.94pt;left:63.35pt;z-index:22;letter-spacing:-.015em;"&gt;Collar,  Scale  BB  for  females  and  males  respectively.    Aggregate  compensation  is  assumed  to&lt;/div&gt;&lt;/span&gt;&lt;span class="fmt-1059" style="white-space:pre;"&gt;&lt;div style="position:absolute;top:306.69pt;left:63.35pt;z-index:23;letter-spacing:-.018em;"&gt;increase  1.60%  per  year  (up  from  0.5%  in  previous  years),  as  limited  by  the  ten-year  average&lt;/div&gt;&lt;/span&gt;&lt;span class="fmt-1059" style="white-space:pre;"&gt;&lt;div style="position:absolute;top:319.74pt;left:63.35pt;z-index:24;letter-spacing:.001em;"&gt;historical growth in payroll. &lt;/div&gt;&lt;/span&gt;&lt;span class="fmt-1060" style="white-space:pre;"&gt;&lt;div style="position:absolute;top:342.69pt;left:63.35pt;z-index:25;letter-spacing:.002em;"&gt;Long-term expected rate of return (Pension Plan Reporting)&lt;/div&gt;&lt;/span&gt;&lt;img style="position:absolute;left:63.35pt;top:351.6pt;width:292pt;height:3pt;z-index:26;" src="http://govwiki.info/xbrl/Images/5df924e69eab615ef28df52f35f87b38.png" alt="__rendered_path__26"&gt;&lt;span class="fmt-1059" style="white-space:pre;"&gt;&lt;div style="position:absolute;top:367.59pt;left:63.35pt;z-index:27;letter-spacing:-.005em;"&gt;The  long-term  expected  rate  of  return  on  pension  plan  investments  was  determined  using  a&lt;/div&gt;&lt;/span&gt;&lt;span class="fmt-1059" style="white-space:pre;"&gt;&lt;div style="position:absolute;top:380.34pt;left:63.35pt;z-index:28;letter-spacing:.001em;"&gt;building-block  method  in  which  best-estimate  ranges  of  expected  future  real  rates  of  return&lt;/div&gt;&lt;/span&gt;&lt;span class="fmt-1059" style="white-space:pre;"&gt;&lt;div style="position:absolute;top:392.94pt;left:63.35pt;z-index:29;letter-spacing:.01em;"&gt;(expected returns, net of pension plan investment expense and inflation) are developed for each&lt;/div&gt;&lt;/span&gt;&lt;span class="fmt-1059" style="white-space:pre;"&gt;&lt;div style="position:absolute;top:405.69pt;left:63.35pt;z-index:30;letter-spacing:.013em;"&gt;major asset class. These ranges are combined to produce the long-term expected rate of return&lt;/div&gt;&lt;/span&gt;&lt;span class="fmt-1059" style="white-space:pre;"&gt;&lt;div style="position:absolute;top:418.44pt;left:63.35pt;z-index:31;letter-spacing:.004em;"&gt;by weighting the expected future real rates of return by the target asset allocation percentage and&lt;/div&gt;&lt;/span&gt;&lt;span class="fmt-1059" style="white-space:pre;"&gt;&lt;div style="position:absolute;top:431.05pt;left:63.35pt;z-index:32;letter-spacing:.001em;"&gt;by adding expected inflation. &lt;/div&gt;&lt;/span&gt;&lt;span class="fmt-1059" style="white-space:pre;"&gt;&lt;div style="position:absolute;top:453.84pt;left:63.35pt;z-index:33;letter-spacing:.003em;"&gt;Best estimates of arithmetic real rates of return for each major asset class included in the pension&lt;/div&gt;&lt;/span&gt;&lt;span class="fmt-1059" style="white-space:pre;"&gt;&lt;div style="position:absolute;top:466.44pt;left:63.35pt;z-index:34;letter-spacing:.008em;"&gt;plan’s target asset allocation as of September 30, 2014 (see the discussion of the pension plan’s&lt;/div&gt;&lt;/span&gt;&lt;span class="fmt-1059" style="white-space:pre;"&gt;&lt;div style="position:absolute;top:479.19pt;left:63.35pt;z-index:35;letter-spacing:.001em;"&gt;investment policy) are summarized in the following table:&lt;/div&gt;&lt;/span&gt;&lt;span class="fmt-1061" style="white-space:pre;"&gt;&lt;div style="position:absolute;top:511.75pt;left:261.5pt;z-index:38;letter-spacing:.002em;"&gt;Long-Term Expected Real Rate of Return&lt;/div&gt;&lt;/span&gt;&lt;img style="position:absolute;left:68.75pt;top:501.3pt;width:144pt;height:23pt;z-index:36;" src="http://govwiki.info/xbrl/Images/9066984b0f24fbce60d4057eece9c11a.png" alt="__rendered_path__36"&gt;&lt;span class="fmt-1061" style="white-space:pre;"&gt;&lt;div style="position:absolute;top:524.94pt;left:241.65pt;z-index:53;letter-spacing:-.001em;"&gt;Employees’&lt;/div&gt;&lt;div style="position:absolute;top:524.94pt;left:344.7pt;z-index:53;letter-spacing:.003em;"&gt;Firefighters’&lt;/div&gt;&lt;div style="position:absolute;top:524.94pt;left:440.2pt;z-index:53;letter-spacing:.003em;"&gt;Police Officers’&lt;/div&gt;&lt;/span&gt;&lt;img style="position:absolute;left:212.75pt;top:501.3pt;width:313pt;height:23pt;z-index:37;" src="http://govwiki.info/xbrl/Images/a6b4805cf2dc841af5e53bd258d1bd5c.png" alt="__rendered_path__37"&gt;&lt;span class="fmt-1061" style="white-space:pre;"&gt;&lt;div style="position:absolute;top:538.15pt;left:243.35pt;z-index:54;letter-spacing:.002em;"&gt;Retirement&lt;/div&gt;&lt;div style="position:absolute;top:538.15pt;left:347.8pt;z-index:54;letter-spacing:.002em;"&gt;Retirement&lt;/div&gt;&lt;div style="position:absolute;top:538.15pt;left:451.65pt;z-index:54;letter-spacing:.002em;"&gt;Retirement&lt;/div&gt;&lt;/span&gt;&lt;img style="position:absolute;left:227.25pt;top:523.5pt;width:90pt;height:14pt;z-index:43;" src="http://govwiki.info/xbrl/Images/0192fc0ec5a71ea1006135ccd1979c46.png" alt="__rendered_path__43"&gt;&lt;span class="fmt-1061" style="white-space:pre;"&gt;&lt;div style="position:absolute;top:551.35pt;left:109.65pt;z-index:55;letter-spacing:-.002em;"&gt;Asset Class&lt;/div&gt;&lt;div style="position:absolute;top:551.35pt;left:252.7pt;z-index:55;letter-spacing:-.003em;"&gt;System&lt;/div&gt;&lt;div style="position:absolute;top:551.35pt;left:357.15pt;z-index:55;letter-spacing:-.003em;"&gt;System&lt;/div&gt;&lt;div style="position:absolute;top:551.35pt;left:461pt;z-index:55;letter-spacing:-.003em;"&gt;System&lt;/div&gt;&lt;/span&gt;&lt;img style="position:absolute;left:68.75pt;top:524.1pt;width:144pt;height:40pt;z-index:39;" src="http://govwiki.info/xbrl/Images/e5d469b333809003f7a5c58b339a3f64.png" alt="__rendered_path__39"&gt;&lt;img style="position:absolute;left:227.25pt;top:536.7pt;width:90pt;height:14pt;z-index:43;" src="http://govwiki.info/xbrl/Images/0192fc0ec5a71ea1006135ccd1979c46.png" alt="__rendered_path__43"&gt;&lt;img style="position:absolute;left:331.7pt;top:523.5pt;width:90pt;height:14pt;z-index:43;" src="http://govwiki.info/xbrl/Images/0192fc0ec5a71ea1006135ccd1979c46.png" alt="__rendered_path__43"&gt;&lt;span style="white-space:pre;"&gt;&lt;div style="position:absolute;top:564.7pt;left:69.45pt;z-index:63;letter-spacing:-.001em;"&gt;Cash&lt;/div&gt;&lt;div style="position:absolute;top:564.7pt;left:299.95pt;z-index:63;letter-spacing:-.001em;"&gt;N/A&lt;/div&gt;&lt;div style="position:absolute;top:564.7pt;left:392.75pt;z-index:63;letter-spacing:-.003em;"&gt;3.81%&lt;/div&gt;&lt;div style="position:absolute;top:564.7pt;left:496.6pt;z-index:63;letter-spacing:-.003em;"&gt;3.81%&lt;/div&gt;&lt;/span&gt;&lt;img style="position:absolute;left:68.75pt;top:561.1pt;width:144pt;height:3pt;z-index:40;" src="http://govwiki.info/xbrl/Images/57983ba43c3cafe42e6a0a72e010765e.png" alt="__rendered_path__40"&gt;&lt;img style="position:absolute;left:331.7pt;top:536.7pt;width:90pt;height:14pt;z-index:43;" src="http://govwiki.info/xbrl/Images/0192fc0ec5a71ea1006135ccd1979c46.png" alt="__rendered_path__43"&gt;&lt;img style="position:absolute;left:435.55pt;top:523.5pt;width:90pt;height:14pt;z-index:43;" src="http://govwiki.info/xbrl/Images/0192fc0ec5a71ea1006135ccd1979c46.png" alt="__rendered_path__43"&gt;&lt;span style="white-space:pre;"&gt;&lt;div style="position:absolute;top:576.1pt;left:69.45pt;z-index:71;letter-spacing:-.002em;"&gt;US Large Cap&lt;/div&gt;&lt;div style="position:absolute;top:576.1pt;left:282.8pt;z-index:71;letter-spacing:-.003em;"&gt;11.23%&lt;/div&gt;&lt;div style="position:absolute;top:576.1pt;left:387.25pt;z-index:71;letter-spacing:-.003em;"&gt;11.23%&lt;/div&gt;&lt;div style="position:absolute;top:576.1pt;left:491.1pt;z-index:71;letter-spacing:-.003em;"&gt;11.23%&lt;/div&gt;&lt;/span&gt;&lt;img style="position:absolute;left:212.75pt;top:524.1pt;width:15pt;height:40pt;z-index:42;" src="http://govwiki.info/xbrl/Images/ab38121389739f1eb6b97860e2a2ccde.png" alt="__rendered_path__42"&gt;&lt;img style="position:absolute;left:435.55pt;top:536.7pt;width:90pt;height:14pt;z-index:43;" src="http://govwiki.info/xbrl/Images/0192fc0ec5a71ea1006135ccd1979c46.png" alt="__rendered_path__43"&gt;&lt;span style="white-space:pre;"&gt;&lt;div style="position:absolute;top:587.5pt;left:69.45pt;z-index:75;letter-spacing:-.003em;"&gt;US Mid Cap&lt;/div&gt;&lt;div style="position:absolute;top:587.5pt;left:282.8pt;z-index:75;letter-spacing:-.003em;"&gt;13.88%&lt;/div&gt;&lt;div style="position:absolute;top:587.5pt;left:387.25pt;z-index:75;letter-spacing:-.003em;"&gt;13.88%&lt;/div&gt;&lt;div style="position:absolute;top:587.5pt;left:491.1pt;z-index:75;letter-spacing:-.003em;"&gt;13.88%&lt;/div&gt;&lt;/span&gt;&lt;img style="position:absolute;left:227.25pt;top:550.1pt;width:90pt;height:14pt;z-index:46;" src="http://govwiki.info/xbrl/Images/9748b2ea17e87594936648f9ef44d89c.png" alt="__rendered_path__46"&gt;&lt;span style="white-space:pre;"&gt;&lt;div style="position:absolute;top:598.9pt;left:69.45pt;z-index:79;letter-spacing:-.002em;"&gt;US Small Cap&lt;/div&gt;&lt;div style="position:absolute;top:598.9pt;left:282.8pt;z-index:79;letter-spacing:-.003em;"&gt;13.99%&lt;/div&gt;&lt;div style="position:absolute;top:598.9pt;left:387.25pt;z-index:79;letter-spacing:-.003em;"&gt;13.99%&lt;/div&gt;&lt;div style="position:absolute;top:598.9pt;left:491.1pt;z-index:79;letter-spacing:-.003em;"&gt;13.99%&lt;/div&gt;&lt;/span&gt;&lt;img style="position:absolute;left:227.25pt;top:561.1pt;width:90pt;height:3pt;z-index:47;" src="http://govwiki.info/xbrl/Images/aa5af52de5932bd95930df6d35bc6f07.png" alt="__rendered_path__47"&gt;&lt;span style="white-space:pre;"&gt;&lt;div style="position:absolute;top:610.3pt;left:69.45pt;z-index:83;letter-spacing:-.003em;"&gt;Global Ex US Equity&lt;/div&gt;&lt;div style="position:absolute;top:610.3pt;left:282.8pt;z-index:83;letter-spacing:-.003em;"&gt;11.58%&lt;/div&gt;&lt;div style="position:absolute;top:610.3pt;left:404.4pt;z-index:83;letter-spacing:-.001em;"&gt;N/A&lt;/div&gt;&lt;div style="position:absolute;top:610.3pt;left:491.1pt;z-index:83;letter-spacing:-.003em;"&gt;11.58%&lt;/div&gt;&lt;/span&gt;&lt;img style="position:absolute;left:317.2pt;top:524.1pt;width:15pt;height:40pt;z-index:42;" src="http://govwiki.info/xbrl/Images/ab38121389739f1eb6b97860e2a2ccde.png" alt="__rendered_path__42"&gt;&lt;span style="white-space:pre;"&gt;&lt;div style="position:absolute;top:621.7pt;left:69.45pt;z-index:87;letter-spacing:-.003em;"&gt;MSCI EAFE&lt;/div&gt;&lt;div style="position:absolute;top:621.7pt;left:282.8pt;z-index:87;letter-spacing:-.003em;"&gt;11.13%&lt;/div&gt;&lt;div style="position:absolute;top:621.7pt;left:387.25pt;z-index:87;letter-spacing:-.003em;"&gt;11.13%&lt;/div&gt;&lt;div style="position:absolute;top:621.7pt;left:491.1pt;z-index:87;letter-spacing:-.003em;"&gt;11.13%&lt;/div&gt;&lt;/span&gt;&lt;img style="position:absolute;left:331.7pt;top:550.1pt;width:90pt;height:14pt;z-index:46;" src="http://govwiki.info/xbrl/Images/9748b2ea17e87594936648f9ef44d89c.png" alt="__rendered_path__46"&gt;&lt;span style="white-space:pre;"&gt;&lt;div style="position:absolute;top:633.1pt;left:69.45pt;z-index:91;letter-spacing:-.003em;"&gt;Aggregate Bonds&lt;/div&gt;&lt;div style="position:absolute;top:633.1pt;left:299.95pt;z-index:91;letter-spacing:-.001em;"&gt;N/A&lt;/div&gt;&lt;div style="position:absolute;top:633.1pt;left:392.75pt;z-index:91;letter-spacing:-.003em;"&gt;5.27%&lt;/div&gt;&lt;div style="position:absolute;top:633.1pt;left:508.25pt;z-index:91;letter-spacing:-.001em;"&gt;N/A&lt;/div&gt;&lt;/span&gt;&lt;img style="position:absolute;left:331.7pt;top:561.1pt;width:90pt;height:3pt;z-index:47;" src="http://govwiki.info/xbrl/Images/aa5af52de5932bd95930df6d35bc6f07.png" alt="__rendered_path__47"&gt;&lt;span style="white-space:pre;"&gt;&lt;div style="position:absolute;top:644.5pt;left:69.45pt;z-index:95;letter-spacing:-.001em;"&gt;US Government Credit&lt;/div&gt;&lt;div style="position:absolute;top:644.5pt;left:288.3pt;z-index:95;letter-spacing:-.003em;"&gt;5.34%&lt;/div&gt;&lt;div style="position:absolute;top:644.5pt;left:404.4pt;z-index:95;letter-spacing:-.001em;"&gt;N/A&lt;/div&gt;&lt;div style="position:absolute;top:644.5pt;left:496.6pt;z-index:95;letter-spacing:-.003em;"&gt;5.34%&lt;/div&gt;&lt;/span&gt;&lt;img style="position:absolute;left:421.65pt;top:524.1pt;width:14pt;height:40pt;z-index:52;" src="http://govwiki.info/xbrl/Images/6c146c272dc6b46a35a42c0681e48f0b.png" alt="__rendered_path__52"&gt;&lt;span style="white-space:pre;"&gt;&lt;div style="position:absolute;top:655.9pt;left:69.45pt;z-index:99;letter-spacing:-.002em;"&gt;REIT&lt;/div&gt;&lt;div style="position:absolute;top:655.9pt;left:299.95pt;z-index:99;letter-spacing:-.001em;"&gt;N/A&lt;/div&gt;&lt;div style="position:absolute;top:655.9pt;left:392.75pt;z-index:99;letter-spacing:-.003em;"&gt;8.05%&lt;/div&gt;&lt;div style="position:absolute;top:655.9pt;left:508.25pt;z-index:99;letter-spacing:-.001em;"&gt;N/A&lt;/div&gt;&lt;/span&gt;&lt;img style="position:absolute;left:435.55pt;top:550.1pt;width:90pt;height:14pt;z-index:46;" src="http://govwiki.info/xbrl/Images/9748b2ea17e87594936648f9ef44d89c.png" alt="__rendered_path__46"&gt;&lt;span style="white-space:pre;"&gt;&lt;div style="position:absolute;top:667.3pt;left:69.45pt;z-index:103;letter-spacing:-.003em;"&gt;Hedge Funds&lt;/div&gt;&lt;div style="position:absolute;top:667.3pt;left:288.3pt;z-index:103;letter-spacing:-.003em;"&gt;7.93%&lt;/div&gt;&lt;div style="position:absolute;top:667.3pt;left:392.75pt;z-index:103;letter-spacing:-.003em;"&gt;7.93%&lt;/div&gt;&lt;div style="position:absolute;top:667.3pt;left:496.6pt;z-index:103;letter-spacing:-.003em;"&gt;7.93%&lt;/div&gt;&lt;/span&gt;&lt;img style="position:absolute;left:435.55pt;top:561.1pt;width:90pt;height:3pt;z-index:47;" src="http://govwiki.info/xbrl/Images/aa5af52de5932bd95930df6d35bc6f07.png" alt="__rendered_path__47"&gt;&lt;img style="position:absolute;left:68.75pt;top:564pt;width:144pt;height:12pt;z-index:56;" src="http://govwiki.info/xbrl/Images/b8954670643c1d1366155f829ceb7dae.png" alt="__rendered_path__56"&gt;&lt;img style="position:absolute;left:212.75pt;top:564pt;width:15pt;height:12pt;z-index:58;" src="http://govwiki.info/xbrl/Images/49981cd8a54155227618ab58de8f5e57.png" alt="__rendered_path__58"&gt;&lt;img style="position:absolute;left:227.25pt;top:564pt;width:90pt;height:12pt;z-index:59;" src="http://govwiki.info/xbrl/Images/fb0b69ab54a4a4b12042db08eab98e1e.png" alt="__rendered_path__59"&gt;&lt;img style="position:absolute;left:317.2pt;top:564pt;width:15pt;height:12pt;z-index:58;" src="http://govwiki.info/xbrl/Images/49981cd8a54155227618ab58de8f5e57.png" alt="__rendered_path__58"&gt;&lt;img style="position:absolute;left:331.7pt;top:564pt;width:90pt;height:12pt;z-index:59;" src="http://govwiki.info/xbrl/Images/fb0b69ab54a4a4b12042db08eab98e1e.png" alt="__rendered_path__59"&gt;&lt;img style="position:absolute;left:421.65pt;top:564pt;width:14pt;height:12pt;z-index:62;" src="http://govwiki.info/xbrl/Images/48d32ab52d572b02c507852ef41a4a9e.png" alt="__rendered_path__62"&gt;&lt;img style="position:absolute;left:435.55pt;top:564pt;width:90pt;height:12pt;z-index:59;" src="http://govwiki.info/xbrl/Images/fb0b69ab54a4a4b12042db08eab98e1e.png" alt="__rendered_path__59"&gt;&lt;img style="position:absolute;left:68.75pt;top:575.4pt;width:144pt;height:12pt;z-index:64;" src="http://govwiki.info/xbrl/Images/7ffd1692df602a34c0da444345d9b633.png" alt="__rendered_path__64"&gt;&lt;img style="position:absolute;left:212.75pt;top:575.4pt;width:15pt;height:12pt;z-index:66;" src="http://govwiki.info/xbrl/Images/bb1442c86782c0b16321bc5ebb440652.png" alt="__rendered_path__66"&gt;&lt;img style="position:absolute;left:227.25pt;top:575.4pt;width:90pt;height:12pt;z-index:67;" src="http://govwiki.info/xbrl/Images/53c8f630502a7bbb1e7616fdd6e164ca.png" alt="__rendered_path__67"&gt;&lt;img style="position:absolute;left:317.2pt;top:575.4pt;width:15pt;height:12pt;z-index:66;" src="http://govwiki.info/xbrl/Images/bb1442c86782c0b16321bc5ebb440652.png" alt="__rendered_path__66"&gt;&lt;img style="position:absolute;left:331.7pt;top:575.4pt;width:90pt;height:12pt;z-index:67;" src="http://govwiki.info/xbrl/Images/53c8f630502a7bbb1e7616fdd6e164ca.png" alt="__rendered_path__67"&gt;&lt;img style="position:absolute;left:421.65pt;top:575.4pt;width:14pt;height:12pt;z-index:70;" src="http://govwiki.info/xbrl/Images/9a87643af232f3f613f1b15260472edf.png" alt="__rendered_path__70"&gt;&lt;img style="position:absolute;left:435.55pt;top:575.4pt;width:90pt;height:12pt;z-index:67;" src="http://govwiki.info/xbrl/Images/53c8f630502a7bbb1e7616fdd6e164ca.png" alt="__rendered_path__67"&gt;&lt;img style="position:absolute;left:68.75pt;top:586.8pt;width:144pt;height:12pt;z-index:64;" src="http://govwiki.info/xbrl/Images/7ffd1692df602a34c0da444345d9b633.png" alt="__rendered_path__64"&gt;&lt;img style="position:absolute;left:212.75pt;top:586.8pt;width:15pt;height:12pt;z-index:66;" src="http://govwiki.info/xbrl/Images/bb1442c86782c0b16321bc5ebb440652.png" alt="__rendered_path__66"&gt;&lt;img style="position:absolute;left:227.25pt;top:586.8pt;width:90pt;height:12pt;z-index:67;" src="http://govwiki.info/xbrl/Images/53c8f630502a7bbb1e7616fdd6e164ca.png" alt="__rendered_path__67"&gt;&lt;img style="position:absolute;left:317.2pt;top:586.8pt;width:15pt;height:12pt;z-index:66;" src="http://govwiki.info/xbrl/Images/bb1442c86782c0b16321bc5ebb440652.png" alt="__rendered_path__66"&gt;&lt;img style="position:absolute;left:331.7pt;top:586.8pt;width:90pt;height:12pt;z-index:67;" src="http://govwiki.info/xbrl/Images/53c8f630502a7bbb1e7616fdd6e164ca.png" alt="__rendered_path__67"&gt;&lt;img style="position:absolute;left:421.65pt;top:586.8pt;width:14pt;height:12pt;z-index:70;" src="http://govwiki.info/xbrl/Images/9a87643af232f3f613f1b15260472edf.png" alt="__rendered_path__70"&gt;&lt;img style="position:absolute;left:435.55pt;top:586.8pt;width:90pt;height:12pt;z-index:67;" src="http://govwiki.info/xbrl/Images/53c8f630502a7bbb1e7616fdd6e164ca.png" alt="__rendered_path__67"&gt;&lt;img style="position:absolute;left:68.75pt;top:598.2pt;width:144pt;height:12pt;z-index:64;" src="http://govwiki.info/xbrl/Images/7ffd1692df602a34c0da444345d9b633.png" alt="__rendered_path__64"&gt;&lt;img style="position:absolute;left:212.75pt;top:598.2pt;width:15pt;height:12pt;z-index:66;" src="http://govwiki.info/xbrl/Images/bb1442c86782c0b16321bc5ebb440652.png" alt="__rendered_path__66"&gt;&lt;img style="position:absolute;left:227.25pt;top:598.2pt;width:90pt;height:12pt;z-index:67;" src="http://govwiki.info/xbrl/Images/53c8f630502a7bbb1e7616fdd6e164ca.png" alt="__rendered_path__67"&gt;&lt;img style="position:absolute;left:317.2pt;top:598.2pt;width:15pt;height:12pt;z-index:66;" src="http://govwiki.info/xbrl/Images/bb1442c86782c0b16321bc5ebb440652.png" alt="__rendered_path__66"&gt;&lt;img style="position:absolute;left:331.7pt;top:598.2pt;width:90pt;height:12pt;z-index:67;" src="http://govwiki.info/xbrl/Images/53c8f630502a7bbb1e7616fdd6e164ca.png" alt="__rendered_path__67"&gt;&lt;img style="position:absolute;left:421.65pt;top:598.2pt;width:14pt;height:12pt;z-index:70;" src="http://govwiki.info/xbrl/Images/9a87643af232f3f613f1b15260472edf.png" alt="__rendered_path__70"&gt;&lt;img style="position:absolute;left:435.55pt;top:598.2pt;width:90pt;height:12pt;z-index:67;" src="http://govwiki.info/xbrl/Images/53c8f630502a7bbb1e7616fdd6e164ca.png" alt="__rendered_path__67"&gt;&lt;img style="position:absolute;left:68.75pt;top:609.6pt;width:144pt;height:12pt;z-index:64;" src="http://govwiki.info/xbrl/Images/7ffd1692df602a34c0da444345d9b633.png" alt="__rendered_path__64"&gt;&lt;img style="position:absolute;left:212.75pt;top:609.6pt;width:15pt;height:12pt;z-index:66;" src="http://govwiki.info/xbrl/Images/bb1442c86782c0b16321bc5ebb440652.png" alt="__rendered_path__66"&gt;&lt;img style="position:absolute;left:227.25pt;top:609.6pt;width:90pt;height:12pt;z-index:67;" src="http://govwiki.info/xbrl/Images/53c8f630502a7bbb1e7616fdd6e164ca.png" alt="__rendered_path__67"&gt;&lt;img style="position:absolute;left:317.2pt;top:609.6pt;width:15pt;height:12pt;z-index:66;" src="http://govwiki.info/xbrl/Images/bb1442c86782c0b16321bc5ebb440652.png" alt="__rendered_path__66"&gt;&lt;img style="position:absolute;left:331.7pt;top:609.6pt;width:90pt;height:12pt;z-index:67;" src="http://govwiki.info/xbrl/Images/53c8f630502a7bbb1e7616fdd6e164ca.png" alt="__rendered_path__67"&gt;&lt;img style="position:absolute;left:421.65pt;top:609.6pt;width:14pt;height:12pt;z-index:70;" src="http://govwiki.info/xbrl/Images/9a87643af232f3f613f1b15260472edf.png" alt="__rendered_path__70"&gt;&lt;img style="position:absolute;left:435.55pt;top:609.6pt;width:90pt;height:12pt;z-index:67;" src="http://govwiki.info/xbrl/Images/53c8f630502a7bbb1e7616fdd6e164ca.png" alt="__rendered_path__67"&gt;&lt;img style="position:absolute;left:68.75pt;top:621pt;width:144pt;height:12pt;z-index:64;" src="http://govwiki.info/xbrl/Images/7ffd1692df602a34c0da444345d9b633.png" alt="__rendered_path__64"&gt;&lt;img style="position:absolute;left:212.75pt;top:621pt;width:15pt;height:12pt;z-index:66;" src="http://govwiki.info/xbrl/Images/bb1442c86782c0b16321bc5ebb440652.png" alt="__rendered_path__66"&gt;&lt;img style="position:absolute;left:227.25pt;top:621pt;width:90pt;height:12pt;z-index:67;" src="http://govwiki.info/xbrl/Images/53c8f630502a7bbb1e7616fdd6e164ca.png" alt="__rendered_path__67"&gt;&lt;img style="position:absolute;left:317.2pt;top:621pt;width:15pt;height:12pt;z-index:66;" src="http://govwiki.info/xbrl/Images/bb1442c86782c0b16321bc5ebb440652.png" alt="__rendered_path__66"&gt;&lt;img style="position:absolute;left:331.7pt;top:621pt;width:90pt;height:12pt;z-index:67;" src="http://govwiki.info/xbrl/Images/53c8f630502a7bbb1e7616fdd6e164ca.png" alt="__rendered_path__67"&gt;&lt;img style="position:absolute;left:421.65pt;top:621pt;width:14pt;height:12pt;z-index:70;" src="http://govwiki.info/xbrl/Images/9a87643af232f3f613f1b15260472edf.png" alt="__rendered_path__70"&gt;&lt;img style="position:absolute;left:435.55pt;top:621pt;width:90pt;height:12pt;z-index:67;" src="http://govwiki.info/xbrl/Images/53c8f630502a7bbb1e7616fdd6e164ca.png" alt="__rendered_path__67"&gt;&lt;img style="position:absolute;left:68.75pt;top:632.4pt;width:144pt;height:12pt;z-index:64;" src="http://govwiki.info/xbrl/Images/7ffd1692df602a34c0da444345d9b633.png" alt="__rendered_path__64"&gt;&lt;img style="position:absolute;left:212.75pt;top:632.4pt;width:15pt;height:12pt;z-index:66;" src="http://govwiki.info/xbrl/Images/bb1442c86782c0b16321bc5ebb440652.png" alt="__rendered_path__66"&gt;&lt;img style="position:absolute;left:227.25pt;top:632.4pt;width:90pt;height:12pt;z-index:67;" src="http://govwiki.info/xbrl/Images/53c8f630502a7bbb1e7616fdd6e164ca.png" alt="__rendered_path__67"&gt;&lt;img style="position:absolute;left:317.2pt;top:632.4pt;width:15pt;height:12pt;z-index:66;" src="http://govwiki.info/xbrl/Images/bb1442c86782c0b16321bc5ebb440652.png" alt="__rendered_path__66"&gt;&lt;img style="position:absolute;left:331.7pt;top:632.4pt;width:90pt;height:12pt;z-index:67;" src="http://govwiki.info/xbrl/Images/53c8f630502a7bbb1e7616fdd6e164ca.png" alt="__rendered_path__67"&gt;&lt;img style="position:absolute;left:421.65pt;top:632.4pt;width:14pt;height:12pt;z-index:70;" src="http://govwiki.info/xbrl/Images/9a87643af232f3f613f1b15260472edf.png" alt="__rendered_path__70"&gt;&lt;img style="position:absolute;left:435.55pt;top:632.4pt;width:90pt;height:12pt;z-index:67;" src="http://govwiki.info/xbrl/Images/53c8f630502a7bbb1e7616fdd6e164ca.png" alt="__rendered_path__67"&gt;&lt;img style="position:absolute;left:68.75pt;top:643.8pt;width:144pt;height:12pt;z-index:64;" src="http://govwiki.info/xbrl/Images/7ffd1692df602a34c0da444345d9b633.png" alt="__rendered_path__64"&gt;&lt;img style="position:absolute;left:212.75pt;top:643.8pt;width:15pt;height:12pt;z-index:66;" src="http://govwiki.info/xbrl/Images/bb1442c86782c0b16321bc5ebb440652.png" alt="__rendered_path__66"&gt;&lt;img style="position:absolute;left:227.25pt;top:643.8pt;width:90pt;height:12pt;z-index:67;" src="http://govwiki.info/xbrl/Images/53c8f630502a7bbb1e7616fdd6e164ca.png" alt="__rendered_path__67"&gt;&lt;img style="position:absolute;left:317.2pt;top:643.8pt;width:15pt;height:12pt;z-index:66;" src="http://govwiki.info/xbrl/Images/bb1442c86782c0b16321bc5ebb440652.png" alt="__rendered_path__66"&gt;&lt;img style="position:absolute;left:331.7pt;top:643.8pt;width:90pt;height:12pt;z-index:67;" src="http://govwiki.info/xbrl/Images/53c8f630502a7bbb1e7616fdd6e164ca.png" alt="__rendered_path__67"&gt;&lt;img style="position:absolute;left:421.65pt;top:643.8pt;width:14pt;height:12pt;z-index:70;" src="http://govwiki.info/xbrl/Images/9a87643af232f3f613f1b15260472edf.png" alt="__rendered_path__70"&gt;&lt;img style="position:absolute;left:435.55pt;top:643.8pt;width:90pt;height:12pt;z-index:67;" src="http://govwiki.info/xbrl/Images/53c8f630502a7bbb1e7616fdd6e164ca.png" alt="__rendered_path__67"&gt;&lt;img style="position:absolute;left:68.75pt;top:655.2pt;width:144pt;height:12pt;z-index:64;" src="http://govwiki.info/xbrl/Images/7ffd1692df602a34c0da444345d9b633.png" alt="__rendered_path__64"&gt;&lt;img style="position:absolute;left:212.75pt;top:655.2pt;width:15pt;height:12pt;z-index:66;" src="http://govwiki.info/xbrl/Images/bb1442c86782c0b16321bc5ebb440652.png" alt="__rendered_path__66"&gt;&lt;img style="position:absolute;left:227.25pt;top:655.2pt;width:90pt;height:12pt;z-index:67;" src="http://govwiki.info/xbrl/Images/53c8f630502a7bbb1e7616fdd6e164ca.png" alt="__rendered_path__67"&gt;&lt;img style="position:absolute;left:317.2pt;top:655.2pt;width:15pt;height:12pt;z-index:66;" src="http://govwiki.info/xbrl/Images/bb1442c86782c0b16321bc5ebb440652.png" alt="__rendered_path__66"&gt;&lt;img style="position:absolute;left:331.7pt;top:655.2pt;width:90pt;height:12pt;z-index:67;" src="http://govwiki.info/xbrl/Images/53c8f630502a7bbb1e7616fdd6e164ca.png" alt="__rendered_path__67"&gt;&lt;img style="position:absolute;left:421.65pt;top:655.2pt;width:14pt;height:12pt;z-index:70;" src="http://govwiki.info/xbrl/Images/9a87643af232f3f613f1b15260472edf.png" alt="__rendered_path__70"&gt;&lt;img style="position:absolute;left:435.55pt;top:655.2pt;width:90pt;height:12pt;z-index:67;" src="http://govwiki.info/xbrl/Images/53c8f630502a7bbb1e7616fdd6e164ca.png" alt="__rendered_path__67"&gt;&lt;img style="position:absolute;left:68.75pt;top:666.6pt;width:144pt;height:12pt;z-index:64;" src="http://govwiki.info/xbrl/Images/7ffd1692df602a34c0da444345d9b633.png" alt="__rendered_path__64"&gt;&lt;img style="position:absolute;left:212.75pt;top:666.6pt;width:15pt;height:12pt;z-index:66;" src="http://govwiki.info/xbrl/Images/bb1442c86782c0b16321bc5ebb440652.png" alt="__rendered_path__66"&gt;&lt;img style="position:absolute;left:227.25pt;top:666.6pt;width:90pt;height:12pt;z-index:67;" src="http://govwiki.info/xbrl/Images/53c8f630502a7bbb1e7616fdd6e164ca.png" alt="__rendered_path__67"&gt;&lt;img style="position:absolute;left:317.2pt;top:666.6pt;width:15pt;height:12pt;z-index:66;" src="http://govwiki.info/xbrl/Images/bb1442c86782c0b16321bc5ebb440652.png" alt="__rendered_path__66"&gt;&lt;img style="position:absolute;left:331.7pt;top:666.6pt;width:90pt;height:12pt;z-index:67;" src="http://govwiki.info/xbrl/Images/53c8f630502a7bbb1e7616fdd6e164ca.png" alt="__rendered_path__67"&gt;&lt;img style="position:absolute;left:421.65pt;top:666.6pt;width:14pt;height:12pt;z-index:70;" src="http://govwiki.info/xbrl/Images/9a87643af232f3f613f1b15260472edf.png" alt="__rendered_path__70"&gt;&lt;img style="position:absolute;left:435.55pt;top:666.6pt;width:90pt;height:12pt;z-index:67;" src="http://govwiki.info/xbrl/Images/53c8f630502a7bbb1e7616fdd6e164ca.png" alt="__rendered_path__67"&gt;&lt;span class="fmt-1018" style="white-space:pre;"&gt;&lt;div style="position:absolute;top:766.44pt;left:299.33pt;z-index:104;"&gt;149&lt;/div&gt;&lt;/span&gt;&lt;/div&gt;_x000D_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</si>
  <si>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style="position:absolute;top:50.79pt;left:212.2pt;z-index:4;letter-spacing:.002em;"&gt;Notes to the Financial Statements&lt;/div&gt;&lt;/span&gt;&lt;span class="fmt-992" style="white-space:pre;"&gt;&lt;div style="position:absolute;top:64.8899pt;left:248pt;z-index:5;letter-spacing:.003em;"&gt;September 30, 2017&lt;/div&gt;&lt;/span&gt;&lt;span class="fmt-9" style="white-space:pre;"&gt;&lt;div style="position:absolute;top:93.5449pt;left:63.35pt;z-index:6;letter-spacing:.001em;"&gt;NOTE 18 – EMPLOYEE DEFINED BENEFIT PENSION PLANS - (Continued)&lt;/div&gt;&lt;/span&gt;&lt;img style="position:absolute;left:63.5983pt;top:102.67pt;width:385pt;height:3pt;z-index:148;" src="http://govwiki.info/xbrl/Images/989a96815c5d8e2a62cf55afc1188e7b.png" alt="__rendered_path__148"&gt;&lt;span class="fmt-12" style="white-space:pre;"&gt;&lt;div style="position:absolute;top:119.19pt;left:63.35pt;z-index:7;letter-spacing:.002em;"&gt;Discount rate&lt;/div&gt;&lt;/span&gt;&lt;img style="position:absolute;left:63.5979pt;top:128.14pt;width:65pt;height:3pt;z-index:147;" src="http://govwiki.info/xbrl/Images/59d24cbe33799ac62480ab0666d86cb3.png" alt="__rendered_path__147"&gt;&lt;span style="white-space:pre;"&gt;&lt;div style="position:absolute;top:144.54pt;left:63.35pt;z-index:41;letter-spacing:.018em;"&gt;The discount rate used to measure the total pension liability was 7.75% for ERS and 8.00% for&lt;span&gt; &lt;/span&gt;&lt;/div&gt;&lt;/span&gt;&lt;span style="white-space:pre;"&gt;&lt;div style="position:absolute;top:157.3pt;left:63.35pt;z-index:72;letter-spacing:.017em;"&gt;Fire and Police. The projection of cash flows used to determine the discount rate assumed that &lt;/div&gt;&lt;/span&gt;&lt;span style="white-space:pre;"&gt;&lt;div style="position:absolute;top:170.05pt;left:63.35pt;z-index:73;letter-spacing:.004em;"&gt;plan member contributions will be made at the current contribution rate and that City contributions &lt;/div&gt;&lt;/span&gt;&lt;span style="white-space:pre;"&gt;&lt;div style="position:absolute;top:182.8pt;left:63.35pt;z-index:101;letter-spacing:-.014em;"&gt;will  be  made  at  rates  equal  to  the  difference  between  actuarially  determined  contribution  rates &lt;/div&gt;&lt;/span&gt;&lt;span style="white-space:pre;"&gt;&lt;div style="position:absolute;top:195.55pt;left:63.35pt;z-index:102;letter-spacing:.007em;"&gt;and the member rate. Based on those assumptions, the pension plan’s fiduciary net position was &lt;/div&gt;&lt;/span&gt;&lt;span style="white-space:pre;"&gt;&lt;div style="position:absolute;top:208.3pt;left:63.35pt;z-index:103;letter-spacing:.01em;"&gt;projected to be available to make all projected future benefit payments of current plan members. &lt;/div&gt;&lt;/span&gt;&lt;span style="white-space:pre;"&gt;&lt;div style="position:absolute;top:221.05pt;left:63.35pt;z-index:132;letter-spacing:.015em;"&gt;Therefore, the long-term expected rate of return on pension plan investments was applied to all &lt;/div&gt;&lt;/span&gt;&lt;span style="white-space:pre;"&gt;&lt;div style="position:absolute;top:233.8pt;left:63.3499pt;z-index:133;"&gt;periods of projected benefit payments to determine the total pension liability. &lt;/div&gt;&lt;/span&gt;&lt;span class="fmt-12" style="white-space:pre;"&gt;&lt;div style="position:absolute;top:259.75pt;left:63.3499pt;z-index:136;letter-spacing:.002em;"&gt;Sensitivity of the net pension &lt;span class="fmt-1080"&gt;(asset) &lt;/span&gt;liability to changes in the discount rate (Pension Plan &lt;/div&gt;&lt;/span&gt;&lt;img style="position:absolute;left:63.5896pt;top:269.07pt;width:438pt;height:3pt;z-index:146;" src="http://govwiki.info/xbrl/Images/9d2471c478438e870b2980da299af6ab.png" alt="__rendered_path__146"&gt;&lt;span class="fmt-12" style="white-space:pre;"&gt;&lt;div style="position:absolute;top:272.95pt;left:63.3499pt;z-index:137;"&gt;Reporting)&lt;/div&gt;&lt;/span&gt;&lt;img style="position:absolute;left:63.3797pt;top:281.89pt;width:52pt;height:3pt;z-index:145;" src="http://govwiki.info/xbrl/Images/806d4479d62dd78de3dcf5d5e9720762.png" alt="__rendered_path__145"&gt;&lt;span style="white-space:pre;"&gt;&lt;div style="position:absolute;top:298.75pt;left:63.3499pt;z-index:140;letter-spacing:.014em;"&gt;The following presents the net pension (asset) liability of the pension plans, calculated using the &lt;/div&gt;&lt;/span&gt;&lt;span style="white-space:pre;"&gt;&lt;div style="position:absolute;top:311.45pt;left:63.3499pt;z-index:142;letter-spacing:.011em;"&gt;current discount rate, as well as what the pension plan’s net pension (asset) liability would be if it &lt;/div&gt;&lt;/span&gt;&lt;span style="white-space:pre;"&gt;&lt;div style="position:absolute;top:324.15pt;left:63.35pt;z-index:143;letter-spacing:.005em;"&gt;were calculated using  a  discount  rate  that  is  1-percentage-point  lower  or  1-percentage  point &lt;/div&gt;&lt;/span&gt;&lt;span style="white-space:pre;"&gt;&lt;div style="position:absolute;top:336.85pt;left:63.35pt;z-index:144;letter-spacing:-.003em;"&gt;higher  than  the current rate:&lt;/div&gt;&lt;/span&gt;&lt;span class="fmt-1066" style="white-space:pre;"&gt;&lt;div style="position:absolute;top:349.31pt;left:389.8pt;z-index:152;"&gt;Current&lt;/div&gt;&lt;/span&gt;&lt;span class="fmt-1066" style="white-space:pre;"&gt;&lt;div style="position:absolute;top:360.11pt;left:293.75pt;z-index:155;letter-spacing:-.001em;"&gt;1% Decrease&lt;/div&gt;&lt;div style="position:absolute;top:360.11pt;left:375.65pt;z-index:155;letter-spacing:.002em;"&gt;Discount Rate&lt;/div&gt;&lt;div style="position:absolute;top:360.11pt;left:464.65pt;z-index:155;letter-spacing:-.001em;"&gt;1% Increase&lt;/div&gt;&lt;/span&gt;&lt;img style="position:absolute;left:280.05pt;top:367.7pt;width:11pt;height:3pt;z-index:149;" src="http://govwiki.info/xbrl/Images/4a8f1e715957e4e24fd37279e249e65b.png" alt="__rendered_path__149"&gt;&lt;span class="fmt-1066" style="white-space:pre;"&gt;&lt;div style="position:absolute;top:382.15pt;left:122.45pt;z-index:156;"&gt;Employees' Retirement&lt;/div&gt;&lt;/span&gt;&lt;img style="position:absolute;left:290.85pt;top:367.7pt;width:62pt;height:3pt;z-index:150;" src="http://govwiki.info/xbrl/Images/b78fa1471bf7768cb2a1c4bb4ccb0860.png" alt="__rendered_path__150"&gt;&lt;span class="fmt-1067" style="white-space:pre;"&gt;&lt;div style="position:absolute;top:392.95pt;left:97.05pt;z-index:165;" class="fmt-1066"&gt;System net pension liability (asset)&lt;/div&gt;&lt;div style="position:absolute;top:392.95pt;left:285.1pt;z-index:165;letter-spacing:.008em;"&gt;$     77,252,776 &lt;/div&gt;&lt;div style="position:absolute;top:392.95pt;left:367.9pt;z-index:165;"&gt;$&lt;/div&gt;&lt;div style="position:absolute;top:392.95pt;left:387.39pt;z-index:165;letter-spacing:.001em;"&gt;&lt;span class="fmt-907"&gt; &lt;/span&gt;&lt;span class="fmt-907"&gt;28,722,848&lt;/span&gt;&lt;span class="fmt-907"&gt; &lt;/span&gt;&lt;/div&gt;&lt;div style="position:absolute;top:392.95pt;left:454.3pt;z-index:165;letter-spacing:.002em;"&gt;$    (15,082,837)&lt;/div&gt;&lt;/span&gt;&lt;img style="position:absolute;left:362.85pt;top:367.7pt;width:11pt;height:3pt;z-index:149;" src="http://govwiki.info/xbrl/Images/4a8f1e715957e4e24fd37279e249e65b.png" alt="__rendered_path__149"&gt;&lt;span class="fmt-1081" style="white-space:pre;"&gt;&lt;div style="position:absolute;top:403.61pt;left:325.65pt;z-index:168;letter-spacing:.003em;"&gt;6.75%&lt;/div&gt;&lt;div style="position:absolute;top:403.61pt;left:412.05pt;z-index:168;letter-spacing:.003em;"&gt;7.75%&lt;/div&gt;&lt;div style="position:absolute;top:403.61pt;left:494.85pt;z-index:168;letter-spacing:.003em;"&gt;8.75%&lt;/div&gt;&lt;/span&gt;&lt;img style="position:absolute;left:373.65pt;top:367.7pt;width:65pt;height:3pt;z-index:153;" src="http://govwiki.info/xbrl/Images/8756c58d2088973b84320023734129d0.png" alt="__rendered_path__153"&gt;&lt;span class="fmt-1066" style="white-space:pre;"&gt;&lt;div style="position:absolute;top:425.21pt;left:121.25pt;z-index:169;letter-spacing:.002em;"&gt;Firefighters' Retirement&lt;/div&gt;&lt;/span&gt;&lt;img style="position:absolute;left:449.25pt;top:367.7pt;width:11pt;height:3pt;z-index:149;" src="http://govwiki.info/xbrl/Images/4a8f1e715957e4e24fd37279e249e65b.png" alt="__rendered_path__149"&gt;&lt;span class="fmt-1067" style="white-space:pre;"&gt;&lt;div style="position:absolute;top:436pt;left:97.05pt;z-index:176;" class="fmt-1066"&gt;System net pension liability (asset)&lt;/div&gt;&lt;div style="position:absolute;top:436pt;left:285.1pt;z-index:176;"&gt;$&lt;/div&gt;&lt;div style="position:absolute;top:436pt;left:302.5pt;z-index:176;letter-spacing:.003em;"&gt; (7,333,581)&lt;/div&gt;&lt;div style="position:absolute;top:436pt;left:367.9pt;z-index:176;"&gt;$&lt;/div&gt;&lt;div style="position:absolute;top:436pt;left:383.85pt;z-index:176;" class="fmt-907"&gt;  (29,246,500)&lt;/div&gt;&lt;div style="position:absolute;top:436pt;left:454.3pt;z-index:176;letter-spacing:.002em;"&gt;$    (49,304,194)&lt;/div&gt;&lt;/span&gt;&lt;img style="position:absolute;left:460.05pt;top:367.7pt;width:62pt;height:3pt;z-index:150;" src="http://govwiki.info/xbrl/Images/b78fa1471bf7768cb2a1c4bb4ccb0860.png" alt="__rendered_path__150"&gt;&lt;span class="fmt-1081" style="white-space:pre;"&gt;&lt;div style="position:absolute;top:446.65pt;left:325.65pt;z-index:179;letter-spacing:.003em;"&gt;7.00%&lt;/div&gt;&lt;div style="position:absolute;top:446.65pt;left:412.05pt;z-index:179;letter-spacing:.003em;"&gt;8.00%&lt;/div&gt;&lt;div style="position:absolute;top:446.65pt;left:494.85pt;z-index:179;letter-spacing:.003em;"&gt;9.00%&lt;/div&gt;&lt;/span&gt;&lt;img style="position:absolute;left:280.05pt;top:400.3pt;width:11pt;height:3pt;z-index:149;" src="http://govwiki.info/xbrl/Images/4a8f1e715957e4e24fd37279e249e65b.png" alt="__rendered_path__149"&gt;&lt;span class="fmt-1066" style="white-space:pre;"&gt;&lt;div style="position:absolute;top:468.25pt;left:114.5pt;z-index:180;letter-spacing:.002em;"&gt;Police Officers' Retirement&lt;/div&gt;&lt;/span&gt;&lt;img style="position:absolute;left:290.85pt;top:400.3pt;width:62pt;height:3pt;z-index:150;" src="http://govwiki.info/xbrl/Images/b78fa1471bf7768cb2a1c4bb4ccb0860.png" alt="__rendered_path__150"&gt;&lt;span class="fmt-1067" style="white-space:pre;"&gt;&lt;div style="position:absolute;top:479.05pt;left:97.05pt;z-index:189;" class="fmt-1066"&gt;System net pension liability (asset)&lt;/div&gt;&lt;div style="position:absolute;top:479.05pt;left:285.1pt;z-index:189;letter-spacing:.008em;"&gt;$     82,119,825 &lt;/div&gt;&lt;div style="position:absolute;top:479.05pt;left:367.9pt;z-index:189;"&gt;$&lt;/div&gt;&lt;div style="position:absolute;top:479.05pt;left:389.94pt;z-index:189;letter-spacing:.001em;"&gt;&lt;span class="fmt-907"&gt; &lt;/span&gt;&lt;span class="fmt-907"&gt;32,604,663&lt;/span&gt;&lt;span class="fmt-907"&gt; &lt;/span&gt;&lt;/div&gt;&lt;div style="position:absolute;top:479.05pt;left:454.3pt;z-index:189;letter-spacing:.002em;"&gt;$    (11,901,192)&lt;/div&gt;&lt;/span&gt;&lt;img style="position:absolute;left:362.85pt;top:400.3pt;width:11pt;height:3pt;z-index:149;" src="http://govwiki.info/xbrl/Images/4a8f1e715957e4e24fd37279e249e65b.png" alt="__rendered_path__149"&gt;&lt;span class="fmt-1081" style="white-space:pre;"&gt;&lt;div style="position:absolute;top:489.71pt;left:325.65pt;z-index:192;letter-spacing:.003em;"&gt;7.00%&lt;/div&gt;&lt;div style="position:absolute;top:489.71pt;left:412.05pt;z-index:192;letter-spacing:.003em;"&gt;8.00%&lt;/div&gt;&lt;div style="position:absolute;top:489.71pt;left:494.85pt;z-index:192;letter-spacing:.003em;"&gt;9.00%&lt;/div&gt;&lt;/span&gt;&lt;img style="position:absolute;left:373.65pt;top:400.3pt;width:65pt;height:3pt;z-index:153;" src="http://govwiki.info/xbrl/Images/8756c58d2088973b84320023734129d0.png" alt="__rendered_path__153"&gt;&lt;span style="white-space:pre;"&gt;&lt;div style="position:absolute;top:513.09pt;left:63.35pt;z-index:194;letter-spacing:.001em;"&gt;G. &lt;/div&gt;&lt;div style="position:absolute;top:513.09pt;left:102.35pt;z-index:194;letter-spacing:.002em;"&gt;EMPLOYER (CITY) REPORTING: NET PENSION LIABILITY&lt;/div&gt;&lt;/span&gt;&lt;img style="position:absolute;left:449.25pt;top:400.3pt;width:11pt;height:3pt;z-index:149;" src="http://govwiki.info/xbrl/Images/4a8f1e715957e4e24fd37279e249e65b.png" alt="__rendered_path__149"&gt;&lt;span style="white-space:pre;"&gt;&lt;div style="position:absolute;top:537.69pt;left:63.35pt;z-index:195;letter-spacing:.007em;"&gt;The net pension liability disclosed below is the liability to the employer, the City of St. Petersburg, &lt;/div&gt;&lt;/span&gt;&lt;img style="position:absolute;left:460.05pt;top:400.3pt;width:62pt;height:3pt;z-index:150;" src="http://govwiki.info/xbrl/Images/b78fa1471bf7768cb2a1c4bb4ccb0860.png" alt="__rendered_path__150"&gt;&lt;span style="white-space:pre;"&gt;&lt;div style="position:absolute;top:551.74pt;left:63.35pt;z-index:198;letter-spacing:-.003em;"&gt;of  the  pension  plans  in  accordance  with  GASB  Statement  No.  68,  &lt;span class="fmt-12"&gt;Accounting  and  Financial&lt;/span&gt;&lt;span class="fmt-1080"&gt; &lt;/span&gt;&lt;/div&gt;&lt;/span&gt;&lt;img style="position:absolute;left:280.05pt;top:443.3pt;width:11pt;height:3pt;z-index:149;" src="http://govwiki.info/xbrl/Images/4a8f1e715957e4e24fd37279e249e65b.png" alt="__rendered_path__149"&gt;&lt;span class="fmt-12" style="white-space:pre;"&gt;&lt;div style="position:absolute;top:564.52pt;left:63.35pt;z-index:200;letter-spacing:-.007em;"&gt;Reporting  for  Pensions  –  an  Amendment  of  GASB  Statement  27&lt;span class="fmt-7"&gt;.  The  net  pension  liability  is &lt;/span&gt;&lt;/div&gt;&lt;/span&gt;&lt;img style="position:absolute;left:290.85pt;top:443.3pt;width:62pt;height:3pt;z-index:150;" src="http://govwiki.info/xbrl/Images/b78fa1471bf7768cb2a1c4bb4ccb0860.png" alt="__rendered_path__150"&gt;&lt;span style="white-space:pre;"&gt;&lt;div style="position:absolute;top:576.02pt;left:63.35pt;z-index:201;letter-spacing:-.011em;"&gt;calculated  as  the  total  pension  liability  less  the  pension  plans'  net  fiduciary  position.  The  total &lt;/div&gt;&lt;/span&gt;&lt;img style="position:absolute;left:362.85pt;top:443.3pt;width:11pt;height:3pt;z-index:149;" src="http://govwiki.info/xbrl/Images/4a8f1e715957e4e24fd37279e249e65b.png" alt="__rendered_path__149"&gt;&lt;span style="white-space:pre;"&gt;&lt;div style="position:absolute;top:588.79pt;left:63.35pt;z-index:202;letter-spacing:.007em;"&gt;pension liability is the present value of pension benefits attributable to past service of the pension &lt;/div&gt;&lt;/span&gt;&lt;img style="position:absolute;left:373.65pt;top:443.3pt;width:65pt;height:3pt;z-index:153;" src="http://govwiki.info/xbrl/Images/8756c58d2088973b84320023734129d0.png" alt="__rendered_path__153"&gt;&lt;span style="white-space:pre;"&gt;&lt;div style="position:absolute;top:601.57pt;left:63.35pt;z-index:203;letter-spacing:.004em;"&gt;plans and the net fiduciary position is the resources currently available in the pension plans' trusts &lt;/div&gt;&lt;/span&gt;&lt;img style="position:absolute;left:449.25pt;top:443.3pt;width:11pt;height:3pt;z-index:149;" src="http://govwiki.info/xbrl/Images/4a8f1e715957e4e24fd37279e249e65b.png" alt="__rendered_path__149"&gt;&lt;span style="white-space:pre;"&gt;&lt;div style="position:absolute;top:614.34pt;left:63.35pt;z-index:204;letter-spacing:.001em;"&gt;to pay benefits. &lt;/div&gt;&lt;/span&gt;&lt;img style="position:absolute;left:460.05pt;top:443.3pt;width:62pt;height:3pt;z-index:150;" src="http://govwiki.info/xbrl/Images/b78fa1471bf7768cb2a1c4bb4ccb0860.png" alt="__rendered_path__150"&gt;&lt;img style="position:absolute;left:280.05pt;top:486.35pt;width:11pt;height:3pt;z-index:149;" src="http://govwiki.info/xbrl/Images/4a8f1e715957e4e24fd37279e249e65b.png" alt="__rendered_path__149"&gt;&lt;img style="position:absolute;left:290.85pt;top:486.35pt;width:62pt;height:3pt;z-index:150;" src="http://govwiki.info/xbrl/Images/b78fa1471bf7768cb2a1c4bb4ccb0860.png" alt="__rendered_path__150"&gt;&lt;img style="position:absolute;left:362.85pt;top:486.35pt;width:11pt;height:3pt;z-index:149;" src="http://govwiki.info/xbrl/Images/4a8f1e715957e4e24fd37279e249e65b.png" alt="__rendered_path__149"&gt;&lt;img style="position:absolute;left:373.65pt;top:486.35pt;width:65pt;height:3pt;z-index:153;" src="http://govwiki.info/xbrl/Images/8756c58d2088973b84320023734129d0.png" alt="__rendered_path__153"&gt;&lt;img style="position:absolute;left:449.25pt;top:486.35pt;width:11pt;height:3pt;z-index:149;" src="http://govwiki.info/xbrl/Images/4a8f1e715957e4e24fd37279e249e65b.png" alt="__rendered_path__149"&gt;&lt;img style="position:absolute;left:460.05pt;top:486.35pt;width:62pt;height:3pt;z-index:150;" src="http://govwiki.info/xbrl/Images/b78fa1471bf7768cb2a1c4bb4ccb0860.png" alt="__rendered_path__150"&gt;&lt;span class="fmt-1018" style="white-space:pre;"&gt;&lt;div style="position:absolute;top:766.44pt;left:299.33pt;z-index:205;"&gt;150&lt;/div&gt;&lt;/span&gt;&lt;/div&gt;_x000D_
      &lt;/div&gt;</t>
  </si>
  <si>
    <t>&lt;div style='position:relative;width:612pt;height:792pt;'&gt;_x000D_
        &lt;div style="position:absolute;left:0pt;top:0pt;width:100%;height:100%;clip:rect(0pt,612pt,792pt,0pt);" class="fmt-907"&gt;&lt;span class="fmt-988" style="white-space:pre;"&gt;&lt;div style="position:absolute;top:36.69pt;left:217.95pt;z-index:1;"&gt;City of St. Petersburg, Florida&lt;/div&gt;&lt;/span&gt;&lt;span class="fmt-992" style="white-space:pre;"&gt;&lt;div style="position:absolute;top:50.79pt;left:212.2pt;z-index:4;letter-spacing:.002em;"&gt;Notes to the Financial Statements&lt;/div&gt;&lt;/span&gt;&lt;span class="fmt-992" style="white-space:pre;"&gt;&lt;div style="position:absolute;top:64.8899pt;left:248pt;z-index:5;letter-spacing:.003em;"&gt;September 30, 2017&lt;/div&gt;&lt;/span&gt;&lt;span class="fmt-9" style="white-space:pre;"&gt;&lt;div style="position:absolute;top:93.5449pt;left:63.35pt;z-index:6;letter-spacing:.001em;"&gt;NOTE 18 – EMPLOYEE DEFINED BENEFIT PENSION PLANS - (Continued)&lt;/div&gt;&lt;/span&gt;&lt;img style="position:absolute;left:63.6004pt;top:102.67pt;width:385pt;height:3pt;z-index:22;" src="http://govwiki.info/xbrl/Images/ba1881ce2eb1350405585432ada0c2c6.png" alt="__rendered_path__22"&gt;&lt;span class="fmt-12" style="white-space:pre;"&gt;&lt;div style="position:absolute;top:119.19pt;left:63.35pt;z-index:10;letter-spacing:.001em;"&gt;Net Pension&lt;span class="fmt-1082"&gt; (Asset)&lt;/span&gt; Liability Components (Employer Reporting)&lt;/div&gt;&lt;/span&gt;&lt;img style="position:absolute;left:63.6335pt;top:128.52pt;width:311pt;height:3pt;z-index:21;" src="http://govwiki.info/xbrl/Images/1139ab3c52e82f22cf8fde7a43267e85.png" alt="__rendered_path__21"&gt;&lt;span class="fmt-7" style="white-space:pre;"&gt;&lt;div style="position:absolute;top:143.79pt;left:63.35pt;z-index:13;letter-spacing:.01em;"&gt;The  net  pension  (asset)  liability  of  the  retirement  systems'  recorded  in  the  City's  financial &lt;/div&gt;&lt;/span&gt;&lt;span class="fmt-7" style="white-space:pre;"&gt;&lt;div style="position:absolute;top:156.49pt;left:63.35pt;z-index:15;letter-spacing:-.002em;"&gt;statements at&lt;span&gt; September  30,  2017  is  based  on  a  measurement  date  of  September  30,  2016 &lt;/span&gt;&lt;/div&gt;&lt;/span&gt;&lt;span class="fmt-7" style="white-space:pre;"&gt;&lt;div style="position:absolute;top:169.2pt;left:63.35pt;z-index:16;letter-spacing:.01em;"&gt;and  the  total pension  liability  as  of  September  30,  2016  was  determined  based  on  a  roll-&lt;/div&gt;&lt;/span&gt;&lt;span class="fmt-7" style="white-space:pre;"&gt;&lt;div style="position:absolute;top:181.9pt;left:63.35pt;z-index:17;letter-spacing:-.003em;"&gt;forward   of   the  entry-age   normal   liabilities   from   the   October   1,   2015   actuarial   valuation &lt;/div&gt;&lt;/span&gt;&lt;span class="fmt-7" style="white-space:pre;"&gt;&lt;div style="position:absolute;top:194.6pt;left:63.35pt;z-index:18;letter-spacing:.001em;"&gt;(using    below    detail   actuarial    assumptions)    applied    to    all    periods    included    in    the &lt;/div&gt;&lt;/span&gt;&lt;span class="fmt-7" style="white-space:pre;"&gt;&lt;div style="position:absolute;top:207.3pt;left:63.35pt;z-index:19;letter-spacing:-.007em;"&gt;measurement.   The   net   pension  liability  by  retirement  system  recorded  to  the  City's  financial &lt;/div&gt;&lt;/span&gt;&lt;span class="fmt-7" style="white-space:pre;"&gt;&lt;div style="position:absolute;top:220pt;left:63.35pt;z-index:20;"&gt;statements as of September 30, 2017 is as follows. &lt;/div&gt;&lt;/span&gt;&lt;span class="fmt-1066" style="white-space:pre;"&gt;&lt;div style="position:absolute;top:242.81pt;left:231.9pt;z-index:29;letter-spacing:-.002em;"&gt;Employees'&lt;/div&gt;&lt;div style="position:absolute;top:242.81pt;left:315.3pt;z-index:29;letter-spacing:.002em;"&gt;Firefighters'&lt;/div&gt;&lt;div style="position:absolute;top:242.81pt;left:398.55pt;z-index:29;letter-spacing:.002em;"&gt;Police Officers'&lt;/div&gt;&lt;/span&gt;&lt;span class="fmt-1066" style="white-space:pre;"&gt;&lt;div style="position:absolute;top:253.76pt;left:233.05pt;z-index:30;letter-spacing:.002em;"&gt;Retirement&lt;/div&gt;&lt;div style="position:absolute;top:253.76pt;left:317.65pt;z-index:30;letter-spacing:.002em;"&gt;Retirement&lt;/div&gt;&lt;div style="position:absolute;top:253.76pt;left:407.65pt;z-index:30;letter-spacing:.002em;"&gt;Retirement&lt;/div&gt;&lt;/span&gt;&lt;span class="fmt-1066" style="white-space:pre;"&gt;&lt;div style="position:absolute;top:264.56pt;left:240.8pt;z-index:31;letter-spacing:-.007em;"&gt;System&lt;/div&gt;&lt;div style="position:absolute;top:264.56pt;left:325.4pt;z-index:31;letter-spacing:-.007em;"&gt;System&lt;/div&gt;&lt;div style="position:absolute;top:264.56pt;left:415.4pt;z-index:31;letter-spacing:-.007em;"&gt;System&lt;/div&gt;&lt;/span&gt;&lt;span style="white-space:pre;"&gt;&lt;div style="position:absolute;top:285.86pt;left:64.75pt;z-index:52;letter-spacing:.004em;"&gt;Total pension liability&lt;/div&gt;&lt;div style="position:absolute;top:285.86pt;left:218.1pt;z-index:52;letter-spacing:-.002em;"&gt;$   437,564,715 &lt;/div&gt;&lt;div style="position:absolute;top:285.86pt;left:300.9pt;z-index:52;letter-spacing:-.006em;"&gt;$     222,725,139 &lt;/div&gt;&lt;div style="position:absolute;top:285.86pt;left:387.3pt;z-index:52;" class="fmt-1067"&gt;$&lt;/div&gt;&lt;div style="position:absolute;top:285.86pt;left:409.94pt;z-index:52;letter-spacing:.001em;"&gt; 418,846,742 &lt;/div&gt;&lt;/span&gt;&lt;span style="white-space:pre;"&gt;&lt;div style="position:absolute;top:296.21pt;left:64.75pt;z-index:57;letter-spacing:.003em;"&gt;Plan fiduciary net position &lt;/div&gt;&lt;div style="position:absolute;top:296.21pt;left:225.15pt;z-index:57;"&gt; (387,352,418)&lt;/div&gt;&lt;div style="position:absolute;top:296.21pt;left:311.55pt;z-index:57;"&gt; (245,210,495)&lt;/div&gt;&lt;div style="position:absolute;top:296.21pt;left:407.65pt;z-index:57;"&gt; (378,355,807)&lt;/div&gt;&lt;/span&gt;&lt;img style="position:absolute;left:215.25pt;top:303.5pt;width:11pt;height:3pt;z-index:42;" src="http://govwiki.info/xbrl/Images/4a8f1e715957e4e24fd37279e249e65b.png" alt="__rendered_path__42"&gt;&lt;span style="white-space:pre;"&gt;&lt;div style="position:absolute;top:306.56pt;left:64.75pt;z-index:62;letter-spacing:.003em;"&gt;Retirement Plan's net pension &lt;/div&gt;&lt;/span&gt;&lt;img style="position:absolute;left:226.05pt;top:303.5pt;width:62pt;height:3pt;z-index:43;" src="http://govwiki.info/xbrl/Images/b78fa1471bf7768cb2a1c4bb4ccb0860.png" alt="__rendered_path__43"&gt;&lt;span style="white-space:pre;"&gt;&lt;div style="position:absolute;top:316.91pt;left:64.75pt;z-index:65;letter-spacing:.004em;"&gt;liability (asset)&lt;/div&gt;&lt;div style="position:absolute;top:316.9pt;left:220.3pt;z-index:65;letter-spacing:.008em;" class="fmt-1067"&gt;$     50,212,297 &lt;/div&gt;&lt;div style="position:absolute;top:316.9pt;left:303.08pt;z-index:65;letter-spacing:.008em;" class="fmt-1067"&gt;$     (22,485,356)&lt;/div&gt;&lt;div style="position:absolute;top:316.9pt;left:389.46pt;z-index:65;" class="fmt-1067"&gt;$&lt;/div&gt;&lt;div style="position:absolute;top:316.9pt;left:413.61pt;z-index:65;letter-spacing:.003em;" class="fmt-1067"&gt;  40,490,935 &lt;/div&gt;&lt;/span&gt;&lt;img style="position:absolute;left:298.05pt;top:303.5pt;width:11pt;height:3pt;z-index:42;" src="http://govwiki.info/xbrl/Images/4a8f1e715957e4e24fd37279e249e65b.png" alt="__rendered_path__42"&gt;&lt;span style="white-space:pre;"&gt;&lt;div style="position:absolute;top:340.31pt;left:64.75pt;z-index:67;letter-spacing:.003em;"&gt;Plan fiduciary net position as a &lt;/div&gt;&lt;/span&gt;&lt;img style="position:absolute;left:308.85pt;top:303.5pt;width:65pt;height:3pt;z-index:45;" src="http://govwiki.info/xbrl/Images/8756c58d2088973b84320023734129d0.png" alt="__rendered_path__45"&gt;&lt;span style="white-space:pre;"&gt;&lt;div style="position:absolute;top:350.51pt;left:64.75pt;z-index:68;letter-spacing:.012em;"&gt;percentage of the total pension &lt;/div&gt;&lt;/span&gt;&lt;img style="position:absolute;left:384.45pt;top:303.5pt;width:11pt;height:3pt;z-index:42;" src="http://govwiki.info/xbrl/Images/4a8f1e715957e4e24fd37279e249e65b.png" alt="__rendered_path__42"&gt;&lt;span class="fmt-1067" style="white-space:pre;"&gt;&lt;div style="position:absolute;top:360.71pt;left:64.75pt;z-index:73;"&gt;&lt;span class="fmt-907"&gt;(asset) &lt;/span&gt;&lt;span class="fmt-907"&gt;liability&lt;/span&gt;&lt;/div&gt;&lt;div style="position:absolute;top:360.71pt;left:253.35pt;z-index:73;letter-spacing:.003em;"&gt;88.52% &lt;/div&gt;&lt;div style="position:absolute;top:360.71pt;left:334.7pt;z-index:73;letter-spacing:.003em;"&gt;110.10% &lt;/div&gt;&lt;div style="position:absolute;top:360.71pt;left:433.35pt;z-index:73;letter-spacing:.003em;"&gt;90.33% &lt;/div&gt;&lt;/span&gt;&lt;img style="position:absolute;left:395.25pt;top:303.5pt;width:72pt;height:3pt;z-index:47;" src="http://govwiki.info/xbrl/Images/299925cfbd2c260353c0425c8f4c98ac.png" alt="__rendered_path__47"&gt;&lt;span class="fmt-1060" style="white-space:pre;"&gt;&lt;div style="position:absolute;top:383.8pt;left:63.35pt;z-index:74;letter-spacing:.001em;"&gt;Actuarial Assumptions (Employer Reporting)&lt;/div&gt;&lt;/span&gt;&lt;img style="position:absolute;left:215.25pt;top:324.15pt;width:11pt;height:3pt;z-index:42;" src="http://govwiki.info/xbrl/Images/4a8f1e715957e4e24fd37279e249e65b.png" alt="__rendered_path__42"&gt;&lt;span class="fmt-1059" style="white-space:pre;"&gt;&lt;div style="position:absolute;top:408.4pt;left:63.35pt;z-index:76;letter-spacing:.015em;"&gt;The pension plans use the Entry Age Normal Actuarial Cost Method with a level percent closed&lt;/div&gt;&lt;/span&gt;&lt;img style="position:absolute;left:215.25pt;top:326.9pt;width:11pt;height:3pt;z-index:42;" src="http://govwiki.info/xbrl/Images/4a8f1e715957e4e24fd37279e249e65b.png" alt="__rendered_path__42"&gt;&lt;img style="position:absolute;left:226.05pt;top:324.15pt;width:62pt;height:3pt;z-index:43;" src="http://govwiki.info/xbrl/Images/b78fa1471bf7768cb2a1c4bb4ccb0860.png" alt="__rendered_path__43"&gt;&lt;span class="fmt-1059" style="white-space:pre;"&gt;&lt;div style="position:absolute;top:421.15pt;left:63.35pt;z-index:77;letter-spacing:-.001em;"&gt;amortization  method.  Under  the  Entry  Age  Normal  Cost  Method,  an  annual  Normal  Cost  is&lt;/div&gt;&lt;/span&gt;&lt;img style="position:absolute;left:226.05pt;top:326.9pt;width:62pt;height:3pt;z-index:43;" src="http://govwiki.info/xbrl/Images/b78fa1471bf7768cb2a1c4bb4ccb0860.png" alt="__rendered_path__43"&gt;&lt;img style="position:absolute;left:287.25pt;top:324.15pt;width:11pt;height:3pt;z-index:42;" src="http://govwiki.info/xbrl/Images/4a8f1e715957e4e24fd37279e249e65b.png" alt="__rendered_path__42"&gt;&lt;span class="fmt-1059" style="white-space:pre;"&gt;&lt;div style="position:absolute;top:433.9pt;left:63.35pt;z-index:78;letter-spacing:.011em;"&gt;determined for each covered active member, which is the contribution required to provide all the&lt;/div&gt;&lt;/span&gt;&lt;img style="position:absolute;left:287.25pt;top:326.9pt;width:11pt;height:3pt;z-index:42;" src="http://govwiki.info/xbrl/Images/4a8f1e715957e4e24fd37279e249e65b.png" alt="__rendered_path__42"&gt;&lt;img style="position:absolute;left:298.05pt;top:324.15pt;width:11pt;height:3pt;z-index:42;" src="http://govwiki.info/xbrl/Images/4a8f1e715957e4e24fd37279e249e65b.png" alt="__rendered_path__42"&gt;&lt;span class="fmt-1059" style="white-space:pre;"&gt;&lt;div style="position:absolute;top:446.5pt;left:63.35pt;z-index:79;letter-spacing:.005em;"&gt;projected pension benefits assuming this contribution is payable over a period ending on the date&lt;/div&gt;&lt;/span&gt;&lt;img style="position:absolute;left:298.05pt;top:326.9pt;width:11pt;height:3pt;z-index:42;" src="http://govwiki.info/xbrl/Images/4a8f1e715957e4e24fd37279e249e65b.png" alt="__rendered_path__42"&gt;&lt;img style="position:absolute;left:308.85pt;top:324.15pt;width:65pt;height:3pt;z-index:45;" src="http://govwiki.info/xbrl/Images/8756c58d2088973b84320023734129d0.png" alt="__rendered_path__45"&gt;&lt;span class="fmt-1059" style="white-space:pre;"&gt;&lt;div style="position:absolute;top:459.25pt;left:63.35pt;z-index:80;letter-spacing:.005em;"&gt;of retirement and expressed as a level percentage of compensation. Entry Age is the age nearest&lt;/div&gt;&lt;/span&gt;&lt;img style="position:absolute;left:308.85pt;top:326.9pt;width:65pt;height:3pt;z-index:45;" src="http://govwiki.info/xbrl/Images/8756c58d2088973b84320023734129d0.png" alt="__rendered_path__45"&gt;&lt;img style="position:absolute;left:373.65pt;top:324.15pt;width:11pt;height:3pt;z-index:42;" src="http://govwiki.info/xbrl/Images/4a8f1e715957e4e24fd37279e249e65b.png" alt="__rendered_path__42"&gt;&lt;span class="fmt-1059" style="white-space:pre;"&gt;&lt;div style="position:absolute;top:472pt;left:63.35pt;z-index:81;"&gt;the  employees’  birthday  on  the  first  of  October  following  employment.    The  asset  valuation&lt;/div&gt;&lt;/span&gt;&lt;img style="position:absolute;left:373.65pt;top:326.9pt;width:11pt;height:3pt;z-index:42;" src="http://govwiki.info/xbrl/Images/4a8f1e715957e4e24fd37279e249e65b.png" alt="__rendered_path__42"&gt;&lt;img style="position:absolute;left:384.45pt;top:324.15pt;width:11pt;height:3pt;z-index:42;" src="http://govwiki.info/xbrl/Images/4a8f1e715957e4e24fd37279e249e65b.png" alt="__rendered_path__42"&gt;&lt;span class="fmt-1059" style="white-space:pre;"&gt;&lt;div style="position:absolute;top:484.6pt;left:63.35pt;z-index:82;letter-spacing:.002em;"&gt;method under all three pension plans is a four year phase in of investment gains and losses. &lt;/div&gt;&lt;/span&gt;&lt;img style="position:absolute;left:384.45pt;top:326.9pt;width:11pt;height:3pt;z-index:42;" src="http://govwiki.info/xbrl/Images/4a8f1e715957e4e24fd37279e249e65b.png" alt="__rendered_path__42"&gt;&lt;img style="position:absolute;left:395.25pt;top:324.15pt;width:72pt;height:3pt;z-index:47;" src="http://govwiki.info/xbrl/Images/299925cfbd2c260353c0425c8f4c98ac.png" alt="__rendered_path__47"&gt;&lt;img style="position:absolute;left:395.25pt;top:326.9pt;width:72pt;height:3pt;z-index:47;" src="http://govwiki.info/xbrl/Images/299925cfbd2c260353c0425c8f4c98ac.png" alt="__rendered_path__47"&gt;&lt;img style="position:absolute;left:63.35pt;top:392.7pt;width:218pt;height:3pt;z-index:75;" src="http://govwiki.info/xbrl/Images/fcb604e68d634ac8437d14d7e96b4d89.png" alt="__rendered_path__75"&gt;&lt;span class="fmt-1018" style="white-space:pre;"&gt;&lt;div style="position:absolute;top:766.44pt;left:299.33pt;z-index:83;"&gt;151&lt;/div&gt;&lt;/span&gt;&lt;/div&gt;_x000D_
      &lt;/div&gt;</t>
  </si>
  <si>
    <t>&lt;div style='position:relative;width:612pt;height:792pt;'&gt;_x000D_
        &lt;div style="position:absolute;left:0pt;top:0pt;width:100%;height:100%;clip:rect(0pt,612pt,792pt,0pt);" class="fmt-1079"&gt;&lt;span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class="fmt-1059" style="white-space:pre;"&gt;&lt;div style="position:absolute;top:118.45pt;left:63.35pt;z-index:6;letter-spacing:.005em;"&gt;The total pension liability for each pension plan as of September 30, 2016 was determined based&lt;/div&gt;&lt;/span&gt;&lt;span class="fmt-1059" style="white-space:pre;"&gt;&lt;div style="position:absolute;top:131.05pt;left:63.35pt;z-index:7;letter-spacing:.005em;"&gt;on a roll-forward of entry age normal liabilities from the October 1, 2015 actuarial valuation, using&lt;/div&gt;&lt;/span&gt;&lt;span class="fmt-1059" style="white-space:pre;"&gt;&lt;div style="position:absolute;top:143.8pt;left:63.35pt;z-index:8;letter-spacing:.001em;"&gt;the following actuarial assumptions, applied to all periods included in the measurement:&lt;/div&gt;&lt;/span&gt;&lt;span class="fmt-1066" style="white-space:pre;"&gt;&lt;div style="position:absolute;top:166.76pt;left:278.25pt;z-index:23;letter-spacing:-.002em;"&gt;Employees’&lt;/div&gt;&lt;div style="position:absolute;top:166.76pt;left:361.65pt;z-index:23;letter-spacing:.002em;"&gt;Firefighters’&lt;/div&gt;&lt;div style="position:absolute;top:166.76pt;left:439.45pt;z-index:23;letter-spacing:.002em;"&gt;Police Officers’&lt;/div&gt;&lt;/span&gt;&lt;img style="position:absolute;left:267.15pt;top:166.1pt;width:72pt;height:11pt;z-index:10;" src="http://govwiki.info/xbrl/Images/869beb08994ae3e2ea97d7d4cd5baa56.png" alt="__rendered_path__10"&gt;&lt;span class="fmt-1066" style="white-space:pre;"&gt;&lt;div style="position:absolute;top:177.56pt;left:279.55pt;z-index:24;letter-spacing:.002em;"&gt;Retirement&lt;/div&gt;&lt;div style="position:absolute;top:177.56pt;left:364.15pt;z-index:24;letter-spacing:.002em;"&gt;Retirement&lt;/div&gt;&lt;div style="position:absolute;top:177.56pt;left:448.75pt;z-index:24;letter-spacing:.002em;"&gt;Retirement&lt;/div&gt;&lt;/span&gt;&lt;img style="position:absolute;left:267.15pt;top:176.9pt;width:72pt;height:11pt;z-index:10;" src="http://govwiki.info/xbrl/Images/869beb08994ae3e2ea97d7d4cd5baa56.png" alt="__rendered_path__10"&gt;&lt;img style="position:absolute;left:349.95pt;top:166.1pt;width:76pt;height:11pt;z-index:17;" src="http://govwiki.info/xbrl/Images/ffa772442839c0063ee9288bae031348.png" alt="__rendered_path__17"&gt;&lt;span class="fmt-1066" style="white-space:pre;"&gt;&lt;div style="position:absolute;top:188.36pt;left:287.3pt;z-index:25;letter-spacing:-.007em;"&gt;System&lt;/div&gt;&lt;div style="position:absolute;top:188.36pt;left:371.9pt;z-index:25;letter-spacing:-.007em;"&gt;System&lt;/div&gt;&lt;div style="position:absolute;top:188.36pt;left:456.5pt;z-index:25;letter-spacing:-.007em;"&gt;System&lt;/div&gt;&lt;/span&gt;&lt;img style="position:absolute;left:65.55pt;top:166.1pt;width:202pt;height:33pt;z-index:9;" src="http://govwiki.info/xbrl/Images/be7a8cc83d904ae9ea93db4ef650292c.png" alt="__rendered_path__9"&gt;&lt;img style="position:absolute;left:349.95pt;top:176.9pt;width:76pt;height:11pt;z-index:17;" src="http://govwiki.info/xbrl/Images/ffa772442839c0063ee9288bae031348.png" alt="__rendered_path__17"&gt;&lt;img style="position:absolute;left:436.35pt;top:166.1pt;width:72pt;height:11pt;z-index:10;" src="http://govwiki.info/xbrl/Images/869beb08994ae3e2ea97d7d4cd5baa56.png" alt="__rendered_path__10"&gt;&lt;span class="fmt-1067" style="white-space:pre;"&gt;&lt;div style="position:absolute;top:199.15pt;left:66.25pt;z-index:27;letter-spacing:.003em;"&gt;Investment rate of return (net investment&lt;/div&gt;&lt;/span&gt;&lt;img style="position:absolute;left:267.15pt;top:187.1pt;width:72pt;height:12pt;z-index:13;" src="http://govwiki.info/xbrl/Images/71a1c12ef80f0f046e264e1839c5d6bc.png" alt="__rendered_path__13"&gt;&lt;img style="position:absolute;left:436.35pt;top:176.9pt;width:72pt;height:11pt;z-index:10;" src="http://govwiki.info/xbrl/Images/869beb08994ae3e2ea97d7d4cd5baa56.png" alt="__rendered_path__10"&gt;&lt;span style="white-space:pre;"&gt;&lt;div style="position:absolute;top:209.36pt;left:66.25pt;z-index:34;letter-spacing:.002em;" class="fmt-1067"&gt;expenses)&lt;/div&gt;&lt;div style="position:absolute;top:210.41pt;left:291.75pt;z-index:34;letter-spacing:.001em;"&gt;7.75%&lt;/div&gt;&lt;div style="position:absolute;top:210.41pt;left:376.35pt;z-index:34;letter-spacing:.001em;"&gt;8.00%&lt;/div&gt;&lt;div style="position:absolute;top:210.41pt;left:460.95pt;z-index:34;letter-spacing:.001em;"&gt;8.00%&lt;/div&gt;&lt;/span&gt;&lt;img style="position:absolute;left:267.15pt;top:196.1pt;width:72pt;height:3pt;z-index:14;" src="http://govwiki.info/xbrl/Images/299925cfbd2c260353c0425c8f4c98ac.png" alt="__rendered_path__14"&gt;&lt;span style="white-space:pre;"&gt;&lt;div style="position:absolute;top:219.7pt;left:66.25pt;z-index:42;letter-spacing:.004em;" class="fmt-1067"&gt;Inflation&lt;/div&gt;&lt;div style="position:absolute;top:219.7pt;left:291.75pt;z-index:42;letter-spacing:.001em;"&gt;3.00%&lt;/div&gt;&lt;div style="position:absolute;top:219.7pt;left:376.35pt;z-index:42;letter-spacing:.001em;"&gt;3.00%&lt;/div&gt;&lt;div style="position:absolute;top:219.7pt;left:460.95pt;z-index:42;letter-spacing:.001em;"&gt;3.00%&lt;/div&gt;&lt;/span&gt;&lt;img style="position:absolute;left:339.15pt;top:166.1pt;width:11pt;height:33pt;z-index:16;" src="http://govwiki.info/xbrl/Images/af17b8b4a24099b77b47c97480615c1b.png" alt="__rendered_path__16"&gt;&lt;span style="white-space:pre;"&gt;&lt;div style="position:absolute;top:229.9pt;left:66.25pt;z-index:49;letter-spacing:.003em;" class="fmt-1067"&gt;Salary increases&lt;/div&gt;&lt;div style="position:absolute;top:230.96pt;left:274.7pt;z-index:49;letter-spacing:.003em;"&gt;5.00% to 8.50%&lt;/div&gt;&lt;div style="position:absolute;top:230.96pt;left:359.3pt;z-index:49;letter-spacing:.003em;"&gt;5.00% to 9.50%&lt;/div&gt;&lt;div style="position:absolute;top:230.96pt;left:443.9pt;z-index:49;letter-spacing:.003em;"&gt;4.50% to 8.00%&lt;/div&gt;&lt;/span&gt;&lt;img style="position:absolute;left:349.95pt;top:187.1pt;width:76pt;height:12pt;z-index:20;" src="http://govwiki.info/xbrl/Images/c89999db0b86ce7e4a5d49e0013c5fb9.png" alt="__rendered_path__20"&gt;&lt;span style="white-space:pre;"&gt;&lt;div style="position:absolute;top:240.11pt;left:66.25pt;z-index:53;letter-spacing:.004em;" class="fmt-1067"&gt;Aggregate compensation increase annually&lt;/div&gt;&lt;div style="position:absolute;top:241.16pt;left:291.75pt;z-index:53;letter-spacing:.001em;"&gt;0.20%&lt;/div&gt;&lt;div style="position:absolute;top:241.16pt;left:376.35pt;z-index:53;letter-spacing:.001em;"&gt;0.00%&lt;/div&gt;&lt;div style="position:absolute;top:241.16pt;left:460.95pt;z-index:53;letter-spacing:.001em;"&gt;0.05%&lt;/div&gt;&lt;/span&gt;&lt;img style="position:absolute;left:349.95pt;top:196.1pt;width:76pt;height:3pt;z-index:21;" src="http://govwiki.info/xbrl/Images/62892078a6f0e8f2da9b50e464b230ec.png" alt="__rendered_path__21"&gt;&lt;span style="white-space:pre;"&gt;&lt;div style="position:absolute;top:250.46pt;left:357.75pt;z-index:69;letter-spacing:.004em;"&gt;3.00% for former&lt;/div&gt;&lt;div style="position:absolute;top:250.46pt;left:452.9pt;z-index:69;letter-spacing:.003em;"&gt;5.717% for&lt;/div&gt;&lt;/span&gt;&lt;img style="position:absolute;left:425.55pt;top:166.1pt;width:11pt;height:33pt;z-index:16;" src="http://govwiki.info/xbrl/Images/af17b8b4a24099b77b47c97480615c1b.png" alt="__rendered_path__16"&gt;&lt;span style="white-space:pre;"&gt;&lt;div style="position:absolute;top:259.61pt;left:361.7pt;z-index:70;letter-spacing:.004em;"&gt;District Chiefs,&lt;/div&gt;&lt;div style="position:absolute;top:259.61pt;left:442.55pt;z-index:70;letter-spacing:.004em;"&gt;Officers, 5.588%&lt;/div&gt;&lt;/span&gt;&lt;img style="position:absolute;left:436.35pt;top:187.1pt;width:72pt;height:12pt;z-index:13;" src="http://govwiki.info/xbrl/Images/71a1c12ef80f0f046e264e1839c5d6bc.png" alt="__rendered_path__13"&gt;&lt;span style="white-space:pre;"&gt;&lt;div style="position:absolute;top:268.91pt;left:351.55pt;z-index:71;letter-spacing:.002em;"&gt;Chiefs and Captains&lt;/div&gt;&lt;div style="position:absolute;top:268.91pt;left:447.1pt;z-index:71;letter-spacing:.002em;"&gt;for Sergeants,&lt;/div&gt;&lt;/span&gt;&lt;img style="position:absolute;left:436.35pt;top:196.1pt;width:72pt;height:3pt;z-index:14;" src="http://govwiki.info/xbrl/Images/299925cfbd2c260353c0425c8f4c98ac.png" alt="__rendered_path__14"&gt;&lt;span style="white-space:pre;"&gt;&lt;div style="position:absolute;top:278.21pt;left:362.7pt;z-index:72;letter-spacing:.003em;"&gt;and 0.00% for&lt;/div&gt;&lt;div style="position:absolute;top:278.21pt;left:452.9pt;z-index:72;letter-spacing:.003em;"&gt;4.679% for&lt;/div&gt;&lt;/span&gt;&lt;img style="position:absolute;left:65.55pt;top:198.3pt;width:202pt;height:11pt;z-index:26;" src="http://govwiki.info/xbrl/Images/bf80779332a2eb54d6495bfc41400d8d.png" alt="__rendered_path__26"&gt;&lt;span style="white-space:pre;"&gt;&lt;div style="position:absolute;top:287.36pt;left:365.2pt;z-index:73;letter-spacing:.002em;"&gt;remainder of&lt;/div&gt;&lt;div style="position:absolute;top:287.36pt;left:443.8pt;z-index:73;letter-spacing:.002em;"&gt;Lieutenants and&lt;/div&gt;&lt;/span&gt;&lt;img style="position:absolute;left:65.55pt;top:208.5pt;width:202pt;height:11pt;z-index:26;" src="http://govwiki.info/xbrl/Images/bf80779332a2eb54d6495bfc41400d8d.png" alt="__rendered_path__26"&gt;&lt;span style="white-space:pre;"&gt;&lt;div style="position:absolute;top:296.66pt;left:354.25pt;z-index:74;letter-spacing:.002em;"&gt;population in FY16&lt;/div&gt;&lt;div style="position:absolute;top:296.66pt;left:455.1pt;z-index:74;letter-spacing:.003em;"&gt;3.00% for&lt;/div&gt;&lt;/span&gt;&lt;img style="position:absolute;left:267.15pt;top:198.5pt;width:72pt;height:21pt;z-index:29;" src="http://govwiki.info/xbrl/Images/2910c97ad18b946525260c59e8d06473.png" alt="__rendered_path__29"&gt;&lt;span style="white-space:pre;"&gt;&lt;div style="position:absolute;top:305.96pt;left:368.55pt;z-index:75;letter-spacing:.001em;"&gt;and 4.00%&lt;/div&gt;&lt;div style="position:absolute;top:305.96pt;left:439.9pt;z-index:75;letter-spacing:.004em;"&gt;management; and&lt;/div&gt;&lt;/span&gt;&lt;img style="position:absolute;left:339.15pt;top:198.5pt;width:11pt;height:21pt;z-index:31;" src="http://govwiki.info/xbrl/Images/6bc888285e1cc09c87d4ffee99315aa3.png" alt="__rendered_path__31"&gt;&lt;span style="white-space:pre;"&gt;&lt;div style="position:absolute;top:314.21pt;left:66.25pt;z-index:76;letter-spacing:.004em;" class="fmt-1067"&gt;Cost of living adjustments (prior plan)&lt;/div&gt;&lt;div style="position:absolute;top:314.21pt;left:291.75pt;z-index:76;letter-spacing:.001em;"&gt;2.00%&lt;/div&gt;&lt;div style="position:absolute;top:314.21pt;left:370.6pt;z-index:76;letter-spacing:.002em;"&gt;thereafter&lt;/div&gt;&lt;div style="position:absolute;top:314.21pt;left:442.65pt;z-index:76;letter-spacing:.002em;"&gt;4.00% thereafter&lt;/div&gt;&lt;/span&gt;&lt;img style="position:absolute;left:349.95pt;top:198.5pt;width:76pt;height:21pt;z-index:32;" src="http://govwiki.info/xbrl/Images/3bc152c97f2b1f8965bb59394192166e.png" alt="__rendered_path__32"&gt;&lt;span style="white-space:pre;"&gt;&lt;div style="position:absolute;top:324.41pt;left:444.35pt;z-index:84;letter-spacing:.004em;"&gt;1.70% for FY16&lt;/div&gt;&lt;/span&gt;&lt;img style="position:absolute;left:425.55pt;top:198.5pt;width:11pt;height:21pt;z-index:31;" src="http://govwiki.info/xbrl/Images/6bc888285e1cc09c87d4ffee99315aa3.png" alt="__rendered_path__31"&gt;&lt;span style="white-space:pre;"&gt;&lt;div style="position:absolute;top:333.71pt;left:442.9pt;z-index:86;letter-spacing:.002em;"&gt;and 2.00% there&lt;/div&gt;&lt;/span&gt;&lt;img style="position:absolute;left:436.35pt;top:198.5pt;width:72pt;height:21pt;z-index:29;" src="http://govwiki.info/xbrl/Images/2910c97ad18b946525260c59e8d06473.png" alt="__rendered_path__29"&gt;&lt;span style="white-space:pre;"&gt;&lt;div style="position:absolute;top:341.96pt;left:66.25pt;z-index:87;letter-spacing:.004em;" class="fmt-1067"&gt;Cost of living adjustments (supplemental plan)&lt;/div&gt;&lt;div style="position:absolute;top:341.96pt;left:291.75pt;z-index:87;letter-spacing:.001em;"&gt;1.50%&lt;/div&gt;&lt;div style="position:absolute;top:341.96pt;left:376.35pt;z-index:87;letter-spacing:.001em;"&gt;0.00%&lt;/div&gt;&lt;div style="position:absolute;top:341.96pt;left:464.3pt;z-index:87;letter-spacing:.003em;"&gt;after&lt;/div&gt;&lt;/span&gt;&lt;img style="position:absolute;left:65.55pt;top:218.8pt;width:202pt;height:11pt;z-index:35;" src="http://govwiki.info/xbrl/Images/ebd8ea652e7cc296d38e7fcdd2a90465.png" alt="__rendered_path__35"&gt;&lt;span style="white-space:pre;"&gt;&lt;div style="position:absolute;top:352.16pt;left:440.75pt;z-index:105;letter-spacing:.001em;"&gt;Fully generational&lt;/div&gt;&lt;/span&gt;&lt;img style="position:absolute;left:267.15pt;top:218.8pt;width:72pt;height:11pt;z-index:37;" src="http://govwiki.info/xbrl/Images/5b947a17c1c4ddd69c3a2218323a1668.png" alt="__rendered_path__37"&gt;&lt;span style="white-space:pre;"&gt;&lt;div style="position:absolute;top:361.46pt;left:441.85pt;z-index:106;letter-spacing:.001em;"&gt;RP-2000 Healthy&lt;/div&gt;&lt;/span&gt;&lt;img style="position:absolute;left:339.15pt;top:218.8pt;width:11pt;height:11pt;z-index:39;" src="http://govwiki.info/xbrl/Images/b30306175ae6fd2fdba5381214aa482c.png" alt="__rendered_path__39"&gt;&lt;span style="white-space:pre;"&gt;&lt;div style="position:absolute;top:370.61pt;left:271.55pt;z-index:107;letter-spacing:.001em;"&gt;Fully generational&lt;/div&gt;&lt;div style="position:absolute;top:370.61pt;left:446.65pt;z-index:107;letter-spacing:.001em;" class="fmt-883"&gt;Table with life&lt;/div&gt;&lt;/span&gt;&lt;img style="position:absolute;left:349.95pt;top:218.8pt;width:76pt;height:11pt;z-index:40;" src="http://govwiki.info/xbrl/Images/4fb158eb2693ac5d939529e02396c79c.png" alt="__rendered_path__40"&gt;&lt;span style="white-space:pre;"&gt;&lt;div style="position:absolute;top:379.91pt;left:267.9pt;z-index:108;letter-spacing:.002em;"&gt;RP-2000 Combined&lt;/div&gt;&lt;div style="position:absolute;top:379.91pt;left:452.1pt;z-index:108;letter-spacing:.001em;"&gt;expectancy&lt;/div&gt;&lt;/span&gt;&lt;img style="position:absolute;left:425.55pt;top:218.8pt;width:11pt;height:11pt;z-index:39;" src="http://govwiki.info/xbrl/Images/b30306175ae6fd2fdba5381214aa482c.png" alt="__rendered_path__39"&gt;&lt;span style="white-space:pre;"&gt;&lt;div style="position:absolute;top:389.21pt;left:272.15pt;z-index:109;letter-spacing:.001em;"&gt;healthy table with&lt;/div&gt;&lt;div style="position:absolute;top:389.21pt;left:356.15pt;z-index:109;letter-spacing:.001em;"&gt;Fully generational&lt;/div&gt;&lt;div style="position:absolute;top:389.21pt;left:447pt;z-index:109;letter-spacing:.003em;"&gt;improvements&lt;/div&gt;&lt;/span&gt;&lt;img style="position:absolute;left:436.35pt;top:218.8pt;width:72pt;height:11pt;z-index:37;" src="http://govwiki.info/xbrl/Images/5b947a17c1c4ddd69c3a2218323a1668.png" alt="__rendered_path__37"&gt;&lt;span style="white-space:pre;"&gt;&lt;div style="position:absolute;top:398.36pt;left:276.65pt;z-index:110;letter-spacing:.002em;"&gt;life expectancy&lt;/div&gt;&lt;div style="position:absolute;top:398.36pt;left:352.5pt;z-index:110;letter-spacing:.002em;"&gt;RP-2000 Combined&lt;/div&gt;&lt;div style="position:absolute;top:398.36pt;left:445.1pt;z-index:110;letter-spacing:.002em;"&gt;projected using&lt;/div&gt;&lt;/span&gt;&lt;img style="position:absolute;left:65.55pt;top:229pt;width:202pt;height:11pt;z-index:26;" src="http://govwiki.info/xbrl/Images/bf80779332a2eb54d6495bfc41400d8d.png" alt="__rendered_path__26"&gt;&lt;span style="white-space:pre;"&gt;&lt;div style="position:absolute;top:407.66pt;left:277.8pt;z-index:111;letter-spacing:.003em;"&gt;improvements&lt;/div&gt;&lt;div style="position:absolute;top:407.66pt;left:356.75pt;z-index:111;letter-spacing:.001em;"&gt;healthy table with&lt;/div&gt;&lt;div style="position:absolute;top:407.66pt;left:440.35pt;z-index:111;letter-spacing:.003em;"&gt;scale AA and with&lt;/div&gt;&lt;/span&gt;&lt;img style="position:absolute;left:267.15pt;top:229pt;width:72pt;height:11pt;z-index:44;" src="http://govwiki.info/xbrl/Images/c86bc74eff3e426c12080642955c6260.png" alt="__rendered_path__44"&gt;&lt;span style="white-space:pre;"&gt;&lt;div style="position:absolute;top:416.96pt;left:275.9pt;z-index:112;letter-spacing:.002em;"&gt;projected using&lt;/div&gt;&lt;div style="position:absolute;top:416.96pt;left:368.95pt;z-index:112;letter-spacing:.003em;"&gt;Blue collar&lt;/div&gt;&lt;div style="position:absolute;top:416.96pt;left:453.55pt;z-index:112;letter-spacing:.003em;"&gt;Blue collar&lt;/div&gt;&lt;/span&gt;&lt;img style="position:absolute;left:339.15pt;top:229pt;width:11pt;height:11pt;z-index:46;" src="http://govwiki.info/xbrl/Images/c1efff5ccbfc87dcfaa611bc94299d56.png" alt="__rendered_path__46"&gt;&lt;span style="white-space:pre;"&gt;&lt;div style="position:absolute;top:425.21pt;left:66.25pt;z-index:113;letter-spacing:.001em;" class="fmt-1067"&gt;Mortality Rate Table&lt;/div&gt;&lt;div style="position:absolute;top:425.21pt;left:287.15pt;z-index:113;letter-spacing:.005em;"&gt;scale AA&lt;/div&gt;&lt;div style="position:absolute;top:425.21pt;left:368pt;z-index:113;letter-spacing:.004em;"&gt;adjustment&lt;/div&gt;&lt;div style="position:absolute;top:425.21pt;left:450.1pt;z-index:113;letter-spacing:.005em;"&gt;Adjustments&lt;/div&gt;&lt;/span&gt;&lt;img style="position:absolute;left:349.95pt;top:229pt;width:76pt;height:11pt;z-index:47;" src="http://govwiki.info/xbrl/Images/700f463cca9a4f64ed60fa77f52bd435.png" alt="__rendered_path__47"&gt;&lt;span class="fmt-1059" style="white-space:pre;"&gt;&lt;div style="position:absolute;top:458.5pt;left:63.35pt;z-index:115;letter-spacing:.008em;"&gt;The long-term expected rate of return on pension plan investments and the discount rate used to&lt;/div&gt;&lt;/span&gt;&lt;img style="position:absolute;left:425.55pt;top:229pt;width:11pt;height:11pt;z-index:46;" src="http://govwiki.info/xbrl/Images/c1efff5ccbfc87dcfaa611bc94299d56.png" alt="__rendered_path__46"&gt;&lt;span class="fmt-1059" style="white-space:pre;"&gt;&lt;div style="position:absolute;top:471.25pt;left:63.35pt;z-index:117;letter-spacing:-.007em;"&gt;measure  the  total  pension  liability  is  the  same  as  those  used  for  the  pension  plan  reporting&lt;/div&gt;&lt;/span&gt;&lt;img style="position:absolute;left:436.35pt;top:229pt;width:72pt;height:11pt;z-index:44;" src="http://govwiki.info/xbrl/Images/c86bc74eff3e426c12080642955c6260.png" alt="__rendered_path__44"&gt;&lt;span class="fmt-1059" style="white-space:pre;"&gt;&lt;div style="position:absolute;top:483.84pt;left:63.35pt;z-index:119;letter-spacing:.002em;"&gt;discussed in detail in Note 18 (F). &lt;/div&gt;&lt;/span&gt;&lt;img style="position:absolute;left:65.55pt;top:239.3pt;width:202pt;height:11pt;z-index:35;" src="http://govwiki.info/xbrl/Images/ebd8ea652e7cc296d38e7fcdd2a90465.png" alt="__rendered_path__35"&gt;&lt;img style="position:absolute;left:267.15pt;top:239.3pt;width:72pt;height:11pt;z-index:37;" src="http://govwiki.info/xbrl/Images/5b947a17c1c4ddd69c3a2218323a1668.png" alt="__rendered_path__37"&gt;&lt;img style="position:absolute;left:339.15pt;top:239.3pt;width:11pt;height:11pt;z-index:39;" src="http://govwiki.info/xbrl/Images/b30306175ae6fd2fdba5381214aa482c.png" alt="__rendered_path__39"&gt;&lt;img style="position:absolute;left:349.95pt;top:239.3pt;width:76pt;height:11pt;z-index:40;" src="http://govwiki.info/xbrl/Images/4fb158eb2693ac5d939529e02396c79c.png" alt="__rendered_path__40"&gt;&lt;img style="position:absolute;left:425.55pt;top:239.3pt;width:11pt;height:11pt;z-index:39;" src="http://govwiki.info/xbrl/Images/b30306175ae6fd2fdba5381214aa482c.png" alt="__rendered_path__39"&gt;&lt;img style="position:absolute;left:436.35pt;top:239.3pt;width:72pt;height:11pt;z-index:37;" src="http://govwiki.info/xbrl/Images/5b947a17c1c4ddd69c3a2218323a1668.png" alt="__rendered_path__37"&gt;&lt;img style="position:absolute;left:65.55pt;top:250.25pt;width:202pt;height:74pt;z-index:54;" src="http://govwiki.info/xbrl/Images/49354e3a668294c9d2cfcfd644d9a0d3.png" alt="__rendered_path__54"&gt;&lt;img style="position:absolute;left:267.15pt;top:250.25pt;width:72pt;height:74pt;z-index:56;" src="http://govwiki.info/xbrl/Images/13aacee58282f4770b92e6ce0bf337de.png" alt="__rendered_path__56"&gt;&lt;img style="position:absolute;left:339.15pt;top:250.25pt;width:11pt;height:74pt;z-index:58;" src="http://govwiki.info/xbrl/Images/68bb16cd93141e42ddc0fd0743f289c3.png" alt="__rendered_path__58"&gt;&lt;img style="position:absolute;left:349.95pt;top:249.55pt;width:76pt;height:10pt;z-index:59;" src="http://govwiki.info/xbrl/Images/0de1093cae3d47678b1c82b205e3f97a.png" alt="__rendered_path__59"&gt;&lt;img style="position:absolute;left:349.95pt;top:258.8pt;width:76pt;height:10pt;z-index:59;" src="http://govwiki.info/xbrl/Images/0de1093cae3d47678b1c82b205e3f97a.png" alt="__rendered_path__59"&gt;&lt;img style="position:absolute;left:349.95pt;top:268.05pt;width:76pt;height:10pt;z-index:59;" src="http://govwiki.info/xbrl/Images/0de1093cae3d47678b1c82b205e3f97a.png" alt="__rendered_path__59"&gt;&lt;img style="position:absolute;left:349.95pt;top:277.3pt;width:76pt;height:10pt;z-index:59;" src="http://govwiki.info/xbrl/Images/0de1093cae3d47678b1c82b205e3f97a.png" alt="__rendered_path__59"&gt;&lt;img style="position:absolute;left:349.95pt;top:286.5pt;width:76pt;height:10pt;z-index:59;" src="http://govwiki.info/xbrl/Images/0de1093cae3d47678b1c82b205e3f97a.png" alt="__rendered_path__59"&gt;&lt;img style="position:absolute;left:349.95pt;top:295.75pt;width:76pt;height:10pt;z-index:59;" src="http://govwiki.info/xbrl/Images/0de1093cae3d47678b1c82b205e3f97a.png" alt="__rendered_path__59"&gt;&lt;img style="position:absolute;left:349.95pt;top:305pt;width:76pt;height:10pt;z-index:59;" src="http://govwiki.info/xbrl/Images/0de1093cae3d47678b1c82b205e3f97a.png" alt="__rendered_path__59"&gt;&lt;img style="position:absolute;left:349.95pt;top:314.25pt;width:76pt;height:10pt;z-index:59;" src="http://govwiki.info/xbrl/Images/0de1093cae3d47678b1c82b205e3f97a.png" alt="__rendered_path__59"&gt;&lt;img style="position:absolute;left:425.55pt;top:250.25pt;width:11pt;height:74pt;z-index:58;" src="http://govwiki.info/xbrl/Images/68bb16cd93141e42ddc0fd0743f289c3.png" alt="__rendered_path__58"&gt;&lt;img style="position:absolute;left:436.35pt;top:249.55pt;width:72pt;height:10pt;z-index:68;" src="http://govwiki.info/xbrl/Images/984faf58e2a7755d225c531ce81c3729.png" alt="__rendered_path__68"&gt;&lt;img style="position:absolute;left:436.35pt;top:258.8pt;width:72pt;height:10pt;z-index:68;" src="http://govwiki.info/xbrl/Images/984faf58e2a7755d225c531ce81c3729.png" alt="__rendered_path__68"&gt;&lt;img style="position:absolute;left:436.35pt;top:268.05pt;width:72pt;height:10pt;z-index:68;" src="http://govwiki.info/xbrl/Images/984faf58e2a7755d225c531ce81c3729.png" alt="__rendered_path__68"&gt;&lt;img style="position:absolute;left:436.35pt;top:277.3pt;width:72pt;height:10pt;z-index:68;" src="http://govwiki.info/xbrl/Images/984faf58e2a7755d225c531ce81c3729.png" alt="__rendered_path__68"&gt;&lt;img style="position:absolute;left:436.35pt;top:286.5pt;width:72pt;height:10pt;z-index:68;" src="http://govwiki.info/xbrl/Images/984faf58e2a7755d225c531ce81c3729.png" alt="__rendered_path__68"&gt;&lt;img style="position:absolute;left:436.35pt;top:295.75pt;width:72pt;height:10pt;z-index:68;" src="http://govwiki.info/xbrl/Images/984faf58e2a7755d225c531ce81c3729.png" alt="__rendered_path__68"&gt;&lt;img style="position:absolute;left:436.35pt;top:305pt;width:72pt;height:10pt;z-index:68;" src="http://govwiki.info/xbrl/Images/984faf58e2a7755d225c531ce81c3729.png" alt="__rendered_path__68"&gt;&lt;img style="position:absolute;left:436.35pt;top:314.25pt;width:72pt;height:10pt;z-index:68;" src="http://govwiki.info/xbrl/Images/984faf58e2a7755d225c531ce81c3729.png" alt="__rendered_path__68"&gt;&lt;img style="position:absolute;left:65.55pt;top:324.1pt;width:202pt;height:28pt;z-index:77;" src="http://govwiki.info/xbrl/Images/fd632df6258b4a0d3149f20e438f5f76.png" alt="__rendered_path__77"&gt;&lt;img style="position:absolute;left:267.15pt;top:324.1pt;width:72pt;height:28pt;z-index:79;" src="http://govwiki.info/xbrl/Images/5128afa802bcc5265920b938685a25a8.png" alt="__rendered_path__79"&gt;&lt;img style="position:absolute;left:339.15pt;top:324.1pt;width:11pt;height:28pt;z-index:81;" src="http://govwiki.info/xbrl/Images/5a25a52f509c831c31fa00c91fcaf28b.png" alt="__rendered_path__81"&gt;&lt;img style="position:absolute;left:349.95pt;top:324.1pt;width:76pt;height:28pt;z-index:82;" src="http://govwiki.info/xbrl/Images/8413046e41d02343ee60c0e04d2de10f.png" alt="__rendered_path__82"&gt;&lt;img style="position:absolute;left:425.55pt;top:324.1pt;width:11pt;height:28pt;z-index:81;" src="http://govwiki.info/xbrl/Images/5a25a52f509c831c31fa00c91fcaf28b.png" alt="__rendered_path__81"&gt;&lt;img style="position:absolute;left:436.35pt;top:323.5pt;width:72pt;height:10pt;z-index:68;" src="http://govwiki.info/xbrl/Images/984faf58e2a7755d225c531ce81c3729.png" alt="__rendered_path__68"&gt;&lt;img style="position:absolute;left:436.35pt;top:332.85pt;width:72pt;height:10pt;z-index:85;" src="http://govwiki.info/xbrl/Images/0769d9a4f2edc34b0b6fe41051e2ad85.png" alt="__rendered_path__85"&gt;&lt;img style="position:absolute;left:436.35pt;top:342.1pt;width:72pt;height:10pt;z-index:68;" src="http://govwiki.info/xbrl/Images/984faf58e2a7755d225c531ce81c3729.png" alt="__rendered_path__68"&gt;&lt;img style="position:absolute;left:65.55pt;top:351.25pt;width:202pt;height:84pt;z-index:88;" src="http://govwiki.info/xbrl/Images/675f6eeb96f3dee0dcc27f95288a051e.png" alt="__rendered_path__88"&gt;&lt;img style="position:absolute;left:267.15pt;top:351.8pt;width:72pt;height:28pt;z-index:90;" src="http://govwiki.info/xbrl/Images/43ae9a1a97b476eb15e0d44265163c3c.png" alt="__rendered_path__90"&gt;&lt;img style="position:absolute;left:267.15pt;top:379.05pt;width:72pt;height:10pt;z-index:68;" src="http://govwiki.info/xbrl/Images/984faf58e2a7755d225c531ce81c3729.png" alt="__rendered_path__68"&gt;&lt;img style="position:absolute;left:267.15pt;top:388.3pt;width:72pt;height:10pt;z-index:68;" src="http://govwiki.info/xbrl/Images/984faf58e2a7755d225c531ce81c3729.png" alt="__rendered_path__68"&gt;&lt;img style="position:absolute;left:267.15pt;top:397.5pt;width:72pt;height:10pt;z-index:68;" src="http://govwiki.info/xbrl/Images/984faf58e2a7755d225c531ce81c3729.png" alt="__rendered_path__68"&gt;&lt;img style="position:absolute;left:267.15pt;top:406.75pt;width:72pt;height:10pt;z-index:68;" src="http://govwiki.info/xbrl/Images/984faf58e2a7755d225c531ce81c3729.png" alt="__rendered_path__68"&gt;&lt;img style="position:absolute;left:267.15pt;top:416pt;width:72pt;height:10pt;z-index:68;" src="http://govwiki.info/xbrl/Images/984faf58e2a7755d225c531ce81c3729.png" alt="__rendered_path__68"&gt;&lt;img style="position:absolute;left:267.15pt;top:425.25pt;width:72pt;height:10pt;z-index:68;" src="http://govwiki.info/xbrl/Images/984faf58e2a7755d225c531ce81c3729.png" alt="__rendered_path__68"&gt;&lt;img style="position:absolute;left:339.15pt;top:351.25pt;width:11pt;height:84pt;z-index:98;" src="http://govwiki.info/xbrl/Images/2066b73863b01cd5c1715e48b834bfe0.png" alt="__rendered_path__98"&gt;&lt;img style="position:absolute;left:349.95pt;top:351.3pt;width:76pt;height:47pt;z-index:99;" src="http://govwiki.info/xbrl/Images/d82cb3e3e26e148c42818167114a620c.png" alt="__rendered_path__99"&gt;&lt;img style="position:absolute;left:349.95pt;top:397.5pt;width:76pt;height:10pt;z-index:59;" src="http://govwiki.info/xbrl/Images/0de1093cae3d47678b1c82b205e3f97a.png" alt="__rendered_path__59"&gt;&lt;img style="position:absolute;left:349.95pt;top:406.75pt;width:76pt;height:10pt;z-index:59;" src="http://govwiki.info/xbrl/Images/0de1093cae3d47678b1c82b205e3f97a.png" alt="__rendered_path__59"&gt;&lt;img style="position:absolute;left:349.95pt;top:416pt;width:76pt;height:10pt;z-index:59;" src="http://govwiki.info/xbrl/Images/0de1093cae3d47678b1c82b205e3f97a.png" alt="__rendered_path__59"&gt;&lt;img style="position:absolute;left:349.95pt;top:425.25pt;width:76pt;height:10pt;z-index:59;" src="http://govwiki.info/xbrl/Images/0de1093cae3d47678b1c82b205e3f97a.png" alt="__rendered_path__59"&gt;&lt;img style="position:absolute;left:425.55pt;top:351.25pt;width:11pt;height:84pt;z-index:98;" src="http://govwiki.info/xbrl/Images/2066b73863b01cd5c1715e48b834bfe0.png" alt="__rendered_path__98"&gt;&lt;img style="position:absolute;left:436.35pt;top:351.3pt;width:72pt;height:10pt;z-index:68;" src="http://govwiki.info/xbrl/Images/984faf58e2a7755d225c531ce81c3729.png" alt="__rendered_path__68"&gt;&lt;img style="position:absolute;left:436.35pt;top:360.55pt;width:72pt;height:10pt;z-index:68;" src="http://govwiki.info/xbrl/Images/984faf58e2a7755d225c531ce81c3729.png" alt="__rendered_path__68"&gt;&lt;img style="position:absolute;left:436.35pt;top:369.8pt;width:72pt;height:10pt;z-index:68;" src="http://govwiki.info/xbrl/Images/984faf58e2a7755d225c531ce81c3729.png" alt="__rendered_path__68"&gt;&lt;img style="position:absolute;left:436.35pt;top:379.05pt;width:72pt;height:10pt;z-index:68;" src="http://govwiki.info/xbrl/Images/984faf58e2a7755d225c531ce81c3729.png" alt="__rendered_path__68"&gt;&lt;img style="position:absolute;left:436.35pt;top:388.3pt;width:72pt;height:10pt;z-index:68;" src="http://govwiki.info/xbrl/Images/984faf58e2a7755d225c531ce81c3729.png" alt="__rendered_path__68"&gt;&lt;img style="position:absolute;left:436.35pt;top:397.5pt;width:72pt;height:10pt;z-index:68;" src="http://govwiki.info/xbrl/Images/984faf58e2a7755d225c531ce81c3729.png" alt="__rendered_path__68"&gt;&lt;img style="position:absolute;left:436.35pt;top:406.75pt;width:72pt;height:10pt;z-index:68;" src="http://govwiki.info/xbrl/Images/984faf58e2a7755d225c531ce81c3729.png" alt="__rendered_path__68"&gt;&lt;img style="position:absolute;left:436.35pt;top:416pt;width:72pt;height:10pt;z-index:68;" src="http://govwiki.info/xbrl/Images/984faf58e2a7755d225c531ce81c3729.png" alt="__rendered_path__68"&gt;&lt;img style="position:absolute;left:436.35pt;top:425.25pt;width:72pt;height:10pt;z-index:68;" src="http://govwiki.info/xbrl/Images/984faf58e2a7755d225c531ce81c3729.png" alt="__rendered_path__68"&gt;&lt;img style="position:absolute;left:63.35pt;top:457.85pt;width:478pt;height:13pt;z-index:114;" src="http://govwiki.info/xbrl/Images/34068d0fae3edffd1901e8ac9575be77.png" alt="__rendered_path__114"&gt;&lt;img style="position:absolute;left:63.35pt;top:470.6pt;width:478pt;height:13pt;z-index:116;" src="http://govwiki.info/xbrl/Images/ac836b1b3c0dac3c56f1cf0a1e3027a3.png" alt="__rendered_path__116"&gt;&lt;img style="position:absolute;left:63.35pt;top:483.2pt;width:167pt;height:13pt;z-index:118;" src="http://govwiki.info/xbrl/Images/86cf872ef8349c9064d900a792ebd8da.png" alt="__rendered_path__118"&gt;&lt;span class="fmt-1018" style="white-space:pre;"&gt;&lt;div style="position:absolute;top:766.44pt;left:299.33pt;z-index:120;"&gt;152&lt;/div&gt;&lt;/span&gt;&lt;/div&gt;_x000D_
      &lt;/div&gt;</t>
  </si>
  <si>
    <t>&lt;div style='position:relative;width:612pt;height:792pt;'&gt;_x000D_
        &lt;div style="position:absolute;left:0pt;top:0pt;width:100%;height:100%;clip:rect(0pt,612pt,792pt,0pt);" class="fmt-1067"&gt;&lt;span class="fmt-988" style="white-space:pre;"&gt;&lt;div style="position:absolute;top:36.69pt;left:217.95pt;z-index:1;"&gt;City of St. Petersburg, Florida&lt;/div&gt;&lt;/span&gt;&lt;span class="fmt-992" style="white-space:pre;"&gt;&lt;div style="position:absolute;top:50.79pt;left:212.2pt;z-index:4;letter-spacing:.002em;"&gt;Notes to the Financial Statements&lt;/div&gt;&lt;/span&gt;&lt;span class="fmt-992" style="white-space:pre;"&gt;&lt;div style="position:absolute;top:64.8899pt;left:248pt;z-index:5;letter-spacing:.003em;"&gt;September 30, 2017&lt;/div&gt;&lt;/span&gt;&lt;span class="fmt-9" style="white-space:pre;"&gt;&lt;div style="position:absolute;top:93.5449pt;left:63.35pt;z-index:6;letter-spacing:.001em;"&gt;NOTE 18 – EMPLOYEE DEFINED BENEFIT PENSION PLANS - (Continued)&lt;/div&gt;&lt;/span&gt;&lt;img style="position:absolute;left:63.6004pt;top:102.67pt;width:385pt;height:3pt;z-index:19;" src="http://govwiki.info/xbrl/Images/ba1881ce2eb1350405585432ada0c2c6.png" alt="__rendered_path__19"&gt;&lt;span class="fmt-12" style="white-space:pre;"&gt;&lt;div style="position:absolute;top:118.44pt;left:63.35pt;z-index:10;letter-spacing:.001em;"&gt;Changes in Net Pension&lt;span class="fmt-1083"&gt; (Asset)&lt;/span&gt; Liability (Employer Reporting)&lt;/div&gt;&lt;/span&gt;&lt;img style="position:absolute;left:63.634pt;top:127.77pt;width:304pt;height:3pt;z-index:18;" src="http://govwiki.info/xbrl/Images/53c132e54e1709f89998881fe2831a30.png" alt="__rendered_path__18"&gt;&lt;span class="fmt-7" style="white-space:pre;"&gt;&lt;div style="position:absolute;top:143.79pt;left:63.35pt;z-index:14;letter-spacing:.007em;"&gt;The detailed changes in the net pension&lt;span class="fmt-1084"&gt; (asset)&lt;/span&gt; liability for each of the three retirement systems &lt;/div&gt;&lt;/span&gt;&lt;span class="fmt-7" style="white-space:pre;"&gt;&lt;div style="position:absolute;top:156.54pt;left:63.35pt;z-index:17;letter-spacing:.002em;"&gt;in fiscal&lt;span class="fmt-1084"&gt; &lt;/span&gt;2017 is as follows, based on actuarial date one year prior:&lt;/div&gt;&lt;/span&gt;&lt;span class="fmt-1061" style="white-space:pre;"&gt;&lt;div style="position:absolute;top:182.64pt;left:239.9pt;z-index:20;letter-spacing:.001em;"&gt;Employees' Retirement System&lt;/div&gt;&lt;/span&gt;&lt;span class="fmt-1053" style="white-space:pre;"&gt;&lt;div style="position:absolute;top:195.7pt;left:338.6pt;z-index:32;letter-spacing:.003em;" class="fmt-1066"&gt;Total Pension&lt;/div&gt;&lt;div style="position:absolute;top:195.7pt;left:422.15pt;z-index:32;letter-spacing:.002em;" class="fmt-1066"&gt;Plan Fiduciary&lt;/div&gt;&lt;div style="position:absolute;top:195.7pt;left:517.37pt;z-index:32;letter-spacing:.001em;"&gt;Net Pension&lt;span class="fmt-1085"&gt; &lt;/span&gt;&lt;/div&gt;&lt;/span&gt;&lt;span class="fmt-1066" style="white-space:pre;"&gt;&lt;div style="position:absolute;top:206.51pt;left:64.75pt;z-index:33;letter-spacing:.003em;"&gt;Change in the Net Pension Liability&lt;/div&gt;&lt;div style="position:absolute;top:206.51pt;left:351.4pt;z-index:33;letter-spacing:.002em;"&gt;Liability&lt;/div&gt;&lt;div style="position:absolute;top:206.51pt;left:426.5pt;z-index:33;letter-spacing:.002em;"&gt;Net Position&lt;/div&gt;&lt;div style="position:absolute;top:206.5pt;left:526.39pt;z-index:33;letter-spacing:.001em;" class="fmt-1053"&gt;Liability&lt;/div&gt;&lt;/span&gt;&lt;img style="position:absolute;left:64.05pt;top:214.1pt;width:252pt;height:3pt;z-index:22;" src="http://govwiki.info/xbrl/Images/e3df12b2b6743d67effb24bd71005d1f.png" alt="__rendered_path__22"&gt;&lt;span style="white-space:pre;"&gt;&lt;div style="position:absolute;top:227.51pt;left:64.75pt;z-index:35;letter-spacing:.004em;"&gt;Balances at September 30, 2016&lt;/div&gt;&lt;div style="position:absolute;top:227.51pt;left:331.9pt;z-index:35;letter-spacing:.009em;"&gt;$   410,671,607 &lt;/div&gt;&lt;div style="position:absolute;top:227.51pt;left:414.69pt;z-index:35;letter-spacing:-.001em;"&gt;$     369,690,519 &lt;/div&gt;&lt;div style="position:absolute;top:227.51pt;left:501.08pt;z-index:35;"&gt;$&lt;/div&gt;&lt;div style="position:absolute;top:227.51pt;left:526.43pt;z-index:35;letter-spacing:.003em;"&gt;  40,981,088 &lt;/div&gt;&lt;/span&gt;&lt;img style="position:absolute;left:326.85pt;top:214.1pt;width:11pt;height:3pt;z-index:24;" src="http://govwiki.info/xbrl/Images/4a8f1e715957e4e24fd37279e249e65b.png" alt="__rendered_path__24"&gt;&lt;span style="white-space:pre;"&gt;&lt;div style="position:absolute;top:248.06pt;left:64.75pt;z-index:36;letter-spacing:.003em;"&gt;Changes for the year:&lt;/div&gt;&lt;/span&gt;&lt;img style="position:absolute;left:337.65pt;top:214.1pt;width:62pt;height:3pt;z-index:25;" src="http://govwiki.info/xbrl/Images/b78fa1471bf7768cb2a1c4bb4ccb0860.png" alt="__rendered_path__25"&gt;&lt;span style="white-space:pre;"&gt;&lt;div style="position:absolute;top:258.26pt;left:64.75pt;z-index:39;letter-spacing:.002em;"&gt;Service Cost&lt;/div&gt;&lt;div style="position:absolute;top:258.26pt;left:331.9pt;z-index:39;"&gt;$&lt;/div&gt;&lt;div style="position:absolute;top:258.26pt;left:350.3pt;z-index:39;letter-spacing:.003em;"&gt;  8,241,100 &lt;/div&gt;&lt;div style="position:absolute;top:258.26pt;left:414.68pt;z-index:39;"&gt;$&lt;/div&gt;&lt;div style="position:absolute;top:258.26pt;left:479.1pt;z-index:39;"&gt;-&lt;/div&gt;&lt;div style="position:absolute;top:258.26pt;left:501.1pt;z-index:39;"&gt;$&lt;/div&gt;&lt;div style="position:absolute;top:258.26pt;left:531.5pt;z-index:39;letter-spacing:.003em;"&gt;  8,241,100 &lt;/div&gt;&lt;/span&gt;&lt;img style="position:absolute;left:409.65pt;top:214.1pt;width:11pt;height:3pt;z-index:24;" src="http://govwiki.info/xbrl/Images/4a8f1e715957e4e24fd37279e249e65b.png" alt="__rendered_path__24"&gt;&lt;span class="fmt-907" style="white-space:pre;"&gt;&lt;div style="position:absolute;top:268.46pt;left:64.75pt;z-index:47;letter-spacing:.003em;" class="fmt-1067"&gt;Interest&lt;/div&gt;&lt;div style="position:absolute;top:268.46pt;left:347.8pt;z-index:47;letter-spacing:.001em;"&gt;&lt;span&gt; &lt;/span&gt;&lt;span&gt;31,647,473&lt;/span&gt;&lt;span&gt; &lt;/span&gt;&lt;/div&gt;&lt;div style="position:absolute;top:268.45pt;left:479.1pt;z-index:47;"&gt;-&lt;/div&gt;&lt;div style="position:absolute;top:268.45pt;left:531.5pt;z-index:47;"&gt;31,647,473&lt;/div&gt;&lt;/span&gt;&lt;img style="position:absolute;left:420.45pt;top:214.1pt;width:65pt;height:3pt;z-index:27;" src="http://govwiki.info/xbrl/Images/8756c58d2088973b84320023734129d0.png" alt="__rendered_path__27"&gt;&lt;span style="white-space:pre;"&gt;&lt;div style="position:absolute;top:278.81pt;left:64.75pt;z-index:49;letter-spacing:.002em;"&gt;Differences between expected and actual experience&lt;/div&gt;&lt;div style="position:absolute;top:278.81pt;left:350.3pt;z-index:49;letter-spacing:.003em;"&gt;  8,120,936 &lt;/div&gt;&lt;div style="position:absolute;top:278.8pt;left:479.1pt;z-index:49;" class="fmt-907"&gt;-&lt;/div&gt;&lt;div style="position:absolute;top:278.8pt;left:536.51pt;z-index:49;" class="fmt-907"&gt;8,120,936&lt;/div&gt;&lt;/span&gt;&lt;img style="position:absolute;left:496.05pt;top:214.1pt;width:11pt;height:3pt;z-index:24;" src="http://govwiki.info/xbrl/Images/4a8f1e715957e4e24fd37279e249e65b.png" alt="__rendered_path__24"&gt;&lt;span style="white-space:pre;"&gt;&lt;div style="position:absolute;top:289pt;left:64.75pt;z-index:53;letter-spacing:.004em;"&gt;Changes in assumptions&lt;/div&gt;&lt;div style="position:absolute;top:289pt;left:387.65pt;z-index:53;letter-spacing:.002em;"&gt;  - &lt;/div&gt;&lt;div style="position:absolute;top:289pt;left:479.1pt;z-index:53;"&gt;- &lt;/div&gt;&lt;div style="position:absolute;top:289pt;left:568.85pt;z-index:53;letter-spacing:.002em;"&gt;  - &lt;/div&gt;&lt;/span&gt;&lt;img style="position:absolute;left:506.85pt;top:214.1pt;width:74pt;height:3pt;z-index:29;" src="http://govwiki.info/xbrl/Images/ea66193dabc12ad089adad3f1162711a.png" alt="__rendered_path__29"&gt;&lt;span style="white-space:pre;"&gt;&lt;div style="position:absolute;top:299.21pt;left:64.75pt;z-index:55;letter-spacing:.003em;"&gt;Contributions - City&lt;/div&gt;&lt;div style="position:absolute;top:299.21pt;left:392.7pt;z-index:55;"&gt;-&lt;/div&gt;&lt;div style="position:absolute;top:299.21pt;left:436.7pt;z-index:55;letter-spacing:.003em;"&gt;11,198,451&lt;/div&gt;&lt;div style="position:absolute;top:299.21pt;left:522.94pt;z-index:55;letter-spacing:.003em;"&gt;  (11,198,451)&lt;/div&gt;&lt;/span&gt;&lt;span style="white-space:pre;"&gt;&lt;div style="position:absolute;top:309.56pt;left:64.75pt;z-index:64;letter-spacing:.002em;"&gt;Contributions - Member&lt;/div&gt;&lt;div style="position:absolute;top:309.56pt;left:392.7pt;z-index:64;"&gt;-&lt;/div&gt;&lt;div style="position:absolute;top:309.56pt;left:441.75pt;z-index:64;letter-spacing:.001em;" class="fmt-907"&gt;1,465,224   &lt;/div&gt;&lt;div style="position:absolute;top:309.56pt;left:528pt;z-index:64;letter-spacing:.003em;"&gt;  (1,465,224)&lt;/div&gt;&lt;/span&gt;&lt;span class="fmt-907" style="white-space:pre;"&gt;&lt;div style="position:absolute;top:319.76pt;left:64.75pt;z-index:65;letter-spacing:.003em;" class="fmt-1067"&gt;Net investment income&lt;/div&gt;&lt;div style="position:absolute;top:319.76pt;left:392.7pt;z-index:65;" class="fmt-1067"&gt;-&lt;/div&gt;&lt;div style="position:absolute;top:319.76pt;left:433.15pt;z-index:65;"&gt;26,142,507&lt;/div&gt;&lt;div style="position:absolute;top:319.76pt;left:525.49pt;z-index:65;letter-spacing:.001em;"&gt; (26,142,507)&lt;/div&gt;&lt;/span&gt;&lt;span style="white-space:pre;"&gt;&lt;div style="position:absolute;top:329.96pt;left:64.75pt;z-index:67;letter-spacing:.004em;"&gt;Benefit payments, including refunds of employee contributions&lt;/div&gt;&lt;div style="position:absolute;top:329.96pt;left:344.24pt;z-index:67;letter-spacing:.003em;"&gt; (21,116,401)&lt;/div&gt;&lt;div style="position:absolute;top:329.96pt;left:433.15pt;z-index:67;" class="fmt-907"&gt;(21,116,401)&lt;/div&gt;&lt;div style="position:absolute;top:329.96pt;left:568.85pt;z-index:67;letter-spacing:.002em;"&gt;  - &lt;/div&gt;&lt;/span&gt;&lt;span style="white-space:pre;"&gt;&lt;div style="position:absolute;top:340.46pt;left:64.75pt;z-index:71;letter-spacing:.002em;"&gt;Administrative expenses&lt;/div&gt;&lt;div style="position:absolute;top:340.31pt;left:392.7pt;z-index:71;"&gt;-&lt;/div&gt;&lt;div style="position:absolute;top:340.31pt;left:450.8pt;z-index:71;letter-spacing:.003em;"&gt;(27,882)&lt;/div&gt;&lt;div style="position:absolute;top:340.31pt;left:544.1pt;z-index:71;letter-spacing:.003em;"&gt;  27,882 &lt;/div&gt;&lt;/span&gt;&lt;img style="position:absolute;left:326.85pt;top:347.5pt;width:11pt;height:3pt;z-index:24;" src="http://govwiki.info/xbrl/Images/4a8f1e715957e4e24fd37279e249e65b.png" alt="__rendered_path__24"&gt;&lt;span class="fmt-907" style="white-space:pre;"&gt;&lt;div style="position:absolute;top:350.96pt;left:64.75pt;z-index:81;letter-spacing:.003em;" class="fmt-1067"&gt;Net changes&lt;/div&gt;&lt;div style="position:absolute;top:350.96pt;left:331.9pt;z-index:81;letter-spacing:.008em;"&gt;&lt;span&gt;$   &lt;/span&gt;&lt;span&gt;  26,893,108 &lt;/span&gt;&lt;/div&gt;&lt;div style="position:absolute;top:350.81pt;left:414.7pt;z-index:81;" class="fmt-1067"&gt;$&lt;/div&gt;&lt;div style="position:absolute;top:350.96pt;left:434.2pt;z-index:81;letter-spacing:.001em;"&gt;&lt;span&gt; &lt;/span&gt;&lt;span&gt;17,661,899&lt;/span&gt;&lt;span&gt; &lt;/span&gt;&lt;/div&gt;&lt;div style="position:absolute;top:350.81pt;left:501.1pt;z-index:81;" class="fmt-1067"&gt;$&lt;/div&gt;&lt;div style="position:absolute;top:350.81pt;left:531.5pt;z-index:81;letter-spacing:.003em;" class="fmt-1067"&gt;  9,231,209 &lt;/div&gt;&lt;/span&gt;&lt;img style="position:absolute;left:337.65pt;top:347.5pt;width:62pt;height:3pt;z-index:25;" src="http://govwiki.info/xbrl/Images/b78fa1471bf7768cb2a1c4bb4ccb0860.png" alt="__rendered_path__25"&gt;&lt;span class="fmt-907" style="white-space:pre;"&gt;&lt;div style="position:absolute;top:373.91pt;left:64.75pt;z-index:93;letter-spacing:.004em;" class="fmt-1067"&gt;Balances at September 30, 2017&lt;/div&gt;&lt;div style="position:absolute;top:373.91pt;left:331.9pt;z-index:93;letter-spacing:.006em;"&gt;$   437,564,715 &lt;/div&gt;&lt;div style="position:absolute;top:373.91pt;left:414.7pt;z-index:93;letter-spacing:-.002em;"&gt;&lt;span class="fmt-1067"&gt;$&lt;/span&gt;     387,352,418 &lt;/div&gt;&lt;div style="position:absolute;top:373.9pt;left:501.1pt;z-index:93;" class="fmt-1067"&gt;$&lt;/div&gt;&lt;div style="position:absolute;top:373.9pt;left:526.45pt;z-index:93;letter-spacing:.003em;" class="fmt-1067"&gt;  50,212,297 &lt;/div&gt;&lt;/span&gt;&lt;img style="position:absolute;left:409.65pt;top:347.5pt;width:11pt;height:3pt;z-index:24;" src="http://govwiki.info/xbrl/Images/4a8f1e715957e4e24fd37279e249e65b.png" alt="__rendered_path__24"&gt;&lt;span class="fmt-1061" style="white-space:pre;"&gt;&lt;div style="position:absolute;top:400.15pt;left:238.45pt;z-index:94;letter-spacing:.002em;"&gt;Firefighters' Retirement System&lt;/div&gt;&lt;/span&gt;&lt;img style="position:absolute;left:420.45pt;top:347.5pt;width:65pt;height:3pt;z-index:27;" src="http://govwiki.info/xbrl/Images/8756c58d2088973b84320023734129d0.png" alt="__rendered_path__27"&gt;&lt;span class="fmt-1053" style="white-space:pre;"&gt;&lt;div style="position:absolute;top:413.21pt;left:338.6pt;z-index:104;letter-spacing:.003em;" class="fmt-1066"&gt;Total Pension&lt;/div&gt;&lt;div style="position:absolute;top:413.21pt;left:422.15pt;z-index:104;letter-spacing:.002em;" class="fmt-1066"&gt;Plan Fiduciary&lt;/div&gt;&lt;div style="position:absolute;top:413.21pt;left:517.37pt;z-index:104;letter-spacing:.001em;"&gt;Net Pension&lt;span class="fmt-1087"&gt; &lt;/span&gt;&lt;/div&gt;&lt;/span&gt;&lt;img style="position:absolute;left:496.05pt;top:347.5pt;width:11pt;height:3pt;z-index:24;" src="http://govwiki.info/xbrl/Images/4a8f1e715957e4e24fd37279e249e65b.png" alt="__rendered_path__24"&gt;&lt;span class="fmt-1053" style="white-space:pre;"&gt;&lt;div style="position:absolute;top:424pt;left:64.75pt;z-index:105;letter-spacing:.001em;"&gt;Change in the Net Pension &lt;span class="fmt-1086"&gt;Asset&lt;/span&gt;&lt;/div&gt;&lt;div style="position:absolute;top:424pt;left:351.4pt;z-index:105;letter-spacing:.002em;" class="fmt-1066"&gt;Liability&lt;/div&gt;&lt;div style="position:absolute;top:424pt;left:426.5pt;z-index:105;letter-spacing:.002em;" class="fmt-1066"&gt;Net Position&lt;/div&gt;&lt;div style="position:absolute;top:422.96pt;left:526.39pt;z-index:105;" class="fmt-1086"&gt;  Asset&lt;/div&gt;&lt;/span&gt;&lt;img style="position:absolute;left:506.85pt;top:347.5pt;width:74pt;height:3pt;z-index:29;" src="http://govwiki.info/xbrl/Images/ea66193dabc12ad089adad3f1162711a.png" alt="__rendered_path__29"&gt;&lt;span style="white-space:pre;"&gt;&lt;div style="position:absolute;top:445pt;left:64.75pt;z-index:107;letter-spacing:.004em;"&gt;Balances at September 30, 2016&lt;/div&gt;&lt;div style="position:absolute;top:445pt;left:331.9pt;z-index:107;letter-spacing:.009em;"&gt;$   217,772,186 &lt;/div&gt;&lt;div style="position:absolute;top:445pt;left:414.69pt;z-index:107;letter-spacing:-.001em;"&gt;$     229,986,610 &lt;/div&gt;&lt;div style="position:absolute;top:445pt;left:501.08pt;z-index:107;"&gt;$&lt;/div&gt;&lt;div style="position:absolute;top:445pt;left:522.93pt;z-index:107;letter-spacing:.003em;"&gt;  (12,214,424)&lt;/div&gt;&lt;/span&gt;&lt;img style="position:absolute;left:409.65pt;top:358.1pt;width:11pt;height:3pt;z-index:24;" src="http://govwiki.info/xbrl/Images/4a8f1e715957e4e24fd37279e249e65b.png" alt="__rendered_path__24"&gt;&lt;img style="position:absolute;left:345.46pt;top:357.63pt;width:50pt;height:3pt;z-index:86;" src="http://govwiki.info/xbrl/Images/be2c67ae85eda7bb55b1e8d75881df94.png" alt="__rendered_path__86"&gt;&lt;span style="white-space:pre;"&gt;&lt;div style="position:absolute;top:465.55pt;left:64.75pt;z-index:108;letter-spacing:.003em;"&gt;Changes for the year:&lt;/div&gt;&lt;/span&gt;&lt;img style="position:absolute;left:420.45pt;top:358.1pt;width:65pt;height:3pt;z-index:27;" src="http://govwiki.info/xbrl/Images/8756c58d2088973b84320023734129d0.png" alt="__rendered_path__27"&gt;&lt;img style="position:absolute;left:332.2pt;top:357.63pt;width:13pt;height:3pt;z-index:87;" src="http://govwiki.info/xbrl/Images/cbd7a8ad3e0a282e65801a9f633f854f.png" alt="__rendered_path__87"&gt;&lt;span style="white-space:pre;"&gt;&lt;div style="position:absolute;top:475.75pt;left:64.75pt;z-index:111;letter-spacing:.002em;"&gt;Service Cost&lt;/div&gt;&lt;div style="position:absolute;top:475.75pt;left:331.9pt;z-index:111;"&gt;$&lt;/div&gt;&lt;div style="position:absolute;top:475.75pt;left:350.3pt;z-index:111;letter-spacing:.003em;"&gt;  3,249,371 &lt;/div&gt;&lt;div style="position:absolute;top:475.75pt;left:414.68pt;z-index:111;"&gt;$&lt;/div&gt;&lt;div style="position:absolute;top:475.75pt;left:479.1pt;z-index:111;"&gt;-&lt;/div&gt;&lt;div style="position:absolute;top:475.75pt;left:501.1pt;z-index:111;"&gt;$&lt;/div&gt;&lt;div style="position:absolute;top:475.75pt;left:531.5pt;z-index:111;letter-spacing:.003em;"&gt;  3,249,371 &lt;/div&gt;&lt;/span&gt;&lt;img style="position:absolute;left:496.05pt;top:358.1pt;width:11pt;height:3pt;z-index:24;" src="http://govwiki.info/xbrl/Images/4a8f1e715957e4e24fd37279e249e65b.png" alt="__rendered_path__24"&gt;&lt;span class="fmt-907" style="white-space:pre;"&gt;&lt;div style="position:absolute;top:486.11pt;left:64.75pt;z-index:119;letter-spacing:.003em;" class="fmt-1067"&gt;Interest&lt;/div&gt;&lt;div style="position:absolute;top:486.11pt;left:347.8pt;z-index:119;letter-spacing:.001em;"&gt; 16,977,052 &lt;/div&gt;&lt;div style="position:absolute;top:486.11pt;left:479.1pt;z-index:119;"&gt;-&lt;/div&gt;&lt;div style="position:absolute;top:486.11pt;left:531.5pt;z-index:119;"&gt;16,977,052&lt;/div&gt;&lt;/span&gt;&lt;img style="position:absolute;left:506.85pt;top:358.1pt;width:74pt;height:3pt;z-index:29;" src="http://govwiki.info/xbrl/Images/ea66193dabc12ad089adad3f1162711a.png" alt="__rendered_path__29"&gt;&lt;span style="white-space:pre;"&gt;&lt;div style="position:absolute;top:496.31pt;left:64.75pt;z-index:121;letter-spacing:.002em;"&gt;Differences between expected and actual experience&lt;/div&gt;&lt;div style="position:absolute;top:496.31pt;left:350.3pt;z-index:121;letter-spacing:.003em;"&gt;  2,343,382 &lt;/div&gt;&lt;div style="position:absolute;top:496.31pt;left:479.1pt;z-index:121;" class="fmt-907"&gt;-&lt;/div&gt;&lt;div style="position:absolute;top:496.31pt;left:536.51pt;z-index:121;" class="fmt-907"&gt;2,343,382&lt;/div&gt;&lt;/span&gt;&lt;img style="position:absolute;left:340.47pt;top:379.38pt;width:55pt;height:3pt;z-index:84;" src="http://govwiki.info/xbrl/Images/b6a9f153e765fb20f3c93e36e1df8e75.png" alt="__rendered_path__84"&gt;&lt;span style="white-space:pre;"&gt;&lt;div style="position:absolute;top:506.5pt;left:64.75pt;z-index:125;letter-spacing:.004em;"&gt;Changes in assumptions&lt;/div&gt;&lt;div style="position:absolute;top:506.5pt;left:387.65pt;z-index:125;letter-spacing:.002em;"&gt;  - &lt;/div&gt;&lt;div style="position:absolute;top:506.5pt;left:479.1pt;z-index:125;"&gt;- &lt;/div&gt;&lt;div style="position:absolute;top:506.5pt;left:568.85pt;z-index:125;letter-spacing:.002em;"&gt;  - &lt;/div&gt;&lt;/span&gt;&lt;img style="position:absolute;left:340.47pt;top:382.08pt;width:55pt;height:3pt;z-index:84;" src="http://govwiki.info/xbrl/Images/b6a9f153e765fb20f3c93e36e1df8e75.png" alt="__rendered_path__84"&gt;&lt;img style="position:absolute;left:332.08pt;top:379.38pt;width:8pt;height:3pt;z-index:85;" src="http://govwiki.info/xbrl/Images/721c4b6ba3e80cccb9aa9ab160b6ac0f.png" alt="__rendered_path__85"&gt;&lt;span style="white-space:pre;"&gt;&lt;div style="position:absolute;top:516.86pt;left:64.75pt;z-index:129;letter-spacing:.003em;"&gt;Contributions - City&lt;/div&gt;&lt;div style="position:absolute;top:516.86pt;left:392.7pt;z-index:129;"&gt;-&lt;/div&gt;&lt;div style="position:absolute;top:516.86pt;left:441.75pt;z-index:129;letter-spacing:.003em;"&gt;4,477,204&lt;/div&gt;&lt;div style="position:absolute;top:516.86pt;left:528pt;z-index:129;letter-spacing:.003em;"&gt;  (4,477,204)&lt;/div&gt;&lt;/span&gt;&lt;img style="position:absolute;left:332.08pt;top:382.08pt;width:8pt;height:3pt;z-index:85;" src="http://govwiki.info/xbrl/Images/721c4b6ba3e80cccb9aa9ab160b6ac0f.png" alt="__rendered_path__85"&gt;&lt;img style="position:absolute;left:409.65pt;top:381.05pt;width:11pt;height:3pt;z-index:24;" src="http://govwiki.info/xbrl/Images/4a8f1e715957e4e24fd37279e249e65b.png" alt="__rendered_path__24"&gt;&lt;span style="white-space:pre;"&gt;&lt;div style="position:absolute;top:527.06pt;left:64.7499pt;z-index:133;letter-spacing:.002em;"&gt;Contributions - Member&lt;/div&gt;&lt;div style="position:absolute;top:527.06pt;left:392.7pt;z-index:133;"&gt;-&lt;/div&gt;&lt;div style="position:absolute;top:527.06pt;left:441.75pt;z-index:133;letter-spacing:.003em;"&gt;1,032,503&lt;/div&gt;&lt;div style="position:absolute;top:527.06pt;left:528pt;z-index:133;letter-spacing:.003em;"&gt;  (1,032,503)&lt;/div&gt;&lt;/span&gt;&lt;img style="position:absolute;left:409.65pt;top:383.75pt;width:11pt;height:3pt;z-index:24;" src="http://govwiki.info/xbrl/Images/4a8f1e715957e4e24fd37279e249e65b.png" alt="__rendered_path__24"&gt;&lt;img style="position:absolute;left:420.45pt;top:381.05pt;width:65pt;height:3pt;z-index:27;" src="http://govwiki.info/xbrl/Images/8756c58d2088973b84320023734129d0.png" alt="__rendered_path__27"&gt;&lt;span style="white-space:pre;"&gt;&lt;div style="position:absolute;top:537.26pt;left:64.7499pt;z-index:142;letter-spacing:.003em;"&gt;Contributions - State&lt;/div&gt;&lt;div style="position:absolute;top:537.26pt;left:392.7pt;z-index:142;"&gt;-&lt;/div&gt;&lt;div style="position:absolute;top:537.11pt;left:437.84pt;z-index:142;" class="fmt-907"&gt;  1,805,108&lt;/div&gt;&lt;div style="position:absolute;top:537.26pt;left:528pt;z-index:142;letter-spacing:.003em;"&gt;  (1,805,108)&lt;/div&gt;&lt;/span&gt;&lt;img style="position:absolute;left:420.45pt;top:383.75pt;width:65pt;height:3pt;z-index:27;" src="http://govwiki.info/xbrl/Images/8756c58d2088973b84320023734129d0.png" alt="__rendered_path__27"&gt;&lt;img style="position:absolute;left:496.05pt;top:381.05pt;width:11pt;height:3pt;z-index:24;" src="http://govwiki.info/xbrl/Images/4a8f1e715957e4e24fd37279e249e65b.png" alt="__rendered_path__24"&gt;&lt;span class="fmt-907" style="white-space:pre;"&gt;&lt;div style="position:absolute;top:547.61pt;left:64.7499pt;z-index:143;letter-spacing:.003em;" class="fmt-1067"&gt;Net investment income&lt;/div&gt;&lt;div style="position:absolute;top:547.61pt;left:392.7pt;z-index:143;" class="fmt-1067"&gt;-&lt;/div&gt;&lt;div style="position:absolute;top:547.39pt;left:437.84pt;z-index:143;"&gt;25,556,376 &lt;/div&gt;&lt;div style="position:absolute;top:547.61pt;left:525.5pt;z-index:143;letter-spacing:.001em;"&gt; (25,556,376)&lt;/div&gt;&lt;/span&gt;&lt;img style="position:absolute;left:496.05pt;top:383.75pt;width:11pt;height:3pt;z-index:24;" src="http://govwiki.info/xbrl/Images/4a8f1e715957e4e24fd37279e249e65b.png" alt="__rendered_path__24"&gt;&lt;img style="position:absolute;left:506.85pt;top:381.05pt;width:74pt;height:3pt;z-index:29;" src="http://govwiki.info/xbrl/Images/ea66193dabc12ad089adad3f1162711a.png" alt="__rendered_path__29"&gt;&lt;span style="white-space:pre;"&gt;&lt;div style="position:absolute;top:557.8pt;left:64.75pt;z-index:145;letter-spacing:.004em;"&gt;Benefit payments, including refunds of employee contributions&lt;/div&gt;&lt;div style="position:absolute;top:557.8pt;left:344.24pt;z-index:145;letter-spacing:.003em;"&gt; (17,616,852)&lt;/div&gt;&lt;div style="position:absolute;top:557.66pt;left:429.24pt;z-index:145;" class="fmt-907"&gt;  (17,616,852)&lt;/div&gt;&lt;div style="position:absolute;top:557.8pt;left:568.85pt;z-index:145;letter-spacing:.002em;"&gt;  - &lt;/div&gt;&lt;/span&gt;&lt;img style="position:absolute;left:506.85pt;top:383.75pt;width:74pt;height:3pt;z-index:29;" src="http://govwiki.info/xbrl/Images/ea66193dabc12ad089adad3f1162711a.png" alt="__rendered_path__29"&gt;&lt;span style="white-space:pre;"&gt;&lt;div style="position:absolute;top:568.3pt;left:64.75pt;z-index:149;letter-spacing:.002em;"&gt;Administrative expenses&lt;/div&gt;&lt;div style="position:absolute;top:568pt;left:392.7pt;z-index:149;"&gt;-&lt;/div&gt;&lt;div style="position:absolute;top:568pt;left:450.8pt;z-index:149;letter-spacing:.003em;"&gt;(30,454)&lt;/div&gt;&lt;div style="position:absolute;top:568pt;left:544.1pt;z-index:149;letter-spacing:.003em;"&gt;  30,454 &lt;/div&gt;&lt;/span&gt;&lt;img style="position:absolute;left:64.05pt;top:431.65pt;width:252pt;height:3pt;z-index:22;" src="http://govwiki.info/xbrl/Images/e3df12b2b6743d67effb24bd71005d1f.png" alt="__rendered_path__22"&gt;&lt;span class="fmt-907" style="white-space:pre;"&gt;&lt;div style="position:absolute;top:578.8pt;left:64.75pt;z-index:160;letter-spacing:.003em;" class="fmt-1067"&gt;Net changes&lt;/div&gt;&lt;div style="position:absolute;top:578.5pt;left:331.9pt;z-index:160;" class="fmt-1067"&gt;$&lt;/div&gt;&lt;div style="position:absolute;top:578.8pt;left:352.85pt;z-index:160;letter-spacing:.001em;"&gt;&lt;span&gt; &lt;/span&gt;&lt;span&gt;4,952,953&lt;/span&gt;&lt;span&gt; &lt;/span&gt;&lt;/div&gt;&lt;div style="position:absolute;top:578.5pt;left:414.7pt;z-index:160;" class="fmt-1067"&gt;$&lt;/div&gt;&lt;div style="position:absolute;top:578.8pt;left:434.2pt;z-index:160;letter-spacing:.001em;"&gt;&lt;span&gt; &lt;/span&gt;&lt;span&gt;15,223,885&lt;/span&gt;&lt;span&gt; &lt;/span&gt;&lt;/div&gt;&lt;div style="position:absolute;top:578.5pt;left:501.1pt;z-index:160;" class="fmt-1067"&gt;$&lt;/div&gt;&lt;div style="position:absolute;top:578.5pt;left:522.95pt;z-index:160;letter-spacing:.003em;" class="fmt-1067"&gt;  (10,270,932)&lt;/div&gt;&lt;/span&gt;&lt;img style="position:absolute;left:326.85pt;top:431.65pt;width:11pt;height:3pt;z-index:24;" src="http://govwiki.info/xbrl/Images/4a8f1e715957e4e24fd37279e249e65b.png" alt="__rendered_path__24"&gt;&lt;span class="fmt-907" style="white-space:pre;"&gt;&lt;div style="position:absolute;top:601.61pt;left:64.75pt;z-index:174;letter-spacing:.004em;" class="fmt-1067"&gt;Balances at September 30, 2017&lt;/div&gt;&lt;div style="position:absolute;top:601.61pt;left:331.9pt;z-index:174;letter-spacing:.007em;"&gt;&lt;span style="position:relative;left:0pt;top:1pt;"&gt;$&lt;/span&gt;&lt;span style="position:relative;left:0pt;top:1pt;"&gt; &lt;/span&gt; &lt;span style="position:relative;left:0pt;top:1pt;"&gt; &lt;/span&gt;&lt;span style="position:relative;left:0pt;top:1pt;"&gt;222,725,139&lt;/span&gt;&lt;span style="position:relative;left:0pt;top:1pt;"&gt; &lt;/span&gt;&lt;/div&gt;&lt;div style="position:absolute;top:601.61pt;left:414.7pt;z-index:174;letter-spacing:-.002em;"&gt;&lt;span class="fmt-1067"&gt;$&lt;/span&gt;     245,210,495 &lt;/div&gt;&lt;div style="position:absolute;top:601.61pt;left:501.1pt;z-index:174;" class="fmt-1067"&gt;$&lt;/div&gt;&lt;div style="position:absolute;top:601.61pt;left:522.95pt;z-index:174;letter-spacing:.003em;" class="fmt-1067"&gt;  (22,485,356)&lt;/div&gt;&lt;/span&gt;&lt;img style="position:absolute;left:337.65pt;top:431.65pt;width:62pt;height:3pt;z-index:25;" src="http://govwiki.info/xbrl/Images/b78fa1471bf7768cb2a1c4bb4ccb0860.png" alt="__rendered_path__25"&gt;&lt;img style="position:absolute;left:409.65pt;top:431.65pt;width:11pt;height:3pt;z-index:24;" src="http://govwiki.info/xbrl/Images/4a8f1e715957e4e24fd37279e249e65b.png" alt="__rendered_path__24"&gt;&lt;img style="position:absolute;left:420.45pt;top:431.65pt;width:65pt;height:3pt;z-index:27;" src="http://govwiki.info/xbrl/Images/8756c58d2088973b84320023734129d0.png" alt="__rendered_path__27"&gt;&lt;img style="position:absolute;left:496.05pt;top:431.65pt;width:11pt;height:3pt;z-index:24;" src="http://govwiki.info/xbrl/Images/4a8f1e715957e4e24fd37279e249e65b.png" alt="__rendered_path__24"&gt;&lt;img style="position:absolute;left:506.85pt;top:431.65pt;width:74pt;height:3pt;z-index:29;" src="http://govwiki.info/xbrl/Images/ea66193dabc12ad089adad3f1162711a.png" alt="__rendered_path__29"&gt;&lt;img style="position:absolute;left:326.85pt;top:575.4pt;width:11pt;height:3pt;z-index:24;" src="http://govwiki.info/xbrl/Images/4a8f1e715957e4e24fd37279e249e65b.png" alt="__rendered_path__24"&gt;&lt;img style="position:absolute;left:337.65pt;top:575.4pt;width:62pt;height:3pt;z-index:25;" src="http://govwiki.info/xbrl/Images/b78fa1471bf7768cb2a1c4bb4ccb0860.png" alt="__rendered_path__25"&gt;&lt;img style="position:absolute;left:409.65pt;top:575.4pt;width:11pt;height:3pt;z-index:24;" src="http://govwiki.info/xbrl/Images/4a8f1e715957e4e24fd37279e249e65b.png" alt="__rendered_path__24"&gt;&lt;img style="position:absolute;left:420.45pt;top:575.4pt;width:65pt;height:3pt;z-index:27;" src="http://govwiki.info/xbrl/Images/8756c58d2088973b84320023734129d0.png" alt="__rendered_path__27"&gt;&lt;img style="position:absolute;left:496.05pt;top:575.4pt;width:11pt;height:3pt;z-index:24;" src="http://govwiki.info/xbrl/Images/4a8f1e715957e4e24fd37279e249e65b.png" alt="__rendered_path__24"&gt;&lt;img style="position:absolute;left:506.85pt;top:575.4pt;width:74pt;height:3pt;z-index:29;" src="http://govwiki.info/xbrl/Images/ea66193dabc12ad089adad3f1162711a.png" alt="__rendered_path__29"&gt;&lt;img style="position:absolute;left:326.85pt;top:585.85pt;width:11pt;height:3pt;z-index:24;" src="http://govwiki.info/xbrl/Images/4a8f1e715957e4e24fd37279e249e65b.png" alt="__rendered_path__24"&gt;&lt;img style="position:absolute;left:337.65pt;top:585.85pt;width:62pt;height:3pt;z-index:25;" src="http://govwiki.info/xbrl/Images/b78fa1471bf7768cb2a1c4bb4ccb0860.png" alt="__rendered_path__25"&gt;&lt;img style="position:absolute;left:409.65pt;top:585.85pt;width:11pt;height:3pt;z-index:24;" src="http://govwiki.info/xbrl/Images/4a8f1e715957e4e24fd37279e249e65b.png" alt="__rendered_path__24"&gt;&lt;img style="position:absolute;left:420.45pt;top:585.85pt;width:65pt;height:3pt;z-index:27;" src="http://govwiki.info/xbrl/Images/8756c58d2088973b84320023734129d0.png" alt="__rendered_path__27"&gt;&lt;img style="position:absolute;left:496.05pt;top:585.85pt;width:11pt;height:3pt;z-index:24;" src="http://govwiki.info/xbrl/Images/4a8f1e715957e4e24fd37279e249e65b.png" alt="__rendered_path__24"&gt;&lt;img style="position:absolute;left:506.85pt;top:585.85pt;width:74pt;height:3pt;z-index:29;" src="http://govwiki.info/xbrl/Images/ea66193dabc12ad089adad3f1162711a.png" alt="__rendered_path__29"&gt;&lt;img style="position:absolute;left:337.14pt;top:610.78pt;width:58pt;height:3pt;z-index:167;" src="http://govwiki.info/xbrl/Images/bbe07d9b018c4e78864754526ef2f403.png" alt="__rendered_path__167"&gt;&lt;img style="position:absolute;left:337.14pt;top:608.08pt;width:58pt;height:3pt;z-index:167;" src="http://govwiki.info/xbrl/Images/bbe07d9b018c4e78864754526ef2f403.png" alt="__rendered_path__167"&gt;&lt;img style="position:absolute;left:332.01pt;top:610.68pt;width:5pt;height:3pt;z-index:168;" src="http://govwiki.info/xbrl/Images/fa68f243d61c493a0500cd2d684c4a50.png" alt="__rendered_path__168"&gt;&lt;img style="position:absolute;left:332.01pt;top:607.98pt;width:5pt;height:3pt;z-index:168;" src="http://govwiki.info/xbrl/Images/fa68f243d61c493a0500cd2d684c4a50.png" alt="__rendered_path__168"&gt;&lt;img style="position:absolute;left:409.65pt;top:608.8pt;width:11pt;height:3pt;z-index:24;" src="http://govwiki.info/xbrl/Images/4a8f1e715957e4e24fd37279e249e65b.png" alt="__rendered_path__24"&gt;&lt;img style="position:absolute;left:409.65pt;top:611.5pt;width:11pt;height:3pt;z-index:24;" src="http://govwiki.info/xbrl/Images/4a8f1e715957e4e24fd37279e249e65b.png" alt="__rendered_path__24"&gt;&lt;img style="position:absolute;left:420.45pt;top:608.8pt;width:65pt;height:3pt;z-index:27;" src="http://govwiki.info/xbrl/Images/8756c58d2088973b84320023734129d0.png" alt="__rendered_path__27"&gt;&lt;img style="position:absolute;left:420.45pt;top:611.5pt;width:65pt;height:3pt;z-index:27;" src="http://govwiki.info/xbrl/Images/8756c58d2088973b84320023734129d0.png" alt="__rendered_path__27"&gt;&lt;img style="position:absolute;left:496.05pt;top:608.8pt;width:11pt;height:3pt;z-index:24;" src="http://govwiki.info/xbrl/Images/4a8f1e715957e4e24fd37279e249e65b.png" alt="__rendered_path__24"&gt;&lt;img style="position:absolute;left:496.05pt;top:611.5pt;width:11pt;height:3pt;z-index:24;" src="http://govwiki.info/xbrl/Images/4a8f1e715957e4e24fd37279e249e65b.png" alt="__rendered_path__24"&gt;&lt;img style="position:absolute;left:506.85pt;top:608.8pt;width:74pt;height:3pt;z-index:29;" src="http://govwiki.info/xbrl/Images/ea66193dabc12ad089adad3f1162711a.png" alt="__rendered_path__29"&gt;&lt;img style="position:absolute;left:506.85pt;top:611.5pt;width:74pt;height:3pt;z-index:29;" src="http://govwiki.info/xbrl/Images/ea66193dabc12ad089adad3f1162711a.png" alt="__rendered_path__29"&gt;&lt;span class="fmt-1018" style="white-space:pre;"&gt;&lt;div style="position:absolute;top:766.44pt;left:299.33pt;z-index:175;"&gt;153&lt;/div&gt;&lt;/span&gt;&lt;/div&gt;_x000D_
      &lt;/div&gt;</t>
  </si>
  <si>
    <t>&lt;div style='position:relative;width:612pt;height:792pt;'&gt;_x000D_
        &lt;div style="position:absolute;left:0pt;top:0pt;width:100%;height:100%;clip:rect(0pt,612pt,792pt,0pt);" class="fmt-1067"&gt;&lt;span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class="fmt-1061" style="white-space:pre;"&gt;&lt;div style="position:absolute;top:131.5pt;left:224.2pt;z-index:6;letter-spacing:.002em;"&gt;Police Officers' Retirement System&lt;/div&gt;&lt;/span&gt;&lt;span class="fmt-1066" style="white-space:pre;"&gt;&lt;div style="position:absolute;top:144.56pt;left:338.6pt;z-index:7;letter-spacing:.003em;"&gt;Total Pension&lt;/div&gt;&lt;div style="position:absolute;top:144.56pt;left:422.15pt;z-index:7;letter-spacing:.002em;"&gt;Plan Fiduciary&lt;/div&gt;&lt;div style="position:absolute;top:144.56pt;left:511.35pt;z-index:7;letter-spacing:.002em;"&gt;Net Pension&lt;/div&gt;&lt;/span&gt;&lt;span class="fmt-1066" style="white-space:pre;"&gt;&lt;div style="position:absolute;top:155.36pt;left:64.75pt;z-index:15;letter-spacing:.003em;"&gt;Change in the Net Pension Liability&lt;/div&gt;&lt;div style="position:absolute;top:155.36pt;left:351.4pt;z-index:15;letter-spacing:.002em;"&gt;Liability&lt;/div&gt;&lt;div style="position:absolute;top:155.36pt;left:426.5pt;z-index:15;letter-spacing:.002em;"&gt;Net Position&lt;/div&gt;&lt;div style="position:absolute;top:155.36pt;left:520.6pt;z-index:15;letter-spacing:.002em;"&gt;Liability&lt;/div&gt;&lt;/span&gt;&lt;img style="position:absolute;left:64.05pt;top:162.95pt;width:252pt;height:3pt;z-index:8;" src="http://govwiki.info/xbrl/Images/e3df12b2b6743d67effb24bd71005d1f.png" alt="__rendered_path__8"&gt;&lt;span class="fmt-907" style="white-space:pre;"&gt;&lt;div style="position:absolute;top:176.36pt;left:64.75pt;z-index:27;letter-spacing:.004em;" class="fmt-1067"&gt;Balances at September 30, 2016&lt;/div&gt;&lt;div style="position:absolute;top:176.36pt;left:331.9pt;z-index:27;letter-spacing:.007em;"&gt;$   395,2&lt;span class="fmt-1088"&gt;1&lt;/span&gt;&lt;span class="fmt-1089"&gt;5,991&lt;/span&gt; &lt;/div&gt;&lt;div style="position:absolute;top:176.36pt;left:414.7pt;z-index:27;letter-spacing:-.001em;" class="fmt-1067"&gt;$     363,964,270 &lt;/div&gt;&lt;div style="position:absolute;top:176.36pt;left:501.09pt;z-index:27;" class="fmt-1067"&gt;$&lt;/div&gt;&lt;div style="position:absolute;top:176.36pt;left:516.99pt;z-index:27;letter-spacing:.001em;"&gt;&lt;span class="fmt-1088"&gt; &lt;/span&gt;31,2&lt;span class="fmt-1088"&gt;5&lt;/span&gt;1,721 &lt;/div&gt;&lt;/span&gt;&lt;img style="position:absolute;left:326.85pt;top:162.95pt;width:11pt;height:3pt;z-index:10;" src="http://govwiki.info/xbrl/Images/4a8f1e715957e4e24fd37279e249e65b.png" alt="__rendered_path__10"&gt;&lt;span style="white-space:pre;"&gt;&lt;div style="position:absolute;top:196.9pt;left:64.75pt;z-index:28;letter-spacing:.003em;"&gt;Changes for the year:&lt;/div&gt;&lt;/span&gt;&lt;img style="position:absolute;left:337.65pt;top:162.95pt;width:62pt;height:3pt;z-index:11;" src="http://govwiki.info/xbrl/Images/b78fa1471bf7768cb2a1c4bb4ccb0860.png" alt="__rendered_path__11"&gt;&lt;span style="white-space:pre;"&gt;&lt;div style="position:absolute;top:207.11pt;left:64.75pt;z-index:31;letter-spacing:.002em;"&gt;Service Cost&lt;/div&gt;&lt;div style="position:absolute;top:207.11pt;left:331.9pt;z-index:31;"&gt;$&lt;/div&gt;&lt;div style="position:absolute;top:207.11pt;left:350.3pt;z-index:31;letter-spacing:.003em;"&gt;  5,872,895 &lt;/div&gt;&lt;div style="position:absolute;top:207.11pt;left:414.68pt;z-index:31;"&gt;$&lt;/div&gt;&lt;div style="position:absolute;top:207.11pt;left:479.1pt;z-index:31;"&gt;-&lt;/div&gt;&lt;div style="position:absolute;top:207.11pt;left:501.1pt;z-index:31;"&gt;$&lt;/div&gt;&lt;div style="position:absolute;top:207.11pt;left:519.49pt;z-index:31;letter-spacing:.003em;"&gt;  5,872,895 &lt;/div&gt;&lt;/span&gt;&lt;img style="position:absolute;left:409.65pt;top:162.95pt;width:11pt;height:3pt;z-index:10;" src="http://govwiki.info/xbrl/Images/4a8f1e715957e4e24fd37279e249e65b.png" alt="__rendered_path__10"&gt;&lt;span class="fmt-907" style="white-space:pre;"&gt;&lt;div style="position:absolute;top:217.31pt;left:64.75pt;z-index:43;letter-spacing:.003em;" class="fmt-1067"&gt;Interest&lt;/div&gt;&lt;div style="position:absolute;top:217.31pt;left:345.25pt;z-index:43;letter-spacing:.001em;"&gt; &lt;span class="fmt-1090"&gt; &lt;/span&gt;31,0&lt;span class="fmt-1090"&gt;1&lt;/span&gt;8,382 &lt;/div&gt;&lt;div style="position:absolute;top:217.31pt;left:479.1pt;z-index:43;"&gt;-&lt;/div&gt;&lt;div style="position:absolute;top:217.31pt;left:519.5pt;z-index:43;"&gt;31,0&lt;span class="fmt-1090"&gt;1&lt;/span&gt;8,382&lt;/div&gt;&lt;/span&gt;&lt;img style="position:absolute;left:420.45pt;top:162.95pt;width:65pt;height:3pt;z-index:13;" src="http://govwiki.info/xbrl/Images/8756c58d2088973b84320023734129d0.png" alt="__rendered_path__13"&gt;&lt;span style="white-space:pre;"&gt;&lt;div style="position:absolute;top:227.65pt;left:64.75pt;z-index:44;letter-spacing:.002em;"&gt;Differences between expected and actual experience&lt;/div&gt;&lt;div style="position:absolute;top:227.65pt;left:345.25pt;z-index:44;letter-spacing:.003em;"&gt;  13,610,507 &lt;/div&gt;&lt;div style="position:absolute;top:227.65pt;left:479.1pt;z-index:44;" class="fmt-907"&gt;-&lt;/div&gt;&lt;div style="position:absolute;top:227.65pt;left:519.5pt;z-index:44;" class="fmt-907"&gt;13,610,507 &lt;/div&gt;&lt;/span&gt;&lt;img style="position:absolute;left:496.05pt;top:162.95pt;width:11pt;height:3pt;z-index:10;" src="http://govwiki.info/xbrl/Images/4a8f1e715957e4e24fd37279e249e65b.png" alt="__rendered_path__10"&gt;&lt;span style="white-space:pre;"&gt;&lt;div style="position:absolute;top:237.86pt;left:64.75pt;z-index:48;letter-spacing:.004em;"&gt;Change in assumptions&lt;/div&gt;&lt;div style="position:absolute;top:237.86pt;left:387.65pt;z-index:48;letter-spacing:.002em;"&gt;  - &lt;/div&gt;&lt;div style="position:absolute;top:237.86pt;left:479.1pt;z-index:48;"&gt;- &lt;/div&gt;&lt;div style="position:absolute;top:237.86pt;left:556.85pt;z-index:48;letter-spacing:.002em;"&gt;  - &lt;/div&gt;&lt;/span&gt;&lt;img style="position:absolute;left:506.85pt;top:162.95pt;width:62pt;height:3pt;z-index:11;" src="http://govwiki.info/xbrl/Images/b78fa1471bf7768cb2a1c4bb4ccb0860.png" alt="__rendered_path__11"&gt;&lt;span style="white-space:pre;"&gt;&lt;div style="position:absolute;top:248.06pt;left:64.75pt;z-index:51;letter-spacing:.003em;"&gt;Contributions - City&lt;/div&gt;&lt;div style="position:absolute;top:248.06pt;left:392.7pt;z-index:51;"&gt;-&lt;/div&gt;&lt;div style="position:absolute;top:248.06pt;left:441.75pt;z-index:51;letter-spacing:.003em;"&gt;7,770,299&lt;/div&gt;&lt;div style="position:absolute;top:248.06pt;left:515.99pt;z-index:51;letter-spacing:.003em;"&gt;  (7,770,299)&lt;/div&gt;&lt;/span&gt;&lt;span style="white-space:pre;"&gt;&lt;div style="position:absolute;top:258.4pt;left:64.7499pt;z-index:54;letter-spacing:.002em;"&gt;Contributions - Member&lt;/div&gt;&lt;div style="position:absolute;top:258.4pt;left:392.7pt;z-index:54;"&gt;-&lt;/div&gt;&lt;div style="position:absolute;top:258.4pt;left:441.75pt;z-index:54;letter-spacing:.003em;"&gt;2,191,312&lt;/div&gt;&lt;div style="position:absolute;top:258.4pt;left:515.99pt;z-index:54;letter-spacing:.003em;"&gt;  (2,191,312)&lt;/div&gt;&lt;/span&gt;&lt;span style="white-space:pre;"&gt;&lt;div style="position:absolute;top:268.61pt;left:64.7499pt;z-index:66;letter-spacing:.003em;"&gt;Contributions - State&lt;/div&gt;&lt;div style="position:absolute;top:268.61pt;left:392.7pt;z-index:66;"&gt;-&lt;/div&gt;&lt;div style="position:absolute;top:268.61pt;left:437.03pt;z-index:66;letter-spacing:.001em;"&gt;&lt;span class="fmt-907"&gt;   1,897,530&lt;/span&gt;&lt;span class="fmt-907"&gt;     &lt;/span&gt;&lt;/div&gt;&lt;div style="position:absolute;top:268.61pt;left:516pt;z-index:66;letter-spacing:.003em;"&gt;  (1,897,530)&lt;/div&gt;&lt;/span&gt;&lt;span class="fmt-907" style="white-space:pre;"&gt;&lt;div style="position:absolute;top:278.81pt;left:64.7499pt;z-index:69;letter-spacing:.003em;" class="fmt-1067"&gt;Net investment income&lt;/div&gt;&lt;div style="position:absolute;top:278.81pt;left:392.7pt;z-index:69;" class="fmt-1067"&gt;-&lt;/div&gt;&lt;div style="position:absolute;top:278.81pt;left:439.52pt;z-index:69;"&gt;&lt;span&gt;29,4&lt;/span&gt;&lt;span class="fmt-1091"&gt;6&lt;/span&gt;&lt;span&gt;6,872 &lt;/span&gt;&lt;/div&gt;&lt;div style="position:absolute;top:278.81pt;left:513.49pt;z-index:69;letter-spacing:.001em;"&gt;&lt;span class="fmt-1091"&gt; &lt;/span&gt;(29,4&lt;span class="fmt-1091"&gt;6&lt;/span&gt;6,872)&lt;/div&gt;&lt;/span&gt;&lt;span style="white-space:pre;"&gt;&lt;div style="position:absolute;top:289.15pt;left:64.75pt;z-index:64;letter-spacing:.004em;"&gt;Benefit payments, including refunds of employee contributions&lt;/div&gt;&lt;div style="position:absolute;top:289.15pt;left:344.24pt;z-index:64;letter-spacing:.003em;"&gt; (26,871,033)&lt;/div&gt;&lt;/span&gt;&lt;span class="fmt-1092" style="white-space:pre;"&gt;&lt;div style="position:absolute;top:289.04pt;left:430.13pt;z-index:70;letter-spacing:.001em;"&gt; &lt;/div&gt;&lt;/span&gt;&lt;span class="fmt-907" style="white-space:pre;"&gt;&lt;div style="position:absolute;top:289.04pt;left:432.63pt;z-index:71;"&gt;(2&lt;/div&gt;&lt;/span&gt;&lt;span class="fmt-1092" style="white-space:pre;"&gt;&lt;div style="position:absolute;top:289.04pt;left:440.63pt;z-index:72;"&gt;6,871,033&lt;/div&gt;&lt;/span&gt;&lt;span class="fmt-907" style="white-space:pre;"&gt;&lt;div style="position:absolute;top:289.04pt;left:480.67pt;z-index:73;"&gt;)&lt;/div&gt;&lt;/span&gt;&lt;span class="fmt-907" style="white-space:pre;"&gt;&lt;div style="position:absolute;top:289.04pt;left:561.22pt;z-index:74;letter-spacing:.001em;"&gt; &lt;/div&gt;&lt;/span&gt;&lt;span style="white-space:pre;"&gt;&lt;div style="position:absolute;top:289.15pt;left:556.85pt;z-index:75;letter-spacing:.002em;"&gt;  - &lt;/div&gt;&lt;/span&gt;&lt;span class="fmt-907" style="white-space:pre;"&gt;&lt;div style="position:absolute;top:299.65pt;left:64.75pt;z-index:82;letter-spacing:.002em;" class="fmt-1067"&gt;Administrative expenses&lt;/div&gt;&lt;div style="position:absolute;top:299.36pt;left:392.7pt;z-index:82;"&gt;-&lt;/div&gt;&lt;div style="position:absolute;top:299.36pt;left:450.8pt;z-index:82;"&gt;(63,443)&lt;/div&gt;&lt;div style="position:absolute;top:299.65pt;left:534.65pt;z-index:82;letter-spacing:.001em;"&gt;&lt;span class="fmt-1093"&gt; &lt;/span&gt;&lt;span&gt;6&lt;/span&gt;&lt;span class="fmt-1093"&gt;3,443&lt;/span&gt;&lt;span&gt; &lt;/span&gt;&lt;/div&gt;&lt;/span&gt;&lt;img style="position:absolute;left:326.85pt;top:306.7pt;width:11pt;height:3pt;z-index:10;" src="http://govwiki.info/xbrl/Images/4a8f1e715957e4e24fd37279e249e65b.png" alt="__rendered_path__10"&gt;&lt;span class="fmt-907" style="white-space:pre;"&gt;&lt;div style="position:absolute;top:310.15pt;left:64.75pt;z-index:94;letter-spacing:.003em;" class="fmt-1067"&gt;Net changes&lt;/div&gt;&lt;div style="position:absolute;top:310.15pt;left:331.9pt;z-index:94;letter-spacing:.008em;"&gt;&lt;span&gt;$   &lt;/span&gt;&lt;span&gt;  23,6&lt;/span&gt;&lt;span class="fmt-1090"&gt;3&lt;/span&gt;&lt;span&gt;0,751 &lt;/span&gt;&lt;/div&gt;&lt;div style="position:absolute;top:309.86pt;left:414.7pt;z-index:94;" class="fmt-1067"&gt;$&lt;/div&gt;&lt;div style="position:absolute;top:310.15pt;left:434.2pt;z-index:94;letter-spacing:.001em;"&gt;&lt;span&gt; &lt;/span&gt;&lt;span&gt;14,391,537&lt;/span&gt;&lt;span&gt; &lt;/span&gt;&lt;/div&gt;&lt;div style="position:absolute;top:309.86pt;left:501.1pt;z-index:94;" class="fmt-1067"&gt;$&lt;/div&gt;&lt;div style="position:absolute;top:309.86pt;left:519.5pt;z-index:94;letter-spacing:.003em;" class="fmt-1067"&gt;  9,239,214 &lt;/div&gt;&lt;/span&gt;&lt;img style="position:absolute;left:337.65pt;top:306.7pt;width:62pt;height:3pt;z-index:11;" src="http://govwiki.info/xbrl/Images/b78fa1471bf7768cb2a1c4bb4ccb0860.png" alt="__rendered_path__11"&gt;&lt;span class="fmt-907" style="white-space:pre;"&gt;&lt;div style="position:absolute;top:332.96pt;left:64.75pt;z-index:113;letter-spacing:.004em;" class="fmt-1067"&gt;Balances at September 30, 2017&lt;/div&gt;&lt;div style="position:absolute;top:332.96pt;left:331.9pt;z-index:113;letter-spacing:.006em;"&gt;$   418,8&lt;span class="fmt-1090"&gt;4&lt;/span&gt;6,742 &lt;/div&gt;&lt;div style="position:absolute;top:332.96pt;left:414.7pt;z-index:113;letter-spacing:-.002em;"&gt;&lt;span class="fmt-1067"&gt;$&lt;/span&gt;     378,355,807 &lt;/div&gt;&lt;div style="position:absolute;top:332.96pt;left:501.1pt;z-index:113;letter-spacing:.011em;"&gt;$  &lt;span class="fmt-1090"&gt; &lt;/span&gt;  40,&lt;span class="fmt-1090"&gt;490&lt;/span&gt;,935 &lt;/div&gt;&lt;/span&gt;&lt;img style="position:absolute;left:409.65pt;top:306.7pt;width:11pt;height:3pt;z-index:10;" src="http://govwiki.info/xbrl/Images/4a8f1e715957e4e24fd37279e249e65b.png" alt="__rendered_path__10"&gt;&lt;span class="fmt-12" style="white-space:pre;"&gt;&lt;div style="position:absolute;top:371.65pt;left:63.35pt;z-index:117;letter-spacing:.001em;"&gt;Sensitivity of the net pension&lt;span class="fmt-1094"&gt; (asset)&lt;/span&gt; liability to changes in the discount rate (Employer Reporting)&lt;/div&gt;&lt;/span&gt;&lt;img style="position:absolute;left:420.45pt;top:306.7pt;width:65pt;height:3pt;z-index:13;" src="http://govwiki.info/xbrl/Images/8756c58d2088973b84320023734129d0.png" alt="__rendered_path__13"&gt;&lt;span class="fmt-7" style="white-space:pre;"&gt;&lt;div style="position:absolute;top:397.59pt;left:63.35pt;z-index:121;letter-spacing:.014em;"&gt;The following presents the net pension (asset) liability of the pension plans, calculated using the &lt;/div&gt;&lt;/span&gt;&lt;img style="position:absolute;left:496.05pt;top:306.7pt;width:11pt;height:3pt;z-index:10;" src="http://govwiki.info/xbrl/Images/4a8f1e715957e4e24fd37279e249e65b.png" alt="__rendered_path__10"&gt;&lt;span class="fmt-7" style="white-space:pre;"&gt;&lt;div style="position:absolute;top:410.3pt;left:63.35pt;z-index:122;letter-spacing:.01em;"&gt;current discount rate, as well as what the pension plan’s net pension (asset) liability would be if it &lt;/div&gt;&lt;/span&gt;&lt;img style="position:absolute;left:506.85pt;top:306.7pt;width:62pt;height:3pt;z-index:11;" src="http://govwiki.info/xbrl/Images/b78fa1471bf7768cb2a1c4bb4ccb0860.png" alt="__rendered_path__11"&gt;&lt;span class="fmt-7" style="white-space:pre;"&gt;&lt;div style="position:absolute;top:423pt;left:63.35pt;z-index:123;letter-spacing:.002em;"&gt;were calculated using  a  discount  rate  that  is  1-percentage  point  lower  or  1-percentage  point &lt;/div&gt;&lt;/span&gt;&lt;img style="position:absolute;left:409.65pt;top:317.15pt;width:11pt;height:3pt;z-index:10;" src="http://govwiki.info/xbrl/Images/4a8f1e715957e4e24fd37279e249e65b.png" alt="__rendered_path__10"&gt;&lt;img style="position:absolute;left:345.45pt;top:316.68pt;width:50pt;height:3pt;z-index:101;" src="http://govwiki.info/xbrl/Images/be2c67ae85eda7bb55b1e8d75881df94.png" alt="__rendered_path__101"&gt;&lt;img style="position:absolute;left:332.2pt;top:316.58pt;width:13pt;height:3pt;z-index:102;" src="http://govwiki.info/xbrl/Images/cbd7a8ad3e0a282e65801a9f633f854f.png" alt="__rendered_path__102"&gt;&lt;span class="fmt-7" style="white-space:pre;"&gt;&lt;div style="position:absolute;top:435.7pt;left:63.35pt;z-index:124;letter-spacing:-.003em;"&gt;higher  than  the current rate:&lt;/div&gt;&lt;/span&gt;&lt;img style="position:absolute;left:420.45pt;top:317.15pt;width:65pt;height:3pt;z-index:13;" src="http://govwiki.info/xbrl/Images/8756c58d2088973b84320023734129d0.png" alt="__rendered_path__13"&gt;&lt;span class="fmt-1066" style="white-space:pre;"&gt;&lt;div style="position:absolute;top:461.36pt;left:389.8pt;z-index:126;"&gt;Current&lt;/div&gt;&lt;/span&gt;&lt;img style="position:absolute;left:496.05pt;top:317.15pt;width:11pt;height:3pt;z-index:10;" src="http://govwiki.info/xbrl/Images/4a8f1e715957e4e24fd37279e249e65b.png" alt="__rendered_path__10"&gt;&lt;span class="fmt-1066" style="white-space:pre;"&gt;&lt;div style="position:absolute;top:472.15pt;left:293.75pt;z-index:128;letter-spacing:-.001em;"&gt;1% Decrease&lt;/div&gt;&lt;div style="position:absolute;top:472.15pt;left:375.65pt;z-index:128;letter-spacing:.002em;"&gt;Discount Rate&lt;/div&gt;&lt;div style="position:absolute;top:472.15pt;left:464.65pt;z-index:128;letter-spacing:-.001em;"&gt;1% Increase&lt;/div&gt;&lt;/span&gt;&lt;img style="position:absolute;left:506.85pt;top:317.15pt;width:62pt;height:3pt;z-index:11;" src="http://govwiki.info/xbrl/Images/b78fa1471bf7768cb2a1c4bb4ccb0860.png" alt="__rendered_path__11"&gt;&lt;span class="fmt-1066" style="white-space:pre;"&gt;&lt;div style="position:absolute;top:494.05pt;left:122.45pt;z-index:129;"&gt;Employees' Retirement&lt;/div&gt;&lt;/span&gt;&lt;img style="position:absolute;left:340.47pt;top:338.48pt;width:55pt;height:3pt;z-index:99;" src="http://govwiki.info/xbrl/Images/b6a9f153e765fb20f3c93e36e1df8e75.png" alt="__rendered_path__99"&gt;&lt;img style="position:absolute;left:332.08pt;top:338.38pt;width:8pt;height:3pt;z-index:100;" src="http://govwiki.info/xbrl/Images/721c4b6ba3e80cccb9aa9ab160b6ac0f.png" alt="__rendered_path__100"&gt;&lt;span style="white-space:pre;"&gt;&lt;div style="position:absolute;top:505pt;left:97.05pt;z-index:136;" class="fmt-1066"&gt;System net pension liability (asset)&lt;/div&gt;&lt;div style="position:absolute;top:505pt;left:285.1pt;z-index:136;letter-spacing:.009em;"&gt;$   102,720,063 &lt;/div&gt;&lt;div style="position:absolute;top:505pt;left:367.9pt;z-index:136;"&gt;$&lt;/div&gt;&lt;div style="position:absolute;top:505pt;left:384.85pt;z-index:136;letter-spacing:.003em;"&gt;  50,212,297 &lt;/div&gt;&lt;div style="position:absolute;top:505pt;left:454.3pt;z-index:136;"&gt;$&lt;/div&gt;&lt;div style="position:absolute;top:505pt;left:472.7pt;z-index:136;letter-spacing:.003em;"&gt;  3,330,363 &lt;/div&gt;&lt;/span&gt;&lt;img style="position:absolute;left:340.47pt;top:341.08pt;width:55pt;height:3pt;z-index:99;" src="http://govwiki.info/xbrl/Images/b6a9f153e765fb20f3c93e36e1df8e75.png" alt="__rendered_path__99"&gt;&lt;img style="position:absolute;left:332.08pt;top:340.98pt;width:8pt;height:3pt;z-index:100;" src="http://govwiki.info/xbrl/Images/721c4b6ba3e80cccb9aa9ab160b6ac0f.png" alt="__rendered_path__100"&gt;&lt;img style="position:absolute;left:409.65pt;top:340.25pt;width:11pt;height:3pt;z-index:10;" src="http://govwiki.info/xbrl/Images/4a8f1e715957e4e24fd37279e249e65b.png" alt="__rendered_path__10"&gt;&lt;span class="fmt-1081" style="white-space:pre;"&gt;&lt;div style="position:absolute;top:515.5pt;left:325.65pt;z-index:139;letter-spacing:.003em;"&gt;6.75%&lt;/div&gt;&lt;div style="position:absolute;top:515.5pt;left:412.05pt;z-index:139;letter-spacing:.003em;"&gt;7.75%&lt;/div&gt;&lt;div style="position:absolute;top:515.5pt;left:494.85pt;z-index:139;letter-spacing:.003em;"&gt;8.75%&lt;/div&gt;&lt;/span&gt;&lt;img style="position:absolute;left:409.65pt;top:342.85pt;width:11pt;height:3pt;z-index:10;" src="http://govwiki.info/xbrl/Images/4a8f1e715957e4e24fd37279e249e65b.png" alt="__rendered_path__10"&gt;&lt;img style="position:absolute;left:420.45pt;top:340.25pt;width:65pt;height:3pt;z-index:13;" src="http://govwiki.info/xbrl/Images/8756c58d2088973b84320023734129d0.png" alt="__rendered_path__13"&gt;&lt;span class="fmt-1066" style="white-space:pre;"&gt;&lt;div style="position:absolute;top:537.11pt;left:121.25pt;z-index:140;letter-spacing:.002em;"&gt;Firefighters' Retirement&lt;/div&gt;&lt;/span&gt;&lt;img style="position:absolute;left:420.45pt;top:342.85pt;width:65pt;height:3pt;z-index:13;" src="http://govwiki.info/xbrl/Images/8756c58d2088973b84320023734129d0.png" alt="__rendered_path__13"&gt;&lt;img style="position:absolute;left:496.05pt;top:340.25pt;width:11pt;height:3pt;z-index:10;" src="http://govwiki.info/xbrl/Images/4a8f1e715957e4e24fd37279e249e65b.png" alt="__rendered_path__10"&gt;&lt;span style="white-space:pre;"&gt;&lt;div style="position:absolute;top:548.05pt;left:97.05pt;z-index:147;" class="fmt-1066"&gt;System net pension liability (asset)&lt;/div&gt;&lt;div style="position:absolute;top:548.05pt;left:285.1pt;z-index:147;"&gt;$&lt;/div&gt;&lt;div style="position:absolute;top:548.05pt;left:311.05pt;z-index:147;letter-spacing:.003em;"&gt;  678,058 &lt;/div&gt;&lt;div style="position:absolute;top:548.05pt;left:367.9pt;z-index:147;"&gt;$&lt;/div&gt;&lt;div style="position:absolute;top:548.05pt;left:383.85pt;z-index:147;letter-spacing:.003em;"&gt; (22,485,356)&lt;/div&gt;&lt;div style="position:absolute;top:548.05pt;left:454.3pt;z-index:147;letter-spacing:.002em;"&gt;$    (43,466,709)&lt;/div&gt;&lt;/span&gt;&lt;img style="position:absolute;left:496.05pt;top:342.85pt;width:11pt;height:3pt;z-index:10;" src="http://govwiki.info/xbrl/Images/4a8f1e715957e4e24fd37279e249e65b.png" alt="__rendered_path__10"&gt;&lt;img style="position:absolute;left:506.85pt;top:340.25pt;width:62pt;height:3pt;z-index:11;" src="http://govwiki.info/xbrl/Images/b78fa1471bf7768cb2a1c4bb4ccb0860.png" alt="__rendered_path__11"&gt;&lt;span class="fmt-1081" style="white-space:pre;"&gt;&lt;div style="position:absolute;top:558.55pt;left:325.65pt;z-index:150;letter-spacing:.003em;"&gt;7.00%&lt;/div&gt;&lt;div style="position:absolute;top:558.55pt;left:412.05pt;z-index:150;letter-spacing:.003em;"&gt;8.00%&lt;/div&gt;&lt;div style="position:absolute;top:558.55pt;left:494.85pt;z-index:150;letter-spacing:.003em;"&gt;9.00%&lt;/div&gt;&lt;/span&gt;&lt;img style="position:absolute;left:506.85pt;top:342.85pt;width:62pt;height:3pt;z-index:11;" src="http://govwiki.info/xbrl/Images/b78fa1471bf7768cb2a1c4bb4ccb0860.png" alt="__rendered_path__11"&gt;&lt;span class="fmt-1066" style="white-space:pre;"&gt;&lt;div style="position:absolute;top:580.16pt;left:114.5pt;z-index:151;letter-spacing:.002em;"&gt;Police Officers' Retirement&lt;/div&gt;&lt;/span&gt;&lt;img style="position:absolute;left:63.6213pt;top:380.97pt;width:474pt;height:3pt;z-index:118;" src="http://govwiki.info/xbrl/Images/b5a02d7836a11defca7f7c1162bda418.png" alt="__rendered_path__118"&gt;&lt;span style="white-space:pre;"&gt;&lt;div style="position:absolute;top:591.11pt;left:97.05pt;z-index:158;" class="fmt-1066"&gt;System net pension liability (asset)&lt;/div&gt;&lt;div style="position:absolute;top:591.11pt;left:285.1pt;z-index:158;letter-spacing:.008em;"&gt;$     90,751,811 &lt;/div&gt;&lt;div style="position:absolute;top:591.11pt;left:367.9pt;z-index:158;"&gt;$&lt;/div&gt;&lt;div style="position:absolute;top:591.11pt;left:384.85pt;z-index:158;letter-spacing:.003em;"&gt;  40,490,935 &lt;/div&gt;&lt;div style="position:absolute;top:591.11pt;left:454.3pt;z-index:158;"&gt;$&lt;/div&gt;&lt;div style="position:absolute;top:591.11pt;left:471.7pt;z-index:158;letter-spacing:.003em;"&gt; (4,384,847)&lt;/div&gt;&lt;/span&gt;&lt;img style="position:absolute;left:280.05pt;top:479.75pt;width:11pt;height:3pt;z-index:10;" src="http://govwiki.info/xbrl/Images/4a8f1e715957e4e24fd37279e249e65b.png" alt="__rendered_path__10"&gt;&lt;span class="fmt-1081" style="white-space:pre;"&gt;&lt;div style="position:absolute;top:601.61pt;left:325.65pt;z-index:161;letter-spacing:.003em;"&gt;7.00%&lt;/div&gt;&lt;div style="position:absolute;top:601.61pt;left:412.05pt;z-index:161;letter-spacing:.003em;"&gt;8.00%&lt;/div&gt;&lt;div style="position:absolute;top:601.61pt;left:494.85pt;z-index:161;letter-spacing:.003em;"&gt;9.00%&lt;/div&gt;&lt;/span&gt;&lt;img style="position:absolute;left:290.85pt;top:479.75pt;width:62pt;height:3pt;z-index:11;" src="http://govwiki.info/xbrl/Images/b78fa1471bf7768cb2a1c4bb4ccb0860.png" alt="__rendered_path__11"&gt;&lt;img style="position:absolute;left:362.85pt;top:479.75pt;width:11pt;height:3pt;z-index:10;" src="http://govwiki.info/xbrl/Images/4a8f1e715957e4e24fd37279e249e65b.png" alt="__rendered_path__10"&gt;&lt;img style="position:absolute;left:373.65pt;top:479.75pt;width:65pt;height:3pt;z-index:13;" src="http://govwiki.info/xbrl/Images/8756c58d2088973b84320023734129d0.png" alt="__rendered_path__13"&gt;&lt;img style="position:absolute;left:449.25pt;top:479.75pt;width:11pt;height:3pt;z-index:10;" src="http://govwiki.info/xbrl/Images/4a8f1e715957e4e24fd37279e249e65b.png" alt="__rendered_path__10"&gt;&lt;img style="position:absolute;left:460.05pt;top:479.75pt;width:62pt;height:3pt;z-index:11;" src="http://govwiki.info/xbrl/Images/b78fa1471bf7768cb2a1c4bb4ccb0860.png" alt="__rendered_path__11"&gt;&lt;img style="position:absolute;left:280.05pt;top:512.3pt;width:11pt;height:3pt;z-index:10;" src="http://govwiki.info/xbrl/Images/4a8f1e715957e4e24fd37279e249e65b.png" alt="__rendered_path__10"&gt;&lt;img style="position:absolute;left:290.85pt;top:512.3pt;width:62pt;height:3pt;z-index:11;" src="http://govwiki.info/xbrl/Images/b78fa1471bf7768cb2a1c4bb4ccb0860.png" alt="__rendered_path__11"&gt;&lt;img style="position:absolute;left:362.85pt;top:512.3pt;width:11pt;height:3pt;z-index:10;" src="http://govwiki.info/xbrl/Images/4a8f1e715957e4e24fd37279e249e65b.png" alt="__rendered_path__10"&gt;&lt;img style="position:absolute;left:373.65pt;top:512.3pt;width:65pt;height:3pt;z-index:13;" src="http://govwiki.info/xbrl/Images/8756c58d2088973b84320023734129d0.png" alt="__rendered_path__13"&gt;&lt;img style="position:absolute;left:449.25pt;top:512.3pt;width:11pt;height:3pt;z-index:10;" src="http://govwiki.info/xbrl/Images/4a8f1e715957e4e24fd37279e249e65b.png" alt="__rendered_path__10"&gt;&lt;img style="position:absolute;left:460.05pt;top:512.3pt;width:62pt;height:3pt;z-index:11;" src="http://govwiki.info/xbrl/Images/b78fa1471bf7768cb2a1c4bb4ccb0860.png" alt="__rendered_path__11"&gt;&lt;img style="position:absolute;left:280.05pt;top:555.35pt;width:11pt;height:3pt;z-index:10;" src="http://govwiki.info/xbrl/Images/4a8f1e715957e4e24fd37279e249e65b.png" alt="__rendered_path__10"&gt;&lt;img style="position:absolute;left:290.85pt;top:555.35pt;width:62pt;height:3pt;z-index:11;" src="http://govwiki.info/xbrl/Images/b78fa1471bf7768cb2a1c4bb4ccb0860.png" alt="__rendered_path__11"&gt;&lt;img style="position:absolute;left:362.85pt;top:555.35pt;width:11pt;height:3pt;z-index:10;" src="http://govwiki.info/xbrl/Images/4a8f1e715957e4e24fd37279e249e65b.png" alt="__rendered_path__10"&gt;&lt;img style="position:absolute;left:373.65pt;top:555.35pt;width:65pt;height:3pt;z-index:13;" src="http://govwiki.info/xbrl/Images/8756c58d2088973b84320023734129d0.png" alt="__rendered_path__13"&gt;&lt;img style="position:absolute;left:449.25pt;top:555.35pt;width:11pt;height:3pt;z-index:10;" src="http://govwiki.info/xbrl/Images/4a8f1e715957e4e24fd37279e249e65b.png" alt="__rendered_path__10"&gt;&lt;img style="position:absolute;left:460.05pt;top:555.35pt;width:62pt;height:3pt;z-index:11;" src="http://govwiki.info/xbrl/Images/b78fa1471bf7768cb2a1c4bb4ccb0860.png" alt="__rendered_path__11"&gt;&lt;img style="position:absolute;left:280.05pt;top:598.3pt;width:11pt;height:3pt;z-index:10;" src="http://govwiki.info/xbrl/Images/4a8f1e715957e4e24fd37279e249e65b.png" alt="__rendered_path__10"&gt;&lt;img style="position:absolute;left:290.85pt;top:598.3pt;width:62pt;height:3pt;z-index:11;" src="http://govwiki.info/xbrl/Images/b78fa1471bf7768cb2a1c4bb4ccb0860.png" alt="__rendered_path__11"&gt;&lt;img style="position:absolute;left:362.85pt;top:598.3pt;width:11pt;height:3pt;z-index:10;" src="http://govwiki.info/xbrl/Images/4a8f1e715957e4e24fd37279e249e65b.png" alt="__rendered_path__10"&gt;&lt;img style="position:absolute;left:373.65pt;top:598.3pt;width:65pt;height:3pt;z-index:13;" src="http://govwiki.info/xbrl/Images/8756c58d2088973b84320023734129d0.png" alt="__rendered_path__13"&gt;&lt;img style="position:absolute;left:449.25pt;top:598.3pt;width:11pt;height:3pt;z-index:10;" src="http://govwiki.info/xbrl/Images/4a8f1e715957e4e24fd37279e249e65b.png" alt="__rendered_path__10"&gt;&lt;img style="position:absolute;left:460.05pt;top:598.3pt;width:62pt;height:3pt;z-index:11;" src="http://govwiki.info/xbrl/Images/b78fa1471bf7768cb2a1c4bb4ccb0860.png" alt="__rendered_path__11"&gt;&lt;span class="fmt-1018" style="white-space:pre;"&gt;&lt;div style="position:absolute;top:766.44pt;left:299.33pt;z-index:162;"&gt;154&lt;/div&gt;&lt;/span&gt;&lt;/div&gt;_x000D_
      &lt;/div&gt;</t>
  </si>
  <si>
    <t>&lt;div style='position:relative;width:612pt;height:792pt;'&gt;_x000D_
        &lt;div style="position:absolute;left:0pt;top:0pt;width:100%;height:100%;clip:rect(0pt,612pt,792pt,0pt);" class="fmt-907"&gt;&lt;span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class="fmt-1060" style="white-space:pre;"&gt;&lt;div style="position:absolute;top:118.45pt;left:63.35pt;z-index:6;letter-spacing:.005em;"&gt;Pension  Expense  and  Deferred  Outflows  of  Resources  and  Deferred  Inflows  of  Resources&lt;/div&gt;&lt;/span&gt;&lt;img style="position:absolute;left:63.35pt;top:127.35pt;width:478pt;height:3pt;z-index:7;" src="http://govwiki.info/xbrl/Images/864ab7ec532aa470c54ece977b9b8f49.png" alt="__rendered_path__7"&gt;&lt;span class="fmt-1060" style="white-space:pre;"&gt;&lt;div style="position:absolute;top:131.05pt;left:63.35pt;z-index:8;letter-spacing:.001em;"&gt;Related to Pension&lt;/div&gt;&lt;/span&gt;&lt;img style="position:absolute;left:63.35pt;top:139.95pt;width:94pt;height:3pt;z-index:9;" src="http://govwiki.info/xbrl/Images/fb5ff41d2fbec8f51eceb4f990dd6b74.png" alt="__rendered_path__9"&gt;&lt;span class="fmt-1059" style="white-space:pre;"&gt;&lt;div style="position:absolute;top:156.55pt;left:63.35pt;z-index:10;letter-spacing:.003em;"&gt;For the year ended September 30, 2017, the City recognized pension expense (benefit) related to&lt;/div&gt;&lt;/span&gt;&lt;span class="fmt-1059" style="white-space:pre;"&gt;&lt;div style="position:absolute;top:169.14pt;left:63.35pt;z-index:11;letter-spacing:-.008em;"&gt;the  change  in  net  pension  liability  and  related  components  of  ($3,398,603),  ($2,236,056)  and&lt;/div&gt;&lt;/span&gt;&lt;span class="fmt-1059" style="white-space:pre;"&gt;&lt;div style="position:absolute;top:181.89pt;left:63.35pt;z-index:12;letter-spacing:-.012em;"&gt;$3,386,943  for  the  Employees’  Retirement  System,  Firefighters’  Retirement  System  and  Police&lt;/div&gt;&lt;/span&gt;&lt;span class="fmt-1059" style="white-space:pre;"&gt;&lt;div style="position:absolute;top:194.64pt;left:63.35pt;z-index:13;letter-spacing:.014em;"&gt;Officers’ Retirement System, respectively. The City recognized a benefit in fiscal year 2017 and&lt;/div&gt;&lt;/span&gt;&lt;span class="fmt-1059" style="white-space:pre;"&gt;&lt;div style="position:absolute;top:207.24pt;left:63.35pt;z-index:14;letter-spacing:.002em;"&gt;2016 due to the deferred outflow of pension plan contributions.&lt;/div&gt;&lt;/span&gt;&lt;span class="fmt-1059" style="white-space:pre;"&gt;&lt;div style="position:absolute;top:232.74pt;left:63.35pt;z-index:15;letter-spacing:.011em;"&gt;At September 30, 2017, the City reported deferred outflows of resources and deferred inflows of&lt;/div&gt;&lt;/span&gt;&lt;span class="fmt-1059" style="white-space:pre;"&gt;&lt;div style="position:absolute;top:245.34pt;left:63.35pt;z-index:16;letter-spacing:.002em;"&gt;resources related to pensions from the below sources for each pension plan. &lt;/div&gt;&lt;/span&gt;&lt;span class="fmt-1061" style="white-space:pre;"&gt;&lt;div style="position:absolute;top:271.14pt;left:236.35pt;z-index:17;letter-spacing:.003em;"&gt;Deferred Outflow of Resources&lt;/div&gt;&lt;/span&gt;&lt;span class="fmt-1066" style="white-space:pre;"&gt;&lt;div style="position:absolute;top:284.2pt;left:292.95pt;z-index:18;letter-spacing:-.002em;"&gt;Employees’&lt;/div&gt;&lt;div style="position:absolute;top:284.2pt;left:365.54pt;z-index:18;letter-spacing:.002em;"&gt;Firefighters’&lt;/div&gt;&lt;div style="position:absolute;top:284.2pt;left:452.08pt;z-index:18;letter-spacing:.002em;"&gt;Police&lt;/div&gt;&lt;/span&gt;&lt;span class="fmt-1066" style="white-space:pre;"&gt;&lt;div style="position:absolute;top:295pt;left:293pt;z-index:19;letter-spacing:.001em;"&gt;Retirement &lt;/div&gt;&lt;div style="position:absolute;top:295pt;left:366.79pt;z-index:19;letter-spacing:.001em;"&gt;Retirement &lt;/div&gt;&lt;div style="position:absolute;top:295pt;left:447.13pt;z-index:19;letter-spacing:.001em;"&gt;Officers’&lt;/div&gt;&lt;/span&gt;&lt;span class="fmt-1066" style="white-space:pre;"&gt;&lt;div style="position:absolute;top:305.96pt;left:302pt;z-index:26;letter-spacing:-.007em;"&gt;System&lt;/div&gt;&lt;div style="position:absolute;top:305.96pt;left:375.8pt;z-index:26;letter-spacing:-.007em;"&gt;System&lt;/div&gt;&lt;div style="position:absolute;top:305.96pt;left:441.85pt;z-index:26;letter-spacing:.002em;"&gt;Retirement&lt;/div&gt;&lt;div style="position:absolute;top:305.96pt;left:530.25pt;z-index:26;letter-spacing:.003em;"&gt;Total&lt;/div&gt;&lt;/span&gt;&lt;img style="position:absolute;left:280.05pt;top:313.55pt;width:8pt;height:3pt;z-index:20;" src="http://govwiki.info/xbrl/Images/bb787e2f509871e45621bb50a74553b5.png" alt="__rendered_path__20"&gt;&lt;span class="fmt-1067" style="white-space:pre;"&gt;&lt;div style="position:absolute;top:337.16pt;left:64.75pt;z-index:27;letter-spacing:.002em;"&gt;Difference between expected and actual&lt;/div&gt;&lt;/span&gt;&lt;img style="position:absolute;left:287.25pt;top:313.55pt;width:62pt;height:3pt;z-index:21;" src="http://govwiki.info/xbrl/Images/b78fa1471bf7768cb2a1c4bb4ccb0860.png" alt="__rendered_path__21"&gt;&lt;span style="white-space:pre;"&gt;&lt;div style="position:absolute;top:347.36pt;left:64.75pt;z-index:116;letter-spacing:.002em;" class="fmt-1067"&gt;experience (2017)&lt;/div&gt;&lt;div style="position:absolute;top:347.21pt;left:281.7pt;z-index:116;"&gt;$&lt;/div&gt;&lt;div style="position:absolute;top:347.36pt;left:299.9pt;z-index:116;letter-spacing:.001em;"&gt;&lt;span class="fmt-1067"&gt;  6,496,749 &lt;/span&gt;    &lt;span style="position:relative;left:0pt;top:-1pt;"&gt;$&lt;/span&gt;&lt;/div&gt;&lt;div style="position:absolute;top:347.36pt;left:374.45pt;z-index:116;letter-spacing:-.006em;"&gt; 1,874,715     &lt;span style="position:relative;left:0pt;top:-1pt;"&gt;$&lt;/span&gt;    &lt;span class="fmt-1067"&gt;  10,207,880 &lt;/span&gt;   &lt;span style="position:relative;left:0pt;top:-1pt;"&gt;$&lt;/span&gt;&lt;/div&gt;&lt;div style="position:absolute;top:347.36pt;left:520.59pt;z-index:116;letter-spacing:.001em;"&gt; 18,579,344 &lt;/div&gt;&lt;/span&gt;&lt;img style="position:absolute;left:355.65pt;top:313.55pt;width:8pt;height:3pt;z-index:20;" src="http://govwiki.info/xbrl/Images/bb787e2f509871e45621bb50a74553b5.png" alt="__rendered_path__20"&gt;&lt;span class="fmt-1067" style="white-space:pre;"&gt;&lt;div style="position:absolute;top:367.9pt;left:64.75pt;z-index:37;letter-spacing:.002em;"&gt;Difference between expected and actual&lt;/div&gt;&lt;/span&gt;&lt;img style="position:absolute;left:362.85pt;top:313.55pt;width:58pt;height:3pt;z-index:23;" src="http://govwiki.info/xbrl/Images/5263a26fed9ecde2fd1cf69085cd2c51.png" alt="__rendered_path__23"&gt;&lt;span class="fmt-1067" style="white-space:pre;"&gt;&lt;div style="position:absolute;top:378.11pt;left:64.75pt;z-index:39;letter-spacing:.003em;"&gt;investment earnings (2017)&lt;/div&gt;&lt;div style="position:absolute;top:378.11pt;left:299.9pt;z-index:39;letter-spacing:.003em;"&gt;  1,946,412 &lt;/div&gt;&lt;div style="position:absolute;top:378.11pt;left:370.89pt;z-index:39;letter-spacing:.003em;"&gt; (6,016,344)&lt;/div&gt;&lt;div style="position:absolute;top:378.11pt;left:454.03pt;z-index:39;letter-spacing:.003em;"&gt; (657,195)&lt;/div&gt;&lt;div style="position:absolute;top:378.11pt;left:519.58pt;z-index:39;letter-spacing:.003em;"&gt;  (4,727,127)&lt;/div&gt;&lt;/span&gt;&lt;img style="position:absolute;left:427.65pt;top:313.55pt;width:8pt;height:3pt;z-index:20;" src="http://govwiki.info/xbrl/Images/bb787e2f509871e45621bb50a74553b5.png" alt="__rendered_path__20"&gt;&lt;span class="fmt-1067" style="white-space:pre;"&gt;&lt;div style="position:absolute;top:398.65pt;left:64.75pt;z-index:40;letter-spacing:.003em;"&gt;Difference between projected and actual &lt;/div&gt;&lt;/span&gt;&lt;img style="position:absolute;left:434.85pt;top:313.55pt;width:62pt;height:3pt;z-index:21;" src="http://govwiki.info/xbrl/Images/b78fa1471bf7768cb2a1c4bb4ccb0860.png" alt="__rendered_path__21"&gt;&lt;span class="fmt-1067" style="white-space:pre;"&gt;&lt;div style="position:absolute;top:408.86pt;left:64.75pt;z-index:42;letter-spacing:.003em;"&gt;investment earnings (2016)&lt;/div&gt;&lt;div style="position:absolute;top:408.86pt;left:294.85pt;z-index:42;letter-spacing:.003em;"&gt;  17,860,668 &lt;/div&gt;&lt;div style="position:absolute;top:408.86pt;left:366.84pt;z-index:42;letter-spacing:.003em;"&gt;  10,460,147 &lt;/div&gt;&lt;div style="position:absolute;top:408.86pt;left:442.43pt;z-index:42;letter-spacing:.003em;"&gt;  18,746,728 &lt;/div&gt;&lt;div style="position:absolute;top:408.86pt;left:518.02pt;z-index:42;letter-spacing:.003em;"&gt;  47,067,543 &lt;/div&gt;&lt;/span&gt;&lt;img style="position:absolute;left:503.25pt;top:313.55pt;width:8pt;height:3pt;z-index:20;" src="http://govwiki.info/xbrl/Images/bb787e2f509871e45621bb50a74553b5.png" alt="__rendered_path__20"&gt;&lt;span class="fmt-1067" style="white-space:pre;"&gt;&lt;div style="position:absolute;top:429.4pt;left:64.75pt;z-index:43;letter-spacing:.003em;"&gt;Difference between projected and actual &lt;/div&gt;&lt;/span&gt;&lt;img style="position:absolute;left:510.45pt;top:313.55pt;width:62pt;height:3pt;z-index:21;" src="http://govwiki.info/xbrl/Images/b78fa1471bf7768cb2a1c4bb4ccb0860.png" alt="__rendered_path__21"&gt;&lt;span class="fmt-1067" style="white-space:pre;"&gt;&lt;div style="position:absolute;top:439.61pt;left:64.75pt;z-index:45;letter-spacing:.003em;"&gt;investment earnings (2015)&lt;/div&gt;&lt;div style="position:absolute;top:439.61pt;left:298.9pt;z-index:45;letter-spacing:.003em;"&gt; (3,816,277)&lt;/div&gt;&lt;div style="position:absolute;top:439.61pt;left:370.89pt;z-index:45;letter-spacing:.003em;"&gt; (2,720,161)&lt;/div&gt;&lt;div style="position:absolute;top:439.61pt;left:446.48pt;z-index:45;letter-spacing:.003em;"&gt; (3,365,785)&lt;/div&gt;&lt;div style="position:absolute;top:439.61pt;left:519.57pt;z-index:45;letter-spacing:.003em;"&gt;  (9,902,223)&lt;/div&gt;&lt;/span&gt;&lt;span class="fmt-1067" style="white-space:pre;"&gt;&lt;div style="position:absolute;top:460.15pt;left:64.75pt;z-index:46;letter-spacing:.003em;"&gt;Employer contributions made between measurement &lt;/div&gt;&lt;/span&gt;&lt;span class="fmt-1067" style="white-space:pre;"&gt;&lt;div style="position:absolute;top:470.36pt;left:64.75pt;z-index:48;letter-spacing:.003em;"&gt;date and the reporting date&lt;/div&gt;&lt;div style="position:absolute;top:470.36pt;left:294.85pt;z-index:48;letter-spacing:.003em;"&gt;  10,310,841 &lt;/div&gt;&lt;div style="position:absolute;top:470.36pt;left:371.89pt;z-index:48;letter-spacing:.003em;"&gt;  1,378,771 &lt;/div&gt;&lt;div style="position:absolute;top:470.36pt;left:447.48pt;z-index:48;letter-spacing:.003em;"&gt;  7,562,663 &lt;/div&gt;&lt;div style="position:absolute;top:470.36pt;left:518.02pt;z-index:48;letter-spacing:.003em;"&gt;  19,252,275 &lt;/div&gt;&lt;/span&gt;&lt;img style="position:absolute;left:280.05pt;top:488.05pt;width:8pt;height:3pt;z-index:20;" src="http://govwiki.info/xbrl/Images/bb787e2f509871e45621bb50a74553b5.png" alt="__rendered_path__20"&gt;&lt;span style="white-space:pre;"&gt;&lt;div style="position:absolute;top:491.21pt;left:64.75pt;z-index:64;letter-spacing:.004em;" class="fmt-1067"&gt;Balances, Ending&lt;/div&gt;&lt;div style="position:absolute;top:491.21pt;left:281.5pt;z-index:64;letter-spacing:.002em;"&gt;&lt;span class="fmt-1067"&gt;$     32,798,393 &lt;/span&gt;    $      4,977,128 &lt;/div&gt;&lt;div style="position:absolute;top:491.21pt;left:431.37pt;z-index:64;letter-spacing:-.002em;"&gt;$     32,494,291     $     70,269,812 &lt;/div&gt;&lt;/span&gt;&lt;img style="position:absolute;left:287.25pt;top:488.05pt;width:62pt;height:3pt;z-index:21;" src="http://govwiki.info/xbrl/Images/b78fa1471bf7768cb2a1c4bb4ccb0860.png" alt="__rendered_path__21"&gt;&lt;span class="fmt-1061" style="white-space:pre;"&gt;&lt;div style="position:absolute;top:530.19pt;left:240.7pt;z-index:65;letter-spacing:.003em;"&gt;Deferred Inflow of Resources&lt;/div&gt;&lt;/span&gt;&lt;img style="position:absolute;left:355.65pt;top:488.05pt;width:8pt;height:3pt;z-index:20;" src="http://govwiki.info/xbrl/Images/bb787e2f509871e45621bb50a74553b5.png" alt="__rendered_path__20"&gt;&lt;span class="fmt-1066" style="white-space:pre;"&gt;&lt;div style="position:absolute;top:543.25pt;left:296.85pt;z-index:66;letter-spacing:-.002em;"&gt;Employees’&lt;/div&gt;&lt;div style="position:absolute;top:543.25pt;left:369.15pt;z-index:66;letter-spacing:.002em;"&gt;Firefighters’&lt;/div&gt;&lt;div style="position:absolute;top:543.25pt;left:453.88pt;z-index:66;letter-spacing:.002em;"&gt;Police&lt;/div&gt;&lt;/span&gt;&lt;img style="position:absolute;left:362.85pt;top:488.05pt;width:58pt;height:3pt;z-index:23;" src="http://govwiki.info/xbrl/Images/5263a26fed9ecde2fd1cf69085cd2c51.png" alt="__rendered_path__23"&gt;&lt;span class="fmt-1066" style="white-space:pre;"&gt;&lt;div style="position:absolute;top:554.05pt;left:296.9pt;z-index:67;letter-spacing:.001em;"&gt;Retirement &lt;/div&gt;&lt;div style="position:absolute;top:554.05pt;left:370.38pt;z-index:67;letter-spacing:.001em;"&gt;Retirement &lt;/div&gt;&lt;div style="position:absolute;top:554.05pt;left:448.93pt;z-index:67;letter-spacing:.001em;"&gt;Officers’&lt;/div&gt;&lt;/span&gt;&lt;img style="position:absolute;left:427.65pt;top:488.05pt;width:8pt;height:3pt;z-index:20;" src="http://govwiki.info/xbrl/Images/bb787e2f509871e45621bb50a74553b5.png" alt="__rendered_path__20"&gt;&lt;span class="fmt-1066" style="white-space:pre;"&gt;&lt;div style="position:absolute;top:564.86pt;left:305.9pt;z-index:73;letter-spacing:-.007em;"&gt;System&lt;/div&gt;&lt;div style="position:absolute;top:564.86pt;left:379.4pt;z-index:73;letter-spacing:-.007em;"&gt;System&lt;/div&gt;&lt;div style="position:absolute;top:564.86pt;left:443.65pt;z-index:73;letter-spacing:.002em;"&gt;Retirement&lt;/div&gt;&lt;div style="position:absolute;top:564.86pt;left:530.25pt;z-index:73;letter-spacing:.003em;"&gt;Total&lt;/div&gt;&lt;/span&gt;&lt;img style="position:absolute;left:434.85pt;top:488.05pt;width:62pt;height:3pt;z-index:21;" src="http://govwiki.info/xbrl/Images/b78fa1471bf7768cb2a1c4bb4ccb0860.png" alt="__rendered_path__21"&gt;&lt;span class="fmt-1067" style="white-space:pre;"&gt;&lt;div style="position:absolute;top:585.86pt;left:64.75pt;z-index:74;letter-spacing:.002em;"&gt;Difference between expected and actual experience&lt;/div&gt;&lt;/span&gt;&lt;img style="position:absolute;left:503.25pt;top:488.05pt;width:8pt;height:3pt;z-index:20;" src="http://govwiki.info/xbrl/Images/bb787e2f509871e45621bb50a74553b5.png" alt="__rendered_path__20"&gt;&lt;span style="white-space:pre;"&gt;&lt;div style="position:absolute;top:596.21pt;left:64.75pt;z-index:87;letter-spacing:.003em;" class="fmt-1067"&gt;2016&lt;/div&gt;&lt;div style="position:absolute;top:596.21pt;left:288.52pt;z-index:87;letter-spacing:.001em;"&gt;$ &lt;/div&gt;&lt;div style="position:absolute;top:596.21pt;left:307.82pt;z-index:87;letter-spacing:-.004em;"&gt;(4,130,848)   &lt;span class="fmt-1067"&gt;$&lt;/span&gt;&lt;/div&gt;&lt;div style="position:absolute;top:596.21pt;left:382.05pt;z-index:87;letter-spacing:-.002em;" class="fmt-1067"&gt; (362,620)    $&lt;/div&gt;&lt;div style="position:absolute;top:596.21pt;left:457.09pt;z-index:87;letter-spacing:-.002em;"&gt; (336,980)    $      (4,830,448) &lt;/div&gt;&lt;/span&gt;&lt;img style="position:absolute;left:510.45pt;top:488.05pt;width:62pt;height:3pt;z-index:21;" src="http://govwiki.info/xbrl/Images/b78fa1471bf7768cb2a1c4bb4ccb0860.png" alt="__rendered_path__21"&gt;&lt;span style="white-space:pre;"&gt;&lt;div style="position:absolute;top:616.61pt;left:64.75pt;z-index:90;letter-spacing:.004em;" class="fmt-1067"&gt;Changes of assumptions&lt;/div&gt;&lt;div style="position:absolute;top:616.61pt;left:307.82pt;z-index:90;"&gt;(2,372,074)&lt;/div&gt;&lt;div style="position:absolute;top:616.61pt;left:374.5pt;z-index:90;letter-spacing:.003em;" class="fmt-1067"&gt; (2,434,223)&lt;/div&gt;&lt;div style="position:absolute;top:616.61pt;left:452.09pt;z-index:90;"&gt;(1,383,402) &lt;/div&gt;&lt;div style="position:absolute;top:616.61pt;left:524.87pt;z-index:90;letter-spacing:.001em;"&gt; (6,189,699)&lt;/div&gt;&lt;/span&gt;&lt;img style="position:absolute;left:436.61pt;top:496.58pt;width:58pt;height:3pt;z-index:58;" src="http://govwiki.info/xbrl/Images/bbe07d9b018c4e78864754526ef2f403.png" alt="__rendered_path__58"&gt;&lt;span style="white-space:pre;"&gt;&lt;div style="position:absolute;top:637.46pt;left:64.75pt;z-index:107;" class="fmt-1067"&gt;Total&lt;/div&gt;&lt;div style="position:absolute;top:637.46pt;left:285.7pt;z-index:107;letter-spacing:-.006em;"&gt;$      (6,502,922)    $     (2,796,843)    $     (1,720,382)    $      (11,020,147)&lt;/div&gt;&lt;/span&gt;&lt;img style="position:absolute;left:436.61pt;top:499.28pt;width:58pt;height:3pt;z-index:58;" src="http://govwiki.info/xbrl/Images/bbe07d9b018c4e78864754526ef2f403.png" alt="__rendered_path__58"&gt;&lt;img style="position:absolute;left:431.54pt;top:496.58pt;width:5pt;height:3pt;z-index:59;" src="http://govwiki.info/xbrl/Images/fa68f243d61c493a0500cd2d684c4a50.png" alt="__rendered_path__59"&gt;&lt;img style="position:absolute;left:431.54pt;top:499.28pt;width:5pt;height:3pt;z-index:59;" src="http://govwiki.info/xbrl/Images/fa68f243d61c493a0500cd2d684c4a50.png" alt="__rendered_path__59"&gt;&lt;img style="position:absolute;left:362.4pt;top:496.68pt;width:69pt;height:3pt;z-index:60;" src="http://govwiki.info/xbrl/Images/90cbb7786241120bd675d9408fda1f01.png" alt="__rendered_path__60"&gt;&lt;img style="position:absolute;left:362.4pt;top:499.38pt;width:69pt;height:3pt;z-index:60;" src="http://govwiki.info/xbrl/Images/90cbb7786241120bd675d9408fda1f01.png" alt="__rendered_path__60"&gt;&lt;img style="position:absolute;left:357.26pt;top:499.28pt;width:5pt;height:3pt;z-index:59;" src="http://govwiki.info/xbrl/Images/fa68f243d61c493a0500cd2d684c4a50.png" alt="__rendered_path__59"&gt;&lt;img style="position:absolute;left:357.26pt;top:496.58pt;width:5pt;height:3pt;z-index:59;" src="http://govwiki.info/xbrl/Images/fa68f243d61c493a0500cd2d684c4a50.png" alt="__rendered_path__59"&gt;&lt;img style="position:absolute;left:280.05pt;top:498.4pt;width:8pt;height:3pt;z-index:20;" src="http://govwiki.info/xbrl/Images/bb787e2f509871e45621bb50a74553b5.png" alt="__rendered_path__20"&gt;&lt;img style="position:absolute;left:280.05pt;top:501.1pt;width:8pt;height:3pt;z-index:20;" src="http://govwiki.info/xbrl/Images/bb787e2f509871e45621bb50a74553b5.png" alt="__rendered_path__20"&gt;&lt;img style="position:absolute;left:287.25pt;top:498.4pt;width:62pt;height:3pt;z-index:21;" src="http://govwiki.info/xbrl/Images/b78fa1471bf7768cb2a1c4bb4ccb0860.png" alt="__rendered_path__21"&gt;&lt;img style="position:absolute;left:287.25pt;top:501.1pt;width:62pt;height:3pt;z-index:21;" src="http://govwiki.info/xbrl/Images/b78fa1471bf7768cb2a1c4bb4ccb0860.png" alt="__rendered_path__21"&gt;&lt;img style="position:absolute;left:503.25pt;top:498.4pt;width:8pt;height:3pt;z-index:20;" src="http://govwiki.info/xbrl/Images/bb787e2f509871e45621bb50a74553b5.png" alt="__rendered_path__20"&gt;&lt;img style="position:absolute;left:503.25pt;top:501.1pt;width:8pt;height:3pt;z-index:20;" src="http://govwiki.info/xbrl/Images/bb787e2f509871e45621bb50a74553b5.png" alt="__rendered_path__20"&gt;&lt;img style="position:absolute;left:510.45pt;top:498.4pt;width:62pt;height:3pt;z-index:21;" src="http://govwiki.info/xbrl/Images/b78fa1471bf7768cb2a1c4bb4ccb0860.png" alt="__rendered_path__21"&gt;&lt;img style="position:absolute;left:510.45pt;top:501.1pt;width:62pt;height:3pt;z-index:21;" src="http://govwiki.info/xbrl/Images/b78fa1471bf7768cb2a1c4bb4ccb0860.png" alt="__rendered_path__21"&gt;&lt;img style="position:absolute;left:280.05pt;top:572.5pt;width:12pt;height:3pt;z-index:68;" src="http://govwiki.info/xbrl/Images/242108631145b6f4401339c43de54aca.png" alt="__rendered_path__68"&gt;&lt;img style="position:absolute;left:291.45pt;top:572.5pt;width:61pt;height:3pt;z-index:69;" src="http://govwiki.info/xbrl/Images/f0331571cf723f352829a0c6a4746143.png" alt="__rendered_path__69"&gt;&lt;img style="position:absolute;left:359.25pt;top:572.5pt;width:8pt;height:3pt;z-index:20;" src="http://govwiki.info/xbrl/Images/bb787e2f509871e45621bb50a74553b5.png" alt="__rendered_path__20"&gt;&lt;img style="position:absolute;left:366.45pt;top:572.5pt;width:58pt;height:3pt;z-index:23;" src="http://govwiki.info/xbrl/Images/5263a26fed9ecde2fd1cf69085cd2c51.png" alt="__rendered_path__23"&gt;&lt;img style="position:absolute;left:431.25pt;top:572.5pt;width:8pt;height:3pt;z-index:20;" src="http://govwiki.info/xbrl/Images/bb787e2f509871e45621bb50a74553b5.png" alt="__rendered_path__20"&gt;&lt;img style="position:absolute;left:438.45pt;top:572.5pt;width:58pt;height:3pt;z-index:23;" src="http://govwiki.info/xbrl/Images/5263a26fed9ecde2fd1cf69085cd2c51.png" alt="__rendered_path__23"&gt;&lt;img style="position:absolute;left:503.25pt;top:572.5pt;width:8pt;height:3pt;z-index:20;" src="http://govwiki.info/xbrl/Images/bb787e2f509871e45621bb50a74553b5.png" alt="__rendered_path__20"&gt;&lt;img style="position:absolute;left:510.45pt;top:572.5pt;width:62pt;height:3pt;z-index:21;" src="http://govwiki.info/xbrl/Images/b78fa1471bf7768cb2a1c4bb4ccb0860.png" alt="__rendered_path__21"&gt;&lt;img style="position:absolute;left:280.05pt;top:634.2pt;width:12pt;height:3pt;z-index:68;" src="http://govwiki.info/xbrl/Images/242108631145b6f4401339c43de54aca.png" alt="__rendered_path__68"&gt;&lt;img style="position:absolute;left:291.45pt;top:634.2pt;width:61pt;height:3pt;z-index:69;" src="http://govwiki.info/xbrl/Images/f0331571cf723f352829a0c6a4746143.png" alt="__rendered_path__69"&gt;&lt;img style="position:absolute;left:359.25pt;top:634.2pt;width:8pt;height:3pt;z-index:20;" src="http://govwiki.info/xbrl/Images/bb787e2f509871e45621bb50a74553b5.png" alt="__rendered_path__20"&gt;&lt;img style="position:absolute;left:366.45pt;top:634.2pt;width:58pt;height:3pt;z-index:23;" src="http://govwiki.info/xbrl/Images/5263a26fed9ecde2fd1cf69085cd2c51.png" alt="__rendered_path__23"&gt;&lt;img style="position:absolute;left:431.25pt;top:634.2pt;width:8pt;height:3pt;z-index:20;" src="http://govwiki.info/xbrl/Images/bb787e2f509871e45621bb50a74553b5.png" alt="__rendered_path__20"&gt;&lt;img style="position:absolute;left:438.45pt;top:634.2pt;width:58pt;height:3pt;z-index:23;" src="http://govwiki.info/xbrl/Images/5263a26fed9ecde2fd1cf69085cd2c51.png" alt="__rendered_path__23"&gt;&lt;img style="position:absolute;left:503.25pt;top:634.2pt;width:8pt;height:3pt;z-index:20;" src="http://govwiki.info/xbrl/Images/bb787e2f509871e45621bb50a74553b5.png" alt="__rendered_path__20"&gt;&lt;img style="position:absolute;left:510.45pt;top:634.2pt;width:62pt;height:3pt;z-index:21;" src="http://govwiki.info/xbrl/Images/b78fa1471bf7768cb2a1c4bb4ccb0860.png" alt="__rendered_path__21"&gt;&lt;img style="position:absolute;left:509.16pt;top:642.91pt;width:66pt;height:3pt;z-index:108;" src="http://govwiki.info/xbrl/Images/46b348907dd53e08b25998aa84e182fb.png" alt="__rendered_path__108"&gt;&lt;img style="position:absolute;left:509.16pt;top:645.66pt;width:66pt;height:3pt;z-index:108;" src="http://govwiki.info/xbrl/Images/46b348907dd53e08b25998aa84e182fb.png" alt="__rendered_path__108"&gt;&lt;img style="position:absolute;left:504.05pt;top:645.55pt;width:5pt;height:3pt;z-index:59;" src="http://govwiki.info/xbrl/Images/fa68f243d61c493a0500cd2d684c4a50.png" alt="__rendered_path__59"&gt;&lt;img style="position:absolute;left:504.05pt;top:642.8pt;width:5pt;height:3pt;z-index:59;" src="http://govwiki.info/xbrl/Images/fa68f243d61c493a0500cd2d684c4a50.png" alt="__rendered_path__59"&gt;&lt;img style="position:absolute;left:437.45pt;top:645.66pt;width:67pt;height:3pt;z-index:109;" src="http://govwiki.info/xbrl/Images/763fbbaafae3da9e970564836838dc63.png" alt="__rendered_path__109"&gt;&lt;img style="position:absolute;left:437.45pt;top:642.91pt;width:67pt;height:3pt;z-index:109;" src="http://govwiki.info/xbrl/Images/763fbbaafae3da9e970564836838dc63.png" alt="__rendered_path__109"&gt;&lt;img style="position:absolute;left:432.32pt;top:645.55pt;width:5pt;height:3pt;z-index:59;" src="http://govwiki.info/xbrl/Images/fa68f243d61c493a0500cd2d684c4a50.png" alt="__rendered_path__59"&gt;&lt;img style="position:absolute;left:432.32pt;top:642.8pt;width:5pt;height:3pt;z-index:59;" src="http://govwiki.info/xbrl/Images/fa68f243d61c493a0500cd2d684c4a50.png" alt="__rendered_path__59"&gt;&lt;img style="position:absolute;left:365.72pt;top:645.66pt;width:67pt;height:3pt;z-index:109;" src="http://govwiki.info/xbrl/Images/763fbbaafae3da9e970564836838dc63.png" alt="__rendered_path__109"&gt;&lt;img style="position:absolute;left:365.72pt;top:642.91pt;width:67pt;height:3pt;z-index:109;" src="http://govwiki.info/xbrl/Images/763fbbaafae3da9e970564836838dc63.png" alt="__rendered_path__109"&gt;&lt;img style="position:absolute;left:360.59pt;top:645.55pt;width:5pt;height:3pt;z-index:59;" src="http://govwiki.info/xbrl/Images/fa68f243d61c493a0500cd2d684c4a50.png" alt="__rendered_path__59"&gt;&lt;img style="position:absolute;left:360.59pt;top:642.8pt;width:5pt;height:3pt;z-index:59;" src="http://govwiki.info/xbrl/Images/fa68f243d61c493a0500cd2d684c4a50.png" alt="__rendered_path__59"&gt;&lt;img style="position:absolute;left:290.99pt;top:645.66pt;width:70pt;height:3pt;z-index:110;" src="http://govwiki.info/xbrl/Images/c71e31d4b8226a776240fe22cc9cce21.png" alt="__rendered_path__110"&gt;&lt;img style="position:absolute;left:290.99pt;top:642.91pt;width:70pt;height:3pt;z-index:110;" src="http://govwiki.info/xbrl/Images/c71e31d4b8226a776240fe22cc9cce21.png" alt="__rendered_path__110"&gt;&lt;img style="position:absolute;left:285.81pt;top:645.55pt;width:5pt;height:3pt;z-index:111;" src="http://govwiki.info/xbrl/Images/af84783b90f5469c5a8bbb9e2b16e664.png" alt="__rendered_path__111"&gt;&lt;img style="position:absolute;left:285.81pt;top:642.8pt;width:5pt;height:3pt;z-index:111;" src="http://govwiki.info/xbrl/Images/af84783b90f5469c5a8bbb9e2b16e664.png" alt="__rendered_path__111"&gt;&lt;span class="fmt-1018" style="white-space:pre;"&gt;&lt;div style="position:absolute;top:766.44pt;left:299.33pt;z-index:112;"&gt;155&lt;/div&gt;&lt;/span&gt;&lt;/div&gt;_x000D_
      &lt;/div&gt;</t>
  </si>
  <si>
    <t>&lt;div style='position:relative;width:612pt;height:792pt;'&gt;_x000D_
        &lt;div style="position:absolute;left:0pt;top:0pt;width:100%;height:100%;clip:rect(0pt,612pt,792pt,0pt);" class="fmt-1064"&gt;&lt;span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class="fmt-1059" style="white-space:pre;"&gt;&lt;div style="position:absolute;top:119.2pt;left:63.35pt;z-index:6;letter-spacing:.004em;"&gt;The  deferred  outflows  of  resources  includes  resources  from  City  contributions  to  the  plans&lt;/div&gt;&lt;/span&gt;&lt;span class="fmt-1059" style="white-space:pre;"&gt;&lt;div style="position:absolute;top:131.8pt;left:63.35pt;z-index:7;letter-spacing:-.008em;"&gt;subsequent   to   the   measurement   date   and   the   difference   between   projected   and   actual&lt;/div&gt;&lt;/span&gt;&lt;span class="fmt-1059" style="white-space:pre;"&gt;&lt;div style="position:absolute;top:144.55pt;left:63.35pt;z-index:8;letter-spacing:.017em;"&gt;investment earnings. The City contributions to the Plans subsequent to the measurement date,&lt;/div&gt;&lt;/span&gt;&lt;span class="fmt-1059" style="white-space:pre;"&gt;&lt;div style="position:absolute;top:157.3pt;left:63.35pt;z-index:9;letter-spacing:.005em;"&gt;$19,252,275, will be recognized as a reduction of the net pension liability in the fiscal year ending&lt;/div&gt;&lt;/span&gt;&lt;span class="fmt-1059" style="white-space:pre;"&gt;&lt;div style="position:absolute;top:169.89pt;left:63.35pt;z-index:10;letter-spacing:-.015em;"&gt;September  30,  2018.  Other  amounts  reported  as  deferred  outflows  of  resources  related  to  the&lt;/div&gt;&lt;/span&gt;&lt;span class="fmt-1059" style="white-space:pre;"&gt;&lt;div style="position:absolute;top:182.64pt;left:63.35pt;z-index:11;"&gt;pension plans will be recognized in pension expense as follows:&lt;/div&gt;&lt;/span&gt;&lt;span class="fmt-1061" style="white-space:pre;"&gt;&lt;div style="position:absolute;top:208.44pt;left:173.2pt;z-index:12;letter-spacing:.003em;"&gt;Future Years' Recognition of Deferred Outflows&lt;/div&gt;&lt;/span&gt;&lt;span class="fmt-1063" style="white-space:pre;"&gt;&lt;div style="position:absolute;top:221.5pt;left:177.15pt;z-index:13;letter-spacing:-.003em;"&gt;Employees’&lt;/div&gt;&lt;div style="position:absolute;top:221.5pt;left:273.45pt;z-index:13;letter-spacing:-.001em;"&gt;Firefighters’&lt;/div&gt;&lt;div style="position:absolute;top:221.5pt;left:363.65pt;z-index:13;letter-spacing:-.002em;"&gt;Police Officers’&lt;/div&gt;&lt;/span&gt;&lt;span class="fmt-1063" style="white-space:pre;"&gt;&lt;div style="position:absolute;top:233.35pt;left:178.7pt;z-index:14;letter-spacing:-.002em;"&gt;Retirement&lt;/div&gt;&lt;div style="position:absolute;top:233.35pt;left:276.2pt;z-index:14;letter-spacing:-.002em;"&gt;Retirement&lt;/div&gt;&lt;div style="position:absolute;top:233.35pt;left:373.85pt;z-index:14;letter-spacing:-.002em;"&gt;Retirement&lt;/div&gt;&lt;/span&gt;&lt;span class="fmt-1063" style="white-space:pre;"&gt;&lt;div style="position:absolute;top:245.2pt;left:80.95pt;z-index:22;letter-spacing:-.002em;"&gt;Fiscal Year&lt;/div&gt;&lt;div style="position:absolute;top:245.2pt;left:187.1pt;z-index:22;letter-spacing:-.005em;"&gt;System&lt;/div&gt;&lt;div style="position:absolute;top:245.2pt;left:284.6pt;z-index:22;letter-spacing:-.005em;"&gt;System&lt;/div&gt;&lt;div style="position:absolute;top:245.2pt;left:382.25pt;z-index:22;letter-spacing:-.005em;"&gt;System&lt;/div&gt;&lt;div style="position:absolute;top:245.2pt;left:483.3pt;z-index:22;letter-spacing:.003em;"&gt;Total&lt;/div&gt;&lt;/span&gt;&lt;img style="position:absolute;left:64.05pt;top:253.8pt;width:87pt;height:3pt;z-index:15;" src="http://govwiki.info/xbrl/Images/f9231ce678df08f6c040bf8868d45853.png" alt="__rendered_path__15"&gt;&lt;span style="white-space:pre;"&gt;&lt;div style="position:absolute;top:268.3pt;left:85.15pt;z-index:25;letter-spacing:-.003em;"&gt;9/30/2018&lt;/div&gt;&lt;div style="position:absolute;top:268.3pt;left:197.6pt;z-index:25;letter-spacing:-.003em;"&gt; 6,156,208 &lt;/div&gt;&lt;div style="position:absolute;top:268.3pt;left:295.1pt;z-index:25;letter-spacing:-.003em;"&gt; 1,091,225 &lt;/div&gt;&lt;div style="position:absolute;top:268.3pt;left:392.9pt;z-index:25;letter-spacing:-.003em;"&gt; 7,804,345 &lt;/div&gt;&lt;div style="position:absolute;top:268.3pt;left:479pt;z-index:25;letter-spacing:-.003em;"&gt; 15,051,778 &lt;/div&gt;&lt;/span&gt;&lt;img style="position:absolute;left:161.55pt;top:253.8pt;width:87pt;height:3pt;z-index:15;" src="http://govwiki.info/xbrl/Images/f9231ce678df08f6c040bf8868d45853.png" alt="__rendered_path__15"&gt;&lt;span style="white-space:pre;"&gt;&lt;div style="position:absolute;top:279.7pt;left:85.15pt;z-index:27;letter-spacing:-.003em;"&gt;9/30/2019&lt;/div&gt;&lt;div style="position:absolute;top:279.7pt;left:197.6pt;z-index:27;letter-spacing:-.003em;"&gt; 6,156,208 &lt;/div&gt;&lt;div style="position:absolute;top:279.7pt;left:295.1pt;z-index:27;letter-spacing:-.003em;"&gt; 1,091,225 &lt;/div&gt;&lt;div style="position:absolute;top:279.7pt;left:392.9pt;z-index:27;letter-spacing:-.003em;"&gt; 7,804,345 &lt;/div&gt;&lt;div style="position:absolute;top:279.7pt;left:479pt;z-index:27;letter-spacing:-.003em;"&gt; 15,051,778 &lt;/div&gt;&lt;/span&gt;&lt;img style="position:absolute;left:259.05pt;top:253.8pt;width:87pt;height:3pt;z-index:15;" src="http://govwiki.info/xbrl/Images/f9231ce678df08f6c040bf8868d45853.png" alt="__rendered_path__15"&gt;&lt;span style="white-space:pre;"&gt;&lt;div style="position:absolute;top:291.1pt;left:85.15pt;z-index:29;letter-spacing:-.003em;"&gt;9/30/2020&lt;/div&gt;&lt;div style="position:absolute;top:291.1pt;left:197.6pt;z-index:29;letter-spacing:-.003em;"&gt; 8,064,346 &lt;/div&gt;&lt;div style="position:absolute;top:291.1pt;left:295.1pt;z-index:29;letter-spacing:-.003em;"&gt; 2,451,306 &lt;/div&gt;&lt;div style="position:absolute;top:291.1pt;left:392.9pt;z-index:29;letter-spacing:-.003em;"&gt; 9,487,237 &lt;/div&gt;&lt;div style="position:absolute;top:291.1pt;left:479pt;z-index:29;letter-spacing:-.003em;"&gt; 20,002,889 &lt;/div&gt;&lt;/span&gt;&lt;img style="position:absolute;left:356.55pt;top:253.8pt;width:87pt;height:3pt;z-index:19;" src="http://govwiki.info/xbrl/Images/3e1215b0070aa34dd7fc32a992e6ecb9.png" alt="__rendered_path__19"&gt;&lt;span class="fmt-987" style="white-space:pre;"&gt;&lt;div style="position:absolute;top:302.5pt;left:85.15pt;z-index:37;letter-spacing:-.003em;" class="fmt-1064"&gt;9/30/2021&lt;/div&gt;&lt;div style="position:absolute;top:302.5pt;left:197.6pt;z-index:37;letter-spacing:-.002em;" class="fmt-1064"&gt; 2,110,790 &lt;/div&gt;&lt;div style="position:absolute;top:302.5pt;left:291.1pt;z-index:37;"&gt; (1,035,399)&lt;/div&gt;&lt;div style="position:absolute;top:302.5pt;left:397.2pt;z-index:37;letter-spacing:-.002em;" class="fmt-1064"&gt; (164,299)&lt;/div&gt;&lt;div style="position:absolute;top:302.5pt;left:492.8pt;z-index:37;"&gt; 911,092 &lt;/div&gt;&lt;/span&gt;&lt;img style="position:absolute;left:455.7pt;top:253.8pt;width:80pt;height:3pt;z-index:21;" src="http://govwiki.info/xbrl/Images/e96193c51173e9ec7518fc1278c9cc0a.png" alt="__rendered_path__21"&gt;&lt;span style="white-space:pre;"&gt;&lt;div style="position:absolute;top:313.9pt;left:85.15pt;z-index:42;letter-spacing:-.003em;"&gt;9/30/2022&lt;/div&gt;&lt;div style="position:absolute;top:313.9pt;left:238.4pt;z-index:42;letter-spacing:.002em;"&gt; - &lt;/div&gt;&lt;div style="position:absolute;top:313.9pt;left:338.65pt;z-index:42;letter-spacing:.004em;"&gt;- &lt;/div&gt;&lt;div style="position:absolute;top:313.9pt;left:433.7pt;z-index:42;letter-spacing:.002em;"&gt; - &lt;/div&gt;&lt;div style="position:absolute;top:313.9pt;left:528.1pt;z-index:42;letter-spacing:.004em;"&gt;- &lt;/div&gt;&lt;/span&gt;&lt;img style="position:absolute;left:64.05pt;top:267.6pt;width:87pt;height:12pt;z-index:23;" src="http://govwiki.info/xbrl/Images/6735fc91c778ae28ca0c854409226184.png" alt="__rendered_path__23"&gt;&lt;span style="white-space:pre;"&gt;&lt;div style="position:absolute;top:325.3pt;left:84.15pt;z-index:47;letter-spacing:.001em;"&gt;Thereafter&lt;/div&gt;&lt;div style="position:absolute;top:325.3pt;left:238.4pt;z-index:47;letter-spacing:.002em;"&gt; - &lt;/div&gt;&lt;div style="position:absolute;top:325.3pt;left:338.65pt;z-index:47;letter-spacing:.004em;"&gt;- &lt;/div&gt;&lt;div style="position:absolute;top:325.3pt;left:433.7pt;z-index:47;letter-spacing:.002em;"&gt; - &lt;/div&gt;&lt;div style="position:absolute;top:325.3pt;left:528.1pt;z-index:47;letter-spacing:.004em;"&gt;- &lt;/div&gt;&lt;/span&gt;&lt;img style="position:absolute;left:64.05pt;top:279pt;width:87pt;height:12pt;z-index:23;" src="http://govwiki.info/xbrl/Images/6735fc91c778ae28ca0c854409226184.png" alt="__rendered_path__23"&gt;&lt;span class="fmt-987" style="white-space:pre;"&gt;&lt;div style="position:absolute;top:337.15pt;left:155.35pt;z-index:59;" class="fmt-1064"&gt;$&lt;/div&gt;&lt;div style="position:absolute;top:337.15pt;left:192.05pt;z-index:59;letter-spacing:-.002em;"&gt;&lt;span class="fmt-1064"&gt; 22,487,552 &lt;/span&gt;  &lt;span class="fmt-1064"&gt;$&lt;/span&gt;&lt;/div&gt;&lt;div style="position:absolute;top:337.15pt;left:295.1pt;z-index:59;"&gt;&lt;span&gt; &lt;/span&gt;&lt;span&gt;3,598,357&lt;/span&gt;&lt;span&gt; &lt;/span&gt;  $&lt;/div&gt;&lt;div style="position:absolute;top:337.15pt;left:387.35pt;z-index:59;letter-spacing:.007em;"&gt;&lt;span class="fmt-1064"&gt; 24,931,628 &lt;/span&gt;  &lt;span class="fmt-1064"&gt;$&lt;/span&gt;&lt;/div&gt;&lt;div style="position:absolute;top:337.15pt;left:479pt;z-index:59;"&gt;&lt;span&gt; &lt;/span&gt;&lt;span&gt;51,017,537&lt;/span&gt;&lt;span&gt; &lt;/span&gt;&lt;/div&gt;&lt;/span&gt;&lt;img style="position:absolute;left:64.05pt;top:290.4pt;width:87pt;height:12pt;z-index:23;" src="http://govwiki.info/xbrl/Images/6735fc91c778ae28ca0c854409226184.png" alt="__rendered_path__23"&gt;&lt;span class="fmt-1059" style="white-space:pre;"&gt;&lt;div style="position:absolute;top:364pt;left:63.35pt;z-index:60;letter-spacing:.002em;"&gt;Other amounts reported as deferred inflows of resources related to the Pensions Plans will be&lt;/div&gt;&lt;/span&gt;&lt;img style="position:absolute;left:64.05pt;top:301.8pt;width:87pt;height:12pt;z-index:23;" src="http://govwiki.info/xbrl/Images/6735fc91c778ae28ca0c854409226184.png" alt="__rendered_path__23"&gt;&lt;span class="fmt-1059" style="white-space:pre;"&gt;&lt;div style="position:absolute;top:376.75pt;left:63.35pt;z-index:61;letter-spacing:.001em;"&gt;recognized in pension expense as follows:&lt;/div&gt;&lt;/span&gt;&lt;img style="position:absolute;left:64.05pt;top:313.2pt;width:87pt;height:12pt;z-index:23;" src="http://govwiki.info/xbrl/Images/6735fc91c778ae28ca0c854409226184.png" alt="__rendered_path__23"&gt;&lt;span class="fmt-1061" style="white-space:pre;"&gt;&lt;div style="position:absolute;top:402.55pt;left:177.8pt;z-index:62;letter-spacing:.003em;"&gt;Future Years' Recognition of Deferred Inflows&lt;/div&gt;&lt;/span&gt;&lt;img style="position:absolute;left:161.55pt;top:333.75pt;width:87pt;height:3pt;z-index:15;" src="http://govwiki.info/xbrl/Images/f9231ce678df08f6c040bf8868d45853.png" alt="__rendered_path__15"&gt;&lt;span class="fmt-1063" style="white-space:pre;"&gt;&lt;div style="position:absolute;top:415.6pt;left:177.15pt;z-index:63;letter-spacing:-.003em;"&gt;Employees’&lt;/div&gt;&lt;div style="position:absolute;top:415.6pt;left:273.45pt;z-index:63;letter-spacing:-.001em;"&gt;Firefighters’&lt;/div&gt;&lt;div style="position:absolute;top:415.6pt;left:363.65pt;z-index:63;letter-spacing:-.002em;"&gt;Police Officers’&lt;/div&gt;&lt;/span&gt;&lt;img style="position:absolute;left:161.55pt;top:345.5pt;width:87pt;height:3pt;z-index:15;" src="http://govwiki.info/xbrl/Images/f9231ce678df08f6c040bf8868d45853.png" alt="__rendered_path__15"&gt;&lt;img style="position:absolute;left:259.05pt;top:333.75pt;width:87pt;height:3pt;z-index:15;" src="http://govwiki.info/xbrl/Images/f9231ce678df08f6c040bf8868d45853.png" alt="__rendered_path__15"&gt;&lt;span class="fmt-1063" style="white-space:pre;"&gt;&lt;div style="position:absolute;top:427.45pt;left:178.7pt;z-index:64;letter-spacing:-.002em;"&gt;Retirement&lt;/div&gt;&lt;div style="position:absolute;top:427.45pt;left:276.2pt;z-index:64;letter-spacing:-.002em;"&gt;Retirement&lt;/div&gt;&lt;div style="position:absolute;top:427.45pt;left:373.85pt;z-index:64;letter-spacing:-.002em;"&gt;Retirement&lt;/div&gt;&lt;/span&gt;&lt;img style="position:absolute;left:259.05pt;top:345.5pt;width:87pt;height:3pt;z-index:15;" src="http://govwiki.info/xbrl/Images/f9231ce678df08f6c040bf8868d45853.png" alt="__rendered_path__15"&gt;&lt;img style="position:absolute;left:356.55pt;top:333.75pt;width:87pt;height:3pt;z-index:19;" src="http://govwiki.info/xbrl/Images/3e1215b0070aa34dd7fc32a992e6ecb9.png" alt="__rendered_path__19"&gt;&lt;span class="fmt-1063" style="white-space:pre;"&gt;&lt;div style="position:absolute;top:439.3pt;left:80.95pt;z-index:69;letter-spacing:-.002em;"&gt;Fiscal Year&lt;/div&gt;&lt;div style="position:absolute;top:439.3pt;left:187.1pt;z-index:69;letter-spacing:-.005em;"&gt;System&lt;/div&gt;&lt;div style="position:absolute;top:439.3pt;left:284.6pt;z-index:69;letter-spacing:-.005em;"&gt;System&lt;/div&gt;&lt;div style="position:absolute;top:439.3pt;left:382.25pt;z-index:69;letter-spacing:-.005em;"&gt;System&lt;/div&gt;&lt;div style="position:absolute;top:439.3pt;left:483.3pt;z-index:69;letter-spacing:.003em;"&gt;Total&lt;/div&gt;&lt;/span&gt;&lt;img style="position:absolute;left:356.55pt;top:345.5pt;width:87pt;height:3pt;z-index:19;" src="http://govwiki.info/xbrl/Images/3e1215b0070aa34dd7fc32a992e6ecb9.png" alt="__rendered_path__19"&gt;&lt;img style="position:absolute;left:455.7pt;top:333.75pt;width:80pt;height:3pt;z-index:21;" src="http://govwiki.info/xbrl/Images/e96193c51173e9ec7518fc1278c9cc0a.png" alt="__rendered_path__21"&gt;&lt;span class="fmt-987" style="white-space:pre;"&gt;&lt;div style="position:absolute;top:462.4pt;left:85.15pt;z-index:77;letter-spacing:-.003em;" class="fmt-1064"&gt;9/30/2018&lt;/div&gt;&lt;div style="position:absolute;top:462.4pt;left:197.6pt;z-index:77;"&gt; 2,322,473 &lt;/div&gt;&lt;div style="position:absolute;top:462.4pt;left:295.1pt;z-index:77;letter-spacing:-.003em;" class="fmt-1064"&gt; 1,331,830 &lt;/div&gt;&lt;div style="position:absolute;top:462.4pt;left:392.9pt;z-index:77;letter-spacing:-.002em;" class="fmt-1064"&gt; 1,075,238 &lt;/div&gt;&lt;div style="position:absolute;top:462.4pt;left:484.55pt;z-index:77;"&gt; 4,729,541 &lt;/div&gt;&lt;/span&gt;&lt;img style="position:absolute;left:455.7pt;top:345.5pt;width:80pt;height:3pt;z-index:21;" src="http://govwiki.info/xbrl/Images/e96193c51173e9ec7518fc1278c9cc0a.png" alt="__rendered_path__21"&gt;&lt;span style="white-space:pre;"&gt;&lt;div style="position:absolute;top:473.8pt;left:85.15pt;z-index:80;letter-spacing:-.003em;"&gt;9/30/2019&lt;/div&gt;&lt;div style="position:absolute;top:473.8pt;left:197.6pt;z-index:80;letter-spacing:-.003em;"&gt; 2,322,473 &lt;/div&gt;&lt;div style="position:absolute;top:473.8pt;left:295.1pt;z-index:80;letter-spacing:-.002em;"&gt; 1,331,830 &lt;/div&gt;&lt;div style="position:absolute;top:473.8pt;left:401.15pt;z-index:80;letter-spacing:-.003em;"&gt; 645,144 &lt;/div&gt;&lt;div style="position:absolute;top:473.8pt;left:484.55pt;z-index:80;letter-spacing:-.002em;"&gt; 4,299,447 &lt;/div&gt;&lt;/span&gt;&lt;img style="position:absolute;left:161.55pt;top:348.1pt;width:87pt;height:3pt;z-index:15;" src="http://govwiki.info/xbrl/Images/f9231ce678df08f6c040bf8868d45853.png" alt="__rendered_path__15"&gt;&lt;span style="white-space:pre;"&gt;&lt;div style="position:absolute;top:485.2pt;left:85.15pt;z-index:84;letter-spacing:-.003em;"&gt;9/30/2020&lt;/div&gt;&lt;div style="position:absolute;top:485.2pt;left:197.6pt;z-index:84;letter-spacing:-.002em;"&gt; 1,857,976 &lt;/div&gt;&lt;div style="position:absolute;top:485.2pt;left:303.35pt;z-index:84;letter-spacing:-.003em;"&gt; 133,183 &lt;/div&gt;&lt;div style="position:absolute;top:485.2pt;left:436.45pt;z-index:84;"&gt;-&lt;/div&gt;&lt;div style="position:absolute;top:485.2pt;left:487.3pt;z-index:84;letter-spacing:-.003em;"&gt;1,991,159&lt;/div&gt;&lt;/span&gt;&lt;img style="position:absolute;left:259.05pt;top:348.1pt;width:87pt;height:3pt;z-index:15;" src="http://govwiki.info/xbrl/Images/f9231ce678df08f6c040bf8868d45853.png" alt="__rendered_path__15"&gt;&lt;span style="white-space:pre;"&gt;&lt;div style="position:absolute;top:496.6pt;left:85.15pt;z-index:89;letter-spacing:-.003em;"&gt;9/30/2021&lt;/div&gt;&lt;div style="position:absolute;top:496.6pt;left:238.4pt;z-index:89;letter-spacing:.002em;"&gt; - &lt;/div&gt;&lt;div style="position:absolute;top:496.6pt;left:338.65pt;z-index:89;letter-spacing:.004em;"&gt;- &lt;/div&gt;&lt;div style="position:absolute;top:496.6pt;left:433.7pt;z-index:89;letter-spacing:.002em;"&gt; - &lt;/div&gt;&lt;div style="position:absolute;top:496.6pt;left:528.1pt;z-index:89;letter-spacing:.004em;"&gt;- &lt;/div&gt;&lt;/span&gt;&lt;img style="position:absolute;left:356.55pt;top:348.1pt;width:87pt;height:3pt;z-index:19;" src="http://govwiki.info/xbrl/Images/3e1215b0070aa34dd7fc32a992e6ecb9.png" alt="__rendered_path__19"&gt;&lt;span style="white-space:pre;"&gt;&lt;div style="position:absolute;top:508pt;left:85.15pt;z-index:94;letter-spacing:-.003em;"&gt;9/30/2022&lt;/div&gt;&lt;div style="position:absolute;top:508pt;left:238.4pt;z-index:94;letter-spacing:.002em;"&gt; - &lt;/div&gt;&lt;div style="position:absolute;top:508pt;left:338.65pt;z-index:94;letter-spacing:.004em;"&gt;- &lt;/div&gt;&lt;div style="position:absolute;top:508pt;left:433.7pt;z-index:94;letter-spacing:.002em;"&gt; - &lt;/div&gt;&lt;div style="position:absolute;top:508pt;left:528.1pt;z-index:94;letter-spacing:.004em;"&gt;- &lt;/div&gt;&lt;/span&gt;&lt;img style="position:absolute;left:455.7pt;top:348.1pt;width:80pt;height:3pt;z-index:21;" src="http://govwiki.info/xbrl/Images/e96193c51173e9ec7518fc1278c9cc0a.png" alt="__rendered_path__21"&gt;&lt;span style="white-space:pre;"&gt;&lt;div style="position:absolute;top:519.4pt;left:84.15pt;z-index:99;letter-spacing:.001em;"&gt;Thereafter&lt;/div&gt;&lt;div style="position:absolute;top:519.4pt;left:238.4pt;z-index:99;letter-spacing:.002em;"&gt; - &lt;/div&gt;&lt;div style="position:absolute;top:519.4pt;left:338.65pt;z-index:99;letter-spacing:.004em;"&gt;- &lt;/div&gt;&lt;div style="position:absolute;top:519.4pt;left:433.7pt;z-index:99;letter-spacing:.002em;"&gt; - &lt;/div&gt;&lt;div style="position:absolute;top:519.4pt;left:528.1pt;z-index:99;letter-spacing:.004em;"&gt;- &lt;/div&gt;&lt;/span&gt;&lt;img style="position:absolute;left:64.05pt;top:447.85pt;width:87pt;height:3pt;z-index:15;" src="http://govwiki.info/xbrl/Images/f9231ce678df08f6c040bf8868d45853.png" alt="__rendered_path__15"&gt;&lt;span class="fmt-987" style="white-space:pre;"&gt;&lt;div style="position:absolute;top:531.25pt;left:155.35pt;z-index:111;" class="fmt-1064"&gt;$&lt;/div&gt;&lt;div style="position:absolute;top:531.25pt;left:197.6pt;z-index:111;"&gt;&lt;span&gt; &lt;/span&gt;&lt;span&gt;6,502,922&lt;/span&gt;&lt;span&gt; &lt;/span&gt;  $&lt;/div&gt;&lt;div style="position:absolute;top:531.25pt;left:295.1pt;z-index:111;letter-spacing:-.002em;"&gt;&lt;span class="fmt-1064"&gt; 2,796,843 &lt;/span&gt;  &lt;span class="fmt-1064"&gt;$&lt;/span&gt;&lt;/div&gt;&lt;div style="position:absolute;top:531.25pt;left:392.9pt;z-index:111;letter-spacing:.008em;"&gt;&lt;span class="fmt-1064"&gt; 1,720,382 &lt;/span&gt;  &lt;span class="fmt-1064"&gt;$&lt;/span&gt;&lt;/div&gt;&lt;div style="position:absolute;top:531.25pt;left:479pt;z-index:111;"&gt;&lt;span&gt; &lt;/span&gt;&lt;span&gt;11,020,147&lt;/span&gt;&lt;span&gt; &lt;/span&gt;&lt;/div&gt;&lt;/span&gt;&lt;img style="position:absolute;left:161.55pt;top:447.85pt;width:87pt;height:3pt;z-index:15;" src="http://govwiki.info/xbrl/Images/f9231ce678df08f6c040bf8868d45853.png" alt="__rendered_path__15"&gt;&lt;span class="fmt-1059" style="white-space:pre;"&gt;&lt;div style="position:absolute;top:570.85pt;left:63.35pt;z-index:112;letter-spacing:.008em;"&gt;The Firefighters' Retirement System and Police Officers' Retirement System net pension liability,&lt;/div&gt;&lt;/span&gt;&lt;img style="position:absolute;left:259.05pt;top:447.85pt;width:87pt;height:3pt;z-index:15;" src="http://govwiki.info/xbrl/Images/f9231ce678df08f6c040bf8868d45853.png" alt="__rendered_path__15"&gt;&lt;span class="fmt-1059" style="white-space:pre;"&gt;&lt;div style="position:absolute;top:583.6pt;left:63.35pt;z-index:113;letter-spacing:-.009em;"&gt;deferred   inflows   and   outflows   of   resources   and   pension   expense   is   allocated   100%   to&lt;/div&gt;&lt;/span&gt;&lt;img style="position:absolute;left:356.55pt;top:447.85pt;width:87pt;height:3pt;z-index:19;" src="http://govwiki.info/xbrl/Images/3e1215b0070aa34dd7fc32a992e6ecb9.png" alt="__rendered_path__19"&gt;&lt;span class="fmt-1059" style="white-space:pre;"&gt;&lt;div style="position:absolute;top:596.2pt;left:63.35pt;z-index:114;letter-spacing:.007em;"&gt;governmental activities in the government-wide financial statements. The Employees' Retirement&lt;/div&gt;&lt;/span&gt;&lt;img style="position:absolute;left:455.7pt;top:447.85pt;width:80pt;height:3pt;z-index:21;" src="http://govwiki.info/xbrl/Images/e96193c51173e9ec7518fc1278c9cc0a.png" alt="__rendered_path__21"&gt;&lt;span class="fmt-1059" style="white-space:pre;"&gt;&lt;div style="position:absolute;top:608.95pt;left:63.35pt;z-index:115;letter-spacing:.014em;"&gt;System net pension liability, deferred inflows and outflows of resources and pension expense is&lt;/div&gt;&lt;/span&gt;&lt;img style="position:absolute;left:64.05pt;top:461.65pt;width:87pt;height:12pt;z-index:23;" src="http://govwiki.info/xbrl/Images/6735fc91c778ae28ca0c854409226184.png" alt="__rendered_path__23"&gt;&lt;span class="fmt-1059" style="white-space:pre;"&gt;&lt;div style="position:absolute;top:621.7pt;left:63.35pt;z-index:116;letter-spacing:.012em;"&gt;allocated proportionately to governmental activities in the government-wide financial statements&lt;/div&gt;&lt;/span&gt;&lt;img style="position:absolute;left:64.05pt;top:473.05pt;width:87pt;height:12pt;z-index:23;" src="http://govwiki.info/xbrl/Images/6735fc91c778ae28ca0c854409226184.png" alt="__rendered_path__23"&gt;&lt;span class="fmt-1059" style="white-space:pre;"&gt;&lt;div style="position:absolute;top:634.3pt;left:63.35pt;z-index:117;letter-spacing:.003em;"&gt;and  the  City's  enterprise  funds  based  on  the  City's  allocation  of  the  actuarially  determined&lt;/div&gt;&lt;/span&gt;&lt;img style="position:absolute;left:64.05pt;top:484.45pt;width:87pt;height:12pt;z-index:23;" src="http://govwiki.info/xbrl/Images/6735fc91c778ae28ca0c854409226184.png" alt="__rendered_path__23"&gt;&lt;span class="fmt-1059" style="white-space:pre;"&gt;&lt;div style="position:absolute;top:647.05pt;left:63.35pt;z-index:118;letter-spacing:.001em;"&gt;contribution.&lt;/div&gt;&lt;/span&gt;&lt;img style="position:absolute;left:64.05pt;top:495.85pt;width:87pt;height:12pt;z-index:23;" src="http://govwiki.info/xbrl/Images/6735fc91c778ae28ca0c854409226184.png" alt="__rendered_path__23"&gt;&lt;img style="position:absolute;left:161.55pt;top:527.8pt;width:87pt;height:3pt;z-index:15;" src="http://govwiki.info/xbrl/Images/f9231ce678df08f6c040bf8868d45853.png" alt="__rendered_path__15"&gt;&lt;img style="position:absolute;left:161.55pt;top:539.65pt;width:87pt;height:3pt;z-index:15;" src="http://govwiki.info/xbrl/Images/f9231ce678df08f6c040bf8868d45853.png" alt="__rendered_path__15"&gt;&lt;img style="position:absolute;left:259.05pt;top:527.8pt;width:87pt;height:3pt;z-index:15;" src="http://govwiki.info/xbrl/Images/f9231ce678df08f6c040bf8868d45853.png" alt="__rendered_path__15"&gt;&lt;img style="position:absolute;left:259.05pt;top:539.65pt;width:87pt;height:3pt;z-index:15;" src="http://govwiki.info/xbrl/Images/f9231ce678df08f6c040bf8868d45853.png" alt="__rendered_path__15"&gt;&lt;img style="position:absolute;left:356.55pt;top:527.8pt;width:87pt;height:3pt;z-index:19;" src="http://govwiki.info/xbrl/Images/3e1215b0070aa34dd7fc32a992e6ecb9.png" alt="__rendered_path__19"&gt;&lt;img style="position:absolute;left:356.55pt;top:539.65pt;width:87pt;height:3pt;z-index:19;" src="http://govwiki.info/xbrl/Images/3e1215b0070aa34dd7fc32a992e6ecb9.png" alt="__rendered_path__19"&gt;&lt;img style="position:absolute;left:455.7pt;top:527.8pt;width:80pt;height:3pt;z-index:21;" src="http://govwiki.info/xbrl/Images/e96193c51173e9ec7518fc1278c9cc0a.png" alt="__rendered_path__21"&gt;&lt;img style="position:absolute;left:455.7pt;top:539.65pt;width:80pt;height:3pt;z-index:21;" src="http://govwiki.info/xbrl/Images/e96193c51173e9ec7518fc1278c9cc0a.png" alt="__rendered_path__21"&gt;&lt;img style="position:absolute;left:161.55pt;top:542.15pt;width:87pt;height:3pt;z-index:15;" src="http://govwiki.info/xbrl/Images/f9231ce678df08f6c040bf8868d45853.png" alt="__rendered_path__15"&gt;&lt;img style="position:absolute;left:259.05pt;top:542.15pt;width:87pt;height:3pt;z-index:15;" src="http://govwiki.info/xbrl/Images/f9231ce678df08f6c040bf8868d45853.png" alt="__rendered_path__15"&gt;&lt;img style="position:absolute;left:356.55pt;top:542.15pt;width:87pt;height:3pt;z-index:19;" src="http://govwiki.info/xbrl/Images/3e1215b0070aa34dd7fc32a992e6ecb9.png" alt="__rendered_path__19"&gt;&lt;img style="position:absolute;left:455.7pt;top:542.15pt;width:80pt;height:3pt;z-index:21;" src="http://govwiki.info/xbrl/Images/e96193c51173e9ec7518fc1278c9cc0a.png" alt="__rendered_path__21"&gt;&lt;span class="fmt-1018" style="white-space:pre;"&gt;&lt;div style="position:absolute;top:766.44pt;left:299.33pt;z-index:119;"&gt;156&lt;/div&gt;&lt;/span&gt;&lt;/div&gt;_x000D_
      &lt;/div&gt;</t>
  </si>
  <si>
    <t>&lt;div style='position:relative;width:612pt;height:792pt;'&gt;_x000D_
        &lt;div style="position:absolute;left:0pt;top:0pt;width:100%;height:100%;clip:rect(0pt,612pt,792pt,0pt);" class="fmt-1079"&gt;&lt;span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class="fmt-1059" style="white-space:pre;"&gt;&lt;div style="position:absolute;top:119.2pt;left:63.35pt;z-index:6;letter-spacing:-.002em;"&gt;H.&lt;/div&gt;&lt;div style="position:absolute;top:119.2pt;left:102.44pt;z-index:6;letter-spacing:.002em;"&gt;EMPLOYER REPORTING: FUNDING FOR PENSIONS&lt;/div&gt;&lt;/span&gt;&lt;span class="fmt-1059" style="white-space:pre;"&gt;&lt;div style="position:absolute;top:145pt;left:63.35pt;z-index:7;letter-spacing:.008em;"&gt;The City’s funding for the pension plans is separate than the accounting for the pension plans as&lt;/div&gt;&lt;/span&gt;&lt;span class="fmt-1059" style="white-space:pre;"&gt;&lt;div style="position:absolute;top:157.75pt;left:63.35pt;z-index:8;letter-spacing:.016em;"&gt;discussed in the section on net pension liability. The City receives a separate actuary valuation&lt;/div&gt;&lt;/span&gt;&lt;span class="fmt-1059" style="white-space:pre;"&gt;&lt;div style="position:absolute;top:170.5pt;left:63.35pt;z-index:9;letter-spacing:-.012em;"&gt;report  with  different  actuarial  assumptions  applied  to  calculate  the  City's  actuarially  determined&lt;/div&gt;&lt;/span&gt;&lt;span class="fmt-1059" style="white-space:pre;"&gt;&lt;div style="position:absolute;top:183.09pt;left:63.35pt;z-index:10;letter-spacing:-.002em;"&gt;contribution  for  funding  purposes.  The  City's  actuarially  determined  contribution  made  to  the&lt;/div&gt;&lt;/span&gt;&lt;span class="fmt-1059" style="white-space:pre;"&gt;&lt;div style="position:absolute;top:195.84pt;left:63.35pt;z-index:11;letter-spacing:.025em;"&gt;pension plans in fiscal year 2017 was calculated as of October 1, 2015, two years prior to the&lt;/div&gt;&lt;/span&gt;&lt;span class="fmt-1059" style="white-space:pre;"&gt;&lt;div style="position:absolute;top:208.59pt;left:63.35pt;z-index:12;letter-spacing:.002em;"&gt;year the contributions are reported.&lt;/div&gt;&lt;/span&gt;&lt;span class="fmt-1059" style="white-space:pre;"&gt;&lt;div style="position:absolute;top:231.25pt;left:63.35pt;z-index:13;"&gt;See  required  supplemental  information  section  for  more  detail  on  the  actuarially  determined&lt;/div&gt;&lt;/span&gt;&lt;span class="fmt-1059" style="white-space:pre;"&gt;&lt;div style="position:absolute;top:244.3pt;left:63.35pt;z-index:14;letter-spacing:.002em;"&gt;contribution related to fiscal year 2017. &lt;/div&gt;&lt;/span&gt;&lt;span class="fmt-1059" style="white-space:pre;"&gt;&lt;div style="position:absolute;top:267.09pt;left:63.35pt;z-index:15;letter-spacing:.011em;"&gt;The following schedules reflect the current year and two preceding years' actuarially determined&lt;/div&gt;&lt;/span&gt;&lt;span class="fmt-1059" style="white-space:pre;"&gt;&lt;div style="position:absolute;top:279.84pt;left:63.35pt;z-index:16;letter-spacing:-.004em;"&gt;contributions   and   the   assumptions   utilized   to   calculate   the   City's   actuarially   determined&lt;/div&gt;&lt;/span&gt;&lt;span class="fmt-1059" style="white-space:pre;"&gt;&lt;div style="position:absolute;top:292.59pt;left:63.35pt;z-index:17;letter-spacing:.002em;"&gt;contribution for the three pension plans funding purposes as of the October 1, 2015 valuation.&lt;/div&gt;&lt;/span&gt;&lt;span class="fmt-1061" style="white-space:pre;"&gt;&lt;div style="position:absolute;top:338.34pt;left:189.85pt;z-index:18;letter-spacing:.001em;"&gt;Employees’ Retirement System &lt;/div&gt;&lt;/span&gt;&lt;span class="fmt-1061" style="white-space:pre;"&gt;&lt;div style="position:absolute;top:351.55pt;left:168.9pt;z-index:19;letter-spacing:.002em;"&gt;Schedule of Contributions for Employer&lt;/div&gt;&lt;/span&gt;&lt;span class="fmt-1067" style="white-space:pre;"&gt;&lt;div style="position:absolute;top:376.46pt;left:91.7pt;z-index:21;letter-spacing:.003em;"&gt;Fiscal Year&lt;/div&gt;&lt;/span&gt;&lt;span class="fmt-1067" style="white-space:pre;"&gt;&lt;div style="position:absolute;top:371.36pt;left:170.7pt;z-index:22;letter-spacing:.003em;"&gt;Determined Employer&lt;/div&gt;&lt;/span&gt;&lt;span class="fmt-1067" style="white-space:pre;"&gt;&lt;div style="position:absolute;top:381.71pt;left:187.75pt;z-index:24;letter-spacing:.003em;"&gt;Contributions&lt;/div&gt;&lt;/span&gt;&lt;span class="fmt-1067" style="white-space:pre;"&gt;&lt;div style="position:absolute;top:371.36pt;left:288.4pt;z-index:25;letter-spacing:.003em;"&gt;Actual Employer&lt;/div&gt;&lt;/span&gt;&lt;span class="fmt-1067" style="white-space:pre;"&gt;&lt;div style="position:absolute;top:381.71pt;left:294.65pt;z-index:27;letter-spacing:.003em;"&gt;Contributions&lt;/div&gt;&lt;/span&gt;&lt;span class="fmt-1067" style="white-space:pre;"&gt;&lt;div style="position:absolute;top:371.36pt;left:422.4pt;z-index:28;"&gt;%&lt;/div&gt;&lt;/span&gt;&lt;span class="fmt-1067" style="white-space:pre;"&gt;&lt;div style="position:absolute;top:381.71pt;left:401.8pt;z-index:30;letter-spacing:.003em;"&gt; Contributed&lt;/div&gt;&lt;/span&gt;&lt;img style="position:absolute;left:68.25pt;top:388.9pt;width:93pt;height:3pt;z-index:20;" src="http://govwiki.info/xbrl/Images/3323ad7f94571f0222b13a852ad470a4.png" alt="__rendered_path__20"&gt;&lt;span class="fmt-1067" style="white-space:pre;"&gt;&lt;div style="position:absolute;top:392.21pt;left:99.2pt;z-index:33;letter-spacing:.003em;"&gt;9/30/17&lt;/div&gt;&lt;div style="position:absolute;top:392.21pt;left:209.85pt;z-index:33;letter-spacing:.004em;"&gt; $ 10,310,841 &lt;/div&gt;&lt;div style="position:absolute;top:392.21pt;left:315.6pt;z-index:33;letter-spacing:.004em;"&gt; $ 10,310,841 &lt;/div&gt;&lt;div style="position:absolute;top:392.21pt;left:414.83pt;z-index:33;letter-spacing:.003em;"&gt;100%&lt;/div&gt;&lt;/span&gt;&lt;img style="position:absolute;left:160.4pt;top:388.9pt;width:109pt;height:3pt;z-index:23;" src="http://govwiki.info/xbrl/Images/5be8b31ad750b2568a812213c24962ce.png" alt="__rendered_path__23"&gt;&lt;span class="fmt-1067" style="white-space:pre;"&gt;&lt;div style="position:absolute;top:402.41pt;left:99.2pt;z-index:36;letter-spacing:.003em;"&gt;9/30/16&lt;/div&gt;&lt;div style="position:absolute;top:402.41pt;left:209.85pt;z-index:36;letter-spacing:.004em;"&gt; $ 11,198,451 &lt;/div&gt;&lt;div style="position:absolute;top:402.41pt;left:315.6pt;z-index:36;letter-spacing:.004em;"&gt; $ 11,198,451 &lt;/div&gt;&lt;div style="position:absolute;top:402.41pt;left:414.83pt;z-index:36;letter-spacing:.003em;"&gt;100%&lt;/div&gt;&lt;/span&gt;&lt;img style="position:absolute;left:268.5pt;top:388.9pt;width:106pt;height:3pt;z-index:26;" src="http://govwiki.info/xbrl/Images/e591bf1e7696dae2d5f6b770e799b878.png" alt="__rendered_path__26"&gt;&lt;span class="fmt-1067" style="white-space:pre;"&gt;&lt;div style="position:absolute;top:412.61pt;left:99.2pt;z-index:39;letter-spacing:.003em;"&gt;9/30/15&lt;/div&gt;&lt;div style="position:absolute;top:412.61pt;left:209.85pt;z-index:39;letter-spacing:.004em;"&gt; $ 12,778,435 &lt;/div&gt;&lt;div style="position:absolute;top:412.61pt;left:315.6pt;z-index:39;letter-spacing:.004em;"&gt; $ 12,778,435 &lt;/div&gt;&lt;div style="position:absolute;top:412.61pt;left:414.83pt;z-index:39;letter-spacing:.003em;"&gt;100%&lt;/div&gt;&lt;/span&gt;&lt;img style="position:absolute;left:374.25pt;top:388.9pt;width:105pt;height:3pt;z-index:29;" src="http://govwiki.info/xbrl/Images/3aab16582eee72565d996dc957ef5d5f.png" alt="__rendered_path__29"&gt;&lt;span class="fmt-1061" style="white-space:pre;"&gt;&lt;div style="position:absolute;top:445.45pt;left:188.3pt;z-index:40;letter-spacing:.002em;"&gt;Firefighters’ Retirement System  &lt;/div&gt;&lt;/span&gt;&lt;span class="fmt-1061" style="white-space:pre;"&gt;&lt;div style="position:absolute;top:456.4pt;left:91.2pt;z-index:41;letter-spacing:.003em;"&gt;Schedule of Contributions for Employer and Other Contributing Entity&lt;/div&gt;&lt;/span&gt;&lt;span style="white-space:pre;"&gt;&lt;div style="position:absolute;top:476.06pt;left:118.75pt;z-index:42;letter-spacing:.003em;"&gt;Determined&lt;/div&gt;&lt;/span&gt;&lt;span style="white-space:pre;"&gt;&lt;div style="position:absolute;top:485.36pt;left:117.9pt;z-index:43;letter-spacing:.001em;"&gt;Contribution&lt;/div&gt;&lt;/span&gt;&lt;span style="white-space:pre;"&gt;&lt;div style="position:absolute;top:476.06pt;left:172.75pt;z-index:44;letter-spacing:.003em;"&gt;Determined&lt;/div&gt;&lt;/span&gt;&lt;span style="white-space:pre;"&gt;&lt;div style="position:absolute;top:485.36pt;left:171.9pt;z-index:45;letter-spacing:.001em;"&gt;Contribution&lt;/div&gt;&lt;/span&gt;&lt;span style="white-space:pre;"&gt;&lt;div style="position:absolute;top:476.06pt;left:230.3pt;z-index:46;letter-spacing:.003em;"&gt;Determined&lt;/div&gt;&lt;/span&gt;&lt;span style="white-space:pre;"&gt;&lt;div style="position:absolute;top:485.36pt;left:229.45pt;z-index:47;letter-spacing:.001em;"&gt;Contribution&lt;/div&gt;&lt;/span&gt;&lt;span style="white-space:pre;"&gt;&lt;div style="position:absolute;top:476.06pt;left:298.5pt;z-index:48;letter-spacing:.004em;"&gt;Actual&lt;/div&gt;&lt;/span&gt;&lt;span style="white-space:pre;"&gt;&lt;div style="position:absolute;top:485.36pt;left:288.15pt;z-index:49;letter-spacing:.001em;"&gt;Contribution&lt;/div&gt;&lt;/span&gt;&lt;span style="white-space:pre;"&gt;&lt;div style="position:absolute;top:476.06pt;left:355.5pt;z-index:50;letter-spacing:.004em;"&gt;Actual&lt;/div&gt;&lt;/span&gt;&lt;span style="white-space:pre;"&gt;&lt;div style="position:absolute;top:485.36pt;left:345.15pt;z-index:51;letter-spacing:.001em;"&gt;Contribution&lt;/div&gt;&lt;/span&gt;&lt;span style="white-space:pre;"&gt;&lt;div style="position:absolute;top:476.06pt;left:413.65pt;z-index:52;letter-spacing:.004em;"&gt;Actual&lt;/div&gt;&lt;/span&gt;&lt;span style="white-space:pre;"&gt;&lt;div style="position:absolute;top:485.36pt;left:403.25pt;z-index:53;letter-spacing:.001em;"&gt;Contribution&lt;/div&gt;&lt;/span&gt;&lt;span style="white-space:pre;"&gt;&lt;div style="position:absolute;top:480.71pt;left:456.8pt;z-index:54;letter-spacing:.003em;"&gt;% Contr.&lt;/div&gt;&lt;/span&gt;&lt;span style="white-space:pre;"&gt;&lt;div style="position:absolute;top:499.16pt;left:70.4pt;z-index:56;letter-spacing:.004em;"&gt;Fiscal Year&lt;/div&gt;&lt;/span&gt;&lt;span style="white-space:pre;"&gt;&lt;div style="position:absolute;top:499.16pt;left:122.5pt;z-index:58;letter-spacing:.003em;"&gt;Employer&lt;/div&gt;&lt;/span&gt;&lt;span style="white-space:pre;"&gt;&lt;div style="position:absolute;top:499.16pt;left:184.05pt;z-index:60;letter-spacing:.005em;"&gt;State&lt;/div&gt;&lt;/span&gt;&lt;span style="white-space:pre;"&gt;&lt;div style="position:absolute;top:499.16pt;left:242.1pt;z-index:62;letter-spacing:.003em;"&gt;Total&lt;/div&gt;&lt;/span&gt;&lt;span style="white-space:pre;"&gt;&lt;div style="position:absolute;top:499.16pt;left:292.75pt;z-index:64;letter-spacing:.003em;"&gt;Employer&lt;/div&gt;&lt;/span&gt;&lt;span style="white-space:pre;"&gt;&lt;div style="position:absolute;top:499.16pt;left:357.3pt;z-index:65;letter-spacing:.005em;"&gt;State&lt;/div&gt;&lt;/span&gt;&lt;span style="white-space:pre;"&gt;&lt;div style="position:absolute;top:499.16pt;left:415.9pt;z-index:67;letter-spacing:.003em;"&gt;Total&lt;/div&gt;&lt;/span&gt;&lt;span style="white-space:pre;"&gt;&lt;div style="position:absolute;top:494.66pt;left:457.75pt;z-index:68;letter-spacing:.003em;"&gt;Employer&lt;/div&gt;&lt;/span&gt;&lt;span style="white-space:pre;"&gt;&lt;div style="position:absolute;top:503.81pt;left:464.2pt;z-index:70;letter-spacing:.006em;"&gt;/State&lt;/div&gt;&lt;/span&gt;&lt;img style="position:absolute;left:68.25pt;top:510.1pt;width:45pt;height:3pt;z-index:55;" src="http://govwiki.info/xbrl/Images/b73c0bd0dc435d09bb387d2abc1cf094.png" alt="__rendered_path__55"&gt;&lt;span style="white-space:pre;"&gt;&lt;div style="position:absolute;top:513.41pt;left:77.15pt;z-index:71;letter-spacing:.001em;"&gt;9/30/17&lt;/div&gt;&lt;div style="position:absolute;top:513.41pt;left:118.55pt;z-index:71;letter-spacing:-.003em;"&gt; $ 1,378,771      $ 1,210,916 &lt;/div&gt;&lt;div style="position:absolute;top:513.41pt;left:233.65pt;z-index:71;letter-spacing:.002em;"&gt; $ 2,589,687 &lt;/div&gt;&lt;div style="position:absolute;top:513.41pt;left:290.65pt;z-index:71;letter-spacing:.002em;"&gt; $ 1,378,771 &lt;/div&gt;&lt;div style="position:absolute;top:513.41pt;left:347.65pt;z-index:71;letter-spacing:.002em;"&gt; $ 1,210,916 &lt;/div&gt;&lt;div style="position:absolute;top:513.41pt;left:406.91pt;z-index:71;letter-spacing:.002em;"&gt; $ 2,589,687 &lt;/div&gt;&lt;div style="position:absolute;top:513.41pt;left:464.51pt;z-index:71;letter-spacing:-.002em;"&gt;100%&lt;/div&gt;&lt;/span&gt;&lt;img style="position:absolute;left:112.85pt;top:510.1pt;width:54pt;height:3pt;z-index:57;" src="http://govwiki.info/xbrl/Images/592a4e4cf9c109ae7c2614e58591b549.png" alt="__rendered_path__57"&gt;&lt;span style="white-space:pre;"&gt;&lt;div style="position:absolute;top:522.56pt;left:77.15pt;z-index:72;letter-spacing:.001em;"&gt;9/30/16&lt;/div&gt;&lt;div style="position:absolute;top:522.56pt;left:118.55pt;z-index:72;letter-spacing:-.003em;"&gt; $ 4,477,204      $ 1,210,196 &lt;/div&gt;&lt;div style="position:absolute;top:522.56pt;left:233.65pt;z-index:72;letter-spacing:.002em;"&gt; $ 5,687,400 &lt;/div&gt;&lt;div style="position:absolute;top:522.56pt;left:290.65pt;z-index:72;letter-spacing:.002em;"&gt; $ 4,477,204 &lt;/div&gt;&lt;div style="position:absolute;top:522.56pt;left:347.65pt;z-index:72;letter-spacing:.002em;"&gt; $ 1,210,296 &lt;/div&gt;&lt;div style="position:absolute;top:522.56pt;left:406.91pt;z-index:72;letter-spacing:.002em;"&gt; $ 5,687,400 &lt;/div&gt;&lt;div style="position:absolute;top:522.56pt;left:464.51pt;z-index:72;letter-spacing:-.002em;"&gt;100%&lt;/div&gt;&lt;/span&gt;&lt;img style="position:absolute;left:166.15pt;top:510.1pt;width:55pt;height:3pt;z-index:59;" src="http://govwiki.info/xbrl/Images/6a68d001ce798059da2a0affd279ef8e.png" alt="__rendered_path__59"&gt;&lt;span style="white-space:pre;"&gt;&lt;div style="position:absolute;top:531.86pt;left:77.15pt;z-index:73;letter-spacing:.001em;"&gt;9/30/15&lt;/div&gt;&lt;div style="position:absolute;top:531.86pt;left:118.55pt;z-index:73;letter-spacing:-.003em;"&gt; $ 7,725,079      $ 1,210,916 &lt;/div&gt;&lt;div style="position:absolute;top:531.86pt;left:233.65pt;z-index:73;letter-spacing:.002em;"&gt; $ 8,935,995 &lt;/div&gt;&lt;div style="position:absolute;top:531.86pt;left:290.65pt;z-index:73;letter-spacing:.002em;"&gt; $ 7,725,079 &lt;/div&gt;&lt;div style="position:absolute;top:531.86pt;left:347.65pt;z-index:73;letter-spacing:.002em;"&gt; $ 1,210,916 &lt;/div&gt;&lt;div style="position:absolute;top:531.86pt;left:406.91pt;z-index:73;letter-spacing:.002em;"&gt; $ 8,935,995 &lt;/div&gt;&lt;div style="position:absolute;top:531.86pt;left:464.51pt;z-index:73;letter-spacing:-.002em;"&gt;100%&lt;/div&gt;&lt;/span&gt;&lt;img style="position:absolute;left:220.85pt;top:510.1pt;width:61pt;height:3pt;z-index:61;" src="http://govwiki.info/xbrl/Images/d34afd30cb6f486da261e70f5ada31d2.png" alt="__rendered_path__61"&gt;&lt;span class="fmt-1061" style="white-space:pre;"&gt;&lt;div style="position:absolute;top:576.84pt;left:182.25pt;z-index:74;letter-spacing:.002em;"&gt;Police Officers’ Retirement System &lt;/div&gt;&lt;/span&gt;&lt;img style="position:absolute;left:281.25pt;top:510.1pt;width:57pt;height:3pt;z-index:63;" src="http://govwiki.info/xbrl/Images/439759b3967cb2860c632b5d97daa883.png" alt="__rendered_path__63"&gt;&lt;span class="fmt-1061" style="white-space:pre;"&gt;&lt;div style="position:absolute;top:590.04pt;left:91.9pt;z-index:75;letter-spacing:.003em;"&gt;Schedule of Contributions for Employer and Other Contributing Entity&lt;/div&gt;&lt;/span&gt;&lt;img style="position:absolute;left:338.25pt;top:510.1pt;width:57pt;height:3pt;z-index:63;" src="http://govwiki.info/xbrl/Images/439759b3967cb2860c632b5d97daa883.png" alt="__rendered_path__63"&gt;&lt;span style="white-space:pre;"&gt;&lt;div style="position:absolute;top:609.86pt;left:120.25pt;z-index:76;letter-spacing:.003em;"&gt;Determined&lt;/div&gt;&lt;/span&gt;&lt;span style="white-space:pre;"&gt;&lt;div style="position:absolute;top:619.16pt;left:119.4pt;z-index:77;letter-spacing:.001em;"&gt;Contribution&lt;/div&gt;&lt;/span&gt;&lt;span style="white-space:pre;"&gt;&lt;div style="position:absolute;top:609.86pt;left:176.5pt;z-index:78;letter-spacing:.003em;"&gt;Determined&lt;/div&gt;&lt;/span&gt;&lt;span style="white-space:pre;"&gt;&lt;div style="position:absolute;top:619.16pt;left:175.65pt;z-index:79;letter-spacing:.001em;"&gt;Contribution&lt;/div&gt;&lt;/span&gt;&lt;span style="white-space:pre;"&gt;&lt;div style="position:absolute;top:609.86pt;left:232.35pt;z-index:80;letter-spacing:.003em;"&gt;Determined&lt;/div&gt;&lt;/span&gt;&lt;span style="white-space:pre;"&gt;&lt;div style="position:absolute;top:619.16pt;left:231.5pt;z-index:81;letter-spacing:.001em;"&gt;Contribution&lt;/div&gt;&lt;/span&gt;&lt;span style="white-space:pre;"&gt;&lt;div style="position:absolute;top:609.86pt;left:300.75pt;z-index:82;letter-spacing:.004em;"&gt;Actual&lt;/div&gt;&lt;/span&gt;&lt;span style="white-space:pre;"&gt;&lt;div style="position:absolute;top:619.16pt;left:290.4pt;z-index:83;letter-spacing:.001em;"&gt;Contribution&lt;/div&gt;&lt;/span&gt;&lt;span style="white-space:pre;"&gt;&lt;div style="position:absolute;top:609.86pt;left:358.9pt;z-index:84;letter-spacing:.004em;"&gt;Actual&lt;/div&gt;&lt;/span&gt;&lt;span style="white-space:pre;"&gt;&lt;div style="position:absolute;top:619.16pt;left:348.5pt;z-index:85;letter-spacing:.001em;"&gt;Contribution&lt;/div&gt;&lt;/span&gt;&lt;span style="white-space:pre;"&gt;&lt;div style="position:absolute;top:609.86pt;left:416.65pt;z-index:86;letter-spacing:.004em;"&gt;Actual&lt;/div&gt;&lt;/span&gt;&lt;span style="white-space:pre;"&gt;&lt;div style="position:absolute;top:619.16pt;left:406.25pt;z-index:87;letter-spacing:.001em;"&gt;Contribution&lt;/div&gt;&lt;/span&gt;&lt;span style="white-space:pre;"&gt;&lt;div style="position:absolute;top:614.51pt;left:460.95pt;z-index:88;letter-spacing:.003em;"&gt;% Contr.&lt;/div&gt;&lt;/span&gt;&lt;img style="position:absolute;left:395.25pt;top:510.1pt;width:60pt;height:3pt;z-index:66;" src="http://govwiki.info/xbrl/Images/bebd72b8d70f8bd93aa72dc20b5542ee.png" alt="__rendered_path__66"&gt;&lt;span style="white-space:pre;"&gt;&lt;div style="position:absolute;top:632.96pt;left:69.85pt;z-index:90;letter-spacing:.004em;"&gt;Fiscal Year&lt;/div&gt;&lt;/span&gt;&lt;span style="white-space:pre;"&gt;&lt;div style="position:absolute;top:632.96pt;left:124pt;z-index:92;letter-spacing:.003em;"&gt;Employer&lt;/div&gt;&lt;/span&gt;&lt;span style="white-space:pre;"&gt;&lt;div style="position:absolute;top:632.96pt;left:187.8pt;z-index:94;letter-spacing:.005em;"&gt;State&lt;/div&gt;&lt;/span&gt;&lt;span style="white-space:pre;"&gt;&lt;div style="position:absolute;top:632.96pt;left:244.15pt;z-index:96;letter-spacing:.003em;"&gt;Total&lt;/div&gt;&lt;/span&gt;&lt;span style="white-space:pre;"&gt;&lt;div style="position:absolute;top:632.96pt;left:295pt;z-index:98;letter-spacing:.003em;"&gt;Employer&lt;/div&gt;&lt;/span&gt;&lt;span style="white-space:pre;"&gt;&lt;div style="position:absolute;top:632.96pt;left:360.7pt;z-index:100;letter-spacing:.005em;"&gt;State&lt;/div&gt;&lt;/span&gt;&lt;span style="white-space:pre;"&gt;&lt;div style="position:absolute;top:632.96pt;left:418.9pt;z-index:101;letter-spacing:.003em;"&gt;Total&lt;/div&gt;&lt;/span&gt;&lt;span style="white-space:pre;"&gt;&lt;div style="position:absolute;top:628.46pt;left:458.5pt;z-index:102;letter-spacing:.002em;"&gt;Employer/&lt;/div&gt;&lt;/span&gt;&lt;span style="white-space:pre;"&gt;&lt;div style="position:absolute;top:637.61pt;left:467.2pt;z-index:104;letter-spacing:.005em;"&gt;State&lt;/div&gt;&lt;/span&gt;&lt;img style="position:absolute;left:454.5pt;top:510.1pt;width:41pt;height:3pt;z-index:69;" src="http://govwiki.info/xbrl/Images/1bb1ba6fea951aa932fc0284733cca3b.png" alt="__rendered_path__69"&gt;&lt;span style="white-space:pre;"&gt;&lt;div style="position:absolute;top:647.21pt;left:76.6pt;z-index:105;letter-spacing:.001em;"&gt;9/30/17&lt;/div&gt;&lt;div style="position:absolute;top:647.21pt;left:122.65pt;z-index:105;letter-spacing:.004em;"&gt; $ 7,562,663     $ 1,677,009 &lt;/div&gt;&lt;div style="position:absolute;top:647.21pt;left:234.4pt;z-index:105;letter-spacing:.002em;"&gt; $ 9,239,672 &lt;/div&gt;&lt;div style="position:absolute;top:647.21pt;left:294.4pt;z-index:105;letter-spacing:.002em;"&gt; $ 7,562,663 &lt;/div&gt;&lt;div style="position:absolute;top:647.21pt;left:350.66pt;z-index:105;letter-spacing:.002em;"&gt; $ 1,677,009 &lt;/div&gt;&lt;div style="position:absolute;top:647.21pt;left:409.91pt;z-index:105;letter-spacing:.002em;"&gt; $ 9,239,672 &lt;/div&gt;&lt;div style="position:absolute;top:647.21pt;left:466.37pt;z-index:105;letter-spacing:-.002em;"&gt;100%&lt;/div&gt;&lt;/span&gt;&lt;img style="position:absolute;left:68.25pt;top:643.9pt;width:44pt;height:3pt;z-index:89;" src="http://govwiki.info/xbrl/Images/610b8ba4d08caed86845bb53f1133bf5.png" alt="__rendered_path__89"&gt;&lt;span style="white-space:pre;"&gt;&lt;div style="position:absolute;top:656.36pt;left:76.6pt;z-index:106;letter-spacing:.001em;"&gt;9/30/16&lt;/div&gt;&lt;div style="position:absolute;top:656.36pt;left:122.65pt;z-index:106;letter-spacing:.004em;"&gt; $ 7,770,299     $ 1,677,009 &lt;/div&gt;&lt;div style="position:absolute;top:656.36pt;left:234.4pt;z-index:106;letter-spacing:.002em;"&gt; $ 9,447,308 &lt;/div&gt;&lt;div style="position:absolute;top:656.36pt;left:294.4pt;z-index:106;letter-spacing:.002em;"&gt; $ 7,770,299 &lt;/div&gt;&lt;div style="position:absolute;top:656.36pt;left:350.66pt;z-index:106;letter-spacing:.002em;"&gt; $ 1,677,009 &lt;/div&gt;&lt;div style="position:absolute;top:656.36pt;left:409.91pt;z-index:106;letter-spacing:.002em;"&gt; $ 9,447,308 &lt;/div&gt;&lt;div style="position:absolute;top:656.36pt;left:466.37pt;z-index:106;letter-spacing:-.002em;"&gt;100%&lt;/div&gt;&lt;/span&gt;&lt;img style="position:absolute;left:111.75pt;top:643.9pt;width:59pt;height:3pt;z-index:91;" src="http://govwiki.info/xbrl/Images/08271a1133552eb138636695ff223582.png" alt="__rendered_path__91"&gt;&lt;span style="white-space:pre;"&gt;&lt;div style="position:absolute;top:665.66pt;left:76.6pt;z-index:107;letter-spacing:.001em;"&gt;9/30/15&lt;/div&gt;&lt;div style="position:absolute;top:665.66pt;left:118.2pt;z-index:107;letter-spacing:.002em;"&gt; $ 10,258,299     $ 1,650,834     $ 11,909,133      $ 10,258,299 &lt;/div&gt;&lt;div style="position:absolute;top:665.66pt;left:350.66pt;z-index:107;letter-spacing:-.002em;"&gt; $ 1,650,834      $ 11,909,133 &lt;/div&gt;&lt;div style="position:absolute;top:665.66pt;left:466.37pt;z-index:107;letter-spacing:-.002em;"&gt;100%&lt;/div&gt;&lt;/span&gt;&lt;img style="position:absolute;left:170.25pt;top:643.9pt;width:54pt;height:3pt;z-index:93;" src="http://govwiki.info/xbrl/Images/20d0f135dae10e2c6c6fec0f761d5744.png" alt="__rendered_path__93"&gt;&lt;img style="position:absolute;left:224.25pt;top:643.9pt;width:58pt;height:3pt;z-index:95;" src="http://govwiki.info/xbrl/Images/1ed82957109a43fe9deb0ca5cc88e2ee.png" alt="__rendered_path__95"&gt;&lt;img style="position:absolute;left:282pt;top:643.9pt;width:60pt;height:3pt;z-index:97;" src="http://govwiki.info/xbrl/Images/2230e24a580c55430cd890d0d88f9746.png" alt="__rendered_path__97"&gt;&lt;img style="position:absolute;left:342pt;top:643.9pt;width:57pt;height:3pt;z-index:99;" src="http://govwiki.info/xbrl/Images/2c4b45387ac31253a878647b1af0f2b3.png" alt="__rendered_path__99"&gt;&lt;img style="position:absolute;left:398.25pt;top:643.9pt;width:60pt;height:3pt;z-index:66;" src="http://govwiki.info/xbrl/Images/bebd72b8d70f8bd93aa72dc20b5542ee.png" alt="__rendered_path__66"&gt;&lt;img style="position:absolute;left:457.5pt;top:643.9pt;width:39pt;height:3pt;z-index:103;" src="http://govwiki.info/xbrl/Images/a507ee085d384774d00c8a264932608e.png" alt="__rendered_path__103"&gt;&lt;span class="fmt-1018" style="white-space:pre;"&gt;&lt;div style="position:absolute;top:766.44pt;left:299.33pt;z-index:108;"&gt;157&lt;/div&gt;&lt;/span&gt;&lt;/div&gt;_x000D_
      &lt;/div&gt;</t>
  </si>
  <si>
    <t>&lt;div style='position:relative;width:612pt;height:792pt;'&gt;&lt;div style="position:absolute;left:0pt;top:0pt;width:100%;height:100%;clip:rect(0pt,612pt,792pt,0pt);" class="fmt-1079"&gt;&lt;span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18 – EMPLOYEE DEFINED BENEFIT PENSION PLANS - (Continued)&lt;/div&gt;&lt;/span&gt;&lt;img style="position:absolute;left:63.35pt;top:102.8pt;width:386pt;height:3pt;z-index:5;" src="http://govwiki.info/xbrl/Images/7648a05812b3da1111d44a67939186ac.png" alt="__rendered_path__5"&gt;&lt;span class="fmt-1095" style="white-space:pre;"&gt;&lt;div style="position:absolute;top:128.51pt;left:228.35pt;z-index:19;letter-spacing:.001em;"&gt; Employees' Retirement&lt;/div&gt;&lt;div style="position:absolute;top:128.51pt;left:349.45pt;z-index:19;letter-spacing:.002em;"&gt; Firefighters'&lt;/div&gt;&lt;div style="position:absolute;top:128.51pt;left:446.3pt;z-index:19;letter-spacing:.003em;"&gt; Police Officers'&lt;/div&gt;&lt;/span&gt;&lt;img style="position:absolute;left:226.8pt;top:127.75pt;width:94pt;height:10pt;z-index:7;" src="http://govwiki.info/xbrl/Images/6966738cf8c5a46d7422787961ce3c97.png" alt="__rendered_path__7"&gt;&lt;span class="fmt-1095" style="white-space:pre;"&gt;&lt;div style="position:absolute;top:138.11pt;left:258.3pt;z-index:22;letter-spacing:-.004em;"&gt;System &lt;/div&gt;&lt;div style="position:absolute;top:138.11pt;left:336.3pt;z-index:22;letter-spacing:-.001em;"&gt;Retirement System &lt;/div&gt;&lt;div style="position:absolute;top:138.11pt;left:439.2pt;z-index:22;letter-spacing:-.001em;"&gt;Retirement System &lt;/div&gt;&lt;/span&gt;&lt;img style="position:absolute;left:64.05pt;top:127.6pt;width:163pt;height:20pt;z-index:6;" src="http://govwiki.info/xbrl/Images/f700f8796f23359099df5ef4152bfe43.png" alt="__rendered_path__6"&gt;&lt;img style="position:absolute;left:330.45pt;top:127.75pt;width:87pt;height:10pt;z-index:13;" src="http://govwiki.info/xbrl/Images/bc3e377ecec94d4672e01a934265d12d.png" alt="__rendered_path__13"&gt;&lt;span class="fmt-1095" style="white-space:pre;"&gt;&lt;div style="position:absolute;top:148.01pt;left:64.75pt;z-index:24;"&gt;Funding Actuarial Assumptions&lt;/div&gt;&lt;/span&gt;&lt;img style="position:absolute;left:226.8pt;top:137.6pt;width:94pt;height:10pt;z-index:9;" src="http://govwiki.info/xbrl/Images/1628b85a84175dd187944f8f4cc01bef.png" alt="__rendered_path__9"&gt;&lt;img style="position:absolute;left:426.9pt;top:127.75pt;width:100pt;height:10pt;z-index:18;" src="http://govwiki.info/xbrl/Images/095d8622c1a55707280e230d76abb847.png" alt="__rendered_path__18"&gt;&lt;span style="white-space:pre;"&gt;&lt;div style="position:absolute;top:166.76pt;left:64.75pt;z-index:39;letter-spacing:.002em;"&gt;Valuation Date&lt;/div&gt;&lt;div style="position:absolute;top:166.76pt;left:227.5pt;z-index:39;letter-spacing:.003em;"&gt; October 1, 2015 &lt;/div&gt;&lt;div style="position:absolute;top:166.76pt;left:331.15pt;z-index:39;letter-spacing:.003em;"&gt; October 1, 2015&lt;/div&gt;&lt;div style="position:absolute;top:166.76pt;left:427.6pt;z-index:39;letter-spacing:.003em;"&gt; October 1, 2015&lt;/div&gt;&lt;/span&gt;&lt;img style="position:absolute;left:226.8pt;top:144.6pt;width:94pt;height:3pt;z-index:10;" src="http://govwiki.info/xbrl/Images/acdbb88ca6533e16d7ff564b45e203aa.png" alt="__rendered_path__10"&gt;&lt;span style="white-space:pre;"&gt;&lt;div style="position:absolute;top:185.51pt;left:64.75pt;z-index:48;letter-spacing:.003em;"&gt;Actuarial Cost Method&lt;/div&gt;&lt;div style="position:absolute;top:185.51pt;left:227.5pt;z-index:48;letter-spacing:.003em;"&gt; Entry Age Normal &lt;/div&gt;&lt;div style="position:absolute;top:185.51pt;left:331.15pt;z-index:48;letter-spacing:.003em;"&gt; Entry Age Normal &lt;/div&gt;&lt;div style="position:absolute;top:185.51pt;left:427.6pt;z-index:48;letter-spacing:.003em;"&gt; Entry Age Normal &lt;/div&gt;&lt;/span&gt;&lt;img style="position:absolute;left:320.35pt;top:127.6pt;width:11pt;height:20pt;z-index:12;" src="http://govwiki.info/xbrl/Images/dff4deddead77e34146e90b02e9103b9.png" alt="__rendered_path__12"&gt;&lt;span style="white-space:pre;"&gt;&lt;div style="position:absolute;top:194.96pt;left:227.5pt;z-index:51;letter-spacing:.003em;"&gt; Level % of Pay &lt;/div&gt;&lt;div style="position:absolute;top:194.96pt;left:331.15pt;z-index:51;letter-spacing:.003em;"&gt; Level % of Pay &lt;/div&gt;&lt;div style="position:absolute;top:194.96pt;left:427.6pt;z-index:51;letter-spacing:.003em;"&gt; Level % of Pay &lt;/div&gt;&lt;/span&gt;&lt;img style="position:absolute;left:330.45pt;top:137.6pt;width:87pt;height:10pt;z-index:15;" src="http://govwiki.info/xbrl/Images/a081fcc5565d543b5437efb92911066a.png" alt="__rendered_path__15"&gt;&lt;span style="white-space:pre;"&gt;&lt;div style="position:absolute;top:213.71pt;left:64.75pt;z-index:55;letter-spacing:.002em;"&gt;Amortization Method&lt;/div&gt;&lt;div style="position:absolute;top:213.71pt;left:227.5pt;z-index:55;letter-spacing:.002em;"&gt;Level percent closed&lt;/div&gt;&lt;div style="position:absolute;top:213.71pt;left:331.15pt;z-index:55;letter-spacing:.002em;"&gt;Level percent closed&lt;/div&gt;&lt;div style="position:absolute;top:213.71pt;left:427.6pt;z-index:55;letter-spacing:.002em;"&gt;Level percent closed&lt;/div&gt;&lt;/span&gt;&lt;img style="position:absolute;left:330.45pt;top:144.6pt;width:87pt;height:3pt;z-index:16;" src="http://govwiki.info/xbrl/Images/f9231ce678df08f6c040bf8868d45853.png" alt="__rendered_path__16"&gt;&lt;span style="white-space:pre;"&gt;&lt;div style="position:absolute;top:232.31pt;left:64.75pt;z-index:59;letter-spacing:.003em;"&gt;Amortization Period&lt;/div&gt;&lt;div style="position:absolute;top:232.31pt;left:257.05pt;z-index:59;"&gt; 30 years&lt;/div&gt;&lt;div style="position:absolute;top:232.31pt;left:358.3pt;z-index:59;"&gt; 30 years&lt;/div&gt;&lt;div style="position:absolute;top:232.31pt;left:460.05pt;z-index:59;"&gt; 30 years&lt;/div&gt;&lt;/span&gt;&lt;img style="position:absolute;left:416.85pt;top:127.6pt;width:11pt;height:20pt;z-index:12;" src="http://govwiki.info/xbrl/Images/dff4deddead77e34146e90b02e9103b9.png" alt="__rendered_path__12"&gt;&lt;span style="white-space:pre;"&gt;&lt;div style="position:absolute;top:250.91pt;left:64.75pt;z-index:63;letter-spacing:.002em;"&gt;Aggregate compensation increase annually&lt;/div&gt;&lt;div style="position:absolute;top:250.91pt;left:262.15pt;z-index:63;letter-spacing:.001em;"&gt;0.20%&lt;/div&gt;&lt;div style="position:absolute;top:250.91pt;left:362.25pt;z-index:63;letter-spacing:.001em;"&gt;0.00%&lt;/div&gt;&lt;div style="position:absolute;top:250.91pt;left:465.15pt;z-index:63;letter-spacing:.001em;"&gt;0.50%&lt;/div&gt;&lt;/span&gt;&lt;img style="position:absolute;left:426.9pt;top:137.6pt;width:100pt;height:10pt;z-index:20;" src="http://govwiki.info/xbrl/Images/899c94e72e28ccb3cf4e8aaa5ae051f3.png" alt="__rendered_path__20"&gt;&lt;span style="white-space:pre;"&gt;&lt;div style="position:absolute;top:269.51pt;left:227.5pt;z-index:73;letter-spacing:.002em;"&gt; Four year phase in of&lt;/div&gt;&lt;div style="position:absolute;top:269.51pt;left:331.15pt;z-index:73;letter-spacing:.002em;"&gt; Four year phase in of&lt;/div&gt;&lt;div style="position:absolute;top:269.51pt;left:427.6pt;z-index:73;letter-spacing:.002em;"&gt; Four year phase in of&lt;/div&gt;&lt;/span&gt;&lt;img style="position:absolute;left:426.9pt;top:144.6pt;width:100pt;height:3pt;z-index:21;" src="http://govwiki.info/xbrl/Images/eb3718a1b9bb130f388f35d430f10bb1.png" alt="__rendered_path__21"&gt;&lt;span style="white-space:pre;"&gt;&lt;div style="position:absolute;top:278.81pt;left:227.5pt;z-index:74;letter-spacing:.003em;"&gt;investment gains and&lt;/div&gt;&lt;div style="position:absolute;top:278.81pt;left:331.15pt;z-index:74;letter-spacing:.003em;"&gt;investment gains and&lt;/div&gt;&lt;div style="position:absolute;top:278.81pt;left:427.6pt;z-index:74;letter-spacing:.003em;"&gt;investment gains and&lt;/div&gt;&lt;/span&gt;&lt;img style="position:absolute;left:64.05pt;top:147.2pt;width:163pt;height:10pt;z-index:23;" src="http://govwiki.info/xbrl/Images/4657f23d65915931337de16e1cc763fe.png" alt="__rendered_path__23"&gt;&lt;span style="white-space:pre;"&gt;&lt;div style="position:absolute;top:288.11pt;left:64.75pt;z-index:75;letter-spacing:.004em;"&gt;Asset valuation method&lt;/div&gt;&lt;div style="position:absolute;top:288.11pt;left:227.5pt;z-index:75;letter-spacing:.004em;"&gt;losses &lt;/div&gt;&lt;div style="position:absolute;top:288.11pt;left:331.15pt;z-index:75;letter-spacing:.004em;"&gt;losses &lt;/div&gt;&lt;div style="position:absolute;top:288.11pt;left:427.6pt;z-index:75;letter-spacing:.004em;"&gt;losses &lt;/div&gt;&lt;/span&gt;&lt;img style="position:absolute;left:226.8pt;top:147.2pt;width:94pt;height:10pt;z-index:7;" src="http://govwiki.info/xbrl/Images/6966738cf8c5a46d7422787961ce3c97.png" alt="__rendered_path__7"&gt;&lt;span style="white-space:pre;"&gt;&lt;div style="position:absolute;top:306.71pt;left:64.75pt;z-index:79;letter-spacing:.003em;"&gt;Investment rate of return&lt;/div&gt;&lt;div style="position:absolute;top:306.71pt;left:262.15pt;z-index:79;letter-spacing:.001em;"&gt;7.75%&lt;/div&gt;&lt;div style="position:absolute;top:306.71pt;left:362.25pt;z-index:79;letter-spacing:.001em;"&gt;8.00%&lt;/div&gt;&lt;div style="position:absolute;top:306.71pt;left:465.15pt;z-index:79;letter-spacing:.001em;"&gt;8.00%&lt;/div&gt;&lt;/span&gt;&lt;img style="position:absolute;left:320.35pt;top:147.2pt;width:11pt;height:10pt;z-index:25;" src="http://govwiki.info/xbrl/Images/f4c69f3aec87a67ba216e7c02f302e6b.png" alt="__rendered_path__25"&gt;&lt;span style="white-space:pre;"&gt;&lt;div style="position:absolute;top:325.46pt;left:331.15pt;z-index:85;letter-spacing:.004em;"&gt;1.00% to 5.50% in&lt;/div&gt;&lt;/span&gt;&lt;img style="position:absolute;left:330.45pt;top:147.2pt;width:87pt;height:10pt;z-index:13;" src="http://govwiki.info/xbrl/Images/bc3e377ecec94d4672e01a934265d12d.png" alt="__rendered_path__13"&gt;&lt;span style="white-space:pre;"&gt;&lt;div style="position:absolute;top:334.76pt;left:64.75pt;z-index:88;letter-spacing:.002em;"&gt;Projected salary increases&lt;/div&gt;&lt;div style="position:absolute;top:334.76pt;left:227.5pt;z-index:88;letter-spacing:.003em;"&gt;5.00% to 8.50%&lt;/div&gt;&lt;div style="position:absolute;top:334.76pt;left:331.15pt;z-index:88;letter-spacing:.003em;"&gt;Fiscal 2016&lt;/div&gt;&lt;div style="position:absolute;top:334.76pt;left:427.6pt;z-index:88;letter-spacing:.003em;"&gt;4.50% to 8.00%&lt;/div&gt;&lt;/span&gt;&lt;img style="position:absolute;left:416.85pt;top:147.2pt;width:11pt;height:10pt;z-index:25;" src="http://govwiki.info/xbrl/Images/f4c69f3aec87a67ba216e7c02f302e6b.png" alt="__rendered_path__25"&gt;&lt;span style="white-space:pre;"&gt;&lt;div style="position:absolute;top:343.91pt;left:331.15pt;z-index:89;letter-spacing:.003em;"&gt;5.00% to 9.50%&lt;/div&gt;&lt;/span&gt;&lt;img style="position:absolute;left:426.9pt;top:147.2pt;width:100pt;height:10pt;z-index:18;" src="http://govwiki.info/xbrl/Images/095d8622c1a55707280e230d76abb847.png" alt="__rendered_path__18"&gt;&lt;span style="white-space:pre;"&gt;&lt;div style="position:absolute;top:353.21pt;left:331.15pt;z-index:90;letter-spacing:.002em;"&gt;thereafter&lt;/div&gt;&lt;/span&gt;&lt;img style="position:absolute;left:64.05pt;top:156.7pt;width:163pt;height:10pt;z-index:26;" src="http://govwiki.info/xbrl/Images/e63c3ed6a7ff1751bbca151aa3921553.png" alt="__rendered_path__26"&gt;&lt;span style="white-space:pre;"&gt;&lt;div style="position:absolute;top:371.96pt;left:64.75pt;z-index:91;letter-spacing:.004em;"&gt;Cost of living adjustments&lt;/div&gt;&lt;/span&gt;&lt;img style="position:absolute;left:226.8pt;top:156.7pt;width:94pt;height:10pt;z-index:27;" src="http://govwiki.info/xbrl/Images/b2f8aded1c1e404d90415316ba17c626.png" alt="__rendered_path__27"&gt;&lt;span style="white-space:pre;"&gt;&lt;div style="position:absolute;top:381.11pt;left:331.15pt;z-index:97;letter-spacing:.003em;"&gt;3.00% in Fiscal 2016&lt;/div&gt;&lt;/span&gt;&lt;img style="position:absolute;left:320.35pt;top:156.7pt;width:11pt;height:10pt;z-index:28;" src="http://govwiki.info/xbrl/Images/d47ecfe12bdc9c35d891784d4b67b3ff.png" alt="__rendered_path__28"&gt;&lt;span style="white-space:pre;"&gt;&lt;div style="position:absolute;top:390.41pt;left:331.15pt;z-index:98;letter-spacing:.003em;"&gt;for Chiefs and&lt;/div&gt;&lt;/span&gt;&lt;img style="position:absolute;left:330.45pt;top:156.7pt;width:87pt;height:10pt;z-index:29;" src="http://govwiki.info/xbrl/Images/a5158810c074761c496af842c576b874.png" alt="__rendered_path__29"&gt;&lt;span style="white-space:pre;"&gt;&lt;div style="position:absolute;top:399.71pt;left:331.15pt;z-index:99;letter-spacing:.003em;"&gt;Captains,0.00% for&lt;/div&gt;&lt;/span&gt;&lt;img style="position:absolute;left:416.85pt;top:156.7pt;width:11pt;height:10pt;z-index:28;" src="http://govwiki.info/xbrl/Images/d47ecfe12bdc9c35d891784d4b67b3ff.png" alt="__rendered_path__28"&gt;&lt;span style="white-space:pre;"&gt;&lt;div style="position:absolute;top:408.86pt;left:69.3pt;z-index:102;letter-spacing:.003em;"&gt; Prior Plan&lt;/div&gt;&lt;div style="position:absolute;top:408.86pt;left:262.15pt;z-index:102;letter-spacing:.001em;"&gt;2.00%&lt;/div&gt;&lt;div style="position:absolute;top:408.86pt;left:331.15pt;z-index:102;letter-spacing:.002em;"&gt;remainder of population&lt;/div&gt;&lt;div style="position:absolute;top:408.86pt;left:427.6pt;z-index:102;letter-spacing:.003em;"&gt;1.70% in Fiscal 2016&lt;/div&gt;&lt;/span&gt;&lt;img style="position:absolute;left:426.9pt;top:156.7pt;width:100pt;height:10pt;z-index:30;" src="http://govwiki.info/xbrl/Images/e0cb078488b5acd81bc71394a61e142f.png" alt="__rendered_path__30"&gt;&lt;span style="white-space:pre;"&gt;&lt;div style="position:absolute;top:418.31pt;left:331.15pt;z-index:104;letter-spacing:.002em;"&gt;4.00% thereafter&lt;/div&gt;&lt;div style="position:absolute;top:418.31pt;left:427.6pt;z-index:104;letter-spacing:.002em;"&gt;2.00% thereafter&lt;/div&gt;&lt;/span&gt;&lt;img style="position:absolute;left:64.05pt;top:165.9pt;width:163pt;height:10pt;z-index:31;" src="http://govwiki.info/xbrl/Images/277c91226c3bc0b7fccd050c6523845d.png" alt="__rendered_path__31"&gt;&lt;span style="white-space:pre;"&gt;&lt;div style="position:absolute;top:427.61pt;left:427.6pt;z-index:112;letter-spacing:.004em;"&gt;5.717% for Officers,&lt;/div&gt;&lt;/span&gt;&lt;img style="position:absolute;left:226.8pt;top:165.9pt;width:94pt;height:10pt;z-index:33;" src="http://govwiki.info/xbrl/Images/d23ddb7c7dcd53b21335c3d33a13b7ab.png" alt="__rendered_path__33"&gt;&lt;span style="white-space:pre;"&gt;&lt;div style="position:absolute;top:436.91pt;left:427.6pt;z-index:113;letter-spacing:.002em;"&gt;5.588% for Sergeants,&lt;/div&gt;&lt;/span&gt;&lt;img style="position:absolute;left:320.35pt;top:165.9pt;width:11pt;height:10pt;z-index:35;" src="http://govwiki.info/xbrl/Images/8bdb37956d3ce5d81d8b967fb7a781c6.png" alt="__rendered_path__35"&gt;&lt;span style="white-space:pre;"&gt;&lt;div style="position:absolute;top:446.06pt;left:427.6pt;z-index:114;letter-spacing:.002em;"&gt;4.679% for lieutenants and&lt;/div&gt;&lt;/span&gt;&lt;img style="position:absolute;left:330.45pt;top:165.9pt;width:87pt;height:10pt;z-index:36;" src="http://govwiki.info/xbrl/Images/086a40d74931beacf423f04a68dee1d6.png" alt="__rendered_path__36"&gt;&lt;span style="white-space:pre;"&gt;&lt;div style="position:absolute;top:455.36pt;left:427.6pt;z-index:115;letter-spacing:.004em;"&gt;3.00% for management;&lt;/div&gt;&lt;/span&gt;&lt;img style="position:absolute;left:416.85pt;top:165.9pt;width:11pt;height:10pt;z-index:35;" src="http://govwiki.info/xbrl/Images/8bdb37956d3ce5d81d8b967fb7a781c6.png" alt="__rendered_path__35"&gt;&lt;span style="white-space:pre;"&gt;&lt;div style="position:absolute;top:464.66pt;left:69.3pt;z-index:116;letter-spacing:.004em;"&gt; Supplemental Plan&lt;/div&gt;&lt;div style="position:absolute;top:464.66pt;left:262.15pt;z-index:116;letter-spacing:.001em;"&gt;1.50%&lt;/div&gt;&lt;div style="position:absolute;top:464.66pt;left:331.15pt;z-index:116;letter-spacing:.001em;"&gt;0.00%&lt;/div&gt;&lt;div style="position:absolute;top:464.66pt;left:427.6pt;z-index:116;letter-spacing:.002em;"&gt;4.00% thereafter &lt;/div&gt;&lt;/span&gt;&lt;img style="position:absolute;left:426.9pt;top:165.9pt;width:100pt;height:10pt;z-index:38;" src="http://govwiki.info/xbrl/Images/044553425698c6c7623efd905ba4381d.png" alt="__rendered_path__38"&gt;&lt;span class="fmt-1061" style="white-space:pre;"&gt;&lt;div style="position:absolute;top:499.59pt;left:63.35pt;z-index:117;"&gt;NOTE 19 – DEFINED CONTRIBUTION PLAN&lt;/div&gt;&lt;/span&gt;&lt;img style="position:absolute;left:64.05pt;top:175.3pt;width:163pt;height:10pt;z-index:40;" src="http://govwiki.info/xbrl/Images/fe56716b6c35a26740cb5944caf910fd.png" alt="__rendered_path__40"&gt;&lt;span class="fmt-1059" style="white-space:pre;"&gt;&lt;div style="position:absolute;top:519.4pt;left:63.35pt;z-index:119;letter-spacing:.003em;"&gt;The City contributes to a defined contribution plan, the City of St. Petersburg 401(a) Plan ("Plan"),&lt;/div&gt;&lt;/span&gt;&lt;img style="position:absolute;left:226.8pt;top:175.3pt;width:94pt;height:10pt;z-index:41;" src="http://govwiki.info/xbrl/Images/afae9b40451cf32e0d738283efc08343.png" alt="__rendered_path__41"&gt;&lt;span class="fmt-1059" style="white-space:pre;"&gt;&lt;div style="position:absolute;top:532.15pt;left:63.35pt;z-index:120;letter-spacing:.016em;"&gt;established by City Ordinance for exempt management employees and employees not covered&lt;/div&gt;&lt;/span&gt;&lt;img style="position:absolute;left:320.35pt;top:175.3pt;width:11pt;height:10pt;z-index:42;" src="http://govwiki.info/xbrl/Images/810f12510ebf458279a53874a7e51556.png" alt="__rendered_path__42"&gt;&lt;span class="fmt-1059" style="white-space:pre;"&gt;&lt;div style="position:absolute;top:544.9pt;left:63.35pt;z-index:121;letter-spacing:.016em;"&gt;by a collective bargaining agreement who have waived membership in the General Employees’&lt;/div&gt;&lt;/span&gt;&lt;img style="position:absolute;left:330.45pt;top:175.3pt;width:87pt;height:10pt;z-index:43;" src="http://govwiki.info/xbrl/Images/4a6b7b6699f2d350f4d14930d7f4c77a.png" alt="__rendered_path__43"&gt;&lt;span class="fmt-1059" style="white-space:pre;"&gt;&lt;div style="position:absolute;top:557.5pt;left:63.35pt;z-index:122;letter-spacing:.016em;"&gt;Retirement System, of which 90 have so chosen. The plan is administered by International City&lt;/div&gt;&lt;/span&gt;&lt;img style="position:absolute;left:416.85pt;top:175.3pt;width:11pt;height:10pt;z-index:42;" src="http://govwiki.info/xbrl/Images/810f12510ebf458279a53874a7e51556.png" alt="__rendered_path__42"&gt;&lt;span class="fmt-1059" style="white-space:pre;"&gt;&lt;div style="position:absolute;top:570.25pt;left:63.35pt;z-index:123;letter-spacing:-.008em;"&gt;Management  Association  Retirement  Corporation  (ICMA-RC).  Plan  participants  fully  vest  upon&lt;/div&gt;&lt;/span&gt;&lt;img style="position:absolute;left:426.9pt;top:175.3pt;width:100pt;height:10pt;z-index:44;" src="http://govwiki.info/xbrl/Images/31f6c0220000cc303794094b8b410632.png" alt="__rendered_path__44"&gt;&lt;span class="fmt-1059" style="white-space:pre;"&gt;&lt;div style="position:absolute;top:583pt;left:63.35pt;z-index:126;letter-spacing:.008em;"&gt;eligibility to  participate. The City contributes  to  the 401a plan account for participants  at a  rate&lt;/div&gt;&lt;/span&gt;&lt;img style="position:absolute;left:64.05pt;top:184.5pt;width:163pt;height:10pt;z-index:31;" src="http://govwiki.info/xbrl/Images/277c91226c3bc0b7fccd050c6523845d.png" alt="__rendered_path__31"&gt;&lt;span class="fmt-1059" style="white-space:pre;"&gt;&lt;div style="position:absolute;top:595.6pt;left:63.35pt;z-index:128;letter-spacing:.02em;"&gt;which is approved by City Council.  During the fiscal year ended September 30, 2017, the rate&lt;/div&gt;&lt;/span&gt;&lt;img style="position:absolute;left:226.8pt;top:184.5pt;width:94pt;height:10pt;z-index:33;" src="http://govwiki.info/xbrl/Images/d23ddb7c7dcd53b21335c3d33a13b7ab.png" alt="__rendered_path__33"&gt;&lt;span class="fmt-1059" style="white-space:pre;"&gt;&lt;div style="position:absolute;top:608.35pt;left:63.35pt;z-index:130;letter-spacing:.022em;"&gt;was 11% of pre-deferral salary. The total City contribution to the 401a plan was $1,588,818 or&lt;/div&gt;&lt;/span&gt;&lt;img style="position:absolute;left:320.35pt;top:184.5pt;width:11pt;height:10pt;z-index:35;" src="http://govwiki.info/xbrl/Images/8bdb37956d3ce5d81d8b967fb7a781c6.png" alt="__rendered_path__35"&gt;&lt;span class="fmt-1059" style="white-space:pre;"&gt;&lt;div style="position:absolute;top:621.1pt;left:63.35pt;z-index:131;letter-spacing:.017em;"&gt;11% of covered payroll.  For the fiscal year ended September 30, 2017, payroll covered by this&lt;/div&gt;&lt;/span&gt;&lt;img style="position:absolute;left:330.45pt;top:184.5pt;width:87pt;height:10pt;z-index:36;" src="http://govwiki.info/xbrl/Images/086a40d74931beacf423f04a68dee1d6.png" alt="__rendered_path__36"&gt;&lt;span class="fmt-1059" style="white-space:pre;"&gt;&lt;div style="position:absolute;top:633.7pt;left:63.35pt;z-index:132;letter-spacing:.001em;"&gt;plan was $14.4 million compared to the total City payroll of approximately $191.7 million.&lt;/div&gt;&lt;/span&gt;&lt;img style="position:absolute;left:416.85pt;top:184.5pt;width:11pt;height:10pt;z-index:35;" src="http://govwiki.info/xbrl/Images/8bdb37956d3ce5d81d8b967fb7a781c6.png" alt="__rendered_path__35"&gt;&lt;img style="position:absolute;left:426.9pt;top:184.5pt;width:100pt;height:10pt;z-index:38;" src="http://govwiki.info/xbrl/Images/044553425698c6c7623efd905ba4381d.png" alt="__rendered_path__38"&gt;&lt;img style="position:absolute;left:64.05pt;top:194pt;width:163pt;height:10pt;z-index:26;" src="http://govwiki.info/xbrl/Images/e63c3ed6a7ff1751bbca151aa3921553.png" alt="__rendered_path__26"&gt;&lt;img style="position:absolute;left:226.8pt;top:194pt;width:94pt;height:10pt;z-index:27;" src="http://govwiki.info/xbrl/Images/b2f8aded1c1e404d90415316ba17c626.png" alt="__rendered_path__27"&gt;&lt;img style="position:absolute;left:320.35pt;top:194pt;width:11pt;height:10pt;z-index:28;" src="http://govwiki.info/xbrl/Images/d47ecfe12bdc9c35d891784d4b67b3ff.png" alt="__rendered_path__28"&gt;&lt;img style="position:absolute;left:330.45pt;top:194pt;width:87pt;height:10pt;z-index:29;" src="http://govwiki.info/xbrl/Images/a5158810c074761c496af842c576b874.png" alt="__rendered_path__29"&gt;&lt;img style="position:absolute;left:416.85pt;top:194pt;width:11pt;height:10pt;z-index:28;" src="http://govwiki.info/xbrl/Images/d47ecfe12bdc9c35d891784d4b67b3ff.png" alt="__rendered_path__28"&gt;&lt;img style="position:absolute;left:426.9pt;top:194pt;width:100pt;height:10pt;z-index:30;" src="http://govwiki.info/xbrl/Images/e0cb078488b5acd81bc71394a61e142f.png" alt="__rendered_path__30"&gt;&lt;img style="position:absolute;left:64.05pt;top:203.5pt;width:163pt;height:10pt;z-index:26;" src="http://govwiki.info/xbrl/Images/e63c3ed6a7ff1751bbca151aa3921553.png" alt="__rendered_path__26"&gt;&lt;img style="position:absolute;left:226.8pt;top:203.5pt;width:94pt;height:10pt;z-index:27;" src="http://govwiki.info/xbrl/Images/b2f8aded1c1e404d90415316ba17c626.png" alt="__rendered_path__27"&gt;&lt;img style="position:absolute;left:320.35pt;top:203.5pt;width:11pt;height:10pt;z-index:28;" src="http://govwiki.info/xbrl/Images/d47ecfe12bdc9c35d891784d4b67b3ff.png" alt="__rendered_path__28"&gt;&lt;img style="position:absolute;left:330.45pt;top:203.5pt;width:87pt;height:10pt;z-index:29;" src="http://govwiki.info/xbrl/Images/a5158810c074761c496af842c576b874.png" alt="__rendered_path__29"&gt;&lt;img style="position:absolute;left:416.85pt;top:203.5pt;width:11pt;height:10pt;z-index:28;" src="http://govwiki.info/xbrl/Images/d47ecfe12bdc9c35d891784d4b67b3ff.png" alt="__rendered_path__28"&gt;&lt;img style="position:absolute;left:426.9pt;top:203.5pt;width:100pt;height:10pt;z-index:30;" src="http://govwiki.info/xbrl/Images/e0cb078488b5acd81bc71394a61e142f.png" alt="__rendered_path__30"&gt;&lt;img style="position:absolute;left:64.05pt;top:212.7pt;width:163pt;height:10pt;z-index:31;" src="http://govwiki.info/xbrl/Images/277c91226c3bc0b7fccd050c6523845d.png" alt="__rendered_path__31"&gt;&lt;img style="position:absolute;left:226.8pt;top:212.7pt;width:94pt;height:10pt;z-index:33;" src="http://govwiki.info/xbrl/Images/d23ddb7c7dcd53b21335c3d33a13b7ab.png" alt="__rendered_path__33"&gt;&lt;img style="position:absolute;left:320.35pt;top:212.7pt;width:11pt;height:10pt;z-index:35;" src="http://govwiki.info/xbrl/Images/8bdb37956d3ce5d81d8b967fb7a781c6.png" alt="__rendered_path__35"&gt;&lt;img style="position:absolute;left:330.45pt;top:212.7pt;width:87pt;height:10pt;z-index:36;" src="http://govwiki.info/xbrl/Images/086a40d74931beacf423f04a68dee1d6.png" alt="__rendered_path__36"&gt;&lt;img style="position:absolute;left:416.85pt;top:212.7pt;width:11pt;height:10pt;z-index:35;" src="http://govwiki.info/xbrl/Images/8bdb37956d3ce5d81d8b967fb7a781c6.png" alt="__rendered_path__35"&gt;&lt;img style="position:absolute;left:426.9pt;top:212.7pt;width:100pt;height:10pt;z-index:38;" src="http://govwiki.info/xbrl/Images/044553425698c6c7623efd905ba4381d.png" alt="__rendered_path__38"&gt;&lt;img style="position:absolute;left:64.05pt;top:222.2pt;width:163pt;height:10pt;z-index:26;" src="http://govwiki.info/xbrl/Images/e63c3ed6a7ff1751bbca151aa3921553.png" alt="__rendered_path__26"&gt;&lt;img style="position:absolute;left:226.8pt;top:222.2pt;width:94pt;height:10pt;z-index:27;" src="http://govwiki.info/xbrl/Images/b2f8aded1c1e404d90415316ba17c626.png" alt="__rendered_path__27"&gt;&lt;img style="position:absolute;left:320.35pt;top:222.2pt;width:11pt;height:10pt;z-index:28;" src="http://govwiki.info/xbrl/Images/d47ecfe12bdc9c35d891784d4b67b3ff.png" alt="__rendered_path__28"&gt;&lt;img style="position:absolute;left:330.45pt;top:222.2pt;width:87pt;height:10pt;z-index:29;" src="http://govwiki.info/xbrl/Images/a5158810c074761c496af842c576b874.png" alt="__rendered_path__29"&gt;&lt;img style="position:absolute;left:416.85pt;top:222.2pt;width:11pt;height:10pt;z-index:28;" src="http://govwiki.info/xbrl/Images/d47ecfe12bdc9c35d891784d4b67b3ff.png" alt="__rendered_path__28"&gt;&lt;img style="position:absolute;left:426.9pt;top:222.2pt;width:100pt;height:10pt;z-index:30;" src="http://govwiki.info/xbrl/Images/e0cb078488b5acd81bc71394a61e142f.png" alt="__rendered_path__30"&gt;&lt;img style="position:absolute;left:64.05pt;top:231.45pt;width:163pt;height:10pt;z-index:31;" src="http://govwiki.info/xbrl/Images/277c91226c3bc0b7fccd050c6523845d.png" alt="__rendered_path__31"&gt;&lt;img style="position:absolute;left:226.8pt;top:231.45pt;width:94pt;height:10pt;z-index:33;" src="http://govwiki.info/xbrl/Images/d23ddb7c7dcd53b21335c3d33a13b7ab.png" alt="__rendered_path__33"&gt;&lt;img style="position:absolute;left:320.35pt;top:231.45pt;width:11pt;height:10pt;z-index:35;" src="http://govwiki.info/xbrl/Images/8bdb37956d3ce5d81d8b967fb7a781c6.png" alt="__rendered_path__35"&gt;&lt;img style="position:absolute;left:330.45pt;top:231.45pt;width:87pt;height:10pt;z-index:36;" src="http://govwiki.info/xbrl/Images/086a40d74931beacf423f04a68dee1d6.png" alt="__rendered_path__36"&gt;&lt;img style="position:absolute;left:416.85pt;top:231.45pt;width:11pt;height:10pt;z-index:35;" src="http://govwiki.info/xbrl/Images/8bdb37956d3ce5d81d8b967fb7a781c6.png" alt="__rendered_path__35"&gt;&lt;img style="position:absolute;left:426.9pt;top:231.45pt;width:100pt;height:10pt;z-index:38;" src="http://govwiki.info/xbrl/Images/044553425698c6c7623efd905ba4381d.png" alt="__rendered_path__38"&gt;&lt;img style="position:absolute;left:64.05pt;top:240.7pt;width:163pt;height:10pt;z-index:31;" src="http://govwiki.info/xbrl/Images/277c91226c3bc0b7fccd050c6523845d.png" alt="__rendered_path__31"&gt;&lt;img style="position:absolute;left:226.8pt;top:240.7pt;width:94pt;height:10pt;z-index:33;" src="http://govwiki.info/xbrl/Images/d23ddb7c7dcd53b21335c3d33a13b7ab.png" alt="__rendered_path__33"&gt;&lt;img style="position:absolute;left:320.35pt;top:240.7pt;width:11pt;height:10pt;z-index:35;" src="http://govwiki.info/xbrl/Images/8bdb37956d3ce5d81d8b967fb7a781c6.png" alt="__rendered_path__35"&gt;&lt;img style="position:absolute;left:330.45pt;top:240.7pt;width:87pt;height:10pt;z-index:36;" src="http://govwiki.info/xbrl/Images/086a40d74931beacf423f04a68dee1d6.png" alt="__rendered_path__36"&gt;&lt;img style="position:absolute;left:416.85pt;top:240.7pt;width:11pt;height:10pt;z-index:35;" src="http://govwiki.info/xbrl/Images/8bdb37956d3ce5d81d8b967fb7a781c6.png" alt="__rendered_path__35"&gt;&lt;img style="position:absolute;left:426.9pt;top:240.7pt;width:100pt;height:10pt;z-index:38;" src="http://govwiki.info/xbrl/Images/044553425698c6c7623efd905ba4381d.png" alt="__rendered_path__38"&gt;&lt;img style="position:absolute;left:64.05pt;top:249.9pt;width:163pt;height:10pt;z-index:31;" src="http://govwiki.info/xbrl/Images/277c91226c3bc0b7fccd050c6523845d.png" alt="__rendered_path__31"&gt;&lt;img style="position:absolute;left:226.8pt;top:249.9pt;width:94pt;height:10pt;z-index:33;" src="http://govwiki.info/xbrl/Images/d23ddb7c7dcd53b21335c3d33a13b7ab.png" alt="__rendered_path__33"&gt;&lt;img style="position:absolute;left:320.35pt;top:249.9pt;width:11pt;height:10pt;z-index:35;" src="http://govwiki.info/xbrl/Images/8bdb37956d3ce5d81d8b967fb7a781c6.png" alt="__rendered_path__35"&gt;&lt;img style="position:absolute;left:330.45pt;top:249.9pt;width:87pt;height:10pt;z-index:36;" src="http://govwiki.info/xbrl/Images/086a40d74931beacf423f04a68dee1d6.png" alt="__rendered_path__36"&gt;&lt;img style="position:absolute;left:416.85pt;top:249.9pt;width:11pt;height:10pt;z-index:35;" src="http://govwiki.info/xbrl/Images/8bdb37956d3ce5d81d8b967fb7a781c6.png" alt="__rendered_path__35"&gt;&lt;img style="position:absolute;left:426.9pt;top:249.9pt;width:100pt;height:10pt;z-index:38;" src="http://govwiki.info/xbrl/Images/044553425698c6c7623efd905ba4381d.png" alt="__rendered_path__38"&gt;&lt;img style="position:absolute;left:64.05pt;top:259.4pt;width:163pt;height:10pt;z-index:26;" src="http://govwiki.info/xbrl/Images/e63c3ed6a7ff1751bbca151aa3921553.png" alt="__rendered_path__26"&gt;&lt;img style="position:absolute;left:226.8pt;top:259.4pt;width:94pt;height:10pt;z-index:27;" src="http://govwiki.info/xbrl/Images/b2f8aded1c1e404d90415316ba17c626.png" alt="__rendered_path__27"&gt;&lt;img style="position:absolute;left:320.35pt;top:259.4pt;width:11pt;height:10pt;z-index:28;" src="http://govwiki.info/xbrl/Images/d47ecfe12bdc9c35d891784d4b67b3ff.png" alt="__rendered_path__28"&gt;&lt;img style="position:absolute;left:330.45pt;top:259.4pt;width:87pt;height:10pt;z-index:29;" src="http://govwiki.info/xbrl/Images/a5158810c074761c496af842c576b874.png" alt="__rendered_path__29"&gt;&lt;img style="position:absolute;left:416.85pt;top:259.4pt;width:11pt;height:10pt;z-index:28;" src="http://govwiki.info/xbrl/Images/d47ecfe12bdc9c35d891784d4b67b3ff.png" alt="__rendered_path__28"&gt;&lt;img style="position:absolute;left:426.9pt;top:259.4pt;width:100pt;height:10pt;z-index:30;" src="http://govwiki.info/xbrl/Images/e0cb078488b5acd81bc71394a61e142f.png" alt="__rendered_path__30"&gt;&lt;img style="position:absolute;left:64.05pt;top:269.1pt;width:163pt;height:28pt;z-index:64;" src="http://govwiki.info/xbrl/Images/1d95624300897367616a104109de61c3.png" alt="__rendered_path__64"&gt;&lt;img style="position:absolute;left:226.8pt;top:268.65pt;width:94pt;height:10pt;z-index:33;" src="http://govwiki.info/xbrl/Images/d23ddb7c7dcd53b21335c3d33a13b7ab.png" alt="__rendered_path__33"&gt;&lt;img style="position:absolute;left:226.8pt;top:277.9pt;width:94pt;height:10pt;z-index:33;" src="http://govwiki.info/xbrl/Images/d23ddb7c7dcd53b21335c3d33a13b7ab.png" alt="__rendered_path__33"&gt;&lt;img style="position:absolute;left:226.8pt;top:287.1pt;width:94pt;height:10pt;z-index:33;" src="http://govwiki.info/xbrl/Images/d23ddb7c7dcd53b21335c3d33a13b7ab.png" alt="__rendered_path__33"&gt;&lt;img style="position:absolute;left:320.35pt;top:269.1pt;width:11pt;height:28pt;z-index:69;" src="http://govwiki.info/xbrl/Images/70bcde21024cd2cf4cf4c410f328942b.png" alt="__rendered_path__69"&gt;&lt;img style="position:absolute;left:330.45pt;top:268.65pt;width:87pt;height:10pt;z-index:36;" src="http://govwiki.info/xbrl/Images/086a40d74931beacf423f04a68dee1d6.png" alt="__rendered_path__36"&gt;&lt;img style="position:absolute;left:330.45pt;top:277.9pt;width:87pt;height:10pt;z-index:36;" src="http://govwiki.info/xbrl/Images/086a40d74931beacf423f04a68dee1d6.png" alt="__rendered_path__36"&gt;&lt;img style="position:absolute;left:330.45pt;top:287.1pt;width:87pt;height:10pt;z-index:36;" src="http://govwiki.info/xbrl/Images/086a40d74931beacf423f04a68dee1d6.png" alt="__rendered_path__36"&gt;&lt;img style="position:absolute;left:416.85pt;top:269.1pt;width:11pt;height:28pt;z-index:69;" src="http://govwiki.info/xbrl/Images/70bcde21024cd2cf4cf4c410f328942b.png" alt="__rendered_path__69"&gt;&lt;img style="position:absolute;left:426.9pt;top:268.65pt;width:100pt;height:10pt;z-index:38;" src="http://govwiki.info/xbrl/Images/044553425698c6c7623efd905ba4381d.png" alt="__rendered_path__38"&gt;&lt;img style="position:absolute;left:426.9pt;top:277.9pt;width:100pt;height:10pt;z-index:38;" src="http://govwiki.info/xbrl/Images/044553425698c6c7623efd905ba4381d.png" alt="__rendered_path__38"&gt;&lt;img style="position:absolute;left:426.9pt;top:287.1pt;width:100pt;height:10pt;z-index:38;" src="http://govwiki.info/xbrl/Images/044553425698c6c7623efd905ba4381d.png" alt="__rendered_path__38"&gt;&lt;img style="position:absolute;left:64.05pt;top:296.6pt;width:163pt;height:10pt;z-index:26;" src="http://govwiki.info/xbrl/Images/e63c3ed6a7ff1751bbca151aa3921553.png" alt="__rendered_path__26"&gt;&lt;img style="position:absolute;left:226.8pt;top:296.6pt;width:94pt;height:10pt;z-index:27;" src="http://govwiki.info/xbrl/Images/b2f8aded1c1e404d90415316ba17c626.png" alt="__rendered_path__27"&gt;&lt;img style="position:absolute;left:320.35pt;t</t>
  </si>
  <si>
    <t>op:296.6pt;width:11pt;height:10pt;z-index:28;" src="http://govwiki.info/xbrl/Images/d47ecfe12bdc9c35d891784d4b67b3ff.png" alt="__rendered_path__28"&gt;&lt;img style="position:absolute;left:330.45pt;top:296.6pt;width:87pt;height:10pt;z-index:29;" src="http://govwiki.info/xbrl/Images/a5158810c074761c496af842c576b874.png" alt="__rendered_path__29"&gt;&lt;img style="position:absolute;left:416.85pt;top:296.6pt;width:11pt;height:10pt;z-index:28;" src="http://govwiki.info/xbrl/Images/d47ecfe12bdc9c35d891784d4b67b3ff.png" alt="__rendered_path__28"&gt;&lt;img style="position:absolute;left:426.9pt;top:296.6pt;width:100pt;height:10pt;z-index:30;" src="http://govwiki.info/xbrl/Images/e0cb078488b5acd81bc71394a61e142f.png" alt="__rendered_path__30"&gt;&lt;img style="position:absolute;left:64.05pt;top:305.85pt;width:163pt;height:10pt;z-index:31;" src="http://govwiki.info/xbrl/Images/277c91226c3bc0b7fccd050c6523845d.png" alt="__rendered_path__31"&gt;&lt;img style="position:absolute;left:226.8pt;top:305.85pt;width:94pt;height:10pt;z-index:33;" src="http://govwiki.info/xbrl/Images/d23ddb7c7dcd53b21335c3d33a13b7ab.png" alt="__rendered_path__33"&gt;&lt;img style="position:absolute;left:320.35pt;top:305.85pt;width:11pt;height:10pt;z-index:35;" src="http://govwiki.info/xbrl/Images/8bdb37956d3ce5d81d8b967fb7a781c6.png" alt="__rendered_path__35"&gt;&lt;img style="position:absolute;left:330.45pt;top:305.85pt;width:87pt;height:10pt;z-index:36;" src="http://govwiki.info/xbrl/Images/086a40d74931beacf423f04a68dee1d6.png" alt="__rendered_path__36"&gt;&lt;img style="position:absolute;left:416.85pt;top:305.85pt;width:11pt;height:10pt;z-index:35;" src="http://govwiki.info/xbrl/Images/8bdb37956d3ce5d81d8b967fb7a781c6.png" alt="__rendered_path__35"&gt;&lt;img style="position:absolute;left:426.9pt;top:305.85pt;width:100pt;height:10pt;z-index:38;" src="http://govwiki.info/xbrl/Images/044553425698c6c7623efd905ba4381d.png" alt="__rendered_path__38"&gt;&lt;img style="position:absolute;left:64.05pt;top:315.3pt;width:163pt;height:10pt;z-index:26;" src="http://govwiki.info/xbrl/Images/e63c3ed6a7ff1751bbca151aa3921553.png" alt="__rendered_path__26"&gt;&lt;img style="position:absolute;left:226.8pt;top:315.3pt;width:94pt;height:10pt;z-index:27;" src="http://govwiki.info/xbrl/Images/b2f8aded1c1e404d90415316ba17c626.png" alt="__rendered_path__27"&gt;&lt;img style="position:absolute;left:320.35pt;top:315.3pt;width:11pt;height:10pt;z-index:28;" src="http://govwiki.info/xbrl/Images/d47ecfe12bdc9c35d891784d4b67b3ff.png" alt="__rendered_path__28"&gt;&lt;img style="position:absolute;left:330.45pt;top:315.3pt;width:87pt;height:10pt;z-index:29;" src="http://govwiki.info/xbrl/Images/a5158810c074761c496af842c576b874.png" alt="__rendered_path__29"&gt;&lt;img style="position:absolute;left:416.85pt;top:315.3pt;width:11pt;height:10pt;z-index:28;" src="http://govwiki.info/xbrl/Images/d47ecfe12bdc9c35d891784d4b67b3ff.png" alt="__rendered_path__28"&gt;&lt;img style="position:absolute;left:426.9pt;top:315.3pt;width:100pt;height:10pt;z-index:30;" src="http://govwiki.info/xbrl/Images/e0cb078488b5acd81bc71394a61e142f.png" alt="__rendered_path__30"&gt;&lt;img style="position:absolute;left:64.05pt;top:324.8pt;width:163pt;height:19pt;z-index:80;" src="http://govwiki.info/xbrl/Images/fef1044aed0fba59d25a167a262f4f1a.png" alt="__rendered_path__80"&gt;&lt;img style="position:absolute;left:226.8pt;top:324.8pt;width:94pt;height:19pt;z-index:82;" src="http://govwiki.info/xbrl/Images/471958bac3b73734c7a19a6e7b2b5740.png" alt="__rendered_path__82"&gt;&lt;img style="position:absolute;left:320.35pt;top:324.8pt;width:11pt;height:19pt;z-index:84;" src="http://govwiki.info/xbrl/Images/531547ccab3b372ea7d8ea0c6539d1a5.png" alt="__rendered_path__84"&gt;&lt;img style="position:absolute;left:330.45pt;top:324.55pt;width:87pt;height:10pt;z-index:36;" src="http://govwiki.info/xbrl/Images/086a40d74931beacf423f04a68dee1d6.png" alt="__rendered_path__36"&gt;&lt;img style="position:absolute;left:330.45pt;top:333.8pt;width:87pt;height:10pt;z-index:36;" src="http://govwiki.info/xbrl/Images/086a40d74931beacf423f04a68dee1d6.png" alt="__rendered_path__36"&gt;&lt;img style="position:absolute;left:416.85pt;top:324.8pt;width:11pt;height:19pt;z-index:84;" src="http://govwiki.info/xbrl/Images/531547ccab3b372ea7d8ea0c6539d1a5.png" alt="__rendered_path__84"&gt;&lt;img style="position:absolute;left:426.9pt;top:324.8pt;width:100pt;height:19pt;z-index:87;" src="http://govwiki.info/xbrl/Images/bce89ebf497a7ad3219bb7a52b5bc81d.png" alt="__rendered_path__87"&gt;&lt;img style="position:absolute;left:64.05pt;top:343.3pt;width:163pt;height:19pt;z-index:80;" src="http://govwiki.info/xbrl/Images/fef1044aed0fba59d25a167a262f4f1a.png" alt="__rendered_path__80"&gt;&lt;img style="position:absolute;left:226.8pt;top:343.3pt;width:94pt;height:19pt;z-index:82;" src="http://govwiki.info/xbrl/Images/471958bac3b73734c7a19a6e7b2b5740.png" alt="__rendered_path__82"&gt;&lt;img style="position:absolute;left:320.35pt;top:343.3pt;width:11pt;height:19pt;z-index:84;" src="http://govwiki.info/xbrl/Images/531547ccab3b372ea7d8ea0c6539d1a5.png" alt="__rendered_path__84"&gt;&lt;img style="position:absolute;left:330.45pt;top:343.05pt;width:87pt;height:10pt;z-index:36;" src="http://govwiki.info/xbrl/Images/086a40d74931beacf423f04a68dee1d6.png" alt="__rendered_path__36"&gt;&lt;img style="position:absolute;left:330.45pt;top:352.3pt;width:87pt;height:10pt;z-index:36;" src="http://govwiki.info/xbrl/Images/086a40d74931beacf423f04a68dee1d6.png" alt="__rendered_path__36"&gt;&lt;img style="position:absolute;left:416.85pt;top:343.3pt;width:11pt;height:19pt;z-index:84;" src="http://govwiki.info/xbrl/Images/531547ccab3b372ea7d8ea0c6539d1a5.png" alt="__rendered_path__84"&gt;&lt;img style="position:absolute;left:426.9pt;top:343.3pt;width:100pt;height:19pt;z-index:87;" src="http://govwiki.info/xbrl/Images/bce89ebf497a7ad3219bb7a52b5bc81d.png" alt="__rendered_path__87"&gt;&lt;img style="position:absolute;left:64.05pt;top:361.75pt;width:163pt;height:10pt;z-index:26;" src="http://govwiki.info/xbrl/Images/e63c3ed6a7ff1751bbca151aa3921553.png" alt="__rendered_path__26"&gt;&lt;img style="position:absolute;left:226.8pt;top:361.75pt;width:94pt;height:10pt;z-index:27;" src="http://govwiki.info/xbrl/Images/b2f8aded1c1e404d90415316ba17c626.png" alt="__rendered_path__27"&gt;&lt;img style="position:absolute;left:320.35pt;top:361.75pt;width:11pt;height:10pt;z-index:28;" src="http://govwiki.info/xbrl/Images/d47ecfe12bdc9c35d891784d4b67b3ff.png" alt="__rendered_path__28"&gt;&lt;img style="position:absolute;left:330.45pt;top:361.75pt;width:87pt;height:10pt;z-index:29;" src="http://govwiki.info/xbrl/Images/a5158810c074761c496af842c576b874.png" alt="__rendered_path__29"&gt;&lt;img style="position:absolute;left:416.85pt;top:361.75pt;width:11pt;height:10pt;z-index:28;" src="http://govwiki.info/xbrl/Images/d47ecfe12bdc9c35d891784d4b67b3ff.png" alt="__rendered_path__28"&gt;&lt;img style="position:absolute;left:426.9pt;top:361.75pt;width:100pt;height:10pt;z-index:30;" src="http://govwiki.info/xbrl/Images/e0cb078488b5acd81bc71394a61e142f.png" alt="__rendered_path__30"&gt;&lt;img style="position:absolute;left:64.05pt;top:371pt;width:163pt;height:10pt;z-index:31;" src="http://govwiki.info/xbrl/Images/277c91226c3bc0b7fccd050c6523845d.png" alt="__rendered_path__31"&gt;&lt;img style="position:absolute;left:226.8pt;top:371pt;width:94pt;height:10pt;z-index:33;" src="http://govwiki.info/xbrl/Images/d23ddb7c7dcd53b21335c3d33a13b7ab.png" alt="__rendered_path__33"&gt;&lt;img style="position:absolute;left:320.35pt;top:371pt;width:11pt;height:10pt;z-index:35;" src="http://govwiki.info/xbrl/Images/8bdb37956d3ce5d81d8b967fb7a781c6.png" alt="__rendered_path__35"&gt;&lt;img style="position:absolute;left:330.45pt;top:371pt;width:87pt;height:10pt;z-index:36;" src="http://govwiki.info/xbrl/Images/086a40d74931beacf423f04a68dee1d6.png" alt="__rendered_path__36"&gt;&lt;img style="position:absolute;left:416.85pt;top:371pt;width:11pt;height:10pt;z-index:35;" src="http://govwiki.info/xbrl/Images/8bdb37956d3ce5d81d8b967fb7a781c6.png" alt="__rendered_path__35"&gt;&lt;img style="position:absolute;left:426.9pt;top:371pt;width:100pt;height:10pt;z-index:38;" src="http://govwiki.info/xbrl/Images/044553425698c6c7623efd905ba4381d.png" alt="__rendered_path__38"&gt;&lt;img style="position:absolute;left:64.05pt;top:380.95pt;width:163pt;height:37pt;z-index:92;" src="http://govwiki.info/xbrl/Images/999feae48984f1cf4120c1c644bda9f2.png" alt="__rendered_path__92"&gt;&lt;img style="position:absolute;left:226.8pt;top:380.95pt;width:94pt;height:37pt;z-index:94;" src="http://govwiki.info/xbrl/Images/978f5058327f8685635cac76a7fe1b98.png" alt="__rendered_path__94"&gt;&lt;img style="position:absolute;left:320.35pt;top:380.95pt;width:11pt;height:37pt;z-index:96;" src="http://govwiki.info/xbrl/Images/dd32105aa55a4b638f38d65313ab7b0f.png" alt="__rendered_path__96"&gt;&lt;img style="position:absolute;left:330.45pt;top:380.25pt;width:87pt;height:10pt;z-index:36;" src="http://govwiki.info/xbrl/Images/086a40d74931beacf423f04a68dee1d6.png" alt="__rendered_path__36"&gt;&lt;img style="position:absolute;left:330.45pt;top:389.5pt;width:87pt;height:10pt;z-index:36;" src="http://govwiki.info/xbrl/Images/086a40d74931beacf423f04a68dee1d6.png" alt="__rendered_path__36"&gt;&lt;img style="position:absolute;left:330.45pt;top:398.7pt;width:87pt;height:10pt;z-index:36;" src="http://govwiki.info/xbrl/Images/086a40d74931beacf423f04a68dee1d6.png" alt="__rendered_path__36"&gt;&lt;img style="position:absolute;left:330.45pt;top:407.95pt;width:87pt;height:10pt;z-index:36;" src="http://govwiki.info/xbrl/Images/086a40d74931beacf423f04a68dee1d6.png" alt="__rendered_path__36"&gt;&lt;img style="position:absolute;left:416.85pt;top:380.95pt;width:11pt;height:37pt;z-index:96;" src="http://govwiki.info/xbrl/Images/dd32105aa55a4b638f38d65313ab7b0f.png" alt="__rendered_path__96"&gt;&lt;img style="position:absolute;left:426.9pt;top:380.95pt;width:100pt;height:37pt;z-index:101;" src="http://govwiki.info/xbrl/Images/06b2d16ffcd5948712b92706782628c8.png" alt="__rendered_path__101"&gt;&lt;img style="position:absolute;left:64.05pt;top:417.45pt;width:163pt;height:10pt;z-index:26;" src="http://govwiki.info/xbrl/Images/e63c3ed6a7ff1751bbca151aa3921553.png" alt="__rendered_path__26"&gt;&lt;img style="position:absolute;left:226.8pt;top:417.45pt;width:94pt;height:10pt;z-index:27;" src="http://govwiki.info/xbrl/Images/b2f8aded1c1e404d90415316ba17c626.png" alt="__rendered_path__27"&gt;&lt;img style="position:absolute;left:320.35pt;top:417.45pt;width:11pt;height:10pt;z-index:28;" src="http://govwiki.info/xbrl/Images/d47ecfe12bdc9c35d891784d4b67b3ff.png" alt="__rendered_path__28"&gt;&lt;img style="position:absolute;left:330.45pt;top:417.45pt;width:87pt;height:10pt;z-index:29;" src="http://govwiki.info/xbrl/Images/a5158810c074761c496af842c576b874.png" alt="__rendered_path__29"&gt;&lt;img style="position:absolute;left:416.85pt;top:417.45pt;width:11pt;height:10pt;z-index:28;" src="http://govwiki.info/xbrl/Images/d47ecfe12bdc9c35d891784d4b67b3ff.png" alt="__rendered_path__28"&gt;&lt;img style="position:absolute;left:426.9pt;top:417.45pt;width:100pt;height:10pt;z-index:30;" src="http://govwiki.info/xbrl/Images/e0cb078488b5acd81bc71394a61e142f.png" alt="__rendered_path__30"&gt;&lt;img style="position:absolute;left:64.05pt;top:426.65pt;width:163pt;height:47pt;z-index:105;" src="http://govwiki.info/xbrl/Images/eeb6aa7516ac41f0ac1ca8b53fb16853.png" alt="__rendered_path__105"&gt;&lt;img style="position:absolute;left:226.8pt;top:426.65pt;width:94pt;height:47pt;z-index:107;" src="http://govwiki.info/xbrl/Images/efd71a255f84a4ff6b2413f89889b247.png" alt="__rendered_path__107"&gt;&lt;img style="position:absolute;left:320.35pt;top:426.65pt;width:11pt;height:47pt;z-index:109;" src="http://govwiki.info/xbrl/Images/0ed0b1b40d629611ac86722c87d4bbe3.png" alt="__rendered_path__109"&gt;&lt;img style="position:absolute;left:330.45pt;top:426.65pt;width:87pt;height:47pt;z-index:110;" src="http://govwiki.info/xbrl/Images/e2887c3a6c2465be02ada967059dd60b.png" alt="__rendered_path__110"&gt;&lt;img style="position:absolute;left:416.85pt;top:426.65pt;width:11pt;height:47pt;z-index:109;" src="http://govwiki.info/xbrl/Images/0ed0b1b40d629611ac86722c87d4bbe3.png" alt="__rendered_path__109"&gt;&lt;img style="position:absolute;left:426.9pt;top:426.7pt;width:100pt;height:10pt;z-index:38;" src="http://govwiki.info/xbrl/Images/044553425698c6c7623efd905ba4381d.png" alt="__rendered_path__38"&gt;&lt;img style="position:absolute;left:426.9pt;top:435.9pt;width:100pt;height:10pt;z-index:38;" src="http://govwiki.info/xbrl/Images/044553425698c6c7623efd905ba4381d.png" alt="__rendered_path__38"&gt;&lt;img style="position:absolute;left:426.9pt;top:445.15pt;width:100pt;height:10pt;z-index:38;" src="http://govwiki.info/xbrl/Images/044553425698c6c7623efd905ba4381d.png" alt="__rendered_path__38"&gt;&lt;img style="position:absolute;left:426.9pt;top:454.4pt;width:100pt;height:10pt;z-index:38;" src="http://govwiki.info/xbrl/Images/044553425698c6c7623efd905ba4381d.png" alt="__rendered_path__38"&gt;&lt;img style="position:absolute;left:426.9pt;top:463.65pt;width:100pt;height:10pt;z-index:38;" src="http://govwiki.info/xbrl/Images/044553425698c6c7623efd905ba4381d.png" alt="__rendered_path__38"&gt;&lt;img style="position:absolute;left:63.35pt;top:508.85pt;width:227pt;height:3pt;z-index:118;" src="http://govwiki.info/xbrl/Images/a742078d6d5d36506db120ae2a29c75c.png" alt="__rendered_path__118"&gt;&lt;img style="position:absolute;left:487.2pt;top:582.35pt;width:54pt;height:13pt;z-index:125;" src="http://govwiki.info/xbrl/Images/0c10f09aacc2c438a5c35e0d9037eff1.png" alt="__rendered_path__125"&gt;&lt;img style="position:absolute;left:63.35pt;top:594.95pt;width:478pt;height:13pt;z-index:127;" src="http://govwiki.info/xbrl/Images/520f13f083ec7b7d98a51efbec80a309.png" alt="__rendered_path__127"&gt;&lt;img style="position:absolute;left:63.35pt;top:607.7pt;width:24pt;height:13pt;z-index:129;" src="http://govwiki.info/xbrl/Images/b83e19a6d5b78073141f2a0a536ed5bb.png" alt="__rendered_path__129"&gt;&lt;span class="fmt-1018" style="white-space:pre;"&gt;&lt;div style="position:absolute;top:766.44pt;left:299.33pt;z-index:133;"&gt;158&lt;/div&gt;&lt;/span&gt;&lt;/div&gt;</t>
  </si>
  <si>
    <t>&lt;div style='position:relative;width:612pt;height:792pt;'&gt;_x000D_
        &lt;div style="position:absolute;left:0pt;top:0pt;width:100%;height:100%;clip:rect(0pt,612pt,792pt,0pt);" class="fmt-7"&gt;&lt;span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style="position:absolute;top:93.545pt;left:63.35pt;z-index:4;letter-spacing:.001em;"&gt;NOTE 20 – OTHER POST-EMPLOYMENT BENEFITS&lt;/div&gt;&lt;/span&gt;&lt;img style="position:absolute;left:63.35pt;top:102.8pt;width:269pt;height:3pt;z-index:5;" src="http://govwiki.info/xbrl/Images/3b584254f979d66c4900b6f807c052b6.png" alt="__rendered_path__5"&gt;&lt;span style="white-space:pre;"&gt;&lt;div style="position:absolute;top:119.2pt;left:63.35pt;z-index:8;"&gt;A.&lt;span class="fmt-1096"&gt; &lt;/span&gt;&lt;/div&gt;&lt;div style="position:absolute;top:119.2pt;left:102.45pt;z-index:8;letter-spacing:.002em;"&gt;SUPPLEMENTAL PAYMENTS LIABILITY FOR CERTAIN POLICE OFFICERS'&lt;/div&gt;&lt;/span&gt;&lt;span style="white-space:pre;"&gt;&lt;div style="position:absolute;top:144.55pt;left:63.35pt;z-index:9;letter-spacing:.003em;"&gt;Background&lt;/div&gt;&lt;/span&gt;&lt;img style="position:absolute;left:63.5978pt;top:153.74pt;width:59pt;height:3pt;z-index:151;" src="http://govwiki.info/xbrl/Images/b989390f02bbc018f7d6658699928aad.png" alt="__rendered_path__151"&gt;&lt;span style="white-space:pre;"&gt;&lt;div style="position:absolute;top:157.25pt;left:63.35pt;z-index:13;letter-spacing:-.011em;"&gt;Certain  police  officers  who  retired  from  March  2008  through  February 2011 were  paid  benefits&lt;span class="fmt-1096"&gt; &lt;/span&gt;&lt;/div&gt;&lt;/span&gt;&lt;span style="white-space:pre;"&gt;&lt;div style="position:absolute;top:169.96pt;left:63.35pt;z-index:15;letter-spacing:.006em;"&gt;from the Police Officers’ Retirement System (“PORS”) that exceeded the amount under the terms&lt;span class="fmt-1096"&gt; &lt;/span&gt;&lt;/div&gt;&lt;/span&gt;&lt;span style="white-space:pre;"&gt;&lt;div style="position:absolute;top:182.67pt;left:63.35pt;z-index:17;letter-spacing:.006em;"&gt;of the Retirement System due to inclusion of extra compensation in the determination of benefits.&lt;span class="fmt-1096"&gt; &lt;/span&gt;&lt;/div&gt;&lt;/span&gt;&lt;span style="white-space:pre;"&gt;&lt;div style="position:absolute;top:195.37pt;left:63.35pt;z-index:21;letter-spacing:.021em;"&gt;For certain retirees who have elected to participate, the City will continue to pay directly to the&lt;span class="fmt-1096"&gt; &lt;/span&gt;&lt;/div&gt;&lt;/span&gt;&lt;span style="white-space:pre;"&gt;&lt;div style="position:absolute;top:208.08pt;left:63.35pt;z-index:25;letter-spacing:-.012em;"&gt;retiree  an  amount  in  excess  of  the  corrected  benefit  payable  under  the  PORS  (“supplemental&lt;span class="fmt-1096"&gt; &lt;/span&gt;&lt;/div&gt;&lt;/span&gt;&lt;span style="white-space:pre;"&gt;&lt;div style="position:absolute;top:220.79pt;left:63.35pt;z-index:29;letter-spacing:.009em;"&gt;payments”).  There  are  52  members  receiving  supplemental  payments,  including  46  retired&lt;span class="fmt-1096"&gt; &lt;/span&gt;&lt;/div&gt;&lt;/span&gt;&lt;span style="white-space:pre;"&gt;&lt;div style="position:absolute;top:233.49pt;left:63.35pt;z-index:30;letter-spacing:.002em;"&gt;members, 3 disabled members, and 3 beneficiaries.&lt;/div&gt;&lt;/span&gt;&lt;span style="white-space:pre;"&gt;&lt;div style="position:absolute;top:258.84pt;left:63.35pt;z-index:31;letter-spacing:-.001em;"&gt;Liability&lt;/div&gt;&lt;/span&gt;&lt;img style="position:absolute;left:63.5974pt;top:268.03pt;width:37pt;height:3pt;z-index:150;" src="http://govwiki.info/xbrl/Images/7008ad4c767c8964a2cdedeb0833aca7.png" alt="__rendered_path__150"&gt;&lt;span style="white-space:pre;"&gt;&lt;div style="position:absolute;top:271.54pt;left:63.35pt;z-index:35;letter-spacing:.006em;"&gt;The City obtained an actuarial valuation for the liability as of September 30, 2017. The City's long&lt;span class="fmt-1096"&gt; &lt;/span&gt;&lt;/div&gt;&lt;/span&gt;&lt;span style="white-space:pre;"&gt;&lt;div style="position:absolute;top:284.24pt;left:63.35pt;z-index:37;letter-spacing:.007em;"&gt;term  obligation  as  of  September  30,  2017  associated  with  the  supplemental  payments  for&lt;span class="fmt-1096"&gt; &lt;/span&gt;&lt;/div&gt;&lt;/span&gt;&lt;span style="white-space:pre;"&gt;&lt;div style="position:absolute;top:296.94pt;left:63.35pt;z-index:44;letter-spacing:.003em;"&gt;participating police officers is $1,174,000, as reported in the Statement of Net Position.  &lt;/div&gt;&lt;/span&gt;&lt;span style="white-space:pre;"&gt;&lt;div style="position:absolute;top:322.29pt;left:63.35pt;z-index:45;letter-spacing:.001em;"&gt;Actuarial Assumptions&lt;/div&gt;&lt;/span&gt;&lt;img style="position:absolute;left:63.5989pt;top:331.48pt;width:109pt;height:3pt;z-index:149;" src="http://govwiki.info/xbrl/Images/f06510a3e3a2b86f70818165d7447edc.png" alt="__rendered_path__149"&gt;&lt;span style="white-space:pre;"&gt;&lt;div style="position:absolute;top:335.04pt;left:63.35pt;z-index:49;letter-spacing:-.014em;"&gt;The  liability  is  based  on  a  discount  rate  of  4.50%  and  the  mortality  table  used  by  the  Florida&lt;span class="fmt-1096"&gt; &lt;/span&gt;&lt;/div&gt;&lt;/span&gt;&lt;span style="white-space:pre;"&gt;&lt;div style="position:absolute;top:347.79pt;left:63.35pt;z-index:55;letter-spacing:.014em;"&gt;Retirement System for indivuals classified as special risk. The mortality table is one required by&lt;span class="fmt-1096"&gt; &lt;/span&gt;&lt;/div&gt;&lt;/span&gt;&lt;span style="white-space:pre;"&gt;&lt;div style="position:absolute;top:360.54pt;left:63.35pt;z-index:59;letter-spacing:.016em;"&gt;the State of  Florida (Chapter 2015-157) to be used for liability calculations effective January 1,&lt;span class="fmt-1096"&gt; &lt;/span&gt;&lt;/div&gt;&lt;/span&gt;&lt;span style="white-space:pre;"&gt;&lt;div style="position:absolute;top:373.29pt;left:63.35pt;z-index:61;letter-spacing:-.005em;"&gt;2016  and  is  the  same  table  used  for  the  October  1,  2017  actuarial  valuation  for  the  Police&lt;span class="fmt-1096"&gt; &lt;/span&gt;&lt;/div&gt;&lt;/span&gt;&lt;span style="white-space:pre;"&gt;&lt;div style="position:absolute;top:386.04pt;left:63.35pt;z-index:64;letter-spacing:-.007em;"&gt;Retir&lt;span class="fmt-1096"&gt;e&lt;/span&gt;ments  System  (same  mortality  tables  as  the  Police  Retirement  System  October  1, &lt;/div&gt;&lt;/span&gt;&lt;span style="white-space:pre;"&gt;&lt;div style="position:absolute;top:398.79pt;left:63.35pt;z-index:67;letter-spacing:.002em;"&gt;2016&lt;span class="fmt-1096"&gt; &lt;/span&gt;actuarial valuation). The calculations were based on member census data provided by the &lt;/div&gt;&lt;/span&gt;&lt;span style="white-space:pre;"&gt;&lt;div style="position:absolute;top:411.54pt;left:63.35pt;z-index:70;letter-spacing:.001em;"&gt;City for&lt;span class="fmt-1096"&gt; &lt;/span&gt;the police officers receiving the supplemental payments. &lt;/div&gt;&lt;/span&gt;&lt;span style="white-space:pre;"&gt;&lt;div style="position:absolute;top:438.39pt;left:63.35pt;z-index:73;"&gt;B.&lt;span class="fmt-1096"&gt; &lt;/span&gt;&lt;/div&gt;&lt;div style="position:absolute;top:438.39pt;left:102.45pt;z-index:73;letter-spacing:.002em;"&gt;POST-RETIREMENT HEALTH BENEFITS&lt;/div&gt;&lt;/span&gt;&lt;span style="white-space:pre;"&gt;&lt;div style="position:absolute;top:466.44pt;left:63.35pt;z-index:74;letter-spacing:.001em;"&gt;Plan Description:&lt;/div&gt;&lt;/span&gt;&lt;img style="position:absolute;left:63.5983pt;top:475.63pt;width:83pt;height:3pt;z-index:148;" src="http://govwiki.info/xbrl/Images/6c2336e3db2007d33ebc1eb047f12598.png" alt="__rendered_path__148"&gt;&lt;span style="white-space:pre;"&gt;&lt;div style="position:absolute;top:480.52pt;left:63.35pt;z-index:79;letter-spacing:-.007em;"&gt;The  City  follows  GASB  Statement  45,  "&lt;span class="fmt-12"&gt;Accounting  and  Financial  Reporting  by  Employers  for&lt;/span&gt;&lt;span class="fmt-1097"&gt; &lt;/span&gt;&lt;/div&gt;&lt;/span&gt;&lt;span style="white-space:pre;"&gt;&lt;div style="position:absolute;top:493.33pt;left:63.35pt;z-index:83;letter-spacing:-.001em;"&gt;&lt;span class="fmt-12"&gt;Post-employment  Benefits  other  than  Pensions"&lt;/span&gt;  to  account  for  certain  post-retirement  health&lt;span class="fmt-1096"&gt; &lt;/span&gt;&lt;/div&gt;&lt;/span&gt;&lt;span style="white-space:pre;"&gt;&lt;div style="position:absolute;top:504.86pt;left:63.35pt;z-index:89;letter-spacing:.016em;"&gt;benefits provided by the City. A separate audited GAAP basis post retirement plan report is not&lt;span class="fmt-1096"&gt; &lt;/span&gt;&lt;/div&gt;&lt;/span&gt;&lt;span style="white-space:pre;"&gt;&lt;div style="position:absolute;top:517.67pt;left:63.35pt;z-index:93;letter-spacing:.007em;"&gt;prepared for this defined benefit plan. The City sponsors a single employer defined benefit “other&lt;span class="fmt-1096"&gt; &lt;/span&gt;&lt;/div&gt;&lt;/span&gt;&lt;span style="white-space:pre;"&gt;&lt;div style="position:absolute;top:530.47pt;left:63.35pt;z-index:98;letter-spacing:-.01em;"&gt;post-employment  benefit”  (“OPEB”)  plan.    Benefits  are  stipulated  resolutions  approved  by  City&lt;span class="fmt-1096"&gt; &lt;/span&gt;&lt;/div&gt;&lt;/span&gt;&lt;span style="white-space:pre;"&gt;&lt;div style="position:absolute;top:543.28pt;left:63.35pt;z-index:104;letter-spacing:.005em;"&gt;Council and through union agreements with the employees and any changes to the benefits must&lt;span class="fmt-1096"&gt; &lt;/span&gt;&lt;/div&gt;&lt;/span&gt;&lt;span style="white-space:pre;"&gt;&lt;div style="position:absolute;top:556.09pt;left:63.35pt;z-index:110;letter-spacing:-.01em;"&gt;be   addressed   through   union   negotiations.      Retirees   who   meet   certain   age   and   service&lt;span class="fmt-1096"&gt; &lt;/span&gt;&lt;/div&gt;&lt;/span&gt;&lt;span style="white-space:pre;"&gt;&lt;div style="position:absolute;top:568.89pt;left:63.35pt;z-index:118;letter-spacing:.016em;"&gt;requirements may elect coverage for themselves and dependents in one of  three health plans:&lt;span class="fmt-1096"&gt; &lt;/span&gt;&lt;/div&gt;&lt;/span&gt;&lt;span style="white-space:pre;"&gt;&lt;div style="position:absolute;top:581.7pt;left:63.3499pt;z-index:119;letter-spacing:-.005em;"&gt;two  preferred  provider  organizations  (“PPOs”)  and  an  exclusive  provider  organization  (EPO). &lt;/div&gt;&lt;/span&gt;&lt;span style="white-space:pre;"&gt;&lt;div style="position:absolute;top:594.5pt;left:63.3499pt;z-index:125;letter-spacing:-.014em;"&gt;After  age  65,  retirees  have  the  additional  choice  of  two  Medicare  Advantage  plans.    The  City&lt;span class="fmt-1096"&gt; &lt;/span&gt;&lt;/div&gt;&lt;/span&gt;&lt;span style="white-space:pre;"&gt;&lt;div style="position:absolute;top:607.31pt;left:63.3499pt;z-index:129;letter-spacing:-.013em;"&gt;currently pays  an  explicit  subsidy equal  to  75%  of  the  blended  (active  and  retired)  rate  for  the&lt;span class="fmt-1096"&gt; &lt;/span&gt;&lt;/div&gt;&lt;/span&gt;&lt;span style="white-space:pre;"&gt;&lt;div style="position:absolute;top:620.12pt;left:63.3499pt;z-index:133;letter-spacing:.02em;"&gt;lowest cost PPO (or the total premium, if less), plus the implicit subsidy equal to the difference&lt;span class="fmt-1096"&gt; &lt;/span&gt;&lt;/div&gt;&lt;/span&gt;&lt;span style="white-space:pre;"&gt;&lt;div style="position:absolute;top:632.92pt;left:63.3499pt;z-index:137;letter-spacing:.018em;"&gt;between the actual retiree cost (“ARC”) and the blended rate.  Beginning  January 1, 2010, the&lt;span class="fmt-1096"&gt; &lt;/span&gt;&lt;/div&gt;&lt;/span&gt;&lt;span style="white-space:pre;"&gt;&lt;div style="position:absolute;top:645.73pt;left:63.3499pt;z-index:141;letter-spacing:-.013em;"&gt;maximum  dollar  amount  of  the  explicit  employer  subsidy  was  frozen  for  employees  who  retire&lt;span class="fmt-1096"&gt; &lt;/span&gt;&lt;/div&gt;&lt;/span&gt;&lt;span style="white-space:pre;"&gt;&lt;div style="position:absolute;top:658.53pt;left:63.3499pt;z-index:145;letter-spacing:.004em;"&gt;after 2009. These retirees will pay the full cost of any increases in the blended premium in excess&lt;span class="fmt-1096"&gt; &lt;/span&gt;&lt;/div&gt;&lt;/span&gt;&lt;span style="white-space:pre;"&gt;&lt;div style="position:absolute;top:671.34pt;left:63.3499pt;z-index:147;letter-spacing:.002em;"&gt;of the frozen maximum subsidy.&lt;/div&gt;&lt;/span&gt;&lt;span class="fmt-1018" style="white-space:pre;"&gt;&lt;div style="position:absolute;top:766.44pt;left:299.33pt;z-index:152;"&gt;159&lt;/div&gt;&lt;/span&gt;&lt;/div&gt;_x000D_
      &lt;/div&gt;</t>
  </si>
  <si>
    <t>&lt;div style='position:relative;width:612pt;height:792pt;'&gt;_x000D_
        &lt;div style="position:absolute;left:0pt;top:0pt;width:100%;height:100%;clip:rect(0pt,612pt,792pt,0pt);" class="fmt-1064"&gt;&lt;span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style="position:absolute;top:93.545pt;left:63.35pt;z-index:8;letter-spacing:.001em;"&gt;NOTE 20 –  OTHER POST-EMPLOYMENT BENEFITS &lt;span class="fmt-1059"&gt;- &lt;/span&gt;(Continued)&lt;/div&gt;&lt;/span&gt;&lt;img style="position:absolute;left:63.35pt;top:102.8pt;width:275pt;height:3pt;z-index:5;" src="http://govwiki.info/xbrl/Images/0bace1d575a96bee231741afafa3d35e.png" alt="__rendered_path__5"&gt;&lt;img style="position:absolute;left:337.9pt;top:102.45pt;width:7pt;height:3pt;z-index:7;" src="http://govwiki.info/xbrl/Images/116d7bfcfbb9b050470466d88f8bea19.png" alt="__rendered_path__7"&gt;&lt;span class="fmt-1059" style="white-space:pre;"&gt;&lt;div style="position:absolute;top:119.2pt;left:63.35pt;z-index:10;"&gt;Funding Policy&lt;/div&gt;&lt;/span&gt;&lt;img style="position:absolute;left:344.75pt;top:102.8pt;width:62pt;height:3pt;z-index:9;" src="http://govwiki.info/xbrl/Images/8b1379c20206507e963255997404f6df.png" alt="__rendered_path__9"&gt;&lt;span class="fmt-1059" style="white-space:pre;"&gt;&lt;div style="position:absolute;top:131.8pt;left:63.35pt;z-index:12;letter-spacing:.013em;"&gt;All of the above benefit plans are provided through insurance companies or health maintenance&lt;/div&gt;&lt;/span&gt;&lt;img style="position:absolute;left:63.35pt;top:128.1pt;width:73pt;height:3pt;z-index:11;" src="http://govwiki.info/xbrl/Images/f1f168d4a986d133aa3730fdc40eaffb.png" alt="__rendered_path__11"&gt;&lt;span class="fmt-1059" style="white-space:pre;"&gt;&lt;div style="position:absolute;top:144.55pt;left:63.35pt;z-index:13;letter-spacing:.006em;"&gt;organizations (HMO). Some health plan premiums are based on the benefits paid during the plan&lt;/div&gt;&lt;/span&gt;&lt;span class="fmt-1059" style="white-space:pre;"&gt;&lt;div style="position:absolute;top:157.3pt;left:63.35pt;z-index:14;letter-spacing:.007em;"&gt;period ending March 31. The City recognizes the cost of providing benefits by expensing monthly&lt;/div&gt;&lt;/span&gt;&lt;span class="fmt-1059" style="white-space:pre;"&gt;&lt;div style="position:absolute;top:169.89pt;left:63.35pt;z-index:15;letter-spacing:.017em;"&gt;premiums, on a pay-as-you-go basis.  There are no plans at this time to fund the OPEB liability&lt;/div&gt;&lt;/span&gt;&lt;span class="fmt-1059" style="white-space:pre;"&gt;&lt;div style="position:absolute;top:182.64pt;left:63.35pt;z-index:18;letter-spacing:.013em;"&gt;and therefore there are no plan assets.  For the fiscal year ended September 30, 2017, the cost&lt;/div&gt;&lt;/span&gt;&lt;img style="position:absolute;left:198.35pt;top:182pt;width:25pt;height:13pt;z-index:17;" src="http://govwiki.info/xbrl/Images/e24b42ad62f3079edab2b531d096df74.png" alt="__rendered_path__17"&gt;&lt;span class="fmt-1059" style="white-space:pre;"&gt;&lt;div style="position:absolute;top:195.39pt;left:63.35pt;z-index:19;letter-spacing:.003em;"&gt;of retiree health care for 1,120 participants was $13,241,865 of which $4,811,974 was paid by the&lt;/div&gt;&lt;/span&gt;&lt;span class="fmt-1059" style="white-space:pre;"&gt;&lt;div style="position:absolute;top:207.99pt;left:63.35pt;z-index:22;letter-spacing:.02em;"&gt;retirees. The City off&lt;span&gt;ers vision, dental and AD&amp;amp;D policies paid for entirely by active and retired&lt;/span&gt;&lt;/div&gt;&lt;/span&gt;&lt;img style="position:absolute;left:167.1pt;top:207.35pt;width:375pt;height:13pt;z-index:21;" src="http://govwiki.info/xbrl/Images/4b87c895399f2da6306506bc05417899.png" alt="__rendered_path__21"&gt;&lt;span class="fmt-1059" style="white-space:pre;"&gt;&lt;div style="position:absolute;top:221.05pt;left:63.35pt;z-index:24;"&gt;employees.&lt;/div&gt;&lt;/span&gt;&lt;img style="position:absolute;left:63.35pt;top:220.55pt;width:57pt;height:13pt;z-index:23;" src="http://govwiki.info/xbrl/Images/c6bcbfb068663cdaa9032b75c150950d.png" alt="__rendered_path__23"&gt;&lt;span class="fmt-1059" style="white-space:pre;"&gt;&lt;div style="position:absolute;top:245.95pt;left:63.35pt;z-index:25;letter-spacing:.002em;"&gt;Annual OPEB Cost and OPEB Obligation&lt;/div&gt;&lt;/span&gt;&lt;img style="position:absolute;left:63.35pt;top:254.85pt;width:202pt;height:3pt;z-index:26;" src="http://govwiki.info/xbrl/Images/9e6c2b051231ee086b9f66c0a0584d63.png" alt="__rendered_path__26"&gt;&lt;span class="fmt-1059" style="white-space:pre;"&gt;&lt;div style="position:absolute;top:258.7pt;left:63.35pt;z-index:27;"&gt;The  City  received  the  current  year  results  of  an  actuarial  valuation  report  for  retiree  health&lt;/div&gt;&lt;/span&gt;&lt;span class="fmt-1059" style="white-space:pre;"&gt;&lt;div style="position:absolute;top:271.3pt;left:63.35pt;z-index:28;letter-spacing:-.008em;"&gt;benefits  as  of  October  1,  2016  for  fiscal  year  2017.  The  valuation  was  completed  under  the&lt;/div&gt;&lt;/span&gt;&lt;span class="fmt-1059" style="white-space:pre;"&gt;&lt;div style="position:absolute;top:284.05pt;left:63.35pt;z-index:29;letter-spacing:-.007em;"&gt;requirements  of  GASB  Statement  45.  The  development  of  the  Net  OPEB  Obligation  is  listed&lt;/div&gt;&lt;/span&gt;&lt;span class="fmt-1059" style="white-space:pre;"&gt;&lt;div style="position:absolute;top:296.8pt;left:63.35pt;z-index:30;letter-spacing:.002em;"&gt;below for the fiscal year ended September 30:&lt;/div&gt;&lt;/span&gt;&lt;span style="white-space:pre;"&gt;&lt;div style="position:absolute;top:320.35pt;left:295.1pt;z-index:37;letter-spacing:-.003em;"&gt; 2017 &lt;/div&gt;&lt;div style="position:absolute;top:320.35pt;left:390.15pt;z-index:37;letter-spacing:-.003em;"&gt; 2016 &lt;/div&gt;&lt;div style="position:absolute;top:320.35pt;left:486.3pt;z-index:37;letter-spacing:-.003em;"&gt; 2015 &lt;/div&gt;&lt;/span&gt;&lt;img style="position:absolute;left:258.45pt;top:328.8pt;width:6pt;height:3pt;z-index:31;" src="http://govwiki.info/xbrl/Images/cb51fae023e4a92878263eaaf25049bd.png" alt="__rendered_path__31"&gt;&lt;span style="white-space:pre;"&gt;&lt;div style="position:absolute;top:331.9pt;left:64.75pt;z-index:131;letter-spacing:-.003em;"&gt;Annual Required Contribution&lt;/div&gt;&lt;div style="position:absolute;top:331.9pt;left:258.15pt;z-index:131;"&gt;$&lt;/div&gt;&lt;div style="position:absolute;top:331.9pt;left:291.81pt;z-index:131;"&gt;&lt;span class="fmt-987"&gt; &lt;/span&gt;&lt;span class="fmt-987"&gt;15,664,000 &lt;/span&gt;&lt;/div&gt;&lt;div style="position:absolute;top:332.77pt;left:364.82pt;z-index:131;" class="fmt-987"&gt;$&lt;/div&gt;&lt;div style="position:absolute;top:331.9pt;left:389.9pt;z-index:131;letter-spacing:-.008em;"&gt; 16,447,000     $&lt;/div&gt;&lt;div style="position:absolute;top:331.9pt;left:478.45pt;z-index:131;letter-spacing:-.003em;"&gt; 13,555,000 &lt;/div&gt;&lt;/span&gt;&lt;img style="position:absolute;left:264.35pt;top:328.8pt;width:87pt;height:3pt;z-index:32;" src="http://govwiki.info/xbrl/Images/f9231ce678df08f6c040bf8868d45853.png" alt="__rendered_path__32"&gt;&lt;span style="white-space:pre;"&gt;&lt;div style="position:absolute;top:343.3pt;left:64.75pt;z-index:47;letter-spacing:-.002em;"&gt;Interest on the Net OPEB Obligation&lt;/div&gt;&lt;div style="position:absolute;top:343.3pt;left:299.35pt;z-index:47;"&gt;&lt;span class="fmt-987"&gt;3,255,002&lt;/span&gt;&lt;span class="fmt-987"&gt;  &lt;/span&gt;&lt;/div&gt;&lt;div style="position:absolute;top:343.3pt;left:395.45pt;z-index:47;letter-spacing:-.003em;"&gt; 2,805,000 &lt;/div&gt;&lt;div style="position:absolute;top:343.3pt;left:484pt;z-index:47;letter-spacing:-.002em;"&gt; 2,438,000 &lt;/div&gt;&lt;/span&gt;&lt;img style="position:absolute;left:350.75pt;top:328.8pt;width:9pt;height:3pt;z-index:34;" src="http://govwiki.info/xbrl/Images/a53329b01263536db6600204e2d8b392.png" alt="__rendered_path__34"&gt;&lt;span style="white-space:pre;"&gt;&lt;div style="position:absolute;top:355pt;left:64.75pt;z-index:50;letter-spacing:-.001em;"&gt;Adjustment on the ARC&lt;/div&gt;&lt;div style="position:absolute;top:354.7pt;left:296.15pt;z-index:50;" class="fmt-987"&gt;(4,440,000)&lt;/div&gt;&lt;div style="position:absolute;top:354.7pt;left:391.45pt;z-index:50;letter-spacing:-.002em;"&gt; (3,603,000)&lt;/div&gt;&lt;div style="position:absolute;top:354.7pt;left:480pt;z-index:50;letter-spacing:-.002em;"&gt; (2,812,000)&lt;/div&gt;&lt;/span&gt;&lt;img style="position:absolute;left:359.4pt;top:328.8pt;width:87pt;height:3pt;z-index:32;" src="http://govwiki.info/xbrl/Images/f9231ce678df08f6c040bf8868d45853.png" alt="__rendered_path__32"&gt;&lt;span class="fmt-987" style="white-space:pre;"&gt;&lt;div style="position:absolute;top:366.4pt;left:64.75pt;z-index:55;letter-spacing:-.003em;" class="fmt-1064"&gt;   Annual OPEB Costs&lt;/div&gt;&lt;div style="position:absolute;top:366.4pt;left:292.1pt;z-index:55;"&gt; 14,479,002 &lt;/div&gt;&lt;div style="position:absolute;top:366.4pt;left:389.9pt;z-index:55;letter-spacing:-.003em;" class="fmt-1064"&gt; 15,649,000 &lt;/div&gt;&lt;div style="position:absolute;top:366.4pt;left:478.45pt;z-index:55;letter-spacing:-.003em;" class="fmt-1064"&gt; 13,181,000 &lt;/div&gt;&lt;/span&gt;&lt;img style="position:absolute;left:463.1pt;top:328.8pt;width:72pt;height:3pt;z-index:36;" src="http://govwiki.info/xbrl/Images/efc75a78ca417c5a1bd5acf8ede12f79.png" alt="__rendered_path__36"&gt;&lt;span style="white-space:pre;"&gt;&lt;div style="position:absolute;top:378.1pt;left:64.75pt;z-index:59;letter-spacing:-.001em;"&gt;Less: Contributions made &lt;/div&gt;&lt;div style="position:absolute;top:377.8pt;left:296.4pt;z-index:59;letter-spacing:-.002em;"&gt; (6,050,000)&lt;/div&gt;&lt;div style="position:absolute;top:377.8pt;left:391.45pt;z-index:59;letter-spacing:-.002em;"&gt; (5,643,000)&lt;/div&gt;&lt;div style="position:absolute;top:377.8pt;left:480pt;z-index:59;letter-spacing:-.002em;"&gt; (5,041,000)&lt;/div&gt;&lt;/span&gt;&lt;img style="position:absolute;left:258.45pt;top:363.25pt;width:6pt;height:3pt;z-index:31;" src="http://govwiki.info/xbrl/Images/cb51fae023e4a92878263eaaf25049bd.png" alt="__rendered_path__31"&gt;&lt;span class="fmt-987" style="white-space:pre;"&gt;&lt;div style="position:absolute;top:389.5pt;left:64.75pt;z-index:64;letter-spacing:-.002em;" class="fmt-1064"&gt;   Increase in Net OPEB Obligation&lt;/div&gt;&lt;div style="position:absolute;top:389.5pt;left:300.36pt;z-index:64;"&gt;&lt;span&gt; &lt;/span&gt;&lt;span&gt;8,429,002&lt;/span&gt;&lt;span&gt; &lt;/span&gt;&lt;/div&gt;&lt;div style="position:absolute;top:389.5pt;left:389.9pt;z-index:64;letter-spacing:-.003em;" class="fmt-1064"&gt; 10,006,000 &lt;/div&gt;&lt;div style="position:absolute;top:389.5pt;left:484pt;z-index:64;letter-spacing:-.002em;" class="fmt-1064"&gt; 8,140,000 &lt;/div&gt;&lt;/span&gt;&lt;img style="position:absolute;left:264.35pt;top:363.25pt;width:87pt;height:3pt;z-index:32;" src="http://govwiki.info/xbrl/Images/f9231ce678df08f6c040bf8868d45853.png" alt="__rendered_path__32"&gt;&lt;span style="white-space:pre;"&gt;&lt;div style="position:absolute;top:401.05pt;left:64.75pt;z-index:68;letter-spacing:-.004em;"&gt;Net OPEB Obligation – beginning of year&lt;/div&gt;&lt;div style="position:absolute;top:400.9pt;left:294.85pt;z-index:68;letter-spacing:-.003em;"&gt; 72,330,000 &lt;/div&gt;&lt;div style="position:absolute;top:400.9pt;left:389.9pt;z-index:68;letter-spacing:-.003em;"&gt; 62,324,000 &lt;/div&gt;&lt;div style="position:absolute;top:400.9pt;left:478.45pt;z-index:68;letter-spacing:-.003em;"&gt; 54,184,000 &lt;/div&gt;&lt;/span&gt;&lt;img style="position:absolute;left:350.75pt;top:363.25pt;width:9pt;height:3pt;z-index:34;" src="http://govwiki.info/xbrl/Images/a53329b01263536db6600204e2d8b392.png" alt="__rendered_path__34"&gt;&lt;span class="fmt-987" style="white-space:pre;"&gt;&lt;div style="position:absolute;top:412.45pt;left:64.75pt;z-index:130;letter-spacing:-.003em;" class="fmt-1064"&gt;Net OPEB Obligation – end of year&lt;/div&gt;&lt;div style="position:absolute;top:412.45pt;left:258.15pt;z-index:130;" class="fmt-1064"&gt;$&lt;/div&gt;&lt;div style="position:absolute;top:412.45pt;left:295.02pt;z-index:130;"&gt;&lt;span&gt; &lt;/span&gt;&lt;span&gt;80,759,002&lt;/span&gt;&lt;span&gt; &lt;/span&gt;&lt;/div&gt;&lt;div style="position:absolute;top:413.28pt;left:365.26pt;z-index:130;"&gt;$&lt;/div&gt;&lt;div style="position:absolute;top:412.45pt;left:389.9pt;z-index:130;letter-spacing:-.008em;" class="fmt-1064"&gt; 72,330,000     $&lt;/div&gt;&lt;div style="position:absolute;top:412.45pt;left:478.45pt;z-index:130;letter-spacing:-.003em;" class="fmt-1064"&gt; 62,324,000 &lt;/div&gt;&lt;/span&gt;&lt;img style="position:absolute;left:359.4pt;top:363.25pt;width:87pt;height:3pt;z-index:32;" src="http://govwiki.info/xbrl/Images/f9231ce678df08f6c040bf8868d45853.png" alt="__rendered_path__32"&gt;&lt;span style="white-space:pre;"&gt;&lt;div style="position:absolute;top:449.95pt;left:63.35pt;z-index:74;letter-spacing:-.003em;"&gt;Percentage of Annual OPEB Cost Contributed and Net OPEB Obligation&lt;/div&gt;&lt;/span&gt;&lt;img style="position:absolute;left:454.45pt;top:363.25pt;width:9pt;height:3pt;z-index:34;" src="http://govwiki.info/xbrl/Images/a53329b01263536db6600204e2d8b392.png" alt="__rendered_path__34"&gt;&lt;span style="white-space:pre;"&gt;&lt;div style="position:absolute;top:472.75pt;left:76.3pt;z-index:87;letter-spacing:-.003em;"&gt;Fiscal Year&lt;/div&gt;&lt;div style="position:absolute;top:472.45pt;left:156.85pt;z-index:87;letter-spacing:-.003em;"&gt;Annual OPEB&lt;/div&gt;&lt;div style="position:absolute;top:472.75pt;left:245.45pt;z-index:87;letter-spacing:-.003em;"&gt;Contribution&lt;/div&gt;&lt;div style="position:absolute;top:472.45pt;left:322.25pt;z-index:87;letter-spacing:-.002em;"&gt;Percentage of Annual&lt;/div&gt;&lt;div style="position:absolute;top:472.45pt;left:448pt;z-index:87;letter-spacing:-.002em;"&gt;Net OPEB&lt;/div&gt;&lt;/span&gt;&lt;img style="position:absolute;left:463.1pt;top:363.25pt;width:72pt;height:3pt;z-index:36;" src="http://govwiki.info/xbrl/Images/efc75a78ca417c5a1bd5acf8ede12f79.png" alt="__rendered_path__36"&gt;&lt;span style="white-space:pre;"&gt;&lt;div style="position:absolute;top:484.15pt;left:177.2pt;z-index:89;letter-spacing:-.001em;"&gt;Cost&lt;/div&gt;&lt;div style="position:absolute;top:483.85pt;left:344.6pt;z-index:89;letter-spacing:-.002em;"&gt;OPEB Cost&lt;/div&gt;&lt;div style="position:absolute;top:484.15pt;left:448.6pt;z-index:89;letter-spacing:-.003em;"&gt;Obligation&lt;/div&gt;&lt;/span&gt;&lt;img style="position:absolute;left:258.45pt;top:386.3pt;width:6pt;height:3pt;z-index:31;" src="http://govwiki.info/xbrl/Images/cb51fae023e4a92878263eaaf25049bd.png" alt="__rendered_path__31"&gt;&lt;span style="white-space:pre;"&gt;&lt;div style="position:absolute;top:495.55pt;left:344.4pt;z-index:86;letter-spacing:-.002em;"&gt;Contributed&lt;/div&gt;&lt;/span&gt;&lt;img style="position:absolute;left:264.35pt;top:386.3pt;width:87pt;height:3pt;z-index:32;" src="http://govwiki.info/xbrl/Images/f9231ce678df08f6c040bf8868d45853.png" alt="__rendered_path__32"&gt;&lt;span style="white-space:pre;"&gt;&lt;div style="position:absolute;top:507.25pt;left:84.55pt;z-index:92;letter-spacing:-.003em;"&gt; 9/30/17&lt;/div&gt;&lt;div style="position:absolute;top:507.25pt;left:161.2pt;z-index:92;letter-spacing:-.003em;"&gt; 14,479,000 &lt;/div&gt;&lt;div style="position:absolute;top:507.25pt;left:248.75pt;z-index:92;letter-spacing:-.002em;"&gt; 6,050,000 &lt;/div&gt;&lt;div style="position:absolute;top:507.25pt;left:360.1pt;z-index:92;letter-spacing:-.002em;"&gt;42%&lt;/div&gt;&lt;div style="position:absolute;top:507.25pt;left:444.7pt;z-index:92;letter-spacing:-.003em;"&gt; 80,759,000 &lt;/div&gt;&lt;/span&gt;&lt;img style="position:absolute;left:350.75pt;top:386.3pt;width:9pt;height:3pt;z-index:34;" src="http://govwiki.info/xbrl/Images/a53329b01263536db6600204e2d8b392.png" alt="__rendered_path__34"&gt;&lt;span style="white-space:pre;"&gt;&lt;div style="position:absolute;top:518.65pt;left:84.55pt;z-index:95;letter-spacing:-.003em;"&gt; 9/30/16&lt;/div&gt;&lt;div style="position:absolute;top:518.65pt;left:161.2pt;z-index:95;letter-spacing:-.003em;"&gt; 15,649,000 &lt;/div&gt;&lt;div style="position:absolute;top:518.65pt;left:248.75pt;z-index:95;letter-spacing:-.002em;"&gt; 5,643,000 &lt;/div&gt;&lt;div style="position:absolute;top:518.65pt;left:360.1pt;z-index:95;letter-spacing:-.002em;"&gt;36%&lt;/div&gt;&lt;div style="position:absolute;top:518.65pt;left:444.7pt;z-index:95;letter-spacing:-.003em;"&gt; 72,330,000 &lt;/div&gt;&lt;/span&gt;&lt;img style="position:absolute;left:359.4pt;top:386.3pt;width:87pt;height:3pt;z-index:32;" src="http://govwiki.info/xbrl/Images/f9231ce678df08f6c040bf8868d45853.png" alt="__rendered_path__32"&gt;&lt;span style="white-space:pre;"&gt;&lt;div style="position:absolute;top:530.05pt;left:84.55pt;z-index:98;letter-spacing:-.003em;"&gt; 9/30/15&lt;/div&gt;&lt;div style="position:absolute;top:530.05pt;left:161.2pt;z-index:98;letter-spacing:-.003em;"&gt; 13,181,000 &lt;/div&gt;&lt;div style="position:absolute;top:530.05pt;left:248.75pt;z-index:98;letter-spacing:-.002em;"&gt; 5,041,000 &lt;/div&gt;&lt;div style="position:absolute;top:530.05pt;left:360.1pt;z-index:98;letter-spacing:-.002em;"&gt;38%&lt;/div&gt;&lt;div style="position:absolute;top:530.05pt;left:444.7pt;z-index:98;letter-spacing:-.003em;"&gt; 62,324,000 &lt;/div&gt;&lt;/span&gt;&lt;img style="position:absolute;left:454.45pt;top:386.3pt;width:9pt;height:3pt;z-index:34;" src="http://govwiki.info/xbrl/Images/a53329b01263536db6600204e2d8b392.png" alt="__rendered_path__34"&gt;&lt;span style="white-space:pre;"&gt;&lt;div style="position:absolute;top:541.45pt;left:84.55pt;z-index:101;letter-spacing:-.003em;"&gt; 9/30/14&lt;/div&gt;&lt;div style="position:absolute;top:541.45pt;left:161.2pt;z-index:101;letter-spacing:-.003em;"&gt; 12,923,000 &lt;/div&gt;&lt;div style="position:absolute;top:541.45pt;left:248.75pt;z-index:101;letter-spacing:-.002em;"&gt; 7,085,000 &lt;/div&gt;&lt;div style="position:absolute;top:541.45pt;left:360.1pt;z-index:101;letter-spacing:-.002em;"&gt;55%&lt;/div&gt;&lt;div style="position:absolute;top:541.45pt;left:444.7pt;z-index:101;letter-spacing:-.003em;"&gt; 54,184,000 &lt;/div&gt;&lt;/span&gt;&lt;img style="position:absolute;left:463.1pt;top:386.3pt;width:72pt;height:3pt;z-index:36;" src="http://govwiki.info/xbrl/Images/efc75a78ca417c5a1bd5acf8ede12f79.png" alt="__rendered_path__36"&gt;&lt;span style="white-space:pre;"&gt;&lt;div style="position:absolute;top:552.85pt;left:84.55pt;z-index:104;letter-spacing:-.003em;"&gt; 9/30/13&lt;/div&gt;&lt;div style="position:absolute;top:552.85pt;left:161.2pt;z-index:104;letter-spacing:-.003em;"&gt; 13,868,000 &lt;/div&gt;&lt;div style="position:absolute;top:552.85pt;left:248.75pt;z-index:104;letter-spacing:-.002em;"&gt; 6,253,000 &lt;/div&gt;&lt;div style="position:absolute;top:552.85pt;left:360.1pt;z-index:104;letter-spacing:-.002em;"&gt;45%&lt;/div&gt;&lt;div style="position:absolute;top:552.85pt;left:444.7pt;z-index:104;letter-spacing:-.003em;"&gt; 48,346,000 &lt;/div&gt;&lt;/span&gt;&lt;img style="position:absolute;left:258.45pt;top:409.45pt;width:6pt;height:3pt;z-index:31;" src="http://govwiki.info/xbrl/Images/cb51fae023e4a92878263eaaf25049bd.png" alt="__rendered_path__31"&gt;&lt;span style="white-space:pre;"&gt;&lt;div style="position:absolute;top:564.25pt;left:84.55pt;z-index:107;letter-spacing:-.003em;"&gt; 9/30/12&lt;/div&gt;&lt;div style="position:absolute;top:564.25pt;left:161.2pt;z-index:107;letter-spacing:-.003em;"&gt; 13,503,000 &lt;/div&gt;&lt;div style="position:absolute;top:564.25pt;left:248.75pt;z-index:107;letter-spacing:-.002em;"&gt; 6,274,000 &lt;/div&gt;&lt;div style="position:absolute;top:564.25pt;left:360.1pt;z-index:107;letter-spacing:-.002em;"&gt;47%&lt;/div&gt;&lt;div style="position:absolute;top:564.25pt;left:444.7pt;z-index:107;letter-spacing:-.003em;"&gt; 40,731,000 &lt;/div&gt;&lt;/span&gt;&lt;img style="position:absolute;left:264.35pt;top:409.45pt;width:87pt;height:3pt;z-index:32;" src="http://govwiki.info/xbrl/Images/f9231ce678df08f6c040bf8868d45853.png" alt="__rendered_path__32"&gt;&lt;span style="white-space:pre;"&gt;&lt;div style="position:absolute;top:575.65pt;left:84.55pt;z-index:110;letter-spacing:-.003em;"&gt; 9/30/11&lt;/div&gt;&lt;div style="position:absolute;top:575.65pt;left:161.2pt;z-index:110;letter-spacing:-.003em;"&gt; 13,247,000 &lt;/div&gt;&lt;div style="position:absolute;top:575.65pt;left:248.75pt;z-index:110;letter-spacing:-.002em;"&gt; 5,471,000 &lt;/div&gt;&lt;div style="position:absolute;top:575.65pt;left:360.1pt;z-index:110;letter-spacing:-.002em;"&gt;41%&lt;/div&gt;&lt;div style="position:absolute;top:575.65pt;left:444.7pt;z-index:110;letter-spacing:-.003em;"&gt; 33,502,000 &lt;/div&gt;&lt;/span&gt;&lt;img style="position:absolute;left:350.75pt;top:409.45pt;width:9pt;height:3pt;z-index:34;" src="http://govwiki.info/xbrl/Images/a53329b01263536db6600204e2d8b392.png" alt="__rendered_path__34"&gt;&lt;span style="white-space:pre;"&gt;&lt;div style="position:absolute;top:587.05pt;left:84.55pt;z-index:113;letter-spacing:-.003em;"&gt; 9/30/10&lt;/div&gt;&lt;div style="position:absolute;top:587.05pt;left:161.2pt;z-index:113;letter-spacing:-.003em;"&gt; 12,525,000 &lt;/div&gt;&lt;div style="position:absolute;top:587.05pt;left:248.75pt;z-index:113;letter-spacing:-.002em;"&gt; 6,187,000 &lt;/div&gt;&lt;div style="position:absolute;top:587.05pt;left:360.1pt;z-index:113;letter-spacing:-.002em;"&gt;49%&lt;/div&gt;&lt;div style="position:absolute;top:587.05pt;left:444.7pt;z-index:113;letter-spacing:-.003em;"&gt; 25,726,000 &lt;/div&gt;&lt;/span&gt;&lt;img style="position:absolute;left:359.4pt;top:409.45pt;width:87pt;height:3pt;z-index:32;" src="http://govwiki.info/xbrl/Images/f9231ce678df08f6c040bf8868d45853.png" alt="__rendered_path__32"&gt;&lt;span class="fmt-1059" style="white-space:pre;"&gt;&lt;div style="position:absolute;top:609.99pt;left:63.35pt;z-index:114;letter-spacing:.002em;"&gt;Funded Status and Funding Progress&lt;/div&gt;&lt;/span&gt;&lt;img style="position:absolute;left:454.45pt;top:409.45pt;width:9pt;height:3pt;z-index:34;" src="http://govwiki.info/xbrl/Images/a53329b01263536db6600204e2d8b392.png" alt="__rendered_path__34"&gt;&lt;span class="fmt-7" style="white-space:pre;"&gt;&lt;div style="position:absolute;top:622.9pt;left:63.35pt;z-index:120;letter-spacing:-.014em;"&gt;As  of  September  30,  2017,  the  actuarial  accrued  liability  for  benefits  was  $&lt;span class="fmt-1098"&gt;199,781,000&lt;/span&gt;,  all  of&lt;/div&gt;&lt;/span&gt;&lt;img style="position:absolute;left:463.1pt;top:409.45pt;width:72pt;height:3pt;z-index:36;" src="http://govwiki.info/xbrl/Images/efc75a78ca417c5a1bd5acf8ede12f79.png" alt="__rendered_path__36"&gt;&lt;span class="fmt-1059" style="white-space:pre;"&gt;&lt;div style="position:absolute;top:635.49pt;left:63.35pt;z-index:122;letter-spacing:-.013em;"&gt;which  was  unfunded.  The  covered  payroll  (annual  payroll  of  active  employees  covered  by  the&lt;/div&gt;&lt;/span&gt;&lt;img style="position:absolute;left:258.45pt;top:421pt;width:6pt;height:3pt;z-index:31;" src="http://govwiki.info/xbrl/Images/cb51fae023e4a92878263eaaf25049bd.png" alt="__rendered_path__31"&gt;&lt;span class="fmt-7" style="white-space:pre;"&gt;&lt;div style="position:absolute;top:648.24pt;left:63.35pt;z-index:125;letter-spacing:.016em;"&gt;Plan) was $143,194,193 and the ratio of unfunded actuarial accrued liability (UAAL) to covered&lt;span class="fmt-1098"&gt; &lt;/span&gt;&lt;/div&gt;&lt;/span&gt;&lt;img style="position:absolute;left:258.45pt;top:423.6pt;width:6pt;height:3pt;z-index:31;" src="http://govwiki.info/xbrl/Images/cb51fae023e4a92878263eaaf25049bd.png" alt="__rendered_path__31"&gt;&lt;img style="position:absolute;left:264.35pt;top:421pt;width:87pt;height:3pt;z-index:32;" src="http://govwiki.info/xbrl/Images/f9231ce678df08f6c040bf8868d45853.png" alt="__rendered_path__32"&gt;&lt;span class="fmt-7" style="white-space:pre;"&gt;&lt;div style="position:absolute;top:660.99pt;left:63.35pt;z-index:128;letter-spacing:.001em;"&gt;payroll is &lt;span class="fmt-1098"&gt;139.5&lt;/span&gt;%.&lt;/div&gt;&lt;/span&gt;&lt;img style="position:absolute;left:264.35pt;top:423.6pt;width:87pt;height:3pt;z-index:32;" src="http://govwiki.info/xbrl/Images/f9231ce678df08f6c040bf8868d45853.png" alt="__rendered_path__32"&gt;&lt;img style="position:absolute;left:350.75pt;top:421pt;width:9pt;height:3pt;z-index:34;" src="http://govwiki.info/xbrl/Images/a53329b01263536db6600204e2d8b392.png" alt="__rendered_path__34"&gt;&lt;img style="position:absolute;left:350.75pt;top:423.6pt;width:9pt;height:3pt;z-index:34;" src="http://govwiki.info/xbrl/Images/a53329b01263536db6600204e2d8b392.png" alt="__rendered_path__34"&gt;&lt;img style="position:absolute;left:359.4pt;top:421pt;width:87pt;height:3pt;z-index:32;" src="http://govwiki.info/xbrl/Images/f9231ce678df08f6c040bf8868d45853.png" alt="__rendered_path__32"&gt;&lt;img style="position:absolute;left:359.4pt;top:423.6pt;width:87pt;height:3pt;z-index:32;" src="http://govwiki.info/xbrl/Images/f9231ce678df08f6c040bf8868d45853.png" alt="__rendered_path__32"&gt;&lt;img style="position:absolute;left:454.45pt;top:421pt;width:9pt;height:3pt;z-index:34;" src="http://govwiki.info/xbrl/Images/a53329b01263536db6600204e2d8b392.png" alt="__rendered_path__34"&gt;&lt;img style="position:absolute;left:454.45pt;top:423.6pt;width:9pt;height:3pt;z-index:34;" src="http://govwiki.info/xbrl/Images/a53329b01263536db6600204e2d8b392.png" alt="__rendered_path__34"&gt;&lt;img style="position:absolute;left:463.1pt;top:421pt;width:72pt;height:3pt;z-index:36;" src="http://govwiki.info/xbrl/Images/efc75a78ca417c5a1bd5acf8ede12f79.png" alt="__rendered_path__36"&gt;&lt;img style="position:absolute;left:463.1pt;top:423.6pt;width:72pt;height:3pt;z-index:36;" src="http://govwiki.info/xbrl/Images/efc75a78ca417c5a1bd5acf8ede12f79.png" alt="__rendered_path__36"&gt;&lt;img style="position:absolute;left:63.35pt;top:457.8pt;width:319pt;height:3pt;z-index:75;" src="http://govwiki.info/xbrl/Images/9fac34b517124f8ca41dc525ef0ad829.png" alt="__rendered_path__75"&gt;&lt;img style="position:absolute;left:65.15pt;top:504.25pt;width:72pt;height:3pt;z-index:76;" src="http://govwiki.info/xbrl/Images/299925cfbd2c260353c0425c8f4c98ac.png" alt="__rendered_path__76"&gt;&lt;img style="position:absolute;left:150.75pt;top:504.25pt;width:74pt;height:3pt;z-index:79;" src="http://govwiki.info/xbrl/Images/0a48c152bfbdaafb52be6ec0936b7c2a.png" alt="__rendered_path__79"&gt;&lt;img style="position:absolute;left:237.75pt;top:504.25pt;width:69pt;height:3pt;z-index:81;" src="http://govwiki.info/xbrl/Images/7ded8b0c884639ac4a6e22622bdff0e1.png" alt="__rendered_path__81"&gt;&lt;img style="position:absolute;left:320.25pt;top:504.25pt;width:100pt;height:3pt;z-index:85;" src="http://govwiki.info/xbrl/Images/1c69cdce08b5c7a83970e5ba431b9718.png" alt="__rendered_path__85"&gt;&lt;img style="position:absolute;left:433.5pt;top:504.25pt;width:75pt;height:3pt;z-index:88;" src="http://govwiki.info/xbrl/Images/9c0613eefb056e87505138ddb6e60f24.png" alt="__rendered_path__88"&gt;&lt;img style="position:absolute;left:63.35pt;top:618.9pt;width:184pt;height:3pt;z-index:115;" src="http://govwiki.info/xbrl/Images/b92494e8f24b8173cdf9701f03f802f4.png" alt="__rendered_path__115"&gt;&lt;img style="position:absolute;left:198.65pt;top:622.25pt;width:238pt;height:13pt;z-index:116;" src="http://govwiki.info/xbrl/Images/5b3fbfd8aab5b2a36d4e6104f49a2443.png" alt="__rendered_path__116"&gt;&lt;img style="position:absolute;left:508.05pt;top:622.25pt;width:34pt;height:13pt;z-index:117;" src="http://govwiki.info/xbrl/Images/c5a448c3eb1dbecfbc61ec7e7b42f045.png" alt="__rendered_path__117"&gt;&lt;img style="position:absolute;left:63.35pt;top:634.85pt;width:478pt;height:13pt;z-index:121;" src="http://govwiki.info/xbrl/Images/55015910edd287aa31de103f5a0c7b74.png" alt="__rendered_path__121"&gt;&lt;img style="position:absolute;left:63.35pt;top:647.6pt;width:16pt;height:13pt;z-index:123;" src="http://govwiki.info/xbrl/Images/4360ec5214a77067cb6ab4da681ca858.png" alt="__rendered_path__123"&gt;&lt;span class="fmt-1018" style="white-space:pre;"&gt;&lt;div style="position:absolute;top:766.44pt;left:299.33pt;z-index:129;"&gt;160&lt;/div&gt;&lt;/span&gt;&lt;/div&gt;_x000D_
      &lt;/div&gt;</t>
  </si>
  <si>
    <t>&lt;div style='position:relative;width:612pt;height:792pt;'&gt;_x000D_
        &lt;div style="position:absolute;left:0pt;top:0pt;width:100%;height:100%;clip:rect(0pt,612pt,792pt,0pt);" class="fmt-7"&gt;&lt;span class="fmt-988" style="white-space:pre;"&gt;&lt;div style="position:absolute;top:36.69pt;left:217.95pt;z-index:9;"&gt;City of St. Petersburg, Florida&lt;/div&gt;&lt;/span&gt;&lt;span class="fmt-992" style="white-space:pre;"&gt;&lt;div style="position:absolute;top:50.79pt;left:212.2pt;z-index:16;letter-spacing:.002em;"&gt;Notes to the Financial Statements&lt;/div&gt;&lt;/span&gt;&lt;span class="fmt-992" style="white-space:pre;"&gt;&lt;div style="position:absolute;top:64.8899pt;left:248pt;z-index:21;letter-spacing:.002em;"&gt;September 30, 2017&lt;/div&gt;&lt;/span&gt;&lt;span class="fmt-9" style="white-space:pre;"&gt;&lt;div style="position:absolute;top:93.5449pt;left:63.35pt;z-index:34;letter-spacing:.001em;"&gt;NOTE 20 –  OTHER POST-EMPLOYMENT BENEFITS &lt;span class="fmt-7"&gt;- &lt;/span&gt;(Continued)&lt;/div&gt;&lt;/span&gt;&lt;img style="position:absolute;left:344.96pt;top:102.67pt;width:62pt;height:3pt;z-index:263;" src="http://govwiki.info/xbrl/Images/61be09c3731ee71b72a07a77da58e7ec.png" alt="__rendered_path__263"&gt;&lt;span style="white-space:pre;"&gt;&lt;div style="position:absolute;top:119.19pt;left:63.35pt;z-index:36;letter-spacing:.006em;"&gt;Actuarial valuations reflect a long-term perspective and involve estimates of the value of reported&lt;span class="fmt-1099"&gt; &lt;/span&gt;&lt;/div&gt;&lt;/span&gt;&lt;img style="position:absolute;left:338.1pt;top:102.74pt;width:7pt;height:3pt;z-index:264;" src="http://govwiki.info/xbrl/Images/8c53aacfe2427262764e08b6a714665b.png" alt="__rendered_path__264"&gt;&lt;img style="position:absolute;left:63.6001pt;top:102.67pt;width:275pt;height:3pt;z-index:265;" src="http://govwiki.info/xbrl/Images/3bab048cc686645d8c342ee41fc3cb31.png" alt="__rendered_path__265"&gt;&lt;span style="white-space:pre;"&gt;&lt;div style="position:absolute;top:131.89pt;left:63.35pt;z-index:64;letter-spacing:-.002em;"&gt;amounts  and  assumptions  about  the  probability  of  events  far  into  the  future,  and  actuarially&lt;span class="fmt-1099"&gt; &lt;/span&gt;&lt;/div&gt;&lt;/span&gt;&lt;span style="white-space:pre;"&gt;&lt;div style="position:absolute;top:144.59pt;left:63.35pt;z-index:92;letter-spacing:-.008em;"&gt;determined  amounts  are  subject  to  continual  revision  as  actual  results  are  compared  to  past&lt;span class="fmt-1099"&gt; &lt;/span&gt;&lt;/div&gt;&lt;/span&gt;&lt;span style="white-space:pre;"&gt;&lt;div style="position:absolute;top:157.3pt;left:63.35pt;z-index:93;letter-spacing:.002em;"&gt;expectations and new estimates are made about the future.&lt;/div&gt;&lt;/span&gt;&lt;span style="white-space:pre;"&gt;&lt;div style="position:absolute;top:182.64pt;left:63.35pt;z-index:95;letter-spacing:.003em;"&gt;The schedule of government contributions and two year trend information along with the schedule&lt;span class="fmt-1099"&gt; &lt;/span&gt;&lt;/div&gt;&lt;/span&gt;&lt;span style="white-space:pre;"&gt;&lt;div style="position:absolute;top:195.32pt;left:63.35pt;z-index:97;letter-spacing:.011em;"&gt;of funding progress for the current year and two years prior (the dates of the actuarial valuations&lt;span class="fmt-1099"&gt; &lt;/span&gt;&lt;/div&gt;&lt;/span&gt;&lt;span style="white-space:pre;"&gt;&lt;div style="position:absolute;top:207.99pt;left:63.35pt;z-index:99;letter-spacing:.003em;"&gt;as&lt;span&gt; required) can be found in the Required Supplementary Information. &lt;/span&gt;&lt;/div&gt;&lt;/span&gt;&lt;span style="white-space:pre;"&gt;&lt;div style="position:absolute;top:233.5pt;left:63.35pt;z-index:104;letter-spacing:.002em;"&gt;Actuarial Methods of Assumptions&lt;/div&gt;&lt;/span&gt;&lt;img style="position:absolute;left:63.5995pt;top:242.69pt;width:167pt;height:3pt;z-index:262;" src="http://govwiki.info/xbrl/Images/74d31261bacb9bcdcb472211ae4828f1.png" alt="__rendered_path__262"&gt;&lt;span style="white-space:pre;"&gt;&lt;div style="position:absolute;top:246.17pt;left:63.35pt;z-index:136;letter-spacing:.007em;"&gt;Calculations are based on the types of benefits provided under the terms of the substantive plan,&lt;span class="fmt-1099"&gt; &lt;/span&gt;&lt;/div&gt;&lt;/span&gt;&lt;span style="white-space:pre;"&gt;&lt;div style="position:absolute;top:258.84pt;left:63.3501pt;z-index:161;letter-spacing:.003em;"&gt;including the method of sharing of costs between the employer and plan members.&lt;/div&gt;&lt;/span&gt;&lt;span style="white-space:pre;"&gt;&lt;div style="position:absolute;top:284.19pt;left:63.3501pt;z-index:191;letter-spacing:.019em;"&gt;In the October 1, 2016 actuarial valuation, the Projected Unit Credit actuarial cost method was&lt;span class="fmt-1099"&gt; &lt;/span&gt;&lt;/div&gt;&lt;/span&gt;&lt;span style="white-space:pre;"&gt;&lt;div style="position:absolute;top:296.91pt;left:63.3502pt;z-index:193;letter-spacing:.005em;"&gt;used.  The actuarial assumptions included a 3% inflation rate, 4.5% investment rate of return (net&lt;span class="fmt-1099"&gt; &lt;/span&gt;&lt;/div&gt;&lt;/span&gt;&lt;span style="white-space:pre;"&gt;&lt;div style="position:absolute;top:309.62pt;left:63.3502pt;z-index:195;letter-spacing:.002em;"&gt;of administrative expenses), and aggregate compensation is assumed to increase 1.50% per year&lt;span class="fmt-1099"&gt; &lt;/span&gt;&lt;/div&gt;&lt;/span&gt;&lt;span style="white-space:pre;"&gt;&lt;div style="position:absolute;top:322.33pt;left:63.3502pt;z-index:199;letter-spacing:.021em;"&gt;for the Police Plan, 0.2% per year for the ERS/401a Plan, and 0.00% for the Fire Plan.  Annual&lt;span class="fmt-1099"&gt; &lt;/span&gt;&lt;/div&gt;&lt;/span&gt;&lt;span style="white-space:pre;"&gt;&lt;div style="position:absolute;top:335.05pt;left:63.3502pt;z-index:203;letter-spacing:.006em;"&gt;healthcare cost trend rates are based on act&lt;span class="fmt-1100"&gt;u&lt;/span&gt;al premium rate increases from April 1, 2016 to April&lt;span class="fmt-1099"&gt; &lt;/span&gt;&lt;/div&gt;&lt;/span&gt;&lt;span style="white-space:pre;"&gt;&lt;div style="position:absolute;top:347.76pt;left:63.3502pt;z-index:205;letter-spacing:.003em;"&gt;1, 2017 as follows; 4%  for  all  health plans pre-65, 3.2%  for  future  retirees and  existing retirees&lt;span class="fmt-1099"&gt; &lt;/span&gt;&lt;/div&gt;&lt;/span&gt;&lt;span style="white-space:pre;"&gt;&lt;div style="position:absolute;top:360.47pt;left:63.3502pt;z-index:209;letter-spacing:-.003em;"&gt;who  are  currentl&lt;span class="fmt-1100"&gt;y&lt;/span&gt;  under  65,  -.08%  for  existing  retirees  over  65  currently  enrolled  and  -5.0% &lt;/div&gt;&lt;/span&gt;&lt;span style="white-space:pre;"&gt;&lt;div style="position:absolute;top:373.19pt;left:63.3502pt;z-index:214;letter-spacing:.009em;"&gt;for&lt;span class="fmt-1099"&gt; &lt;/span&gt; &lt;span&gt;existing  retirees  over  65  currently  enrolled. &lt;/span&gt; &lt;span&gt; &lt;/span&gt; &lt;span&gt;The  unfunded  actuarial  accrued  liability  is &lt;/span&gt;&lt;/div&gt;&lt;/span&gt;&lt;span style="white-space:pre;"&gt;&lt;div style="position:absolute;top:385.9pt;left:63.35pt;z-index:217;"&gt;being&lt;span class="fmt-1099"&gt; &lt;/span&gt;amortized as a level percentage of payroll over an open 30 year period. &lt;/div&gt;&lt;/span&gt;&lt;span style="white-space:pre;"&gt;&lt;div style="position:absolute;top:411.25pt;left:63.35pt;z-index:225;letter-spacing:.006em;"&gt;Changes from the prior actuarial valuation October 1, 2014 assumptions are as follows: assumed&lt;span class="fmt-1099"&gt; &lt;/span&gt;&lt;/div&gt;&lt;/span&gt;&lt;span style="white-space:pre;"&gt;&lt;div style="position:absolute;top:423.95pt;left:63.35pt;z-index:227;letter-spacing:.011em;"&gt;per capita health plan costs, retiree contributions and total premiums were updated to reflect the&lt;span class="fmt-1099"&gt; &lt;/span&gt;&lt;/div&gt;&lt;/span&gt;&lt;span style="white-space:pre;"&gt;&lt;div style="position:absolute;top:436.65pt;left:63.35pt;z-index:229;letter-spacing:.001em;"&gt;most recent  experience;  the assumptions  for  mortality were updated to reflect  recent  research;&lt;span class="fmt-1099"&gt; &lt;/span&gt;&lt;/div&gt;&lt;/span&gt;&lt;span style="white-space:pre;"&gt;&lt;div style="position:absolute;top:449.35pt;left:63.35pt;z-index:242;letter-spacing:.002em;"&gt;healthcare  cost  trend  rates  updated  to  reflect  industry  expectations  on  increases;  aggregate&lt;span class="fmt-1099"&gt; &lt;/span&gt;&lt;/div&gt;&lt;/span&gt;&lt;span style="white-space:pre;"&gt;&lt;div style="position:absolute;top:462.05pt;left:63.35pt;z-index:257;letter-spacing:-.009em;"&gt;compensation  ha&lt;span class="fmt-1099"&gt;s&lt;/span&gt;  been  updated;  and  DROP  period  length  and  participation,  plan  participation&lt;span class="fmt-1099"&gt; &lt;/span&gt;&lt;/div&gt;&lt;/span&gt;&lt;span style="white-space:pre;"&gt;&lt;div style="position:absolute;top:474.75pt;left:63.3501pt;z-index:260;letter-spacing:.017em;"&gt;an&lt;span&gt;d the percentage of  future retirees covering dependents were updated to reflect the last two&lt;/span&gt;&lt;span class="fmt-1099"&gt; &lt;/span&gt;&lt;/div&gt;&lt;/span&gt;&lt;span style="white-space:pre;"&gt;&lt;div style="position:absolute;top:487.45pt;left:63.35pt;z-index:261;letter-spacing:.001em;"&gt;years of experience.&lt;/div&gt;&lt;/span&gt;&lt;span class="fmt-1018" style="white-space:pre;"&gt;&lt;div style="position:absolute;top:766.44pt;left:299.33pt;z-index:266;"&gt;161&lt;/div&gt;&lt;/span&gt;&lt;/div&gt;_x000D_
      &lt;/div&gt;</t>
  </si>
  <si>
    <t>&lt;div style='position:relative;width:612pt;height:792pt;'&gt;_x000D_
        &lt;div style="position:absolute;left:0pt;top:0pt;width:100%;height:100%;clip:rect(0pt,612pt,792pt,0pt);" class="fmt-7"&gt;&lt;span class="fmt-1061" style="white-space:pre;"&gt;&lt;div style="position:absolute;top:93.545pt;left:63.35pt;z-index:4;letter-spacing:-.004em;"&gt;NOTE 21 - TAX ABATEMENT&lt;/div&gt;&lt;/span&gt;&lt;span class="fmt-1059" style="white-space:pre;"&gt;&lt;div style="position:absolute;top:119.2pt;left:63.35pt;z-index:6;letter-spacing:.016em;"&gt;The City provides tax abatements under four programs: the Historical Preservation Ad Valorem&lt;/div&gt;&lt;/span&gt;&lt;span class="fmt-1059" style="white-space:pre;"&gt;&lt;div style="position:absolute;top:131.8pt;left:63.35pt;z-index:7;letter-spacing:-.008em;"&gt;Tax    Exemption,    the    Affordable    Multifamily    Housing    Development    Program,    Economic&lt;/div&gt;&lt;/span&gt;&lt;span class="fmt-1059" style="white-space:pre;"&gt;&lt;div style="position:absolute;top:144.55pt;left:63.35pt;z-index:8;letter-spacing:.012em;"&gt;Development Ad Valorem Tax Exemption Program and the Reduced Transportation Impact Fee&lt;/div&gt;&lt;/span&gt;&lt;span class="fmt-1059" style="white-space:pre;"&gt;&lt;div style="position:absolute;top:157.3pt;left:63.35pt;z-index:9;letter-spacing:.004em;"&gt;Program.&lt;/div&gt;&lt;/span&gt;&lt;span class="fmt-1101" style="white-space:pre;"&gt;&lt;div style="position:absolute;top:181.54pt;left:63.35pt;z-index:10;letter-spacing:.001em;"&gt;&amp;bull;&lt;/div&gt;&lt;/span&gt;&lt;span class="fmt-1101" style="white-space:pre;"&gt;&lt;div style="position:absolute;top:322.54pt;left:63.7729pt;z-index:162;letter-spacing:.001em;"&gt;&amp;bull;&lt;/div&gt;&lt;/span&gt;&lt;span class="fmt-1101" style="white-space:pre;"&gt;&lt;div style="position:absolute;top:503.44pt;left:63.678pt;z-index:359;letter-spacing:.001em;"&gt;&amp;bull;&lt;/div&gt;&lt;/span&gt;&lt;span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2017&lt;/div&gt;&lt;/span&gt;&lt;img style="position:absolute;left:63.35pt;top:102.8pt;width:149pt;height:3pt;z-index:5;" src="http://govwiki.info/xbrl/Images/aea89321bd9ba26d4468e69c0119e78e.png" alt="__rendered_path__5"&gt;&lt;span style="white-space:pre;"&gt;&lt;div style="position:absolute;top:182.64pt;left:81.35pt;z-index:26;letter-spacing:.003em;"&gt;The Historical Preservation Ad Valorem Tax Exemption program is an abatement for up to ten&lt;span class="fmt-1102"&gt; &lt;/span&gt;&lt;/div&gt;&lt;/span&gt;&lt;span style="white-space:pre;"&gt;&lt;div style="position:absolute;top:195.94pt;left:81.348pt;z-index:41;letter-spacing:-.014em;"&gt;years  on  increases  in  St.  Petersburg  and  Pinellas  County  property  taxes  resulting  from  an&lt;span class="fmt-1102"&gt; &lt;/span&gt;&lt;/div&gt;&lt;/span&gt;&lt;span style="white-space:pre;"&gt;&lt;div style="position:absolute;top:209.24pt;left:81.348pt;z-index:55;letter-spacing:-.005em;"&gt;approved  renovation  to  a  historic  building.  This  is  city  and  county  program  that  exempts&lt;span class="fmt-1102"&gt; &lt;/span&gt;&lt;/div&gt;&lt;/span&gt;&lt;span style="white-space:pre;"&gt;&lt;div style="position:absolute;top:222.54pt;left:81.348pt;z-index:71;letter-spacing:.015em;"&gt;eligible property owners from an increase in city or county taxes resulting from an approved&lt;span class="fmt-1102"&gt; &lt;/span&gt;&lt;/div&gt;&lt;/span&gt;&lt;span style="white-space:pre;"&gt;&lt;div style="position:absolute;top:235.84pt;left:81.348pt;z-index:85;letter-spacing:.003em;"&gt;renovation for ten years. Available to individually listed historic properties or those contributing&lt;span class="fmt-1102"&gt; &lt;/span&gt;&lt;/div&gt;&lt;/span&gt;&lt;span style="white-space:pre;"&gt;&lt;div style="position:absolute;top:249.14pt;left:81.3479pt;z-index:102;letter-spacing:.017em;"&gt;to a historic district, many of  which are located in downtown St. Petersburg.  Projects must&lt;span class="fmt-1102"&gt; &lt;/span&gt;&lt;/div&gt;&lt;/span&gt;&lt;span style="white-space:pre;"&gt;&lt;div style="position:absolute;top:262.44pt;left:81.3479pt;z-index:119;"&gt;expend  in  construction  costs  a  sum  at  least  10%  of  the  assessed  taxable  value  of  the&lt;span class="fmt-1102"&gt; &lt;/span&gt;&lt;/div&gt;&lt;/span&gt;&lt;span style="white-space:pre;"&gt;&lt;div style="position:absolute;top:275.74pt;left:81.3479pt;z-index:135;letter-spacing:-.001em;"&gt;property.  Project  must  be  reviewed  and  approved  by  the  City  of  St.  Petersburg  prior  to&lt;span class="fmt-1102"&gt; &lt;/span&gt;&lt;/div&gt;&lt;/span&gt;&lt;span style="white-space:pre;"&gt;&lt;div style="position:absolute;top:289.04pt;left:81.3479pt;z-index:149;letter-spacing:-.012em;"&gt;construction.   City  Council  approves  tax  exemption  after  work  is  completed.  The  maximum&lt;span class="fmt-1102"&gt; &lt;/span&gt;&lt;/div&gt;&lt;/span&gt;&lt;span style="white-space:pre;"&gt;&lt;div style="position:absolute;top:302.34pt;left:81.3479pt;z-index:161;letter-spacing:.001em;"&gt;incentive for a single family home is $100,000 and $1,000,000 for all others.&lt;/div&gt;&lt;/span&gt;&lt;span style="white-space:pre;"&gt;&lt;div style="position:absolute;top:323.64pt;left:82.1959pt;z-index:174;letter-spacing:.012em;"&gt;The  Affordable  Multifamily  Housing  Development  Program  was  passed  by  City  Council&lt;span class="fmt-1102"&gt; &lt;/span&gt;&lt;/div&gt;&lt;/span&gt;&lt;span style="white-space:pre;"&gt;&lt;div style="position:absolute;top:336.94pt;left:81.3479pt;z-index:188;letter-spacing:-.015em;"&gt;Resolution  2016-48  as  part  of  the  South  St.  Petersburg  CRA  Redevelopment  Program.  The&lt;span class="fmt-1102"&gt; &lt;/span&gt;&lt;/div&gt;&lt;/span&gt;&lt;span style="white-space:pre;"&gt;&lt;div style="position:absolute;top:350.24pt;left:81.348pt;z-index:200;letter-spacing:.012em;"&gt;Affordable Multifamily Housing Development Program provides an annual property tax rebate&lt;span class="fmt-1102"&gt; &lt;/span&gt;&lt;/div&gt;&lt;/span&gt;&lt;span style="white-space:pre;"&gt;&lt;div style="position:absolute;top:363.54pt;left:81.3479pt;z-index:217;letter-spacing:-.009em;"&gt;for  up  to  fifteen  years  on  increases  in  ad  valorem  taxes  for  all  applicable  Pinellas  County&lt;span class="fmt-1102"&gt; &lt;/span&gt;&lt;/div&gt;&lt;/span&gt;&lt;span style="white-space:pre;"&gt;&lt;div style="position:absolute;top:376.84pt;left:81.3479pt;z-index:229;letter-spacing:-.001em;"&gt;taxing  authorities  for  developers  of  new  and  substantially  renovated  affordable  multifamily&lt;span class="fmt-1102"&gt; &lt;/span&gt;&lt;/div&gt;&lt;/span&gt;&lt;span style="white-space:pre;"&gt;&lt;div style="position:absolute;top:390.14pt;left:81.348pt;z-index:246;letter-spacing:.003em;"&gt;housing  in  the  CRA.  The  rebate,  which  must  first  be  approved  by  the  Agency  and  City&lt;span class="fmt-1102"&gt; &lt;/span&gt;&lt;/div&gt;&lt;/span&gt;&lt;span style="white-space:pre;"&gt;&lt;div style="position:absolute;top:403.44pt;left:81.348pt;z-index:263;letter-spacing:-.012em;"&gt;Council,  will  be  based  on  the  increase  in  ad  valorem  taxes  in  the  first  year  the  completed&lt;span class="fmt-1102"&gt; &lt;/span&gt;&lt;/div&gt;&lt;/span&gt;&lt;span style="white-space:pre;"&gt;&lt;div style="position:absolute;top:416.74pt;left:81.3481pt;z-index:281;letter-spacing:.024em;"&gt;project goes on the tax rolls. The maximum award is $50,000 per project per year and both&lt;span class="fmt-1102"&gt; &lt;/span&gt;&lt;/div&gt;&lt;/span&gt;&lt;span style="white-space:pre;"&gt;&lt;div style="position:absolute;top:430.04pt;left:81.3481pt;z-index:298;letter-spacing:.007em;"&gt;City  and  County&lt;span class="fmt-1103"&gt;  Tax  Increment  Financing&lt;/span&gt;  &lt;span class="fmt-1103"&gt;("&lt;/span&gt;TIF&lt;span class="fmt-1103"&gt;")&lt;/span&gt;  contributions  will  be  used  to  fund  the&lt;span class="fmt-1102"&gt; &lt;/span&gt;&lt;/div&gt;&lt;/span&gt;&lt;span style="white-space:pre;"&gt;&lt;div style="position:absolute;top:443.34pt;left:81.348pt;z-index:314;letter-spacing:.005em;"&gt;program.    For  the  purposes  of  this&lt;span class="fmt-1103"&gt; &lt;/span&gt; program,  “affordable  housing”  is  defined  as  housing&lt;span class="fmt-1102"&gt; &lt;/span&gt;&lt;/div&gt;&lt;/span&gt;&lt;span style="white-space:pre;"&gt;&lt;div style="position:absolute;top:456.64pt;left:81.3481pt;z-index:331;letter-spacing:-.006em;"&gt;meeting  the  needs  of  households  whose&lt;span class="fmt-1103"&gt; &lt;/span&gt; income  is  80  percent  or  below  the  area  median&lt;span class="fmt-1102"&gt; &lt;/span&gt;&lt;/div&gt;&lt;/span&gt;&lt;span style="white-space:pre;"&gt;&lt;div style="position:absolute;top:469.94pt;left:81.3481pt;z-index:347;"&gt;household  income.  The  maximum  income  and&lt;span class="fmt-1103"&gt; &lt;/span&gt; rent  levels  for  this  program  are  based  on&lt;span class="fmt-1102"&gt; &lt;/span&gt;&lt;/div&gt;&lt;/span&gt;&lt;span style="white-space:pre;"&gt;&lt;div style="position:absolute;top:483.24pt;left:81.348pt;z-index:358;letter-spacing:.01em;"&gt;those established by the Florida Housing Finance&lt;span class="fmt-1103"&gt; &lt;/span&gt;Corporation’s SHIP Program.&lt;/div&gt;&lt;/span&gt;&lt;span style="white-space:pre;"&gt;&lt;div style="position:absolute;top:504.54pt;left:82.005pt;z-index:373;letter-spacing:.007em;"&gt;The Economic Development Ad Valorem Tax Exemption Program was passed by City Council&lt;span class="fmt-1102"&gt; &lt;/span&gt;&lt;/div&gt;&lt;/span&gt;&lt;span style="white-space:pre;"&gt;&lt;div style="position:absolute;top:518.07pt;left:81.3481pt;z-index:389;letter-spacing:.004em;"&gt;Ordinance  51-H  on  October  18,  2012  to  grant  ad  valorem  tax  exemptions  (city  only)  to&lt;span class="fmt-1102"&gt; &lt;/span&gt;&lt;/div&gt;&lt;/span&gt;&lt;span style="white-space:pre;"&gt;&lt;div style="position:absolute;top:531.59pt;left:81.348pt;z-index:403;letter-spacing:.014em;"&gt;qualifying new businesses and expansions of existing business that create new full-time jobs&lt;span class="fmt-1102"&gt; &lt;/span&gt;&lt;/div&gt;&lt;/span&gt;&lt;span style="white-space:pre;"&gt;&lt;div style="position:absolute;top:545.12pt;left:81.3481pt;z-index:420;letter-spacing:.007em;"&gt;in the City. The tax exemption for qualifying businesses will apply only to the new increment of&lt;span class="fmt-1102"&gt; &lt;/span&gt;&lt;/div&gt;&lt;/span&gt;&lt;span style="white-space:pre;"&gt;&lt;div style="position:absolute;top:558.64pt;left:81.3481pt;z-index:433;letter-spacing:.009em;"&gt;the assessed St. Petersburg millage on improvements including tangible property. The annual&lt;span class="fmt-1102"&gt; &lt;/span&gt;&lt;/div&gt;&lt;/span&gt;&lt;span style="white-space:pre;"&gt;&lt;div style="position:absolute;top:572.17pt;left:81.3482pt;z-index:448;letter-spacing:.005em;"&gt;overall  program  cap  is  $1.5  million  of  exempted  taxes  and  the  individual  project  cap  is&lt;/div&gt;&lt;/span&gt;&lt;span style="white-space:pre;"&gt;&lt;div style="position:absolute;top:585.69pt;left:81.3482pt;z-index:466;letter-spacing:.017em;"&gt;$100,000 of exempted taxes. The duration of the exemption is 5 years with the ability of City&lt;span class="fmt-1102"&gt; &lt;/span&gt;&lt;/div&gt;&lt;/span&gt;&lt;span style="white-space:pre;"&gt;&lt;div style="position:absolute;top:599.22pt;left:81.3482pt;z-index:483;letter-spacing:-.012em;"&gt;Council  to  approve  a  maximum  of  10  years,  allowed  by  the  Florida  Statutes,  if  a  business&lt;span class="fmt-1102"&gt; &lt;/span&gt;&lt;/div&gt;&lt;/span&gt;&lt;span style="white-space:pre;"&gt;&lt;div style="position:absolute;top:612.74pt;left:81.3482pt;z-index:502;letter-spacing:-.013em;"&gt;meets  the  bonus  criteria.&lt;span class="fmt-1104"&gt; &lt;/span&gt; &lt;span class="fmt-1104"&gt; &lt;/span&gt; A  business  is  required  to  submit  a  notice  of  intent,  notifying  the&lt;span class="fmt-1102"&gt; &lt;/span&gt;&lt;/div&gt;&lt;/span&gt;&lt;span style="white-space:pre;"&gt;&lt;div style="position:absolute;top:626.27pt;left:81.3481pt;z-index:520;letter-spacing:-.008em;"&gt;City&lt;span class="fmt-1103"&gt; &lt;/span&gt; of   its   location   or   expansion   plans,   and   desire  to  apply  for   the  incentive   prior   to&lt;span class="fmt-1102"&gt; &lt;/span&gt;&lt;/div&gt;&lt;/span&gt;&lt;span style="white-space:pre;"&gt;&lt;div style="position:absolute;top:639.79pt;left:81.3481pt;z-index:537;letter-spacing:.004em;"&gt;making&lt;span class="fmt-1103"&gt; &lt;/span&gt;application for a building permit. A business must file an exemption application with the&lt;span class="fmt-1102"&gt; &lt;/span&gt;&lt;/div&gt;&lt;/span&gt;&lt;span style="white-space:pre;"&gt;&lt;div style="position:absolute;top:655.54pt;left:81.3481pt;z-index:556;letter-spacing:-.007em;"&gt;City  by&lt;span class="fmt-1103"&gt; &lt;/span&gt; February  1&lt;span style="position:relative;left:0pt;top:-3pt;"&gt;st&lt;/span&gt;   in   the   year   that   the   Pinellas   County  Property  Appraiser   will  first&lt;span class="fmt-1102"&gt; &lt;/span&gt;&lt;/div&gt;&lt;/span&gt;&lt;span style="white-space:pre;"&gt;&lt;div style="position:absolute;top:666.84pt;left:81.3481pt;z-index:565;"&gt;assess  ad&lt;span class="fmt-1103"&gt; &lt;/span&gt;valorem property taxes on the improvements. &lt;/div&gt;&lt;/span&gt;&lt;span class="fmt-1018" style="white-space:pre;"&gt;&lt;div style="position:absolute;top:766.44pt;left:299.33pt;z-index:566;"&gt;162&lt;/div&gt;&lt;/span&gt;&lt;/div&gt;_x000D_
      &lt;/div&gt;</t>
  </si>
  <si>
    <t>&lt;div style='position:relative;width:612pt;height:792pt;'&gt;_x000D_
        &lt;div style="position:absolute;left:0pt;top:0pt;width:100%;height:100%;clip:rect(0pt,612pt,792pt,0pt);" class="fmt-1059"&gt;&lt;span class="fmt-988" style="white-space:pre;"&gt;&lt;div style="position:absolute;top:36.69pt;left:217.95pt;z-index:1;"&gt;City of St. Petersburg, Florida&lt;/div&gt;&lt;/span&gt;&lt;span class="fmt-992" style="white-space:pre;"&gt;&lt;div style="position:absolute;top:50.79pt;left:212.2pt;z-index:2;letter-spacing:.002em;"&gt;Notes to the Financial Statements&lt;/div&gt;&lt;/span&gt;&lt;span class="fmt-992" style="white-space:pre;"&gt;&lt;div style="position:absolute;top:64.8899pt;left:248pt;z-index:3;letter-spacing:.002em;"&gt;September 30, 2017&lt;/div&gt;&lt;/span&gt;&lt;span class="fmt-1061" style="white-space:pre;"&gt;&lt;div style="position:absolute;top:93.545pt;left:63.35pt;z-index:4;letter-spacing:-.002em;"&gt;NOTE 21 - TAX ABATEMENT - (Continued)&lt;/div&gt;&lt;/span&gt;&lt;img style="position:absolute;left:63.35pt;top:102.8pt;width:221pt;height:3pt;z-index:5;" src="http://govwiki.info/xbrl/Images/d7c189d319d3ac86cb8a201d89165dc0.png" alt="__rendered_path__5"&gt;&lt;span class="fmt-1062" style="white-space:pre;"&gt;&lt;div style="position:absolute;top:135.35pt;left:63.35pt;z-index:7;letter-spacing:-.02em;"&gt; &lt;/div&gt;&lt;div style="position:absolute;top:136.45pt;left:81.35pt;z-index:7;letter-spacing:.004em;" class="fmt-1059"&gt;The Reduced Transportation Impact Fee program is to encourage capital investment whereas&lt;/div&gt;&lt;/span&gt;&lt;span style="white-space:pre;"&gt;&lt;div style="position:absolute;top:149.65pt;left:81.35pt;z-index:8;letter-spacing:.008em;"&gt;projects located in certain areas of the city are eligible for reduced TIF rates. The city collects&lt;/div&gt;&lt;/span&gt;&lt;span style="white-space:pre;"&gt;&lt;div style="position:absolute;top:163pt;left:81.35pt;z-index:9;letter-spacing:.005em;"&gt;transportation impact fees (TIFs) for land development projects to fund needed transportation&lt;/div&gt;&lt;/span&gt;&lt;span style="white-space:pre;"&gt;&lt;div style="position:absolute;top:176.34pt;left:81.35pt;z-index:10;letter-spacing:.015em;"&gt;system improvements to support new trips generated by the project. TIF rates are based on&lt;/div&gt;&lt;/span&gt;&lt;span style="white-space:pre;"&gt;&lt;div style="position:absolute;top:189.55pt;left:81.35pt;z-index:11;letter-spacing:.001em;"&gt;project type and size.&lt;/div&gt;&lt;/span&gt;&lt;span style="white-space:pre;"&gt;&lt;div style="position:absolute;top:210.84pt;left:63.35pt;z-index:12;letter-spacing:.009em;"&gt;Information relevant to the disclosure of those programs for the fiscal year ended September 30,&lt;/div&gt;&lt;/span&gt;&lt;span style="white-space:pre;"&gt;&lt;div style="position:absolute;top:224.19pt;left:63.35pt;z-index:13;letter-spacing:.001em;"&gt;2017 is as follows:&lt;/div&gt;&lt;/span&gt;&lt;img style="position:absolute;left:69.75pt;top:243.05pt;width:156pt;height:3pt;z-index:15;" src="http://govwiki.info/xbrl/Images/2865af6ce7292b41ce38831fbd385e20.png" alt="__rendered_path__15"&gt;&lt;span class="fmt-1061" style="white-space:pre;"&gt;&lt;div style="position:absolute;top:246.84pt;left:111.15pt;z-index:21;letter-spacing:-.002em;"&gt;Tax Abatement&lt;/div&gt;&lt;div style="position:absolute;top:246.84pt;left:230.95pt;z-index:21;letter-spacing:-.001em;"&gt;Amount of Taxes Abated&lt;/div&gt;&lt;/span&gt;&lt;img style="position:absolute;left:380.5pt;top:244.45pt;width:3pt;height:15pt;z-index:20;" src="http://govwiki.info/xbrl/Images/31a45f12577681dc6a354f378153cc14.png" alt="__rendered_path__20"&gt;&lt;img style="position:absolute;left:225.55pt;top:243.05pt;width:156pt;height:3pt;z-index:15;" src="http://govwiki.info/xbrl/Images/2865af6ce7292b41ce38831fbd385e20.png" alt="__rendered_path__15"&gt;&lt;span class="fmt-1061" style="white-space:pre;"&gt;&lt;div style="position:absolute;top:260.64pt;left:111.15pt;z-index:23;letter-spacing:.001em;"&gt;Program&lt;/div&gt;&lt;div style="position:absolute;top:260.05pt;left:230.95pt;z-index:23;letter-spacing:.002em;"&gt;during the Fiscal Year&lt;/div&gt;&lt;/span&gt;&lt;img style="position:absolute;left:69.75pt;top:245.05pt;width:3pt;height:15pt;z-index:14;" src="http://govwiki.info/xbrl/Images/b5107b9fcdc9f1bbd7a8e3c4e6f16a43.png" alt="__rendered_path__14"&gt;&lt;span style="white-space:pre;"&gt;&lt;div style="position:absolute;top:283.75pt;left:75.15pt;z-index:29;letter-spacing:.001em;"&gt;Historical Preservation Ad&lt;/div&gt;&lt;div style="position:absolute;top:284.05pt;left:230.95pt;z-index:29;letter-spacing:.001em;"&gt;$47,754&lt;/div&gt;&lt;/span&gt;&lt;img style="position:absolute;left:224.65pt;top:245.05pt;width:3pt;height:15pt;z-index:14;" src="http://govwiki.info/xbrl/Images/b5107b9fcdc9f1bbd7a8e3c4e6f16a43.png" alt="__rendered_path__14"&gt;&lt;span style="white-space:pre;"&gt;&lt;div style="position:absolute;top:296.34pt;left:75.15pt;z-index:27;letter-spacing:.001em;"&gt;Valorem Tax Exemption&lt;/div&gt;&lt;/span&gt;&lt;img style="position:absolute;left:69.75pt;top:259.45pt;width:3pt;height:24pt;z-index:17;" src="http://govwiki.info/xbrl/Images/5fc894940615d1810da1139ae862844b.png" alt="__rendered_path__17"&gt;&lt;span style="white-space:pre;"&gt;&lt;div style="position:absolute;top:310.15pt;left:75.15pt;z-index:34;letter-spacing:.001em;"&gt;Economic Development Ad&lt;/div&gt;&lt;div style="position:absolute;top:310.15pt;left:230.95pt;z-index:34;"&gt;&lt;span class="fmt-7"&gt;$&lt;/span&gt;&lt;span class="fmt-1105"&gt; &lt;/span&gt;&lt;span class="fmt-1106"&gt;86,917&lt;/span&gt;&lt;/div&gt;&lt;/span&gt;&lt;img style="position:absolute;left:224.65pt;top:259.45pt;width:3pt;height:24pt;z-index:17;" src="http://govwiki.info/xbrl/Images/5fc894940615d1810da1139ae862844b.png" alt="__rendered_path__17"&gt;&lt;span style="white-space:pre;"&gt;&lt;div style="position:absolute;top:322.75pt;left:75.15pt;z-index:31;letter-spacing:.001em;"&gt;Valorem Tax Exemption&lt;/div&gt;&lt;/span&gt;&lt;img style="position:absolute;left:69.75pt;top:280.45pt;width:156pt;height:3pt;z-index:18;" src="http://govwiki.info/xbrl/Images/da20f74867a42bf474bf2172ce35beb5.png" alt="__rendered_path__18"&gt;&lt;span style="white-space:pre;"&gt;&lt;div style="position:absolute;top:336.55pt;left:75.15pt;z-index:38;letter-spacing:.002em;"&gt;Reduced Transportation&lt;/div&gt;&lt;div style="position:absolute;top:336.55pt;left:230.95pt;z-index:38;"&gt;&lt;span class="fmt-7"&gt;$&lt;/span&gt;&lt;span class="fmt-1105"&gt; -&lt;/span&gt;&lt;/div&gt;&lt;/span&gt;&lt;img style="position:absolute;left:380.5pt;top:259.45pt;width:3pt;height:24pt;z-index:22;" src="http://govwiki.info/xbrl/Images/17589806ab4c04b3b8ebb4e50e62189a.png" alt="__rendered_path__22"&gt;&lt;span style="white-space:pre;"&gt;&lt;div style="position:absolute;top:349.15pt;left:75.15pt;z-index:36;letter-spacing:.003em;"&gt;Impact Fee&lt;/div&gt;&lt;/span&gt;&lt;img style="position:absolute;left:225.55pt;top:280.45pt;width:156pt;height:3pt;z-index:18;" src="http://govwiki.info/xbrl/Images/da20f74867a42bf474bf2172ce35beb5.png" alt="__rendered_path__18"&gt;&lt;span style="white-space:pre;"&gt;&lt;div style="position:absolute;top:362.94pt;left:75.15pt;z-index:46;"&gt;Economic Development&lt;/div&gt;&lt;div style="position:absolute;top:362.94pt;left:230.95pt;z-index:46;"&gt;&lt;span class="fmt-7"&gt;$&lt;/span&gt;&lt;span class="fmt-1105"&gt; -&lt;/span&gt;&lt;/div&gt;&lt;/span&gt;&lt;img style="position:absolute;left:69.75pt;top:283.15pt;width:3pt;height:13pt;z-index:24;" src="http://govwiki.info/xbrl/Images/6a6ee8bd3426d719d1f688d82b3e8160.png" alt="__rendered_path__24"&gt;&lt;span style="white-space:pre;"&gt;&lt;div style="position:absolute;top:375.55pt;left:75.15pt;z-index:41;"&gt;Commercial Revitalization&lt;/div&gt;&lt;/span&gt;&lt;img style="position:absolute;left:224.65pt;top:283.15pt;width:3pt;height:13pt;z-index:24;" src="http://govwiki.info/xbrl/Images/6a6ee8bd3426d719d1f688d82b3e8160.png" alt="__rendered_path__24"&gt;&lt;span style="white-space:pre;"&gt;&lt;div style="position:absolute;top:388.3pt;left:75.15pt;z-index:43;letter-spacing:.004em;"&gt;Program &lt;/div&gt;&lt;/span&gt;&lt;img style="position:absolute;left:69.75pt;top:295.85pt;width:3pt;height:14pt;z-index:26;" src="http://govwiki.info/xbrl/Images/3276848ecd805a59f14e94b153fd848a.png" alt="__rendered_path__26"&gt;&lt;span class="fmt-1061" style="white-space:pre;"&gt;&lt;div style="position:absolute;top:428.19pt;left:63.35pt;z-index:47;"&gt;NOTE 22 - LITIGATION&lt;/div&gt;&lt;/span&gt;&lt;img style="position:absolute;left:224.65pt;top:295.85pt;width:3pt;height:14pt;z-index:26;" src="http://govwiki.info/xbrl/Images/3276848ecd805a59f14e94b153fd848a.png" alt="__rendered_path__26"&gt;&lt;span style="white-space:pre;"&gt;&lt;div style="position:absolute;top:453.84pt;left:63.35pt;z-index:49;letter-spacing:.015em;"&gt;The City is a defendant in various litigation incidental to its routine operations.  In the opinion of&lt;/div&gt;&lt;/span&gt;&lt;img style="position:absolute;left:69.75pt;top:306.85pt;width:156pt;height:3pt;z-index:15;" src="http://govwiki.info/xbrl/Images/2865af6ce7292b41ce38831fbd385e20.png" alt="__rendered_path__15"&gt;&lt;span style="white-space:pre;"&gt;&lt;div style="position:absolute;top:466.44pt;left:63.35pt;z-index:50;letter-spacing:-.016em;"&gt;the  City  Attorney,  based  upon  the  amount  of  damages  alleged  in  the  various  cases  and  facts&lt;/div&gt;&lt;/span&gt;&lt;img style="position:absolute;left:380.5pt;top:282.85pt;width:3pt;height:27pt;z-index:28;" src="http://govwiki.info/xbrl/Images/3d1b5277b8b885f4574e4a179d7ca82b.png" alt="__rendered_path__28"&gt;&lt;span style="white-space:pre;"&gt;&lt;div style="position:absolute;top:479.19pt;left:63.35pt;z-index:51;letter-spacing:.007em;"&gt;currently known, the potential liabilities in these cases will not materially affect the Citys financial&lt;/div&gt;&lt;/span&gt;&lt;img style="position:absolute;left:225.55pt;top:306.85pt;width:156pt;height:3pt;z-index:15;" src="http://govwiki.info/xbrl/Images/2865af6ce7292b41ce38831fbd385e20.png" alt="__rendered_path__15"&gt;&lt;span style="white-space:pre;"&gt;&lt;div style="position:absolute;top:491.94pt;left:63.35pt;z-index:52;letter-spacing:.006em;"&gt;position. The City has established a general liability account within the Insurance Internal Service&lt;/div&gt;&lt;/span&gt;&lt;img style="position:absolute;left:69.75pt;top:309.55pt;width:3pt;height:13pt;z-index:24;" src="http://govwiki.info/xbrl/Images/6a6ee8bd3426d719d1f688d82b3e8160.png" alt="__rendered_path__24"&gt;&lt;span style="white-space:pre;"&gt;&lt;div style="position:absolute;top:504.55pt;left:63.35pt;z-index:53;letter-spacing:.002em;"&gt;Fund and has reflected its best estimates of the present dollar value of such liabilities.   &lt;/div&gt;&lt;/span&gt;&lt;img style="position:absolute;left:224.65pt;top:309.55pt;width:3pt;height:13pt;z-index:24;" src="http://govwiki.info/xbrl/Images/6a6ee8bd3426d719d1f688d82b3e8160.png" alt="__rendered_path__24"&gt;&lt;img style="position:absolute;left:69.75pt;top:322.25pt;width:3pt;height:14pt;z-index:26;" src="http://govwiki.info/xbrl/Images/3276848ecd805a59f14e94b153fd848a.png" alt="__rendered_path__26"&gt;&lt;img style="position:absolute;left:224.65pt;top:322.25pt;width:3pt;height:14pt;z-index:26;" src="http://govwiki.info/xbrl/Images/3276848ecd805a59f14e94b153fd848a.png" alt="__rendered_path__26"&gt;&lt;img style="position:absolute;left:69.75pt;top:333.25pt;width:156pt;height:3pt;z-index:15;" src="http://govwiki.info/xbrl/Images/2865af6ce7292b41ce38831fbd385e20.png" alt="__rendered_path__15"&gt;&lt;img style="position:absolute;left:380.5pt;top:309.25pt;width:3pt;height:27pt;z-index:28;" src="http://govwiki.info/xbrl/Images/3d1b5277b8b885f4574e4a179d7ca82b.png" alt="__rendered_path__28"&gt;&lt;img style="position:absolute;left:225.55pt;top:333.25pt;width:156pt;height:3pt;z-index:15;" src="http://govwiki.info/xbrl/Images/2865af6ce7292b41ce38831fbd385e20.png" alt="__rendered_path__15"&gt;&lt;img style="position:absolute;left:69.75pt;top:335.95pt;width:3pt;height:13pt;z-index:24;" src="http://govwiki.info/xbrl/Images/6a6ee8bd3426d719d1f688d82b3e8160.png" alt="__rendered_path__24"&gt;&lt;img style="position:absolute;left:224.65pt;top:335.95pt;width:3pt;height:13pt;z-index:24;" src="http://govwiki.info/xbrl/Images/6a6ee8bd3426d719d1f688d82b3e8160.png" alt="__rendered_path__24"&gt;&lt;img style="position:absolute;left:69.75pt;top:348.65pt;width:3pt;height:14pt;z-index:26;" src="http://govwiki.info/xbrl/Images/3276848ecd805a59f14e94b153fd848a.png" alt="__rendered_path__26"&gt;&lt;img style="position:absolute;left:224.65pt;top:348.65pt;width:3pt;height:14pt;z-index:26;" src="http://govwiki.info/xbrl/Images/3276848ecd805a59f14e94b153fd848a.png" alt="__rendered_path__26"&gt;&lt;img style="position:absolute;left:69.75pt;top:359.65pt;width:156pt;height:3pt;z-index:15;" src="http://govwiki.info/xbrl/Images/2865af6ce7292b41ce38831fbd385e20.png" alt="__rendered_path__15"&gt;&lt;img style="position:absolute;left:380.5pt;top:335.65pt;width:3pt;height:27pt;z-index:28;" src="http://govwiki.info/xbrl/Images/3d1b5277b8b885f4574e4a179d7ca82b.png" alt="__rendered_path__28"&gt;&lt;img style="position:absolute;left:225.55pt;top:359.65pt;width:156pt;height:3pt;z-index:15;" src="http://govwiki.info/xbrl/Images/2865af6ce7292b41ce38831fbd385e20.png" alt="__rendered_path__15"&gt;&lt;img style="position:absolute;left:69.75pt;top:362.35pt;width:3pt;height:13pt;z-index:24;" src="http://govwiki.info/xbrl/Images/6a6ee8bd3426d719d1f688d82b3e8160.png" alt="__rendered_path__24"&gt;&lt;img style="position:absolute;left:224.65pt;top:362.35pt;width:3pt;height:13pt;z-index:24;" src="http://govwiki.info/xbrl/Images/6a6ee8bd3426d719d1f688d82b3e8160.png" alt="__rendered_path__24"&gt;&lt;img style="position:absolute;left:69.75pt;top:374.95pt;width:3pt;height:13pt;z-index:40;" src="http://govwiki.info/xbrl/Images/e10b08eab81817a0a6b71a85819fc05a.png" alt="__rendered_path__40"&gt;&lt;img style="position:absolute;left:224.65pt;top:374.95pt;width:3pt;height:13pt;z-index:40;" src="http://govwiki.info/xbrl/Images/e10b08eab81817a0a6b71a85819fc05a.png" alt="__rendered_path__40"&gt;&lt;img style="position:absolute;left:69.75pt;top:387.75pt;width:3pt;height:14pt;z-index:42;" src="http://govwiki.info/xbrl/Images/e56831959acfa4fe1ad595f4e1e3fb61.png" alt="__rendered_path__42"&gt;&lt;img style="position:absolute;left:224.65pt;top:387.75pt;width:3pt;height:14pt;z-index:42;" src="http://govwiki.info/xbrl/Images/e56831959acfa4fe1ad595f4e1e3fb61.png" alt="__rendered_path__42"&gt;&lt;img style="position:absolute;left:69.75pt;top:398.75pt;width:156pt;height:3pt;z-index:15;" src="http://govwiki.info/xbrl/Images/2865af6ce7292b41ce38831fbd385e20.png" alt="__rendered_path__15"&gt;&lt;img style="position:absolute;left:380.5pt;top:361.75pt;width:3pt;height:40pt;z-index:44;" src="http://govwiki.info/xbrl/Images/1b78d314c95304f30af0c4c4023b5fa0.png" alt="__rendered_path__44"&gt;&lt;img style="position:absolute;left:225.55pt;top:398.75pt;width:156pt;height:3pt;z-index:15;" src="http://govwiki.info/xbrl/Images/2865af6ce7292b41ce38831fbd385e20.png" alt="__rendered_path__15"&gt;&lt;img style="position:absolute;left:63.35pt;top:437.45pt;width:118pt;height:3pt;z-index:48;" src="http://govwiki.info/xbrl/Images/019223dceb8bfd95bb73e8193f78f568.png" alt="__rendered_path__48"&gt;&lt;span class="fmt-1018" style="white-space:pre;"&gt;&lt;div style="position:absolute;top:766.44pt;left:299.33pt;z-index:54;"&gt;163&lt;/div&gt;&lt;/span&gt;&lt;/div&gt;_x000D_
      &lt;/div&gt;</t>
  </si>
  <si>
    <t>&lt;div style='position:relative;width:612pt;height:792pt;'&gt;_x000D_
        &lt;div style="position:absolute;left:0pt;top:0pt;width:100%;height:100%;clip:rect(0pt,612pt,792pt,0pt);" class="fmt-7"&gt;&lt;span class="fmt-988" style="white-space:pre;"&gt;&lt;div style="position:absolute;top:36.69pt;left:221.35pt;z-index:1;"&gt;City of St. Petersburg, Florida&lt;/div&gt;&lt;/span&gt;&lt;span class="fmt-992" style="white-space:pre;"&gt;&lt;div style="position:absolute;top:50.79pt;left:215.6pt;z-index:2;letter-spacing:.002em;"&gt;Notes to the Financial Statements&lt;/div&gt;&lt;/span&gt;&lt;span class="fmt-992" style="white-space:pre;"&gt;&lt;div style="position:absolute;top:64.8899pt;left:251.4pt;z-index:3;letter-spacing:.002em;"&gt;September 30, 2017&lt;/div&gt;&lt;/span&gt;&lt;span class="fmt-1061" style="white-space:pre;"&gt;&lt;div style="position:absolute;top:93.545pt;left:72pt;z-index:4;letter-spacing:-.002em;"&gt;NOTE 23 - STATE AND FEDERAL GRANT COMMITMENTS&lt;/div&gt;&lt;/span&gt;&lt;img style="position:absolute;left:72pt;top:102.8pt;width:301pt;height:3pt;z-index:5;" src="http://govwiki.info/xbrl/Images/84dc722a82a47c3263ef6c0e780c75f5.png" alt="__rendered_path__5"&gt;&lt;span style="white-space:pre;"&gt;&lt;div style="position:absolute;top:119.1pt;left:71.72pt;z-index:7;letter-spacing:-.016em;"&gt;Grant  monies  received  and  disbursed  by the  City  are  for  specific  purposes  and  are  subject  to&lt;span class="fmt-1107"&gt; &lt;/span&gt;&lt;/div&gt;&lt;/span&gt;&lt;span style="white-space:pre;"&gt;&lt;div style="position:absolute;top:131.79pt;left:71.72pt;z-index:11;letter-spacing:.021em;"&gt;review by the grantor agencies.  Such audits may result in requests for reimbursement due to&lt;span class="fmt-1107"&gt; &lt;/span&gt;&lt;/div&gt;&lt;/span&gt;&lt;span style="white-space:pre;"&gt;&lt;div style="position:absolute;top:144.48pt;left:71.72pt;z-index:13;"&gt;disallowed  expenditures.  Based  upon  prior  experience,  the  City  does  not  believe  that  such&lt;span class="fmt-1107"&gt; &lt;/span&gt;&lt;/div&gt;&lt;/span&gt;&lt;span style="white-space:pre;"&gt;&lt;div style="position:absolute;top:157.17pt;left:71.72pt;z-index:17;letter-spacing:.014em;"&gt;disallowance, if any, would have a material effect on the financial position of the City.  The City&lt;span class="fmt-1107"&gt; &lt;/span&gt;&lt;/div&gt;&lt;/span&gt;&lt;span style="white-space:pre;"&gt;&lt;div style="position:absolute;top:169.86pt;left:71.72pt;z-index:22;letter-spacing:-.002em;"&gt;has  a  potential  liability of approximately $2.2 million  relating  to  a  federal  grant  repayment  for &lt;/div&gt;&lt;/span&gt;&lt;span style="white-space:pre;"&gt;&lt;div style="position:absolute;top:182.55pt;left:71.72pt;z-index:25;letter-spacing:.004em;"&gt;proceeds  of  a  former  land  sale&lt;span class="fmt-1107"&gt; &lt;/span&gt;within  the  City's  Dome  Industrial  Park  where  certain  grant &lt;/div&gt;&lt;/span&gt;&lt;span style="white-space:pre;"&gt;&lt;div style="position:absolute;top:195.24pt;left:71.72pt;z-index:33;"&gt;conditions  remain  unfulfilled.  The&lt;span class="fmt-1107"&gt; &lt;/span&gt;potential  liability  &lt;span class="fmt-1107"&gt;is&lt;/span&gt;&lt;span class="fmt-1107"&gt; &lt;/span&gt; recorded  in  the  governmental  activities &lt;/div&gt;&lt;/span&gt;&lt;span style="white-space:pre;"&gt;&lt;div style="position:absolute;top:207.93pt;left:71.72pt;z-index:36;letter-spacing:.007em;"&gt;column  of  the  Statement  of  Net Position  as  the  City  has&lt;span class="fmt-1107"&gt; &lt;/span&gt; received   an   extension   that   is &lt;/div&gt;&lt;/span&gt;&lt;span style="white-space:pre;"&gt;&lt;div style="position:absolute;top:220.62pt;left:71.72pt;z-index:41;letter-spacing:.006em;"&gt;long-term  in  nature  and  the  grant requirement  is  believed  to  be&lt;span class="fmt-1107"&gt; &lt;/span&gt;ultimately met by this future &lt;/div&gt;&lt;/span&gt;&lt;span style="white-space:pre;"&gt;&lt;div style="position:absolute;top:233.31pt;left:71.72pt;z-index:42;letter-spacing:.001em;"&gt;date. &lt;/div&gt;&lt;/span&gt;&lt;span class="fmt-9" style="white-space:pre;"&gt;&lt;div style="position:absolute;top:260.09pt;left:71.72pt;z-index:47;letter-spacing:.001em;"&gt;NOTE 24 – SUBSEQUENT EVENT&lt;/div&gt;&lt;/span&gt;&lt;img style="position:absolute;left:71.9704pt;top:269.21pt;width:174pt;height:3pt;z-index:90;" src="http://govwiki.info/xbrl/Images/856042e4439f673395bea6e4b2bf6039.png" alt="__rendered_path__90"&gt;&lt;span style="white-space:pre;"&gt;&lt;div style="position:absolute;top:288.79pt;left:71.72pt;z-index:48;"&gt;Debt &lt;/div&gt;&lt;/span&gt;&lt;img style="position:absolute;left:71.7958pt;top:297.98pt;width:24pt;height:3pt;z-index:89;" src="http://govwiki.info/xbrl/Images/ed25328b84d8b0225b2a003c6252b31e.png" alt="__rendered_path__89"&gt;&lt;span style="white-space:pre;"&gt;&lt;div style="position:absolute;top:314.44pt;left:71.72pt;z-index:49;letter-spacing:-.005em;"&gt;On  October  12,  2017,  the  City  executed  a  Public  Utility  Subordinate  Lien  Bond  Anticipation &lt;/div&gt;&lt;/span&gt;&lt;span style="white-space:pre;"&gt;&lt;div style="position:absolute;top:328.15pt;left:71.72pt;z-index:54;"&gt;Note,  Series  2017  in  the  amount  of  $120 million.  The  Public  Utility  Subordinate  Lien  Bond &lt;/div&gt;&lt;/span&gt;&lt;span style="white-space:pre;"&gt;&lt;div style="position:absolute;top:341.86pt;left:71.72pt;z-index:55;letter-spacing:.007em;"&gt;Anticipation   Note,   Series   2017   proceeds   are   being   used   to   finance   the   acquisition, &lt;/div&gt;&lt;/span&gt;&lt;span style="white-space:pre;"&gt;&lt;div style="position:absolute;top:355.57pt;left:71.72pt;z-index:58;letter-spacing:-.004em;"&gt;construction and  erection  of  additions,  improvements  and  extensions  to  the  combined  water, &lt;/div&gt;&lt;/span&gt;&lt;span style="white-space:pre;"&gt;&lt;div style="position:absolute;top:369.28pt;left:71.72pt;z-index:63;letter-spacing:.002em;"&gt;wastewater,  reclaimed  water  and  stormwater  systems.    The  Public  Utility  Subordinate  Lien &lt;/div&gt;&lt;/span&gt;&lt;span style="white-space:pre;"&gt;&lt;div style="position:absolute;top:382.99pt;left:71.7199pt;z-index:64;letter-spacing:.004em;"&gt;Bond Anticipation Note, Series 2017 bears an interest rate of 1.35% and matures on October 10, &lt;/div&gt;&lt;/span&gt;&lt;span style="white-space:pre;"&gt;&lt;div style="position:absolute;top:396.7pt;left:71.7199pt;z-index:65;"&gt;2018.&lt;/div&gt;&lt;/span&gt;&lt;span class="fmt-1108" style="white-space:pre;"&gt;&lt;div style="position:absolute;top:424.63pt;left:71.7199pt;z-index:66;letter-spacing:.024em;"&gt;Effective January 1, 2018 the Tax Cuts and Jobs Act had significant changes to the U.S. Tax &lt;/div&gt;&lt;/span&gt;&lt;span class="fmt-1108" style="white-space:pre;"&gt;&lt;div style="position:absolute;top:438.34pt;left:71.7199pt;z-index:67;letter-spacing:.015em;"&gt;Code, including a reduction of the corporate tax rate from a maximum of 35% to a maximum of &lt;/div&gt;&lt;/span&gt;&lt;span class="fmt-1108" style="white-space:pre;"&gt;&lt;div style="position:absolute;top:452.05pt;left:71.7199pt;z-index:68;letter-spacing:.016em;"&gt;21%. Certain loans outstanding including the BB&amp;amp;T Non Ad Valorem Note Series 2010, the JP &lt;/div&gt;&lt;/span&gt;&lt;span class="fmt-1108" style="white-space:pre;"&gt;&lt;div style="position:absolute;top:465.76pt;left:71.7199pt;z-index:69;letter-spacing:-.013em;"&gt;Morgan  Chase  2011  Non  Ad  Valorem  Refunding  Note’s  Loan,  and  the  SunTrust  Professional &lt;/div&gt;&lt;/span&gt;&lt;span class="fmt-1108" style="white-space:pre;"&gt;&lt;div style="position:absolute;top:479.47pt;left:71.7199pt;z-index:70;letter-spacing:.005em;"&gt;Sports Facility Sales Tax Refunding Revenue Bonds, Series 2014 had contractual language with &lt;/div&gt;&lt;/span&gt;&lt;span class="fmt-1108" style="white-space:pre;"&gt;&lt;div style="position:absolute;top:493.18pt;left:71.7199pt;z-index:71;"&gt;discretionary or non-discretionary rate increases with such change in corporate tax rates. &lt;/div&gt;&lt;/span&gt;&lt;span class="fmt-1108" style="white-space:pre;"&gt;&lt;div style="position:absolute;top:521.11pt;left:71.7199pt;z-index:72;letter-spacing:.014em;"&gt;In February 2018 the City was notified that the BB&amp;amp;T Non Ad Valorem Note Series 2010 would &lt;/div&gt;&lt;/span&gt;&lt;span class="fmt-1108" style="white-space:pre;"&gt;&lt;div style="position:absolute;top:534.82pt;left:71.7199pt;z-index:73;letter-spacing:.013em;"&gt;increase from 2.06% to 2.50%; JP Morgan Chase 2011 Non Ad Valorem Refunding Note’s rate &lt;/div&gt;&lt;/span&gt;&lt;span class="fmt-1108" style="white-space:pre;"&gt;&lt;div style="position:absolute;top:548.53pt;left:71.7199pt;z-index:74;letter-spacing:.002em;"&gt;would be adjusted from 1.91% to 2.32%; and the SunTrust Professional Sports Facility Sales Tax &lt;/div&gt;&lt;/span&gt;&lt;span class="fmt-1108" style="white-space:pre;"&gt;&lt;div style="position:absolute;top:562.24pt;left:71.7199pt;z-index:75;letter-spacing:-.013em;"&gt;Refunding  Revenue  Bonds,  Series  2014  rate  would  increase  from  2.63%  to  3.2%.    The  total &lt;/div&gt;&lt;/span&gt;&lt;span class="fmt-1108" style="white-space:pre;"&gt;&lt;div style="position:absolute;top:575.95pt;left:71.7199pt;z-index:76;letter-spacing:.012em;"&gt;additional debt service from the change in corporate tax liability if the debt is not repaid early or &lt;/div&gt;&lt;/span&gt;&lt;span class="fmt-1108" style="white-space:pre;"&gt;&lt;div style="position:absolute;top:589.66pt;left:71.7199pt;z-index:77;"&gt;refunded, is $365,219.&lt;/div&gt;&lt;/span&gt;&lt;span style="white-space:pre;"&gt;&lt;div style="position:absolute;top:617.08pt;left:71.7199pt;z-index:78;"&gt;Other&lt;/div&gt;&lt;/span&gt;&lt;img style="position:absolute;left:71.9654pt;top:626.28pt;width:28pt;height:3pt;z-index:88;" src="http://govwiki.info/xbrl/Images/57249c37721b166c71be436d104fdc19.png" alt="__rendered_path__88"&gt;&lt;span style="white-space:pre;"&gt;&lt;div style="position:absolute;top:644.5pt;left:71.7199pt;z-index:79;letter-spacing:-.012em;"&gt;On  November  2,  2017,  voters  chose  to  renew  the  local  option  sales  tax  revenue  "Penny  for &lt;/div&gt;&lt;/span&gt;&lt;span style="white-space:pre;"&gt;&lt;div style="position:absolute;top:658.21pt;left:71.7199pt;z-index:83;letter-spacing:-.004em;"&gt;Pinellas"  with  nearly  83%  support countywide.   The   renewal   period   covers   2020   to   2030 &lt;/div&gt;&lt;/span&gt;&lt;span style="white-space:pre;"&gt;&lt;div style="position:absolute;top:671.92pt;left:71.72pt;z-index:86;letter-spacing:.001em;"&gt;and    is    expected    to    accumulate  significant  revenues  over  the  period  to  share  between &lt;/div&gt;&lt;/span&gt;&lt;span style="white-space:pre;"&gt;&lt;div style="position:absolute;top:685.63pt;left:71.72pt;z-index:87;"&gt;Pinellas County and the Cities. &lt;/div&gt;&lt;/span&gt;&lt;span class="fmt-1018" style="white-space:pre;"&gt;&lt;div style="position:absolute;top:766.44pt;left:299.33pt;z-index:91;"&gt;164&lt;/div&gt;&lt;/span&gt;&lt;/div&gt;_x000D_
      &lt;/div&gt;</t>
  </si>
  <si>
    <t>&lt;div style='position:relative;width:612pt;height:792pt;'&gt;_x000D_
        &lt;div style="position:absolute;left:0pt;top:0pt;width:100%;height:100%;clip:rect(0pt,612pt,792pt,0pt);" class="fmt-1109"&gt;&lt;span style="white-space:pre;"&gt;&lt;div style="position:absolute;top:156.47pt;left:112.55pt;z-index:1;letter-spacing:.003em;"&gt;REQUIRED SUPPLEMENTARY &lt;/div&gt;&lt;/span&gt;&lt;span style="white-space:pre;"&gt;&lt;div style="position:absolute;top:187.07pt;left:213.3pt;z-index:2;letter-spacing:.002em;"&gt;INFORMATION&lt;/div&gt;&lt;/span&gt;&lt;span class="fmt-1018" style="white-space:pre;"&gt;&lt;div style="position:absolute;top:766.44pt;left:299.33pt;z-index:3;"&gt;165&lt;/div&gt;&lt;/span&gt;&lt;/div&gt;_x000D_
      &lt;/div&gt;</t>
  </si>
  <si>
    <t>&lt;div style='position:relative;width:612pt;height:792pt;'&gt;_x000D_
        &lt;div style="position:absolute;left:0pt;top:0pt;width:100%;height:100%;clip:rect(0pt,612pt,792pt,0pt);" class="fmt-1110"&gt;&lt;span class="fmt-988" style="white-space:pre;"&gt;&lt;div style="position:absolute;top:36.69pt;left:222.25pt;z-index:1;"&gt;City of St Petersburg, Florida&lt;/div&gt;&lt;/span&gt;&lt;span class="fmt-992" style="white-space:pre;"&gt;&lt;div style="position:absolute;top:50.79pt;left:206.95pt;z-index:2;letter-spacing:.001em;"&gt;Required Supplementary Information&lt;/div&gt;&lt;/span&gt;&lt;span class="fmt-992" style="white-space:pre;"&gt;&lt;div style="position:absolute;top:64.74pt;left:250.65pt;z-index:3;letter-spacing:.002em;"&gt;September 30, 2017&lt;/div&gt;&lt;/span&gt;&lt;span style="white-space:pre;"&gt;&lt;div style="position:absolute;top:94.145pt;left:72pt;z-index:5;letter-spacing:.005em;"&gt;In accordance with GASB Statement No. 68 &lt;span class="fmt-1111"&gt;Accounting and Financial Reporting for Pensions -&lt;/span&gt;&lt;/div&gt;&lt;/span&gt;&lt;span class="fmt-1111" style="white-space:pre;"&gt;&lt;div style="position:absolute;top:106.89pt;left:72pt;z-index:8;letter-spacing:.022em;"&gt;an Amendment of GASB Statement 27&lt;span class="fmt-1110"&gt; and GASB Statement No. 67 &lt;/span&gt;Financial Reporting for&lt;/div&gt;&lt;/span&gt;&lt;span class="fmt-1111" style="white-space:pre;"&gt;&lt;div style="position:absolute;top:119.64pt;left:72pt;z-index:10;letter-spacing:.017em;"&gt;Pension Plans- an amendment of GASB Statement No. 25&lt;span class="fmt-1110"&gt; the City is required to present the&lt;/span&gt;&lt;/div&gt;&lt;/span&gt;&lt;span style="white-space:pre;"&gt;&lt;div style="position:absolute;top:132.24pt;left:72pt;z-index:11;letter-spacing:.002em;"&gt;following schedules for each of the three pension plans:&lt;/div&gt;&lt;/span&gt;&lt;span style="white-space:pre;"&gt;&lt;div style="position:absolute;top:157.74pt;left:72pt;z-index:14;letter-spacing:-.014em;"&gt;Plan   Reporting:   GASB   Statement   No.   67   &lt;span class="fmt-1111"&gt;Financial   Reporting   for   Pension   Plans   –   an&lt;/span&gt;&lt;/div&gt;&lt;/span&gt;&lt;img style="position:absolute;left:72pt;top:166.65pt;width:230pt;height:3pt;z-index:13;" src="http://govwiki.info/xbrl/Images/87b39c547df8475c6c9952573ecdc175.png" alt="__rendered_path__13"&gt;&lt;span class="fmt-1111" style="white-space:pre;"&gt;&lt;div style="position:absolute;top:170.5pt;left:72pt;z-index:16;letter-spacing:.003em;"&gt;Amendment of GASB Statement No. 25&lt;/div&gt;&lt;/span&gt;&lt;img style="position:absolute;left:301.7pt;top:166.65pt;width:237pt;height:3pt;z-index:15;" src="http://govwiki.info/xbrl/Images/704d26619b3244a576f9d519ddae6e98.png" alt="__rendered_path__15"&gt;&lt;span class="fmt-1112" style="white-space:pre;"&gt;&lt;div style="position:absolute;top:195.35pt;left:109.4pt;z-index:19;letter-spacing:-.02em;"&gt; &lt;/div&gt;&lt;div style="position:absolute;top:196.45pt;left:127.4pt;z-index:19;letter-spacing:.001em;" class="fmt-1110"&gt;Schedule of Changes in the Citys Net Pension Liability and Related Ratios&lt;/div&gt;&lt;/span&gt;&lt;img style="position:absolute;left:72pt;top:179.4pt;width:195pt;height:3pt;z-index:17;" src="http://govwiki.info/xbrl/Images/025dc3c10469078a7848c9ae0d8e765e.png" alt="__rendered_path__17"&gt;&lt;span class="fmt-1112" style="white-space:pre;"&gt;&lt;div style="position:absolute;top:221pt;left:109.4pt;z-index:21;letter-spacing:-.02em;"&gt; &lt;/div&gt;&lt;div style="position:absolute;top:222.1pt;left:127.4pt;z-index:21;letter-spacing:.002em;" class="fmt-1110"&gt;Schedule of Contributions&lt;/div&gt;&lt;/span&gt;&lt;span class="fmt-1112" style="white-space:pre;"&gt;&lt;div style="position:absolute;top:246.65pt;left:109.4pt;z-index:23;letter-spacing:-.02em;"&gt; &lt;/div&gt;&lt;div style="position:absolute;top:247.75pt;left:127.4pt;z-index:23;letter-spacing:.017em;" class="fmt-1110"&gt;Schedule of Investment Returns : Annual Money-Weighted Rate of Return, Net of&lt;/div&gt;&lt;/span&gt;&lt;span style="white-space:pre;"&gt;&lt;div style="position:absolute;top:260.35pt;left:127.4pt;z-index:24;letter-spacing:.001em;"&gt;Investment Expense&lt;/div&gt;&lt;/span&gt;&lt;span style="white-space:pre;"&gt;&lt;div style="position:absolute;top:299.05pt;left:72pt;z-index:27;letter-spacing:-.011em;"&gt;Employer  (City)  Reporting:  GASB  Statement  No.  68  &lt;span class="fmt-1111"&gt;Accounting  and  Financial  Reporting  for&lt;/span&gt;&lt;/div&gt;&lt;/span&gt;&lt;img style="position:absolute;left:72pt;top:307.95pt;width:269pt;height:3pt;z-index:26;" src="http://govwiki.info/xbrl/Images/fcf87cc8dcb4545887a3f6834cf78cb1.png" alt="__rendered_path__26"&gt;&lt;span class="fmt-1111" style="white-space:pre;"&gt;&lt;div style="position:absolute;top:311.8pt;left:72pt;z-index:29;letter-spacing:.002em;"&gt;Pensions - an Amendment of GASB Statement 27&lt;/div&gt;&lt;/span&gt;&lt;img style="position:absolute;left:340.9pt;top:307.95pt;width:198pt;height:3pt;z-index:28;" src="http://govwiki.info/xbrl/Images/259c4f282ad458a6b232ac8d7a7031d3.png" alt="__rendered_path__28"&gt;&lt;span class="fmt-1112" style="white-space:pre;"&gt;&lt;div style="position:absolute;top:336.65pt;left:109.4pt;z-index:32;letter-spacing:-.02em;"&gt; &lt;/div&gt;&lt;div style="position:absolute;top:337.75pt;left:127.4pt;z-index:32;letter-spacing:.001em;" class="fmt-1110"&gt;Schedule of Changes in the City's Net Pension Liability and Related Ratios&lt;/div&gt;&lt;/span&gt;&lt;img style="position:absolute;left:72pt;top:320.7pt;width:246pt;height:3pt;z-index:30;" src="http://govwiki.info/xbrl/Images/dcb20c22028e81baafc0e8e8f70aa409.png" alt="__rendered_path__30"&gt;&lt;span class="fmt-1112" style="white-space:pre;"&gt;&lt;div style="position:absolute;top:362.3pt;left:109.4pt;z-index:34;letter-spacing:-.02em;"&gt; &lt;/div&gt;&lt;div style="position:absolute;top:363.4pt;left:127.4pt;z-index:34;letter-spacing:.002em;" class="fmt-1110"&gt;Schedule of Contributions&lt;/div&gt;&lt;/span&gt;&lt;span style="white-space:pre;"&gt;&lt;div style="position:absolute;top:389.05pt;left:108pt;z-index:35;letter-spacing:.007em;"&gt;The net pension liability of the pension plans recorded to the City's financial statements&lt;/div&gt;&lt;/span&gt;&lt;span style="white-space:pre;"&gt;&lt;div style="position:absolute;top:401.65pt;left:108pt;z-index:36;letter-spacing:.022em;"&gt;at September 30, 2017 is based on a measurement date of September 30, 2016 and&lt;/div&gt;&lt;/span&gt;&lt;span style="white-space:pre;"&gt;&lt;div style="position:absolute;top:414.4pt;left:108pt;z-index:37;letter-spacing:.003em;"&gt;the total pension liability measured as of September 30, 2016 was determined based on&lt;/div&gt;&lt;/span&gt;&lt;span style="white-space:pre;"&gt;&lt;div style="position:absolute;top:427.15pt;left:108pt;z-index:38;letter-spacing:-.002em;"&gt;a  roll-forward  of  the  entry-age  normal  liabilities  from  the  October  1,  2015  actuarial&lt;/div&gt;&lt;/span&gt;&lt;span style="white-space:pre;"&gt;&lt;div style="position:absolute;top:439.75pt;left:108pt;z-index:39;letter-spacing:-.011em;"&gt;valuation.   See   Note   18   in   the   Notes   to   the   Financial   Statements   for   actuarial&lt;/div&gt;&lt;/span&gt;&lt;span style="white-space:pre;"&gt;&lt;div style="position:absolute;top:452.5pt;left:108pt;z-index:40;letter-spacing:.001em;"&gt;assumptions utilized. &lt;/div&gt;&lt;/span&gt;&lt;span style="white-space:pre;"&gt;&lt;div style="position:absolute;top:478.15pt;left:72pt;z-index:41;letter-spacing:.006em;"&gt;Trend information gives an indication of the progress made in accumulating sufficient assets to&lt;/div&gt;&lt;/span&gt;&lt;span style="white-space:pre;"&gt;&lt;div style="position:absolute;top:490.9pt;left:72pt;z-index:42;letter-spacing:.01em;"&gt;pay benefits when due. Ten year trend information as required under GASB Statement No. 67&lt;/div&gt;&lt;/span&gt;&lt;span class="fmt-1111" style="white-space:pre;"&gt;&lt;div style="position:absolute;top:503.65pt;left:72pt;z-index:45;letter-spacing:.013em;"&gt;Financial Reporting for Pension Plans&lt;span class="fmt-1110"&gt; and GASB Statement No. 68 &lt;/span&gt;Accounting and Financial&lt;/div&gt;&lt;/span&gt;&lt;span class="fmt-1111" style="white-space:pre;"&gt;&lt;div style="position:absolute;top:516.25pt;left:72pt;z-index:47;letter-spacing:.004em;"&gt;Reporting  for  Pensions  -  an  Amendment  of  GASB  Statement  27&lt;span class="fmt-1110"&gt;  will  be  presented  as  it&lt;/span&gt;&lt;/div&gt;&lt;/span&gt;&lt;span style="white-space:pre;"&gt;&lt;div style="position:absolute;top:529pt;left:72pt;z-index:48;letter-spacing:.001em;"&gt;becomes available by the plans. &lt;/div&gt;&lt;/span&gt;&lt;span class="fmt-1018" style="white-space:pre;"&gt;&lt;div style="position:absolute;top:766.44pt;left:299.33pt;z-index:49;"&gt;166&lt;/div&gt;&lt;/span&gt;&lt;/div&gt;_x000D_
      &lt;/div&gt;</t>
  </si>
  <si>
    <t>&lt;div style='position:relative;width:612pt;height:792pt;'&gt;_x000D_
        &lt;div style="position:absolute;left:0pt;top:0pt;width:100%;height:100%;clip:rect(0pt,612pt,792pt,0pt);" class="fmt-907"&gt;&lt;span class="fmt-988" style="white-space:pre;"&gt;&lt;div style="position:absolute;top:36.69pt;left:222.25pt;z-index:1;"&gt;City of St Petersburg, Florida&lt;/div&gt;&lt;/span&gt;&lt;span class="fmt-992" style="white-space:pre;"&gt;&lt;div style="position:absolute;top:50.79pt;left:206.95pt;z-index:2;letter-spacing:.001em;"&gt;Required Supplementary Information&lt;/div&gt;&lt;/span&gt;&lt;span class="fmt-992" style="white-space:pre;"&gt;&lt;div style="position:absolute;top:64.74pt;left:250.65pt;z-index:3;letter-spacing:.002em;"&gt;September 30, 2017&lt;/div&gt;&lt;/span&gt;&lt;span class="fmt-1110" style="white-space:pre;"&gt;&lt;div style="position:absolute;top:94.145pt;left:73.8pt;z-index:5;letter-spacing:.002em;"&gt;Ten year trend information as required under GASB Statement No. 67 &lt;span class="fmt-1111"&gt;Financial Reporting for Pension&lt;/span&gt;&lt;/div&gt;&lt;/span&gt;&lt;span class="fmt-1111" style="white-space:pre;"&gt;&lt;div style="position:absolute;top:106.89pt;left:73.8pt;z-index:8;letter-spacing:.002em;"&gt;Plans&lt;span class="fmt-1110"&gt; and GASB Statement No. 68 &lt;/span&gt;Accounting and Financial Reporting for Pensions - an Amendment of&lt;/div&gt;&lt;/span&gt;&lt;span class="fmt-1111" style="white-space:pre;"&gt;&lt;div style="position:absolute;top:119.64pt;left:73.8pt;z-index:10;letter-spacing:.001em;"&gt;GASB Statement 27&lt;span class="fmt-1110"&gt; will be presented as it becomes available by the plans.&lt;/span&gt;&lt;/div&gt;&lt;/span&gt;&lt;span class="fmt-1113" style="white-space:pre;"&gt;&lt;div style="position:absolute;top:145.89pt;left:248.35pt;z-index:11;letter-spacing:.001em;"&gt;Employees’ Retirement System&lt;/div&gt;&lt;/span&gt;&lt;span class="fmt-1113" style="white-space:pre;"&gt;&lt;div style="position:absolute;top:159.09pt;left:134.7pt;z-index:12;letter-spacing:.002em;"&gt;Schedule of Changes in the City's Net Pension Liability and Related Ratios&lt;/div&gt;&lt;/span&gt;&lt;span class="fmt-1114" style="white-space:pre;"&gt;&lt;div style="position:absolute;top:182.95pt;left:279.7pt;z-index:19;letter-spacing:.003em;"&gt;  2017 &lt;/div&gt;&lt;div style="position:absolute;top:182.95pt;left:364.65pt;z-index:19;letter-spacing:.003em;"&gt;  2016 &lt;/div&gt;&lt;div style="position:absolute;top:182.95pt;left:449.85pt;z-index:19;letter-spacing:.003em;"&gt;  2015 &lt;/div&gt;&lt;div style="position:absolute;top:182.95pt;left:535.05pt;z-index:19;letter-spacing:.003em;" class="fmt-1053"&gt;  2014 &lt;/div&gt;&lt;/span&gt;&lt;img style="position:absolute;left:253.95pt;top:190.55pt;width:80pt;height:3pt;z-index:13;" src="http://govwiki.info/xbrl/Images/e96193c51173e9ec7518fc1278c9cc0a.png" alt="__rendered_path__13"&gt;&lt;span class="fmt-1053" style="white-space:pre;"&gt;&lt;div style="position:absolute;top:194.05pt;left:73.8pt;z-index:20;letter-spacing:.003em;"&gt;Total Pension Liability&lt;/div&gt;&lt;/span&gt;&lt;img style="position:absolute;left:338.9pt;top:190.55pt;width:80pt;height:3pt;z-index:13;" src="http://govwiki.info/xbrl/Images/e96193c51173e9ec7518fc1278c9cc0a.png" alt="__rendered_path__13"&gt;&lt;span style="white-space:pre;"&gt;&lt;div style="position:absolute;top:204.55pt;left:73.8pt;z-index:22;letter-spacing:.003em;"&gt;Service cost&lt;/div&gt;&lt;div style="position:absolute;top:204.55pt;left:247.1pt;z-index:22;"&gt;$&lt;/div&gt;&lt;div style="position:absolute;top:204.55pt;left:284.6pt;z-index:22;"&gt;  8,836,802 $&lt;/div&gt;&lt;div style="position:absolute;top:204.55pt;left:369.54pt;z-index:22;letter-spacing:.012em;"&gt;  8,241,100 $&lt;/div&gt;&lt;div style="position:absolute;top:204.55pt;left:453.53pt;z-index:22;"&gt;  7,510,320  $&lt;/div&gt;&lt;div style="position:absolute;top:204.55pt;left:539.91pt;z-index:22;letter-spacing:.003em;"&gt;  7,274,693 &lt;/div&gt;&lt;/span&gt;&lt;img style="position:absolute;left:425.3pt;top:190.55pt;width:77pt;height:3pt;z-index:16;" src="http://govwiki.info/xbrl/Images/f06a8871c497da8b4d47422716c3011e.png" alt="__rendered_path__16"&gt;&lt;span style="white-space:pre;"&gt;&lt;div style="position:absolute;top:214.75pt;left:73.8pt;z-index:29;letter-spacing:.003em;"&gt;Interest&lt;/div&gt;&lt;div style="position:absolute;top:214.75pt;left:279.55pt;z-index:29;letter-spacing:.003em;"&gt;  33,728,786 &lt;/div&gt;&lt;div style="position:absolute;top:214.75pt;left:367.05pt;z-index:29;letter-spacing:.001em;"&gt;&lt;span class="fmt-1115"&gt; &lt;/span&gt;&lt;span&gt;31,647,47&lt;/span&gt;&lt;span class="fmt-1115"&gt;3&lt;/span&gt;&lt;span&gt; &lt;/span&gt;&lt;/div&gt;&lt;div style="position:absolute;top:214.76pt;left:447.4pt;z-index:29;letter-spacing:.003em;"&gt;  31,081,167 &lt;/div&gt;&lt;div style="position:absolute;top:214.76pt;left:534.89pt;z-index:29;letter-spacing:.003em;"&gt;  29,720,082 &lt;/div&gt;&lt;/span&gt;&lt;img style="position:absolute;left:502.1pt;top:190.55pt;width:8pt;height:3pt;z-index:18;" src="http://govwiki.info/xbrl/Images/bb787e2f509871e45621bb50a74553b5.png" alt="__rendered_path__18"&gt;&lt;span style="white-space:pre;"&gt;&lt;div style="position:absolute;top:225.11pt;left:73.8pt;z-index:34;letter-spacing:.003em;"&gt;Changes of benefit terms&lt;/div&gt;&lt;div style="position:absolute;top:225.11pt;left:321.95pt;z-index:34;letter-spacing:.002em;"&gt;  - &lt;/div&gt;&lt;div style="position:absolute;top:225.11pt;left:410.85pt;z-index:34;"&gt;- &lt;/div&gt;&lt;div style="position:absolute;top:225.11pt;left:489.8pt;z-index:34;letter-spacing:.002em;"&gt;  - &lt;/div&gt;&lt;div style="position:absolute;top:225.11pt;left:582.35pt;z-index:34;"&gt;- &lt;/div&gt;&lt;/span&gt;&lt;img style="position:absolute;left:509.3pt;top:190.55pt;width:80pt;height:3pt;z-index:13;" src="http://govwiki.info/xbrl/Images/e96193c51173e9ec7518fc1278c9cc0a.png" alt="__rendered_path__13"&gt;&lt;span style="white-space:pre;"&gt;&lt;div style="position:absolute;top:235.31pt;left:73.8pt;z-index:35;letter-spacing:.003em;"&gt;Differences between expected and actual&lt;/div&gt;&lt;/span&gt;&lt;span style="white-space:pre;"&gt;&lt;div style="position:absolute;top:245.51pt;left:73.8pt;z-index:38;letter-spacing:.001em;"&gt;experience&lt;/div&gt;&lt;div style="position:absolute;top:245.51pt;left:278.55pt;z-index:38;letter-spacing:.003em;"&gt; (19,356,752)&lt;/div&gt;&lt;div style="position:absolute;top:245.51pt;left:368.44pt;z-index:38;letter-spacing:.003em;"&gt;  8,120,936 &lt;/div&gt;&lt;div style="position:absolute;top:245.51pt;left:451.43pt;z-index:38;letter-spacing:.003em;"&gt; (7,081,456)&lt;/div&gt;&lt;div style="position:absolute;top:245.51pt;left:577.3pt;z-index:38;letter-spacing:.002em;"&gt;  - &lt;/div&gt;&lt;/span&gt;&lt;span style="white-space:pre;"&gt;&lt;div style="position:absolute;top:255.86pt;left:73.8pt;z-index:42;letter-spacing:.004em;"&gt;Changes of assumptions&lt;/div&gt;&lt;div style="position:absolute;top:255.86pt;left:279.55pt;z-index:42;letter-spacing:.003em;"&gt;  11,604,792 &lt;/div&gt;&lt;div style="position:absolute;top:255.86pt;left:410.85pt;z-index:42;"&gt;-&lt;/div&gt;&lt;div style="position:absolute;top:255.86pt;left:453.95pt;z-index:42;letter-spacing:.003em;"&gt;(4,066,413)&lt;/div&gt;&lt;div style="position:absolute;top:255.86pt;left:577.3pt;z-index:42;letter-spacing:.002em;"&gt;  - &lt;/div&gt;&lt;/span&gt;&lt;span style="white-space:pre;"&gt;&lt;div style="position:absolute;top:266.06pt;left:73.8pt;z-index:43;letter-spacing:.004em;"&gt;Benefit payments, including refunds of&lt;/div&gt;&lt;/span&gt;&lt;span style="white-space:pre;"&gt;&lt;div style="position:absolute;top:276.26pt;left:73.8pt;z-index:49;letter-spacing:.004em;"&gt;member contributions&lt;/div&gt;&lt;div style="position:absolute;top:276.26pt;left:278.55pt;z-index:49;"&gt;&lt;span class="fmt-1116"&gt; &lt;/span&gt;(22,38&lt;span class="fmt-1116"&gt;6,649&lt;/span&gt;)&lt;/div&gt;&lt;div style="position:absolute;top:276.26pt;left:362.4pt;z-index:49;letter-spacing:.003em;"&gt; (21,116,401)&lt;/div&gt;&lt;div style="position:absolute;top:276.26pt;left:448.9pt;z-index:49;letter-spacing:.003em;"&gt;(20,240,345)&lt;/div&gt;&lt;div style="position:absolute;top:276.26pt;left:533.89pt;z-index:49;letter-spacing:.003em;"&gt; (19,116,670)&lt;/div&gt;&lt;/span&gt;&lt;img style="position:absolute;left:253.95pt;top:283.6pt;width:80pt;height:3pt;z-index:13;" src="http://govwiki.info/xbrl/Images/e96193c51173e9ec7518fc1278c9cc0a.png" alt="__rendered_path__13"&gt;&lt;span style="white-space:pre;"&gt;&lt;div style="position:absolute;top:290.65pt;left:73.8pt;z-index:60;letter-spacing:.004em;"&gt;Net change in total pension liability&lt;/div&gt;&lt;div style="position:absolute;top:290.65pt;left:282.1pt;z-index:60;letter-spacing:.001em;"&gt;&lt;span class="fmt-1117"&gt; &lt;/span&gt;12,4&lt;span class="fmt-1117"&gt;26,979&lt;/span&gt; &lt;/div&gt;&lt;div style="position:absolute;top:290.65pt;left:365.95pt;z-index:60;letter-spacing:.001em;"&gt;&lt;span class="fmt-1115"&gt; &lt;/span&gt;26,893,10&lt;span class="fmt-1115"&gt;8&lt;/span&gt; &lt;/div&gt;&lt;div style="position:absolute;top:290.65pt;left:452.45pt;z-index:60;letter-spacing:.003em;" class="fmt-1118"&gt;  7,203,273 &lt;/div&gt;&lt;div style="position:absolute;top:290.65pt;left:534.9pt;z-index:60;letter-spacing:.003em;"&gt;  17,878,105 &lt;/div&gt;&lt;/span&gt;&lt;img style="position:absolute;left:338.9pt;top:283.6pt;width:80pt;height:3pt;z-index:13;" src="http://govwiki.info/xbrl/Images/e96193c51173e9ec7518fc1278c9cc0a.png" alt="__rendered_path__13"&gt;&lt;span style="white-space:pre;"&gt;&lt;div style="position:absolute;top:311.5pt;left:73.8pt;z-index:66;letter-spacing:.001em;" class="fmt-1053"&gt;Total pension liability - beginning&lt;/div&gt;&lt;div style="position:absolute;top:311.5pt;left:277.1pt;z-index:66;letter-spacing:.001em;"&gt;&lt;span class="fmt-1119"&gt; &lt;/span&gt;&lt;span&gt;437,564,71&lt;/span&gt;&lt;span class="fmt-1119"&gt;5&lt;/span&gt;&lt;span&gt; &lt;/span&gt;&lt;/div&gt;&lt;div style="position:absolute;top:311.81pt;left:358.4pt;z-index:66;letter-spacing:.004em;"&gt;  410,671,607 &lt;/div&gt;&lt;div style="position:absolute;top:311.81pt;left:442.39pt;z-index:66;letter-spacing:.004em;"&gt;  403,468,334 &lt;/div&gt;&lt;div style="position:absolute;top:311.81pt;left:529.88pt;z-index:66;letter-spacing:.004em;"&gt;  385,590,229 &lt;/div&gt;&lt;/span&gt;&lt;img style="position:absolute;left:425.3pt;top:283.6pt;width:77pt;height:3pt;z-index:16;" src="http://govwiki.info/xbrl/Images/f06a8871c497da8b4d47422716c3011e.png" alt="__rendered_path__16"&gt;&lt;span style="white-space:pre;"&gt;&lt;div style="position:absolute;top:332.06pt;left:73.8pt;z-index:81;letter-spacing:.001em;" class="fmt-1053"&gt;Total pension liability - ending&lt;/div&gt;&lt;div style="position:absolute;top:332.36pt;left:247.1pt;z-index:81;"&gt;$&lt;/div&gt;&lt;div style="position:absolute;top:332.06pt;left:277.1pt;z-index:81;letter-spacing:.006em;"&gt;&lt;span class="fmt-1119"&gt; &lt;/span&gt;449,99&lt;span class="fmt-1119"&gt;1,694&lt;/span&gt; &lt;span&gt;$&lt;/span&gt;&lt;/div&gt;&lt;div style="position:absolute;top:332.06pt;left:360.95pt;z-index:81;letter-spacing:-.002em;"&gt;&lt;span class="fmt-1115"&gt; &lt;/span&gt;437,564,71&lt;span class="fmt-1115"&gt;5&lt;/span&gt;  &lt;span&gt;$&lt;/span&gt;&lt;/div&gt;&lt;div style="position:absolute;top:332.06pt;left:442.4pt;z-index:81;letter-spacing:.008em;"&gt;&lt;span class="fmt-1118"&gt;  410,671,607 &lt;/span&gt; &lt;span class="fmt-1118"&gt;$&lt;/span&gt;&lt;/div&gt;&lt;div style="position:absolute;top:332.06pt;left:529.9pt;z-index:81;letter-spacing:.004em;"&gt;  403,468,334 &lt;/div&gt;&lt;/span&gt;&lt;img style="position:absolute;left:502.1pt;top:283.6pt;width:8pt;height:3pt;z-index:18;" src="http://govwiki.info/xbrl/Images/bb787e2f509871e45621bb50a74553b5.png" alt="__rendered_path__18"&gt;&lt;span class="fmt-1053" style="white-space:pre;"&gt;&lt;div style="position:absolute;top:354.71pt;left:73.8pt;z-index:82;letter-spacing:.001em;"&gt;Plan fiduciary net position&lt;/div&gt;&lt;/span&gt;&lt;img style="position:absolute;left:509.3pt;top:283.6pt;width:80pt;height:3pt;z-index:13;" src="http://govwiki.info/xbrl/Images/e96193c51173e9ec7518fc1278c9cc0a.png" alt="__rendered_path__13"&gt;&lt;span style="white-space:pre;"&gt;&lt;div style="position:absolute;top:375.41pt;left:73.8pt;z-index:84;letter-spacing:.003em;"&gt;Contributions - employer&lt;/div&gt;&lt;div style="position:absolute;top:375.41pt;left:247.1pt;z-index:84;"&gt;$&lt;/div&gt;&lt;div style="position:absolute;top:375.41pt;left:279.55pt;z-index:84;letter-spacing:.009em;"&gt;  10,310,841 $&lt;/div&gt;&lt;div style="position:absolute;top:375.41pt;left:363.39pt;z-index:84;"&gt;  11,198,451  $&lt;/div&gt;&lt;div style="position:absolute;top:375.41pt;left:447.38pt;z-index:84;letter-spacing:.008em;"&gt;  12,778,435  $&lt;/div&gt;&lt;div style="position:absolute;top:375.41pt;left:534.86pt;z-index:84;letter-spacing:.003em;"&gt;  13,420,066 &lt;/div&gt;&lt;/span&gt;&lt;img style="position:absolute;left:253.95pt;top:319.1pt;width:80pt;height:3pt;z-index:13;" src="http://govwiki.info/xbrl/Images/e96193c51173e9ec7518fc1278c9cc0a.png" alt="__rendered_path__13"&gt;&lt;span style="white-space:pre;"&gt;&lt;div style="position:absolute;top:385.61pt;left:73.8pt;z-index:86;letter-spacing:.003em;"&gt;Contributions - employee&lt;/div&gt;&lt;div style="position:absolute;top:385.61pt;left:284.6pt;z-index:86;letter-spacing:.003em;"&gt;  1,524,795 &lt;/div&gt;&lt;div style="position:absolute;top:385.61pt;left:368.44pt;z-index:86;letter-spacing:.003em;"&gt;  1,465,224 &lt;/div&gt;&lt;div style="position:absolute;top:385.61pt;left:452.43pt;z-index:86;letter-spacing:.003em;"&gt;  1,420,282 &lt;/div&gt;&lt;div style="position:absolute;top:385.61pt;left:539.92pt;z-index:86;letter-spacing:.003em;"&gt;  1,400,080 &lt;/div&gt;&lt;/span&gt;&lt;img style="position:absolute;left:253.95pt;top:339.5pt;width:80pt;height:3pt;z-index:13;" src="http://govwiki.info/xbrl/Images/e96193c51173e9ec7518fc1278c9cc0a.png" alt="__rendered_path__13"&gt;&lt;img style="position:absolute;left:338.9pt;top:319.1pt;width:80pt;height:3pt;z-index:13;" src="http://govwiki.info/xbrl/Images/e96193c51173e9ec7518fc1278c9cc0a.png" alt="__rendered_path__13"&gt;&lt;span style="white-space:pre;"&gt;&lt;div style="position:absolute;top:395.96pt;left:73.8pt;z-index:91;letter-spacing:.003em;"&gt;Contributions - state&lt;/div&gt;&lt;div style="position:absolute;top:395.96pt;left:321.95pt;z-index:91;letter-spacing:.002em;"&gt;  - &lt;/div&gt;&lt;div style="position:absolute;top:395.96pt;left:410.85pt;z-index:91;"&gt;- &lt;/div&gt;&lt;div style="position:absolute;top:395.96pt;left:489.8pt;z-index:91;letter-spacing:.002em;"&gt;  - &lt;/div&gt;&lt;div style="position:absolute;top:395.96pt;left:582.35pt;z-index:91;"&gt;- &lt;/div&gt;&lt;/span&gt;&lt;img style="position:absolute;left:338.9pt;top:339.5pt;width:80pt;height:3pt;z-index:13;" src="http://govwiki.info/xbrl/Images/e96193c51173e9ec7518fc1278c9cc0a.png" alt="__rendered_path__13"&gt;&lt;img style="position:absolute;left:425.3pt;top:319.1pt;width:77pt;height:3pt;z-index:16;" src="http://govwiki.info/xbrl/Images/f06a8871c497da8b4d47422716c3011e.png" alt="__rendered_path__16"&gt;&lt;span style="white-space:pre;"&gt;&lt;div style="position:absolute;top:406.16pt;left:73.8pt;z-index:101;letter-spacing:.003em;"&gt;Net investment income&lt;/div&gt;&lt;div style="position:absolute;top:406.16pt;left:282.08pt;z-index:101;letter-spacing:.001em;"&gt;&lt;span class="fmt-1119"&gt; &lt;/span&gt;&lt;span&gt;44,485,45&lt;/span&gt;&lt;span class="fmt-1120"&gt;4&lt;/span&gt;&lt;span&gt; &lt;/span&gt;&lt;/div&gt;&lt;div style="position:absolute;top:406.16pt;left:365.95pt;z-index:101;letter-spacing:.001em;"&gt;&lt;span class="fmt-1115"&gt; &lt;/span&gt;&lt;span&gt;26,142,50&lt;/span&gt;&lt;span class="fmt-1115"&gt;7&lt;/span&gt;&lt;span&gt; &lt;/span&gt;&lt;/div&gt;&lt;div style="position:absolute;top:406.15pt;left:459pt;z-index:101;letter-spacing:.003em;"&gt; (546,983)&lt;/div&gt;&lt;div style="position:absolute;top:406.15pt;left:534.9pt;z-index:101;letter-spacing:.003em;"&gt;  36,377,570 &lt;/div&gt;&lt;/span&gt;&lt;img style="position:absolute;left:425.3pt;top:339.5pt;width:77pt;height:3pt;z-index:16;" src="http://govwiki.info/xbrl/Images/f06a8871c497da8b4d47422716c3011e.png" alt="__rendered_path__16"&gt;&lt;img style="position:absolute;left:502.1pt;top:319.1pt;width:8pt;height:3pt;z-index:18;" src="http://govwiki.info/xbrl/Images/bb787e2f509871e45621bb50a74553b5.png" alt="__rendered_path__18"&gt;&lt;span style="white-space:pre;"&gt;&lt;div style="position:absolute;top:416.36pt;left:73.8pt;z-index:102;letter-spacing:.004em;"&gt;Benefit payments, including refunds of&lt;/div&gt;&lt;/span&gt;&lt;img style="position:absolute;left:502.1pt;top:339.5pt;width:8pt;height:3pt;z-index:18;" src="http://govwiki.info/xbrl/Images/bb787e2f509871e45621bb50a74553b5.png" alt="__rendered_path__18"&gt;&lt;img style="position:absolute;left:509.3pt;top:319.1pt;width:80pt;height:3pt;z-index:13;" src="http://govwiki.info/xbrl/Images/e96193c51173e9ec7518fc1278c9cc0a.png" alt="__rendered_path__13"&gt;&lt;span style="white-space:pre;"&gt;&lt;div style="position:absolute;top:426.71pt;left:73.8pt;z-index:108;letter-spacing:.004em;"&gt;member contributions&lt;/div&gt;&lt;div style="position:absolute;top:426.71pt;left:278.55pt;z-index:108;"&gt;&lt;span class="fmt-1119"&gt; &lt;/span&gt;(22,38&lt;span class="fmt-1119"&gt;6,649&lt;/span&gt;)&lt;/div&gt;&lt;div style="position:absolute;top:426.71pt;left:362.4pt;z-index:108;letter-spacing:.003em;"&gt; (21,116,401)&lt;/div&gt;&lt;div style="position:absolute;top:426.71pt;left:446.4pt;z-index:108;letter-spacing:.003em;"&gt; (20,240,345)&lt;/div&gt;&lt;div style="position:absolute;top:426.71pt;left:533.89pt;z-index:108;letter-spacing:.003em;"&gt; (19,116,670)&lt;/div&gt;&lt;/span&gt;&lt;img style="position:absolute;left:509.3pt;top:339.5pt;width:80pt;height:3pt;z-index:13;" src="http://govwiki.info/xbrl/Images/e96193c51173e9ec7518fc1278c9cc0a.png" alt="__rendered_path__13"&gt;&lt;span style="white-space:pre;"&gt;&lt;div style="position:absolute;top:436.91pt;left:73.8pt;z-index:116;letter-spacing:.002em;"&gt;Administrative Expense&lt;/div&gt;&lt;div style="position:absolute;top:436.91pt;left:296.2pt;z-index:116;"&gt;&lt;span class="fmt-1119"&gt; &lt;/span&gt;(18,01&lt;span class="fmt-1119"&gt;3&lt;/span&gt;)&lt;/div&gt;&lt;div style="position:absolute;top:436.91pt;left:380.05pt;z-index:116;letter-spacing:.003em;"&gt; (27,882)&lt;/div&gt;&lt;div style="position:absolute;top:436.91pt;left:459pt;z-index:116;letter-spacing:.003em;"&gt; (114,383)&lt;/div&gt;&lt;div style="position:absolute;top:436.91pt;left:551.55pt;z-index:116;letter-spacing:.003em;"&gt; (75,818)&lt;/div&gt;&lt;/span&gt;&lt;img style="position:absolute;left:253.95pt;top:340.9pt;width:80pt;height:3pt;z-index:13;" src="http://govwiki.info/xbrl/Images/e96193c51173e9ec7518fc1278c9cc0a.png" alt="__rendered_path__13"&gt;&lt;span style="white-space:pre;"&gt;&lt;div style="position:absolute;top:447.11pt;left:73.8pt;z-index:121;letter-spacing:.001em;"&gt;Other&lt;/div&gt;&lt;div style="position:absolute;top:447.11pt;left:321.95pt;z-index:121;letter-spacing:.002em;"&gt;  - &lt;/div&gt;&lt;div style="position:absolute;top:447.11pt;left:410.85pt;z-index:121;"&gt;- &lt;/div&gt;&lt;div style="position:absolute;top:447.11pt;left:489.8pt;z-index:121;letter-spacing:.002em;"&gt;  - &lt;/div&gt;&lt;div style="position:absolute;top:447.11pt;left:582.35pt;z-index:121;"&gt;- &lt;/div&gt;&lt;/span&gt;&lt;img style="position:absolute;left:338.9pt;top:340.9pt;width:80pt;height:3pt;z-index:13;" src="http://govwiki.info/xbrl/Images/e96193c51173e9ec7518fc1278c9cc0a.png" alt="__rendered_path__13"&gt;&lt;span class="fmt-1053" style="white-space:pre;"&gt;&lt;div style="position:absolute;top:457.75pt;left:73.8pt;z-index:123;letter-spacing:.001em;"&gt;Net change in plan fiduciary net&lt;/div&gt;&lt;/span&gt;&lt;img style="position:absolute;left:425.3pt;top:340.9pt;width:77pt;height:3pt;z-index:16;" src="http://govwiki.info/xbrl/Images/f06a8871c497da8b4d47422716c3011e.png" alt="__rendered_path__16"&gt;&lt;span style="white-space:pre;"&gt;&lt;div style="position:absolute;top:468.55pt;left:73.8pt;z-index:134;letter-spacing:.003em;" class="fmt-1053"&gt;position&lt;/div&gt;&lt;div style="position:absolute;top:468.55pt;left:282.1pt;z-index:134;letter-spacing:.001em;"&gt;&lt;span class="fmt-1119"&gt; &lt;/span&gt;&lt;span&gt;33,9&lt;/span&gt;&lt;span class="fmt-1119"&gt;16,428&lt;/span&gt;&lt;span&gt; &lt;/span&gt;&lt;/div&gt;&lt;div style="position:absolute;top:468.55pt;left:365.95pt;z-index:134;letter-spacing:.001em;"&gt;&lt;span class="fmt-1115"&gt; &lt;/span&gt;&lt;span&gt;17,661,&lt;/span&gt;&lt;span class="fmt-1115"&gt;899&lt;/span&gt;&lt;span&gt; &lt;/span&gt;&lt;/div&gt;&lt;div style="position:absolute;top:468.86pt;left:448.95pt;z-index:134;letter-spacing:.003em;" class="fmt-1118"&gt;  (6,702,994)&lt;/div&gt;&lt;div style="position:absolute;top:468.86pt;left:534.9pt;z-index:134;letter-spacing:.003em;"&gt;  32,005,228 &lt;/div&gt;&lt;/span&gt;&lt;img style="position:absolute;left:502.1pt;top:340.9pt;width:8pt;height:3pt;z-index:18;" src="http://govwiki.info/xbrl/Images/bb787e2f509871e45621bb50a74553b5.png" alt="__rendered_path__18"&gt;&lt;span style="white-space:pre;"&gt;&lt;div style="position:absolute;top:490.31pt;left:73.8pt;z-index:144;letter-spacing:.002em;" class="fmt-1053"&gt;Plan fiduciary net position - beginning&lt;/div&gt;&lt;div style="position:absolute;top:490.31pt;left:277.1pt;z-index:144;letter-spacing:.001em;"&gt;&lt;span class="fmt-1121"&gt; &lt;/span&gt;&lt;span&gt;387,352,41&lt;/span&gt;&lt;span class="fmt-1121"&gt;8&lt;/span&gt;&lt;span&gt; &lt;/span&gt;&lt;/div&gt;&lt;div style="position:absolute;top:490.31pt;left:360.85pt;z-index:144;letter-spacing:.001em;"&gt;&lt;span class="fmt-1122"&gt; &lt;/span&gt;&lt;span&gt;369,690,51&lt;/span&gt;&lt;span class="fmt-1122"&gt;9&lt;/span&gt;&lt;span&gt; &lt;/span&gt;&lt;/div&gt;&lt;div style="position:absolute;top:490.61pt;left:442.4pt;z-index:144;letter-spacing:.004em;"&gt;  376,393,513 &lt;/div&gt;&lt;div style="position:absolute;top:490.61pt;left:529.89pt;z-index:144;letter-spacing:.004em;"&gt;  344,388,285 &lt;/div&gt;&lt;/span&gt;&lt;img style="position:absolute;left:509.3pt;top:340.9pt;width:80pt;height:3pt;z-index:13;" src="http://govwiki.info/xbrl/Images/e96193c51173e9ec7518fc1278c9cc0a.png" alt="__rendered_path__13"&gt;&lt;span style="white-space:pre;"&gt;&lt;div style="position:absolute;top:510.86pt;left:73.8pt;z-index:159;letter-spacing:.001em;" class="fmt-1053"&gt;Plan fiduciary net position - ending&lt;/div&gt;&lt;div style="position:absolute;top:511pt;left:247.1pt;z-index:159;"&gt;$&lt;/div&gt;&lt;div style="position:absolute;top:510.86pt;left:277.1pt;z-index:159;letter-spacing:.006em;"&gt;&lt;span class="fmt-1121" style="position:relative;left:0pt;top:-2pt;"&gt; &lt;/span&gt;&lt;span style="position:relative;left:0pt;top:-2pt;"&gt;421,2&lt;/span&gt;&lt;span class="fmt-1121" style="position:relative;left:0pt;top:-2pt;"&gt;68,846&lt;/span&gt;&lt;span style="position:relative;left:0pt;top:-2pt;"&gt; &lt;/span&gt;&lt;span style="position:relative;left:0pt;top:-2pt;"&gt;$&lt;/span&gt;&lt;/div&gt;&lt;div style="position:absolute;top:510.86pt;left:360.85pt;z-index:159;letter-spacing:-.002em;"&gt;&lt;span style="position:relative;left:0pt;top:-2pt;"&gt; &lt;/span&gt;&lt;span style="position:relative;left:0pt;top:-2pt;"&gt;387,352,41&lt;/span&gt;&lt;span class="fmt-1122" style="position:relative;left:0pt;top:-2pt;"&gt;8&lt;/span&gt;&lt;span style="position:relative;left:0pt;top:-2pt;"&gt; &lt;/span&gt; &lt;span&gt;$&lt;/span&gt;&lt;/div&gt;&lt;div style="position:absolute;top:510.86pt;left:442.4pt;z-index:159;letter-spacing:.008em;"&gt;&lt;span class="fmt-1118" style="position:relative;left:0pt;top:-2pt;"&gt;  369,690,519 &lt;/span&gt; &lt;span class="fmt-1118" style="position:relative;left:0pt;top:-2pt;"&gt;$&lt;/span&gt;&lt;/div&gt;&lt;div style="position:absolute;top:509.06pt;left:529.9pt;z-index:159;letter-spacing:.004em;"&gt;  376,393,513 &lt;/div&gt;&lt;/span&gt;&lt;img style="position:absolute;left:253.95pt;top:454.45pt;width:80pt;height:3pt;z-index:13;" src="http://govwiki.info/xbrl/Images/e96193c51173e9ec7518fc1278c9cc0a.png" alt="__rendered_path__13"&gt;&lt;span class="fmt-1118" style="white-space:pre;"&gt;&lt;div style="position:absolute;top:543.71pt;left:73.8pt;z-index:171;letter-spacing:.001em;" class="fmt-1114"&gt;Net pension liability - ending&lt;/div&gt;&lt;div style="position:absolute;top:543.86pt;left:247.1pt;z-index:171;"&gt;$&lt;/div&gt;&lt;div style="position:absolute;top:543.71pt;left:279.55pt;z-index:171;letter-spacing:.007em;"&gt;&lt;span class="fmt-1115"&gt; &lt;/span&gt;&lt;span class="fmt-907"&gt;28,722,8&lt;/span&gt;&lt;span class="fmt-1115"&gt;48&lt;/span&gt;&lt;span class="fmt-907"&gt; &lt;/span&gt;&lt;span class="fmt-907"&gt;$&lt;/span&gt;&lt;/div&gt;&lt;div style="position:absolute;top:543.71pt;left:363.4pt;z-index:171;"&gt;  50,212,297  &lt;span&gt;$&lt;/span&gt;&lt;/div&gt;&lt;div style="position:absolute;top:543.71pt;left:447.4pt;z-index:171;letter-spacing:.009em;"&gt;  40,981,088  $&lt;/div&gt;&lt;div style="position:absolute;top:543.71pt;left:534.9pt;z-index:171;letter-spacing:.003em;" class="fmt-907"&gt;  27,074,821 &lt;/div&gt;&lt;/span&gt;&lt;img style="position:absolute;left:338.9pt;top:454.45pt;width:80pt;height:3pt;z-index:13;" src="http://govwiki.info/xbrl/Images/e96193c51173e9ec7518fc1278c9cc0a.png" alt="__rendered_path__13"&gt;&lt;span class="fmt-1053" style="white-space:pre;"&gt;&lt;div style="position:absolute;top:566.8pt;left:73.8pt;z-index:172;letter-spacing:.001em;"&gt;Plan fiduciary net position as a&lt;/div&gt;&lt;/span&gt;&lt;img style="position:absolute;left:425.3pt;top:454.45pt;width:77pt;height:3pt;z-index:16;" src="http://govwiki.info/xbrl/Images/f06a8871c497da8b4d47422716c3011e.png" alt="__rendered_path__16"&gt;&lt;span style="white-space:pre;"&gt;&lt;div style="position:absolute;top:577.75pt;left:73.8pt;z-index:177;letter-spacing:.003em;" class="fmt-1053"&gt;percentage of the total pension liability&lt;/div&gt;&lt;div style="position:absolute;top:577.9pt;left:299.25pt;z-index:177;letter-spacing:.003em;"&gt;93.62% &lt;/div&gt;&lt;div style="position:absolute;top:577.9pt;left:383.1pt;z-index:177;letter-spacing:.003em;"&gt;88.52% &lt;/div&gt;&lt;div style="position:absolute;top:577.9pt;left:467.1pt;z-index:177;letter-spacing:.003em;"&gt;90.02% &lt;/div&gt;&lt;div style="position:absolute;top:577.9pt;left:554.6pt;z-index:177;letter-spacing:.003em;"&gt;93.29% &lt;/div&gt;&lt;/span&gt;&lt;img style="position:absolute;left:502.1pt;top:454.45pt;width:8pt;height:3pt;z-index:18;" src="http://govwiki.info/xbrl/Images/bb787e2f509871e45621bb50a74553b5.png" alt="__rendered_path__18"&gt;&lt;span class="fmt-1053" style="white-space:pre;"&gt;&lt;div style="position:absolute;top:609.1pt;left:73.8pt;z-index:179;letter-spacing:-.002em;"&gt;Covered employee payroll&lt;/div&gt;&lt;div style="position:absolute;top:609.25pt;left:247.1pt;z-index:179;" class="fmt-907"&gt;$&lt;/div&gt;&lt;div style="position:absolute;top:609.25pt;left:279.55pt;z-index:179;letter-spacing:.009em;" class="fmt-907"&gt;  77,392,386 $&lt;/div&gt;&lt;div style="position:absolute;top:609.25pt;left:363.39pt;z-index:179;" class="fmt-907"&gt;  73,230,762  $&lt;/div&gt;&lt;div style="position:absolute;top:609.25pt;left:447.38pt;z-index:179;letter-spacing:.008em;" class="fmt-907"&gt;  69,245,260  $&lt;/div&gt;&lt;div style="position:absolute;top:609.25pt;left:534.86pt;z-index:179;letter-spacing:.003em;" class="fmt-907"&gt;  69,862,270 &lt;/div&gt;&lt;/span&gt;&lt;img style="position:absolute;left:509.3pt;top:454.45pt;width:80pt;height:3pt;z-index:13;" src="http://govwiki.info/xbrl/Images/e96193c51173e9ec7518fc1278c9cc0a.png" alt="__rendered_path__13"&gt;&lt;span class="fmt-1053" style="white-space:pre;"&gt;&lt;div style="position:absolute;top:630.7pt;left:73.8pt;z-index:180;letter-spacing:.001em;"&gt;Net pension liability as a percentage of&lt;/div&gt;&lt;/span&gt;&lt;img style="position:absolute;left:253.95pt;top:497.8pt;width:80pt;height:3pt;z-index:13;" src="http://govwiki.info/xbrl/Images/e96193c51173e9ec7518fc1278c9cc0a.png" alt="__rendered_path__13"&gt;&lt;span style="white-space:pre;"&gt;&lt;div style="position:absolute;top:641.65pt;left:73.8pt;z-index:185;letter-spacing:-.002em;" class="fmt-1053"&gt;covered employee payroll&lt;/div&gt;&lt;div style="position:absolute;top:641.8pt;left:301.75pt;z-index:185;letter-spacing:.004em;"&gt;37.11%&lt;/div&gt;&lt;div style="position:absolute;top:641.8pt;left:385.6pt;z-index:185;letter-spacing:.004em;"&gt;68.57%&lt;/div&gt;&lt;div style="position:absolute;top:641.8pt;left:469.6pt;z-index:185;letter-spacing:.004em;"&gt;59.18%&lt;/div&gt;&lt;div style="position:absolute;top:641.8pt;left:557.1pt;z-index:185;letter-spacing:.004em;"&gt;38.75%&lt;/div&gt;&lt;/span&gt;&lt;img style="position:absolute;left:253.95pt;top:518.15pt;width:80pt;height:3pt;z-index:13;" src="http://govwiki.info/xbrl/Images/e96193c51173e9ec7518fc1278c9cc0a.png" alt="__rendered_path__13"&gt;&lt;img style="position:absolute;left:338.9pt;top:497.8pt;width:80pt;height:3pt;z-index:13;" src="http://govwiki.info/xbrl/Images/e96193c51173e9ec7518fc1278c9cc0a.png" alt="__rendered_path__13"&gt;&lt;img style="position:absolute;left:338.9pt;top:518.15pt;width:80pt;height:3pt;z-index:13;" src="http://govwiki.info/xbrl/Images/e96193c51173e9ec7518fc1278c9cc0a.png" alt="__rendered_path__13"&gt;&lt;img style="position:absolute;left:425.3pt;top:497.8pt;width:77pt;height:3pt;z-index:16;" src="http://govwiki.info/xbrl/Images/f06a8871c497da8b4d47422716c3011e.png" alt="__rendered_path__16"&gt;&lt;img style="position:absolute;left:425.3pt;top:518.15pt;width:77pt;height:3pt;z-index:16;" src="http://govwiki.info/xbrl/Images/f06a8871c497da8b4d47422716c3011e.png" alt="__rendered_path__16"&gt;&lt;img style="position:absolute;left:502.1pt;top:497.8pt;width:8pt;height:3pt;z-index:18;" src="http://govwiki.info/xbrl/Images/bb787e2f509871e45621bb50a74553b5.png" alt="__rendered_path__18"&gt;&lt;img style="position:absolute;left:502.1pt;top:518.15pt;width:8pt;height:3pt;z-index:18;" src="http://govwiki.info/xbrl/Images/bb787e2f509871e45621bb50a74553b5.png" alt="__rendered_path__18"&gt;&lt;img style="position:absolute;left:509.3pt;top:497.8pt;width:80pt;height:3pt;z-index:13;" src="http://govwiki.info/xbrl/Images/e96193c51173e9ec7518fc1278c9cc0a.png" alt="__rendered_path__13"&gt;&lt;img style="position:absolute;left:509.3pt;top:518.15pt;width:80pt;height:3pt;z-index:13;" src="http://govwiki.info/xbrl/Images/e96193c51173e9ec7518fc1278c9cc0a.png" alt="__rendered_path__13"&gt;&lt;img style="position:absolute;left:253.95pt;top:519.7pt;width:80pt;height:3pt;z-index:13;" src="http://govwiki.info/xbrl/Images/e96193c51173e9ec7518fc1278c9cc0a.png" alt="__rendered_path__13"&gt;&lt;img style="position:absolute;left:338.9pt;top:519.7pt;width:80pt;height:3pt;z-index:13;" src="http://govwiki.info/xbrl/Images/e96193c51173e9ec7518fc1278c9cc0a.png" alt="__rendered_path__13"&gt;&lt;img style="position:absolute;left:425.3pt;top:519.7pt;width:77pt;height:3pt;z-index:16;" src="http://govwiki.info/xbrl/Images/f06a8871c497da8b4d47422716c3011e.png" alt="__rendered_path__16"&gt;&lt;img style="position:absolute;left:502.1pt;top:519.7pt;width:8pt;height:3pt;z-index:18;" src="http://govwiki.info/xbrl/Images/bb787e2f509871e45621bb50a74553b5.png" alt="__rendered_path__18"&gt;&lt;img style="position:absolute;left:509.3pt;top:519.7pt;width:80pt;height:3pt;z-index:13;" src="http://govwiki.info/xbrl/Images/e96193c51173e9ec7518fc1278c9cc0a.png" alt="__rendered_path__13"&gt;&lt;img style="position:absolute;left:253.95pt;top:551.05pt;width:80pt;height:3pt;z-index:13;" src="http://govwiki.info/xbrl/Images/e96193c51173e9ec7518fc1278c9cc0a.png" alt="__rendered_path__13"&gt;&lt;img style="position:absolute;left:338.9pt;top:551.05pt;width:80pt;height:3pt;z-index:13;" src="http://govwiki.info/xbrl/Images/e96193c51173e9ec7518fc1278c9cc0a.png" alt="__rendered_path__13"&gt;&lt;img style="position:absolute;left:425.3pt;top:551.05pt;width:77pt;height:3pt;z-index:16;" src="http://govwiki.info/xbrl/Images/f06a8871c497da8b4d47422716c3011e.png" alt="__rendered_path__16"&gt;&lt;img style="position:absolute;left:502.1pt;top:551.05pt;width:8pt;height:3pt;z-index:18;" src="http://govwiki.info/xbrl/Images/bb787e2f509871e45621bb50a74553b5.png" alt="__rendered_path__18"&gt;&lt;img style="position:absolute;left:509.3pt;top:551.05pt;width:80pt;height:3pt;z-index:13;" src="http://govwiki.info/xbrl/Images/e96193c51173e9ec7518fc1278c9cc0a.png" alt="__rendered_path__13"&gt;&lt;img style="position:absolute;left:253.95pt;top:552.5pt;width:80pt;height:3pt;z-index:13;" src="http://govwiki.info/xbrl/Images/e96193c51173e9ec7518fc1278c9cc0a.png" alt="__rendered_path__13"&gt;&lt;img style="position:absolute;left:338.9pt;top:552.5pt;width:80pt;height:3pt;z-index:13;" src="http://govwiki.info/xbrl/Images/e96193c51173e9ec7518fc1278c9cc0a.png" alt="__rendered_path__13"&gt;&lt;img style="position:absolute;left:425.3pt;top:552.5pt;width:77pt;height:3pt;z-index:16;" src="http://govwiki.info/xbrl/Images/f06a8871c497da8b4d47422716c3011e.png" alt="__rendered_path__16"&gt;&lt;img style="position:absolute;left:502.1pt;top:552.5pt;width:8pt;height:3pt;z-index:18;" src="http://govwiki.info/xbrl/Images/bb787e2f509871e45621bb50a74553b5.png" alt="__rendered_path__18"&gt;&lt;img style="position:absolute;left:509.3pt;top:552.5pt;width:80pt;height:3pt;z-index:13;" src="http://govwiki.info/xbrl/Images/e96193c51173e9ec7518fc1278c9cc0a.png" alt="__rendered_path__13"&gt;&lt;span class="fmt-1018" style="white-space:pre;"&gt;&lt;div style="position:absolute;top:766.44pt;left:299.33pt;z-index:186;"&gt;167&lt;/div&gt;&lt;/span&gt;&lt;/div&gt;_x000D_
      &lt;/div&gt;</t>
  </si>
  <si>
    <t>&lt;div style='position:relative;width:612pt;height:792pt;'&gt;&lt;div style="position:absolute;left:0pt;top:0pt;width:100%;height:100%;clip:rect(0pt,612pt,792pt,0pt);" class="fmt-907"&gt;&lt;span class="fmt-1123" style="white-space:pre;"&gt;&lt;div style="position:absolute;top:36.69pt;left:222.25pt;z-index:1;"&gt;City of St Petersburg, Florida&lt;/div&gt;&lt;/span&gt;&lt;span class="fmt-1124" style="white-space:pre;"&gt;&lt;div style="position:absolute;top:50.79pt;left:206.95pt;z-index:2;letter-spacing:.001em;"&gt;Required Supplementary Information&lt;/div&gt;&lt;/span&gt;&lt;span class="fmt-1124" style="white-space:pre;"&gt;&lt;div style="position:absolute;top:64.74pt;left:250.65pt;z-index:3;letter-spacing:.002em;"&gt;September 30, 2017&lt;/div&gt;&lt;/span&gt;&lt;span class="fmt-7" style="white-space:pre;"&gt;&lt;div style="position:absolute;top:95.418pt;left:73.8pt;z-index:6;letter-spacing:.002em;"&gt;Ten year trend information as required under GASB Statement No. 67 &lt;span class="fmt-1125"&gt;Financial Reporting for Pension&lt;/span&gt;&lt;span class="fmt-1126"&gt; &lt;/span&gt;&lt;/div&gt;&lt;/span&gt;&lt;span class="fmt-1125" style="white-space:pre;"&gt;&lt;div style="position:absolute;top:108.17pt;left:73.8pt;z-index:13;letter-spacing:.002em;"&gt;Plans&lt;span class="fmt-7"&gt; &lt;/span&gt;&lt;span class="fmt-7"&gt;and GASB Statement No. 68 &lt;/span&gt;Accounting and Financial Reporting for Pensions - an Amendment of&lt;span class="fmt-1126"&gt; &lt;/span&gt;&lt;/div&gt;&lt;/span&gt;&lt;span class="fmt-7" style="white-space:pre;"&gt;&lt;div style="position:absolute;top:120.92pt;left:73.8pt;z-index:18;letter-spacing:.001em;"&gt;&lt;span class="fmt-1125"&gt;GASB Statement 27&lt;/span&gt; will be presented as it becomes available by the plans.&lt;/div&gt;&lt;/span&gt;&lt;span class="fmt-1127" style="white-space:pre;"&gt;&lt;div style="position:absolute;top:147.17pt;left:247.54pt;z-index:19;letter-spacing:.001em;"&gt;Firefighters' Retirement System&lt;/div&gt;&lt;/span&gt;&lt;span class="fmt-1127" style="white-space:pre;"&gt;&lt;div style="position:absolute;top:160.37pt;left:140.95pt;z-index:23;letter-spacing:.001em;"&gt;Schedule of Changes in the City's Net Pension &lt;span class="fmt-1128"&gt;Asset&lt;/span&gt; and Related Ratios&lt;/div&gt;&lt;/span&gt;&lt;span class="fmt-1129" style="white-space:pre;"&gt;&lt;div style="position:absolute;top:182.95pt;left:284.2pt;z-index:31;letter-spacing:.003em;"&gt;  2017 &lt;/div&gt;&lt;div style="position:absolute;top:182.95pt;left:370.6pt;z-index:31;letter-spacing:.003em;"&gt;  2016 &lt;/div&gt;&lt;div style="position:absolute;top:182.95pt;left:455.55pt;z-index:31;letter-spacing:.003em;"&gt;  2015 &lt;/div&gt;&lt;div style="position:absolute;top:182.95pt;left:538.7pt;z-index:31;letter-spacing:.003em;"&gt;  2014 &lt;/div&gt;&lt;/span&gt;&lt;img style="position:absolute;left:258.45pt;top:190.45pt;width:80pt;height:3pt;z-index:24;" src="http://govwiki.info/xbrl/Images/e96193c51173e9ec7518fc1278c9cc0a.png" alt="__rendered_path__24"&gt;&lt;span class="fmt-1135" style="white-space:pre;"&gt;&lt;div style="position:absolute;top:194.06pt;left:73.8pt;z-index:145;letter-spacing:.003em;"&gt;Total Pension Liability&lt;/div&gt;&lt;/span&gt;&lt;img style="position:absolute;left:344.85pt;top:190.45pt;width:80pt;height:3pt;z-index:24;" src="http://govwiki.info/xbrl/Images/e96193c51173e9ec7518fc1278c9cc0a.png" alt="__rendered_path__24"&gt;&lt;span style="white-space:pre;"&gt;&lt;div style="position:absolute;top:214.76pt;left:73.8pt;z-index:148;letter-spacing:.003em;"&gt;Service cost&lt;/div&gt;&lt;div style="position:absolute;top:214.75pt;left:251.6pt;z-index:148;" class="fmt-1118"&gt;$&lt;/div&gt;&lt;div style="position:absolute;top:214.75pt;left:289.1pt;z-index:148;" class="fmt-1118"&gt;  3,799,931  $&lt;/div&gt;&lt;div style="position:absolute;top:214.75pt;left:374.39pt;z-index:148;" class="fmt-1118"&gt;  3,249,371  $&lt;/div&gt;&lt;div style="position:absolute;top:214.75pt;left:457.87pt;z-index:148;letter-spacing:.009em;" class="fmt-1118"&gt;  3,068,057  $&lt;/div&gt;&lt;div style="position:absolute;top:214.75pt;left:541.76pt;z-index:148;letter-spacing:.003em;" class="fmt-1118"&gt;  3,189,346 &lt;/div&gt;&lt;/span&gt;&lt;img style="position:absolute;left:431.25pt;top:190.45pt;width:77pt;height:3pt;z-index:27;" src="http://govwiki.info/xbrl/Images/85a3e4a9c1057cb7e38a989112ba324b.png" alt="__rendered_path__27"&gt;&lt;span style="white-space:pre;"&gt;&lt;div style="position:absolute;top:225.02pt;left:73.8pt;z-index:149;letter-spacing:.003em;"&gt;Interest&lt;/div&gt;&lt;div style="position:absolute;top:225.1pt;left:284.05pt;z-index:149;letter-spacing:.003em;" class="fmt-1118"&gt;  17,409,095 &lt;/div&gt;&lt;div style="position:absolute;top:225.02pt;left:371.89pt;z-index:149;letter-spacing:.001em;"&gt;&lt;span class="fmt-1130"&gt; &lt;/span&gt;&lt;span&gt;16,977,05&lt;/span&gt;&lt;span class="fmt-1130"&gt;2&lt;/span&gt;&lt;span&gt; &lt;/span&gt;&lt;/div&gt;&lt;div style="position:absolute;top:225.11pt;left:452.85pt;z-index:149;letter-spacing:.003em;" class="fmt-1118"&gt;  17,200,042 &lt;/div&gt;&lt;div style="position:absolute;top:225.11pt;left:536.74pt;z-index:149;letter-spacing:.003em;" class="fmt-1118"&gt;  16,992,345 &lt;/div&gt;&lt;/span&gt;&lt;img style="position:absolute;left:507.55pt;top:190.45pt;width:8pt;height:3pt;z-index:29;" src="http://govwiki.info/xbrl/Images/bb787e2f509871e45621bb50a74553b5.png" alt="__rendered_path__29"&gt;&lt;span style="white-space:pre;"&gt;&lt;div style="position:absolute;top:235.28pt;left:73.8pt;z-index:155;letter-spacing:.003em;"&gt;Changes of benefit terms&lt;/div&gt;&lt;div style="position:absolute;top:235.31pt;left:326.45pt;z-index:155;letter-spacing:.002em;" class="fmt-1118"&gt;  - &lt;/div&gt;&lt;div style="position:absolute;top:235.31pt;left:416.8pt;z-index:155;" class="fmt-1118"&gt;- &lt;/div&gt;&lt;div style="position:absolute;top:235.31pt;left:495.25pt;z-index:155;letter-spacing:.002em;" class="fmt-1118"&gt;  - &lt;/div&gt;&lt;div style="position:absolute;top:235.31pt;left:584.2pt;z-index:155;" class="fmt-1118"&gt;- &lt;/div&gt;&lt;/span&gt;&lt;img style="position:absolute;left:514.75pt;top:190.45pt;width:76pt;height:3pt;z-index:30;" src="http://govwiki.info/xbrl/Images/62892078a6f0e8f2da9b50e464b230ec.png" alt="__rendered_path__30"&gt;&lt;span style="white-space:pre;"&gt;&lt;div style="position:absolute;top:245.55pt;left:73.8pt;z-index:163;letter-spacing:.003em;"&gt;Differences between expected and actual&lt;span class="fmt-1130"&gt; &lt;/span&gt;&lt;/div&gt;&lt;/span&gt;&lt;span class="fmt-1118" style="white-space:pre;"&gt;&lt;div style="position:absolute;top:255.81pt;left:73.8pt;z-index:164;letter-spacing:.001em;" class="fmt-907"&gt;experience&lt;/div&gt;&lt;div style="position:absolute;top:255.86pt;left:295.65pt;z-index:164;letter-spacing:.003em;"&gt; (636,656)&lt;/div&gt;&lt;div style="position:absolute;top:255.86pt;left:374.39pt;z-index:164;letter-spacing:.003em;"&gt;  2,343,382 &lt;/div&gt;&lt;div style="position:absolute;top:255.86pt;left:464.43pt;z-index:164;letter-spacing:.003em;"&gt; (707,973)&lt;/div&gt;&lt;div style="position:absolute;top:255.86pt;left:579.15pt;z-index:164;letter-spacing:.002em;"&gt;  - &lt;/div&gt;&lt;/span&gt;&lt;span style="white-space:pre;"&gt;&lt;div style="position:absolute;top:266.07pt;left:73.8pt;z-index:168;letter-spacing:.004em;"&gt;Changes of assumptions&lt;/div&gt;&lt;div style="position:absolute;top:266.06pt;left:289.1pt;z-index:168;letter-spacing:.003em;" class="fmt-1118"&gt;  6,108,843 &lt;/div&gt;&lt;div style="position:absolute;top:266.06pt;left:416.8pt;z-index:168;" class="fmt-1118"&gt;-&lt;/div&gt;&lt;div style="position:absolute;top:266.06pt;left:459.4pt;z-index:168;letter-spacing:.003em;" class="fmt-1118"&gt;(4,752,530)&lt;/div&gt;&lt;div style="position:absolute;top:266.06pt;left:579.15pt;z-index:168;letter-spacing:.002em;" class="fmt-1118"&gt;  - &lt;/div&gt;&lt;/span&gt;&lt;span style="white-space:pre;"&gt;&lt;div style="position:absolute;top:276.34pt;left:73.8pt;z-index:176;letter-spacing:.004em;"&gt;Benefit payments, including refunds of&lt;span class="fmt-1130"&gt; &lt;/span&gt;&lt;/div&gt;&lt;/span&gt;&lt;span style="white-space:pre;"&gt;&lt;div style="position:absolute;top:286.6pt;left:73.8pt;z-index:177;letter-spacing:.004em;"&gt;member contributions&lt;/div&gt;&lt;div style="position:absolute;top:286.61pt;left:283.05pt;z-index:177;letter-spacing:.003em;" class="fmt-1118"&gt; (17,822,766)&lt;/div&gt;&lt;div style="position:absolute;top:286.61pt;left:368.34pt;z-index:177;letter-spacing:.003em;" class="fmt-1118"&gt; (17,616,852)&lt;/div&gt;&lt;div style="position:absolute;top:286.61pt;left:454.34pt;z-index:177;letter-spacing:.003em;" class="fmt-1118"&gt;(17,597,222)&lt;/div&gt;&lt;div style="position:absolute;top:286.61pt;left:535.73pt;z-index:177;letter-spacing:.003em;" class="fmt-1118"&gt; (17,336,204)&lt;/div&gt;&lt;/span&gt;&lt;img style="position:absolute;left:258.45pt;top:293.8pt;width:80pt;height:3pt;z-index:24;" src="http://govwiki.info/xbrl/Images/e96193c51173e9ec7518fc1278c9cc0a.png" alt="__rendered_path__24"&gt;&lt;span style="white-space:pre;"&gt;&lt;div style="position:absolute;top:301pt;left:73.8pt;z-index:182;letter-spacing:.001em;"&gt;Net change in total pension liability&lt;/div&gt;&lt;div style="position:absolute;top:301pt;left:289.1pt;z-index:182;letter-spacing:.003em;" class="fmt-1118"&gt;  8,858,447 &lt;/div&gt;&lt;div style="position:absolute;top:301pt;left:376.95pt;z-index:182;letter-spacing:.001em;"&gt;&lt;span class="fmt-1130"&gt; &lt;/span&gt;&lt;span&gt;4,952,95&lt;/span&gt;&lt;span class="fmt-1130"&gt;3&lt;/span&gt;&lt;span&gt; &lt;/span&gt;&lt;/div&gt;&lt;div style="position:absolute;top:301pt;left:454.4pt;z-index:182;letter-spacing:.003em;" class="fmt-1118"&gt;  (2,789,626)&lt;/div&gt;&lt;div style="position:absolute;top:301pt;left:541.8pt;z-index:182;letter-spacing:.003em;" class="fmt-1118"&gt;  2,845,487 &lt;/div&gt;&lt;/span&gt;&lt;img style="position:absolute;left:344.85pt;top:293.8pt;width:80pt;height:3pt;z-index:24;" src="http://govwiki.info/xbrl/Images/e96193c51173e9ec7518fc1278c9cc0a.png" alt="__rendered_path__24"&gt;&lt;span class="fmt-1135" style="white-space:pre;"&gt;&lt;div style="position:absolute;top:321.85pt;left:73.8pt;z-index:187;letter-spacing:-.001em;"&gt;Total pension &lt;span class="fmt-1136"&gt;liability&lt;/span&gt; - beginning&lt;/div&gt;&lt;div style="position:absolute;top:321.85pt;left:281.6pt;z-index:187;letter-spacing:.001em;"&gt;&lt;span class="fmt-1131"&gt; &lt;/span&gt;&lt;span class="fmt-907"&gt;222,725,13&lt;/span&gt;&lt;span class="fmt-1131"&gt;9&lt;/span&gt;&lt;span class="fmt-907"&gt; &lt;/span&gt;&lt;/div&gt;&lt;div style="position:absolute;top:322pt;left:364.35pt;z-index:187;letter-spacing:.004em;" class="fmt-1118"&gt;  217,772,186 &lt;/div&gt;&lt;div style="position:absolute;top:322pt;left:447.83pt;z-index:187;letter-spacing:.004em;" class="fmt-1118"&gt;  220,561,812 &lt;/div&gt;&lt;div style="position:absolute;top:322pt;left:531.72pt;z-index:187;letter-spacing:.004em;" class="fmt-1118"&gt;  217,716,325 &lt;/div&gt;&lt;/span&gt;&lt;img style="position:absolute;left:431.25pt;top:293.8pt;width:77pt;height:3pt;z-index:27;" src="http://govwiki.info/xbrl/Images/85a3e4a9c1057cb7e38a989112ba324b.png" alt="__rendered_path__27"&gt;&lt;span style="white-space:pre;"&gt;&lt;div style="position:absolute;top:342.25pt;left:73.8pt;z-index:192;letter-spacing:-.001em;"&gt;&lt;span class="fmt-1135"&gt;Total pension&lt;/span&gt;&lt;span class="fmt-1136"&gt; liability&lt;/span&gt;&lt;span class="fmt-1135"&gt;  &lt;/span&gt;&lt;span class="fmt-1135"&gt;- &lt;/span&gt;&lt;span class="fmt-1135"&gt;ending&lt;/span&gt;&lt;/div&gt;&lt;div style="position:absolute;top:342.55pt;left:251.6pt;z-index:192;" class="fmt-1118"&gt;$&lt;/div&gt;&lt;div style="position:absolute;top:342.25pt;left:281.6pt;z-index:192;letter-spacing:-.002em;"&gt;&lt;span class="fmt-1132"&gt; &lt;/span&gt;&lt;span&gt;231,583,58&lt;/span&gt;&lt;span class="fmt-1132"&gt;6&lt;/span&gt;&lt;span&gt; &lt;/span&gt; &lt;span&gt;$&lt;/span&gt;&lt;/div&gt;&lt;div style="position:absolute;top:342.25pt;left:366.89pt;z-index:192;letter-spacing:-.002em;"&gt;&lt;span class="fmt-1130"&gt; &lt;/span&gt;&lt;span&gt;222,725,13&lt;/span&gt;&lt;span class="fmt-1130"&gt;9&lt;/span&gt;&lt;span&gt; &lt;/span&gt; &lt;span&gt;$&lt;/span&gt;&lt;/div&gt;&lt;div style="position:absolute;top:342.25pt;left:447.85pt;z-index:192;letter-spacing:.008em;"&gt;&lt;span class="fmt-1118"&gt;  217,772,186 &lt;/span&gt; &lt;span class="fmt-1118"&gt;$&lt;/span&gt;&lt;/div&gt;&lt;div style="position:absolute;top:342.25pt;left:531.75pt;z-index:192;letter-spacing:.004em;" class="fmt-1118"&gt;  220,561,812 &lt;/div&gt;&lt;/span&gt;&lt;img style="position:absolute;left:507.55pt;top:293.8pt;width:8pt;height:3pt;z-index:29;" src="http://govwiki.info/xbrl/Images/bb787e2f509871e45621bb50a74553b5.png" alt="__rendered_path__29"&gt;&lt;span class="fmt-1135" style="white-space:pre;"&gt;&lt;div style="position:absolute;top:364.9pt;left:73.8pt;z-index:197;letter-spacing:.001em;"&gt;Plan fiduciary net position&lt;/div&gt;&lt;/span&gt;&lt;img style="position:absolute;left:514.75pt;top:293.8pt;width:76pt;height:3pt;z-index:30;" src="http://govwiki.info/xbrl/Images/62892078a6f0e8f2da9b50e464b230ec.png" alt="__rendered_path__30"&gt;&lt;span style="white-space:pre;"&gt;&lt;div style="position:absolute;top:385.6pt;left:73.8pt;z-index:200;letter-spacing:.003em;"&gt;Contributions - employer&lt;/div&gt;&lt;div style="position:absolute;top:385.61pt;left:251.6pt;z-index:200;" class="fmt-1118"&gt;$&lt;/div&gt;&lt;div style="position:absolute;top:385.61pt;left:289.1pt;z-index:200;" class="fmt-1118"&gt;  1,378,771  $&lt;/div&gt;&lt;div style="position:absolute;top:385.61pt;left:374.39pt;z-index:200;" class="fmt-1118"&gt;  4,477,204  $&lt;/div&gt;&lt;div style="position:absolute;top:385.61pt;left:457.87pt;z-index:200;letter-spacing:.009em;" class="fmt-1118"&gt;  7,725,079  $&lt;/div&gt;&lt;div style="position:absolute;top:385.61pt;left:541.76pt;z-index:200;letter-spacing:.003em;" class="fmt-1118"&gt;  8,841,330 &lt;/div&gt;&lt;/span&gt;&lt;img style="position:absolute;left:258.45pt;top:329.2pt;width:80pt;height:3pt;z-index:24;" src="http://govwiki.info/xbrl/Images/e96193c51173e9ec7518fc1278c9cc0a.png" alt="__rendered_path__24"&gt;&lt;span style="white-space:pre;"&gt;&lt;div style="position:absolute;top:395.9pt;left:73.8pt;z-index:203;letter-spacing:.003em;"&gt;Contributions - employee&lt;/div&gt;&lt;div style="position:absolute;top:395.96pt;left:289.1pt;z-index:203;letter-spacing:.003em;" class="fmt-1118"&gt;  1,175,184 &lt;/div&gt;&lt;div style="position:absolute;top:395.96pt;left:374.39pt;z-index:203;letter-spacing:.003em;" class="fmt-1118"&gt;  1,032,503 &lt;/div&gt;&lt;div style="position:absolute;top:395.96pt;left:465.44pt;z-index:203;letter-spacing:.003em;" class="fmt-1118"&gt;  945,494 &lt;/div&gt;&lt;div style="position:absolute;top:395.96pt;left:549.33pt;z-index:203;letter-spacing:.003em;" class="fmt-1118"&gt;  926,326 &lt;/div&gt;&lt;/span&gt;&lt;img style="position:absolute;left:258.45pt;top:349.55pt;width:80pt;height:3pt;z-index:24;" src="http://govwiki.info/xbrl/Images/e96193c51173e9ec7518fc1278c9cc0a.png" alt="__rendered_path__24"&gt;&lt;img style="position:absolute;left:344.85pt;top:329.2pt;width:80pt;height:3pt;z-index:24;" src="http://govwiki.info/xbrl/Images/e96193c51173e9ec7518fc1278c9cc0a.png" alt="__rendered_path__24"&gt;&lt;span style="white-space:pre;"&gt;&lt;div style="position:absolute;top:406.19pt;left:73.8pt;z-index:206;letter-spacing:.003em;"&gt;Contributions - state&lt;/div&gt;&lt;div style="position:absolute;top:406.16pt;left:289.1pt;z-index:206;letter-spacing:.003em;" class="fmt-1118"&gt;  1,735,698 &lt;/div&gt;&lt;div style="position:absolute;top:406.16pt;left:374.39pt;z-index:206;letter-spacing:.003em;" class="fmt-1118"&gt;  1,805,108 &lt;/div&gt;&lt;div style="position:absolute;top:406.16pt;left:457.89pt;z-index:206;letter-spacing:.003em;" class="fmt-1118"&gt;  2,023,712 &lt;/div&gt;&lt;div style="position:absolute;top:406.16pt;left:541.78pt;z-index:206;letter-spacing:.003em;" class="fmt-1118"&gt;  1,910,632 &lt;/div&gt;&lt;/span&gt;&lt;img style="position:absolute;left:344.85pt;top:349.55pt;width:80pt;height:3pt;z-index:24;" src="http://govwiki.info/xbrl/Images/e96193c51173e9ec7518fc1278c9cc0a.png" alt="__rendered_path__24"&gt;&lt;img style="position:absolute;left:431.25pt;top:329.2pt;width:77pt;height:3pt;z-index:27;" src="http://govwiki.info/xbrl/Images/85a3e4a9c1057cb7e38a989112ba324b.png" alt="__rendered_path__27"&gt;&lt;span style="white-space:pre;"&gt;&lt;div style="position:absolute;top:416.49pt;left:73.8pt;z-index:211;letter-spacing:.003em;"&gt;Net investment income&lt;/div&gt;&lt;div style="position:absolute;top:416.49pt;left:286.6pt;z-index:211;letter-spacing:.001em;"&gt;&lt;span class="fmt-1133"&gt; &lt;/span&gt;&lt;span&gt;29,199,38&lt;/span&gt;&lt;span class="fmt-1133"&gt;1&lt;/span&gt;&lt;span&gt; &lt;/span&gt;&lt;/div&gt;&lt;div style="position:absolute;top:416.49pt;left:371.89pt;z-index:211;letter-spacing:.001em;"&gt;&lt;span class="fmt-1130"&gt; &lt;/span&gt;&lt;span&gt;25,556,37&lt;/span&gt;&lt;span class="fmt-1130"&gt;6&lt;/span&gt;&lt;span&gt; &lt;/span&gt;&lt;/div&gt;&lt;div style="position:absolute;top:416.36pt;left:457.9pt;z-index:211;letter-spacing:.003em;" class="fmt-1118"&gt;  1,264,839 &lt;/div&gt;&lt;div style="position:absolute;top:416.36pt;left:536.74pt;z-index:211;letter-spacing:.003em;" class="fmt-1118"&gt;  24,110,863 &lt;/div&gt;&lt;/span&gt;&lt;img style="position:absolute;left:431.25pt;top:349.55pt;width:77pt;height:3pt;z-index:27;" src="http://govwiki.info/xbrl/Images/85a3e4a9c1057cb7e38a989112ba324b.png" alt="__rendered_path__27"&gt;&lt;img style="position:absolute;left:507.55pt;top:329.2pt;width:8pt;height:3pt;z-index:29;" src="http://govwiki.info/xbrl/Images/bb787e2f509871e45621bb50a74553b5.png" alt="__rendered_path__29"&gt;&lt;span style="white-space:pre;"&gt;&lt;div style="position:absolute;top:426.78pt;left:73.8pt;z-index:219;letter-spacing:.004em;"&gt;Benefit payments, including refunds of&lt;span class="fmt-1130"&gt; &lt;/span&gt;&lt;/div&gt;&lt;/span&gt;&lt;img style="position:absolute;left:507.55pt;top:349.55pt;width:8pt;height:3pt;z-index:29;" src="http://govwiki.info/xbrl/Images/bb787e2f509871e45621bb50a74553b5.png" alt="__rendered_path__29"&gt;&lt;img style="position:absolute;left:514.75pt;top:329.2pt;width:76pt;height:3pt;z-index:30;" src="http://govwiki.info/xbrl/Images/62892078a6f0e8f2da9b50e464b230ec.png" alt="__rendered_path__30"&gt;&lt;span style="white-space:pre;"&gt;&lt;div style="position:absolute;top:437.08pt;left:73.8pt;z-index:220;letter-spacing:.004em;"&gt;member contributions&lt;/div&gt;&lt;div style="position:absolute;top:436.9pt;left:283.05pt;z-index:220;letter-spacing:.003em;" class="fmt-1118"&gt; (17,822,766)&lt;/div&gt;&lt;div style="position:absolute;top:436.9pt;left:368.34pt;z-index:220;letter-spacing:.003em;" class="fmt-1118"&gt; (17,616,852)&lt;/div&gt;&lt;div style="position:absolute;top:436.9pt;left:451.84pt;z-index:220;letter-spacing:.003em;" class="fmt-1118"&gt; (17,597,222)&lt;/div&gt;&lt;div style="position:absolute;top:436.9pt;left:535.72pt;z-index:220;letter-spacing:.003em;" class="fmt-1118"&gt; (17,336,204)&lt;/div&gt;&lt;/span&gt;&lt;img style="position:absolute;left:514.75pt;top:349.55pt;width:76pt;height:3pt;z-index:30;" src="http://govwiki.info/xbrl/Images/62892078a6f0e8f2da9b50e464b230ec.png" alt="__rendered_path__30"&gt;&lt;span style="white-space:pre;"&gt;&lt;div style="position:absolute;top:447.37pt;left:73.8pt;z-index:223;letter-spacing:.002em;"&gt;Administrative Expense&lt;/div&gt;&lt;div style="position:absolute;top:447.37pt;left:300.7pt;z-index:223;"&gt;&lt;span class="fmt-1134"&gt; &lt;/span&gt;&lt;span&gt;(&lt;/span&gt;&lt;span class="fmt-1134"&gt;46,677&lt;/span&gt;&lt;span&gt;)&lt;/span&gt;&lt;/div&gt;&lt;div style="position:absolute;top:447.11pt;left:386pt;z-index:223;letter-spacing:.003em;" class="fmt-1118"&gt; (30,454)&lt;/div&gt;&lt;div style="position:absolute;top:447.11pt;left:464.44pt;z-index:223;letter-spacing:.003em;" class="fmt-1118"&gt; (125,436)&lt;/div&gt;&lt;div style="position:absolute;top:447.11pt;left:548.34pt;z-index:223;letter-spacing:.003em;" class="fmt-1118"&gt; (100,569)&lt;/div&gt;&lt;/span&gt;&lt;img style="position:absolute;left:258.45pt;top:351.1pt;width:80pt;height:3pt;z-index:24;" src="http://govwiki.info/xbrl/Images/e96193c51173e9ec7518fc1278c9cc0a.png" alt="__rendered_path__24"&gt;&lt;span class="fmt-1118" style="white-space:pre;"&gt;&lt;div style="position:absolute;top:457.67pt;left:73.8pt;z-index:224;letter-spacing:.001em;" class="fmt-907"&gt;Other&lt;/div&gt;&lt;div style="position:absolute;top:457.46pt;left:326.45pt;z-index:224;letter-spacing:.002em;"&gt;  - &lt;/div&gt;&lt;div style="position:absolute;top:457.46pt;left:416.8pt;z-index:224;"&gt;- &lt;/div&gt;&lt;div style="position:absolute;top:457.46pt;left:495.25pt;z-index:224;letter-spacing:.002em;"&gt;  - &lt;/div&gt;&lt;div style="position:absolute;top:457.46pt;left:584.2pt;z-index:224;"&gt;- &lt;/div&gt;&lt;/span&gt;&lt;img style="position:absolute;left:344.85pt;top:351.1pt;width:80pt;height:3pt;z-index:24;" src="http://govwiki.info/xbrl/Images/e96193c51173e9ec7518fc1278c9cc0a.png" alt="__rendered_path__24"&gt;&lt;span class="fmt-1135" style="white-space:pre;"&gt;&lt;div style="position:absolute;top:469pt;left:73.8pt;z-index:230;letter-spacing:.001em;"&gt;Net change in plan fiduciary net position&lt;/div&gt;&lt;div style="position:absolute;top:469pt;left:286.6pt;z-index:230;letter-spacing:.001em;"&gt;&lt;span class="fmt-1130" style="position:relative;left:0pt;top:-1pt;"&gt; &lt;/span&gt;&lt;span class="fmt-907" style="position:relative;left:0pt;top:-1pt;"&gt;15,6&lt;/span&gt;&lt;span class="fmt-1130" style="position:relative;left:0pt;top:-1pt;"&gt;19,591&lt;/span&gt;&lt;span class="fmt-907" style="position:relative;left:0pt;top:-1pt;"&gt; &lt;/span&gt;&lt;/div&gt;&lt;div style="position:absolute;top:469pt;left:371.89pt;z-index:230;letter-spacing:.001em;"&gt;&lt;span class="fmt-1130" style="position:relative;left:0pt;top:-1pt;"&gt; &lt;/span&gt;&lt;span class="fmt-907" style="position:relative;left:0pt;top:-1pt;"&gt;15,223,88&lt;/span&gt;&lt;span class="fmt-1130" style="position:relative;left:0pt;top:-1pt;"&gt;5&lt;/span&gt;&lt;span class="fmt-907" style="position:relative;left:0pt;top:-1pt;"&gt; &lt;/span&gt;&lt;/div&gt;&lt;div style="position:absolute;top:468.25pt;left:454.4pt;z-index:230;letter-spacing:.003em;" class="fmt-1118"&gt;  (5,763,534)&lt;/div&gt;&lt;div style="position:absolute;top:468.25pt;left:536.75pt;z-index:230;letter-spacing:.003em;" class="fmt-1118"&gt;  18,352,378 &lt;/div&gt;&lt;/span&gt;&lt;img style="position:absolute;left:431.25pt;top:351.1pt;width:77pt;height:3pt;z-index:27;" src="http://govwiki.info/xbrl/Images/85a3e4a9c1057cb7e38a989112ba324b.png" alt="__rendered_path__27"&gt;&lt;span class="fmt-1135" style="white-space:pre;"&gt;&lt;div style="position:absolute;top:490.75pt;left:73.8pt;z-index:237;letter-spacing:.001em;"&gt;Plan fiduciary net position - beginning&lt;/div&gt;&lt;div style="position:absolute;top:490.75pt;left:281.6pt;z-index:237;letter-spacing:.001em;"&gt;&lt;span class="fmt-1130" style="position:relative;left:0pt;top:-1pt;"&gt; &lt;/span&gt;&lt;span class="fmt-907" style="position:relative;left:0pt;top:-1pt;"&gt;245,210,49&lt;/span&gt;&lt;span class="fmt-1130" style="position:relative;left:0pt;top:-1pt;"&gt;5&lt;/span&gt;&lt;span class="fmt-907" style="position:relative;left:0pt;top:-1pt;"&gt; &lt;/span&gt;&lt;/div&gt;&lt;div style="position:absolute;top:490pt;left:364.35pt;z-index:237;letter-spacing:.004em;" class="fmt-1118"&gt;  229,986,610 &lt;/div&gt;&lt;div style="position:absolute;top:490pt;left:447.83pt;z-index:237;letter-spacing:.004em;" class="fmt-1118"&gt;  235,750,144 &lt;/div&gt;&lt;div style="position:absolute;top:490pt;left:531.72pt;z-index:237;letter-spacing:.004em;" class="fmt-1118"&gt;  217,397,766 &lt;/div&gt;&lt;/span&gt;&lt;img style="position:absolute;left:507.55pt;top:351.1pt;width:8pt;height:3pt;z-index:29;" src="http://govwiki.info/xbrl/Images/bb787e2f509871e45621bb50a74553b5.png" alt="__rendered_path__29"&gt;&lt;span style="white-space:pre;"&gt;&lt;div style="position:absolute;top:511.3pt;left:73.8pt;z-index:241;"&gt;&lt;span class="fmt-1135"&gt;Plan &lt;/span&gt;&lt;span class="fmt-1135"&gt;fiduciary &lt;/span&gt;&lt;span class="fmt-1135"&gt;net position &lt;/span&gt;&lt;span class="fmt-1135"&gt;- ending&lt;/span&gt;&lt;/div&gt;&lt;div style="position:absolute;top:510.4pt;left:251.6pt;z-index:241;" class="fmt-1118"&gt;$&lt;/div&gt;&lt;div style="position:absolute;top:511.3pt;left:281.6pt;z-index:241;letter-spacing:-.002em;"&gt;&lt;span class="fmt-1130" style="position:relative;left:0pt;top:-3pt;"&gt; &lt;/span&gt;&lt;span style="position:relative;left:0pt;top:-3pt;"&gt;260,8&lt;/span&gt;&lt;span class="fmt-1130" style="position:relative;left:0pt;top:-3pt;"&gt;30,086&lt;/span&gt;&lt;span style="position:relative;left:0pt;top:-3pt;"&gt; &lt;/span&gt; &lt;span style="position:relative;left:0pt;top:-3pt;"&gt;$&lt;/span&gt;&lt;/div&gt;&lt;div style="position:absolute;top:511.3pt;left:366.89pt;z-index:241;letter-spacing:-.002em;"&gt;&lt;span class="fmt-1130" style="position:relative;left:0pt;top:-3pt;"&gt; &lt;/span&gt;&lt;span style="position:relative;left:0pt;top:-3pt;"&gt;245,210,49&lt;/span&gt;&lt;span class="fmt-1130" style="position:relative;left:0pt;top:-3pt;"&gt;5&lt;/span&gt;&lt;span style="position:relative;left:0pt;top:-3pt;"&gt; &lt;/span&gt; &lt;span style="position:relative;left:0pt;top:-1pt;"&gt;$&lt;/span&gt;&lt;/div&gt;&lt;div style="position:absolute;top:511.3pt;left:447.85pt;z-index:241;letter-spacing:.008em;"&gt;&lt;span class="fmt-1118" style="position:relative;left:0pt;top:-3pt;"&gt;  229,986,610 &lt;/span&gt; &lt;span class="fmt-1118" style="position:relative;left:0pt;top:-3pt;"&gt;$&lt;/span&gt;&lt;/div&gt;&lt;div style="position:absolute;top:508.46pt;left:531.75pt;z-index:241;letter-spacing:.004em;" class="fmt-1118"&gt;  235,750,144 &lt;/div&gt;&lt;/span&gt;&lt;img style="position:absolute;left:514.75pt;top:351.1pt;width:76pt;height:3pt;z-index:30;" src="http://govwiki.info/xbrl/Images/62892078a6f0e8f2da9b50e464b230ec.png" alt="__rendered_path__30"&gt;&lt;span class="fmt-1118" style="white-space:pre;"&gt;&lt;div style="position:absolute;top:544.15pt;left:73.8pt;z-index:246;letter-spacing:-.001em;"&gt;&lt;span class="fmt-1135"&gt;Net &lt;/span&gt;&lt;span class="fmt-1135"&gt;pension &lt;/span&gt;&lt;span class="fmt-1136"&gt;asset&lt;/span&gt;&lt;span class="fmt-1135"&gt; &lt;/span&gt;&lt;span class="fmt-1135"&gt;- ending&lt;/span&gt;&lt;/div&gt;&lt;div style="position:absolute;top:543.25pt;left:251.6pt;z-index:246;"&gt;$&lt;/div&gt;&lt;div style="position:absolute;top:544.15pt;left:280.14pt;z-index:246;letter-spacing:-.007em;"&gt;&lt;span class="fmt-1130" style="position:relative;left:0pt;top:-1pt;"&gt;  &lt;/span&gt;&lt;span class="fmt-907" style="position:relative;left:0pt;top:-1pt;"&gt;(29,2&lt;/span&gt;&lt;span class="fmt-1130" style="position:relative;left:0pt;top:-1pt;"&gt;46,500&lt;/span&gt;&lt;span class="fmt-907" style="position:relative;left:0pt;top:-1pt;"&gt;)&lt;/span&gt;&lt;span class="fmt-1130" style="position:relative;left:0pt;top:-1pt;"&gt; &lt;/span&gt;&lt;span class="fmt-907" style="position:relative;left:0pt;top:-1pt;"&gt;$&lt;/span&gt;&lt;/div&gt;&lt;div style="position:absolute;top:544.15pt;left:365.85pt;z-index:246;"&gt;&lt;span style="position:relative;left:0pt;top:-1pt;"&gt;  (22,485,356)&lt;/span&gt; &lt;span style="position:relative;left:0pt;top:-1pt;"&gt;$&lt;/span&gt;&lt;/div&gt;&lt;div style="position:absolute;top:544.15pt;left:449.35pt;z-index:246;letter-spacing:.008em;"&gt;&lt;span style="position:relative;left:0pt;top:-1pt;"&gt;  (12,214,424)&lt;/span&gt; &lt;span style="position:relative;left:0pt;top:-1pt;"&gt;$&lt;/span&gt;&lt;/div&gt;&lt;div style="position:absolute;top:543.11pt;left:533.25pt;z-index:246;letter-spacing:.003em;"&gt;  (15,188,332)&lt;/div&gt;&lt;/span&gt;&lt;img style="position:absolute;left:258.45pt;top:464.55pt;width:80pt;height:3pt;z-index:24;" src="http://govwiki.info/xbrl/Images/e96193c51173e9ec7518fc1278c9cc0a.png" alt="__rendered_path__24"&gt;&lt;span class="fmt-1135" style="white-space:pre;"&gt;&lt;div style="position:absolute;top:567.1pt;left:73.8pt;z-index:251;"&gt;Plan fiduciary net position as a&lt;span class="fmt-1136"&gt; &lt;/span&gt;&lt;/div&gt;&lt;/span&gt;&lt;img style="position:absolute;left:344.85pt;top:464.55pt;width:80pt;height:3pt;z-index:24;" src="http://govwiki.info/xbrl/Images/e96193c51173e9ec7518fc1278c9cc0a.png" alt="__rendered_path__24"&gt;&lt;span class="fmt-1118" style="white-space:pre;"&gt;&lt;div style="position:absolute;top:578.05pt;left:73.8pt;z-index:255;letter-spacing:.001em;"&gt;&lt;span class="fmt-1135"&gt;percentage &lt;/span&gt;&lt;span class="fmt-1135"&gt;of the &lt;/span&gt;&lt;span class="fmt-1135"&gt;total pension &lt;/span&gt;&lt;span class="fmt-1136"&gt;asset&lt;/span&gt;&lt;/div&gt;&lt;div style="position:absolute;top:577.3pt;left:298.7pt;z-index:255;letter-spacing:.003em;"&gt;112.64% &lt;/div&gt;&lt;div style="position:absolute;top:577.3pt;left:384pt;z-index:255;letter-spacing:.003em;"&gt;110.10% &lt;/div&gt;&lt;div style="position:absolute;top:577.3pt;left:467.5pt;z-index:255;letter-spacing:.003em;"&gt;105.61% &lt;/div&gt;&lt;div style="position:absolute;top:577.3pt;left:551.4pt;z-index:255;letter-spacing:.003em;"&gt;106.89% &lt;/div&gt;&lt;/span&gt;&lt;img style="position:absolute;left:431.25pt;top:464.55pt;width:77pt;height:3pt;z-index:27;" src="http://govwiki.info/xbrl/Images/85a3e4a9c1057cb7e38a989112ba324b.png" alt="__rendered_path__27"&gt;&lt;span class="fmt-1135" style="white-space:pre;"&gt;&lt;div style="position:absolute;top:609.55pt;left:73.8pt;z-index:257;letter-spacing:.001em;"&gt;Covered employee payroll&lt;/div&gt;&lt;div style="position:absolute;top:608.66pt;left:251.6pt;z-index:257;" class="fmt-1118"&gt;$&lt;/div&gt;&lt;div style="position:absolute;top:608.66pt;left:284.05pt;z-index:257;" class="fmt-1118"&gt;  16,264,742  $&lt;/div&gt;&lt;div style="position:absolute;top:608.66pt;left:369.34pt;z-index:257;" class="fmt-1118"&gt;  14,252,652  $&lt;/div&gt;&lt;div style="position:absolute;top:608.66pt;left:452.82pt;z-index:257;letter-spacing:.008em;" class="fmt-1118"&gt;  13,601,128  $&lt;/div&gt;&lt;div style="position:absolute;top:608.66pt;left:536.7pt;z-index:257;letter-spacing:.003em;" class="fmt-1118"&gt;  13,805,792 &lt;/div&gt;&lt;/span&gt;&lt;img style="position:absolute;left:507.55pt;top:464.55pt;width:8pt;height:3pt;z-index:29;" src="http://govwiki.info/xbrl/Images/bb787e2f509871e45621bb50a74553b5.png" alt="__rendered_path__29"&gt;&lt;span class="fmt-1135" style="white-space:pre;"&gt;&lt;div style="position:absolute;top:631pt;left:73.8pt;z-index:266;"&gt;Net pension &lt;span class="fmt-1136"&gt;asset&lt;/span&gt; as a percentage of&lt;span class="fmt-1136"&gt; &lt;/span&gt;&lt;/div&gt;&lt;/span&gt;&lt;img style="position:absolute;left:514.75pt;top:464.55pt;width:76pt;height:3pt;z-index:30;" src="http://govwiki.info/xbrl/Images/62892078a6f0e8f2da9b50e464b230ec.png" alt="__rendered_path__30"&gt;&lt;span class="fmt-1118" style="white-space:pre;"&gt;&lt;div style="position:absolute;top:641.95pt;left:73.8pt;z-index:271;letter-spacing:.001em;" class="fmt-1135"&gt;covered employee payroll&lt;/div&gt;&lt;div style="position:absolute;top:641.21pt;left:298.2pt;z-index:271;letter-spacing:.003em;"&gt;-179.95%&lt;/div&gt;&lt;div style="position:absolute;top:641.21pt;left:383.5pt;z-index:271;letter-spacing:.003em;"&gt;-157.76%&lt;/div&gt;&lt;div style="position:absolute;top:641.21pt;left:472.05pt;z-index:271;letter-spacing:.003em;"&gt;-89.80%&lt;/div&gt;&lt;div style="position:absolute;top:641.21pt;left:550.9pt;z-index:271;letter-spacing:.003em;"&gt;-110.01%&lt;/div&gt;&lt;/span&gt;&lt;img style="position:absolute;left:258.45pt;top:497.2pt;width:80pt;height:3pt;z-index:24;" src="http://govwiki.info/xbrl/Images/e96193c51173e9ec7518fc1278c9cc0a.png" alt="__rendered_path__24"&gt;&lt;img style="position:absolute;left:258.45pt;top:517.45pt;width:80pt;height:3pt;z-index:24;" src="http://govwiki.info/xbrl/Images/e96193c51173e9ec7518fc1278c9cc0a.png" alt="__rendered_path__24"&gt;&lt;img style="position:absolute;left:344.85pt;top:497.2pt;width:80pt;height:3pt;z-index:24;" src="http://govwiki.info/xbrl/Images/e96193c51173e9ec7518fc1278c9cc0a.png" alt="__rendered_path__24"&gt;&lt;img style="position:absolute;left:344.85pt;top:517.45pt;width:80pt;height:3pt;z-index:24;" src="http://govwiki.info/xbrl/Images/e96193c51173e9ec7518fc1278c9cc0a.png" alt="__rendered_path__24"&gt;&lt;img style="position:absolute;left:431.25pt;top:497.2pt;width:77pt;height:3pt;z-index:27;" src="http://govwiki.info/xbrl/Images/85a3e4a9c1057cb7e38a989112ba324b.png" alt="__rendered_path__27"&gt;&lt;img style="position:absolute;left:431.25pt;top:517.45pt;width:77pt;height:3pt;z-index:27;" src="http://govwiki.info/xbrl/Images/85a3e4a9c1057cb7e38a989112ba324b.png" alt="__rendered_path__27"&gt;&lt;img style="position:absolute;left:507.55pt;top:497.2pt;width:8pt;height:3pt;z-index:29;" src="http://govwiki.info/xbrl/Images/bb787e2f509871e45621bb50a74553b5.png" alt="__rendered_path__29"&gt;&lt;img style="position:absolute;left:507.55pt;top:517.45pt;width:8pt;height:3pt;z-index:29;" src="http://govwiki.info/xbrl/Images/bb787e2f509871e45621bb50a74553b5.png" alt="__rendered_path__29"&gt;&lt;img style="position:absolute;left:514.75pt;top:497.2pt;width:76pt;height:3pt;z-index:30;" src="http://govwiki.info/xbrl/Images/62892078a6f0e8f2da9b50e464b230ec.png" alt="__rendered_path__30"&gt;&lt;img style="position:absolute;left:514.75pt;top:517.45pt;width:76pt;height:3pt;z-index:30;" src="http://govwiki.info/xbrl/Images/62892078a6f0e8f2da9b50e464b230ec.png" alt="__rendered_path__30"&gt;&lt;img style="position:absolute;left:258.45pt;top:519pt;width:80pt;height:3pt;z-index:24;" src="http://govwiki.info/xbrl/Images/e96193c51173e9ec7518fc1278c9cc0a.png" alt="__rendered_path__24"&gt;&lt;img style="position:absolute;left:344.85pt;top:519pt;width:80pt;height:3pt;z-index:24;" src="http://govwiki.info/xbrl/Images/e96193c51173e9ec7518fc1278c9cc0a.png" alt="__rendered_path__24"&gt;&lt;img style="position:absolute;left:431.25pt;top:519pt;width:77pt;height:3pt;z-index:27;" src="http://govwiki.info/xbrl/Images/85a3e4a9c1057cb7e38a989112ba324b.png" alt="__rendered_path__27"&gt;&lt;img style="position:absolute;left:507.55pt;top:519pt;width:8pt;height:3pt;z-index:29;" src="http://govwiki.info/xbrl/Images/bb787e2f509871e45621bb50a74553b5.png" alt="__rendered_path__29"&gt;&lt;img style="position:absolute;left:514.75pt;top:519pt;width:76pt;height:3pt;z-index:30;" src="http://govwiki.info/xbrl/Images/62892078a6f0e8f2da9b50e464b230ec.png" alt="__rendered_path__30"&gt;&lt;img style="position:absolute;left:258.45pt;top:550.3pt;width:80pt;height:3pt;z-index:24;" src="http://govwiki.info/xbrl/Images/e96193c51173e9ec7518fc1278c9cc0a.png" alt="__rendered_path__24"&gt;&lt;img style="position:absolute;left:344.85pt;top:550.3pt;width:80pt;height:3pt;z-index:24;" src="http://govwiki.info/xbrl/Images/e96193c51173e9ec7518fc1278c9cc0a.png" alt="__rendered_path__24"&gt;&lt;img style="position:absolute;left:431.25pt;top:550.3pt;width:77pt;height:3pt;z-index:27;" src="http://govwiki.info/xbrl/Images/85a3e4a9c1057cb7e38a989112ba324b.png" alt="__rendered_path__27"&gt;&lt;img style="position:absolute;left:507.55pt;top:550.3pt;width:8pt;height:3pt;z-index:29;" src="http://govwiki.info/xbrl/Images/bb787e2f509871e45621bb50a74553b5.png" alt="__rendered_path__29"&gt;&lt;img style="position:absolute;left:514.75pt;top:550.3pt;width:76pt;height:3pt;z-index:30;" src="http://govwiki.info/xbrl/Images/62892078a6f0e8f2da9b50e464b230ec.png" alt="__rendered_path__30"&gt;&lt;img style="position:absolute;left:258.45pt;top:551.9pt;width:80pt;height:3pt;z-index:24;" src="http://govwiki.info/xbrl/Images/e96193c51173e9ec7518fc1278c9cc0a.png" alt="__rendered_path__24"&gt;&lt;img style="position:absolute;left:344.85pt;top:551.9pt;width:80pt;height:3pt;z-index:24;" src="http://govwiki.info/xbrl/Images/</t>
  </si>
  <si>
    <t>e96193c51173e9ec7518fc1278c9cc0a.png" alt="__rendered_path__24"&gt;&lt;img style="position:absolute;left:431.25pt;top:551.9pt;width:77pt;height:3pt;z-index:27;" src="http://govwiki.info/xbrl/Images/85a3e4a9c1057cb7e38a989112ba324b.png" alt="__rendered_path__27"&gt;&lt;img style="position:absolute;left:507.55pt;top:551.9pt;width:8pt;height:3pt;z-index:29;" src="http://govwiki.info/xbrl/Images/bb787e2f509871e45621bb50a74553b5.png" alt="__rendered_path__29"&gt;&lt;img style="position:absolute;left:514.75pt;top:551.9pt;width:76pt;height:3pt;z-index:30;" src="http://govwiki.info/xbrl/Images/62892078a6f0e8f2da9b50e464b230ec.png" alt="__rendered_path__30"&gt;&lt;span class="fmt-1018" style="white-space:pre;"&gt;&lt;div style="position:absolute;top:766.44pt;left:299.33pt;z-index:272;"&gt;168&lt;/div&gt;&lt;/span&gt;&lt;/div&gt;</t>
  </si>
  <si>
    <t>&lt;div style='position:relative;width:612pt;height:792pt;'&gt;_x000D_
        &lt;div style="position:absolute;left:0pt;top:0pt;width:100%;height:100%;clip:rect(0pt,612pt,792pt,0pt);" class="fmt-1118"&gt;&lt;span class="fmt-988" style="white-space:pre;"&gt;&lt;div style="position:absolute;top:36.69pt;left:222.25pt;z-index:1;"&gt;City of St Petersburg, Florida&lt;/div&gt;&lt;/span&gt;&lt;span class="fmt-992" style="white-space:pre;"&gt;&lt;div style="position:absolute;top:50.79pt;left:206.95pt;z-index:2;letter-spacing:.001em;"&gt;Required Supplementary Information&lt;/div&gt;&lt;/span&gt;&lt;span class="fmt-992" style="white-space:pre;"&gt;&lt;div style="position:absolute;top:64.74pt;left:250.65pt;z-index:3;letter-spacing:.002em;"&gt;September 30, 2017&lt;/div&gt;&lt;/span&gt;&lt;span class="fmt-1110" style="white-space:pre;"&gt;&lt;div style="position:absolute;top:94.145pt;left:73.8pt;z-index:5;letter-spacing:.002em;"&gt;Ten year trend information as required under GASB Statement No. 67 &lt;span class="fmt-1111"&gt;Financial Reporting for Pension&lt;/span&gt;&lt;/div&gt;&lt;/span&gt;&lt;span class="fmt-1111" style="white-space:pre;"&gt;&lt;div style="position:absolute;top:106.89pt;left:73.8pt;z-index:8;letter-spacing:.002em;"&gt;Plans&lt;span class="fmt-1110"&gt; and GASB Statement No. 68 &lt;/span&gt;Accounting and Financial Reporting for Pensions - an Amendment&lt;/div&gt;&lt;/span&gt;&lt;span class="fmt-1111" style="white-space:pre;"&gt;&lt;div style="position:absolute;top:119.64pt;left:73.8pt;z-index:10;letter-spacing:.001em;"&gt;of GASB Statement 27&lt;span class="fmt-1110"&gt; will be presented as it becomes available by the plans.&lt;/span&gt;&lt;/div&gt;&lt;/span&gt;&lt;span class="fmt-1113" style="white-space:pre;"&gt;&lt;div style="position:absolute;top:145.89pt;left:235.4pt;z-index:11;letter-spacing:.002em;"&gt;Police Officers' Retirement System &lt;/div&gt;&lt;/span&gt;&lt;span class="fmt-1113" style="white-space:pre;"&gt;&lt;div style="position:absolute;top:159.09pt;left:132.85pt;z-index:12;letter-spacing:.002em;"&gt;Schedule of Changes in the City's Net Pension Liability and Related Ratios&lt;/div&gt;&lt;/span&gt;&lt;span class="fmt-1114" style="white-space:pre;"&gt;&lt;div style="position:absolute;top:182.95pt;left:281.2pt;z-index:20;letter-spacing:.003em;"&gt;  2017 &lt;/div&gt;&lt;div style="position:absolute;top:182.95pt;left:374.8pt;z-index:20;letter-spacing:.003em;"&gt;  2016 &lt;/div&gt;&lt;div style="position:absolute;top:182.95pt;left:467.55pt;z-index:20;letter-spacing:.003em;"&gt;  2015 &lt;/div&gt;&lt;div style="position:absolute;top:182.95pt;left:549.55pt;z-index:20;letter-spacing:.003em;"&gt;  2014 &lt;/div&gt;&lt;/span&gt;&lt;img style="position:absolute;left:255.45pt;top:190.55pt;width:80pt;height:3pt;z-index:13;" src="http://govwiki.info/xbrl/Images/e96193c51173e9ec7518fc1278c9cc0a.png" alt="__rendered_path__13"&gt;&lt;span class="fmt-1114" style="white-space:pre;"&gt;&lt;div style="position:absolute;top:194.05pt;left:73.8pt;z-index:21;letter-spacing:.003em;"&gt;Total Pension Liability&lt;/div&gt;&lt;/span&gt;&lt;img style="position:absolute;left:349.05pt;top:190.55pt;width:80pt;height:3pt;z-index:13;" src="http://govwiki.info/xbrl/Images/e96193c51173e9ec7518fc1278c9cc0a.png" alt="__rendered_path__13"&gt;&lt;span style="white-space:pre;"&gt;&lt;div style="position:absolute;top:204.55pt;left:73.8pt;z-index:23;letter-spacing:.003em;"&gt;Service cost&lt;/div&gt;&lt;div style="position:absolute;top:204.55pt;left:248.6pt;z-index:23;"&gt;$&lt;/div&gt;&lt;div style="position:absolute;top:204.55pt;left:285pt;z-index:23;letter-spacing:-.002em;"&gt;  6,807,919    $ &lt;/div&gt;&lt;div style="position:absolute;top:204.55pt;left:378.59pt;z-index:23;letter-spacing:-.002em;"&gt;  5,872,895    $ &lt;/div&gt;&lt;div style="position:absolute;top:204.55pt;left:470.53pt;z-index:23;letter-spacing:.009em;"&gt;  5,860,058  $&lt;/div&gt;&lt;div style="position:absolute;top:204.55pt;left:550.82pt;z-index:23;letter-spacing:.003em;"&gt;  5,813,388 &lt;/div&gt;&lt;/span&gt;&lt;img style="position:absolute;left:442.65pt;top:190.55pt;width:78pt;height:3pt;z-index:16;" src="http://govwiki.info/xbrl/Images/8bf2e6279317315c753ccc2e23718603.png" alt="__rendered_path__16"&gt;&lt;span style="white-space:pre;"&gt;&lt;div style="position:absolute;top:214.75pt;left:73.8pt;z-index:31;letter-spacing:.003em;"&gt;Interest&lt;/div&gt;&lt;div style="position:absolute;top:214.75pt;left:279.95pt;z-index:31;letter-spacing:.003em;"&gt;  32,936,579 &lt;/div&gt;&lt;div style="position:absolute;top:214.75pt;left:376.09pt;z-index:31;letter-spacing:.001em;"&gt;&lt;span class="fmt-1137"&gt; &lt;/span&gt;&lt;span class="fmt-907"&gt;31,0&lt;/span&gt;&lt;span class="fmt-1137"&gt;1&lt;/span&gt;&lt;span class="fmt-1138"&gt;8,382&lt;/span&gt;&lt;span class="fmt-907"&gt; &lt;/span&gt;&lt;/div&gt;&lt;div style="position:absolute;top:214.76pt;left:465.5pt;z-index:31;letter-spacing:.003em;"&gt;  29,610,299 &lt;/div&gt;&lt;div style="position:absolute;top:214.76pt;left:545.79pt;z-index:31;letter-spacing:.003em;"&gt;  29,652,780 &lt;/div&gt;&lt;/span&gt;&lt;img style="position:absolute;left:520.2pt;top:190.55pt;width:8pt;height:3pt;z-index:18;" src="http://govwiki.info/xbrl/Images/bb787e2f509871e45621bb50a74553b5.png" alt="__rendered_path__18"&gt;&lt;span style="white-space:pre;"&gt;&lt;div style="position:absolute;top:225.11pt;left:73.8pt;z-index:36;letter-spacing:.003em;"&gt;Changes of benefit terms&lt;/div&gt;&lt;div style="position:absolute;top:225.11pt;left:322.35pt;z-index:36;letter-spacing:.002em;"&gt;  - &lt;/div&gt;&lt;div style="position:absolute;top:225.11pt;left:421pt;z-index:36;"&gt;- &lt;/div&gt;&lt;div style="position:absolute;top:225.11pt;left:507.9pt;z-index:36;letter-spacing:.002em;"&gt;  - &lt;/div&gt;&lt;div style="position:absolute;top:225.11pt;left:593.25pt;z-index:36;"&gt;- &lt;/div&gt;&lt;/span&gt;&lt;img style="position:absolute;left:527.4pt;top:190.55pt;width:72pt;height:3pt;z-index:19;" src="http://govwiki.info/xbrl/Images/299925cfbd2c260353c0425c8f4c98ac.png" alt="__rendered_path__19"&gt;&lt;span style="white-space:pre;"&gt;&lt;div style="position:absolute;top:235.31pt;left:73.8pt;z-index:37;letter-spacing:.003em;"&gt;Differences between expected and actual&lt;/div&gt;&lt;/span&gt;&lt;span style="white-space:pre;"&gt;&lt;div style="position:absolute;top:245.51pt;left:73.8pt;z-index:41;letter-spacing:.001em;"&gt;experience&lt;/div&gt;&lt;div style="position:absolute;top:245.51pt;left:284pt;z-index:41;letter-spacing:.003em;"&gt; (4,097,533)&lt;/div&gt;&lt;div style="position:absolute;top:245.51pt;left:373.54pt;z-index:41;letter-spacing:.003em;"&gt;  13,610,507 &lt;/div&gt;&lt;div style="position:absolute;top:245.51pt;left:477.1pt;z-index:41;letter-spacing:.003em;"&gt; (758,206)&lt;/div&gt;&lt;div style="position:absolute;top:245.51pt;left:588.2pt;z-index:41;letter-spacing:.002em;"&gt;  - &lt;/div&gt;&lt;/span&gt;&lt;span style="white-space:pre;"&gt;&lt;div style="position:absolute;top:255.86pt;left:73.8pt;z-index:46;letter-spacing:.004em;"&gt;Changes of assumptions&lt;/div&gt;&lt;div style="position:absolute;top:255.86pt;left:279.95pt;z-index:46;letter-spacing:.003em;"&gt;  13,447,739 &lt;/div&gt;&lt;div style="position:absolute;top:255.86pt;left:421pt;z-index:46;"&gt;-&lt;/div&gt;&lt;div style="position:absolute;top:255.86pt;left:472.05pt;z-index:46;letter-spacing:.003em;"&gt;(3,112,655)&lt;/div&gt;&lt;div style="position:absolute;top:255.86pt;left:588.2pt;z-index:46;letter-spacing:.002em;"&gt;  - &lt;/div&gt;&lt;/span&gt;&lt;span style="white-space:pre;"&gt;&lt;div style="position:absolute;top:266.06pt;left:73.7999pt;z-index:47;letter-spacing:.004em;"&gt;Benefit payments, including refunds of&lt;/div&gt;&lt;/span&gt;&lt;span style="white-space:pre;"&gt;&lt;div style="position:absolute;top:276.26pt;left:73.7999pt;z-index:53;letter-spacing:.004em;"&gt;member contributions&lt;/div&gt;&lt;div style="position:absolute;top:276.26pt;left:278.95pt;z-index:53;"&gt;&lt;span class="fmt-1139"&gt; &lt;/span&gt;&lt;span class="fmt-907"&gt;(27,8&lt;/span&gt;&lt;span class="fmt-1139"&gt;78,713&lt;/span&gt;&lt;span class="fmt-907"&gt;)&lt;/span&gt;&lt;/div&gt;&lt;div style="position:absolute;top:276.26pt;left:372.55pt;z-index:53;letter-spacing:.003em;"&gt; (26,871,033)&lt;/div&gt;&lt;div style="position:absolute;top:276.26pt;left:467pt;z-index:53;letter-spacing:.003em;"&gt;(24,722,357)&lt;/div&gt;&lt;div style="position:absolute;top:276.26pt;left:544.78pt;z-index:53;letter-spacing:.003em;"&gt; (23,495,320)&lt;/div&gt;&lt;/span&gt;&lt;img style="position:absolute;left:255.45pt;top:283.45pt;width:80pt;height:3pt;z-index:13;" src="http://govwiki.info/xbrl/Images/e96193c51173e9ec7518fc1278c9cc0a.png" alt="__rendered_path__13"&gt;&lt;span class="fmt-907" style="white-space:pre;"&gt;&lt;div style="position:absolute;top:290.65pt;left:73.8pt;z-index:67;letter-spacing:.004em;" class="fmt-1118"&gt;Net change in total pension liability&lt;/div&gt;&lt;div style="position:absolute;top:290.65pt;left:282.49pt;z-index:67;letter-spacing:.001em;"&gt;&lt;span class="fmt-1139"&gt; &lt;/span&gt;21,21&lt;span class="fmt-1139"&gt;5,991&lt;/span&gt; &lt;/div&gt;&lt;div style="position:absolute;top:290.65pt;left:376.09pt;z-index:67;letter-spacing:.001em;"&gt;&lt;span class="fmt-1137"&gt; &lt;/span&gt;23,6&lt;span class="fmt-1137"&gt;3&lt;/span&gt;&lt;span class="fmt-1140"&gt;0&lt;/span&gt;,&lt;span class="fmt-1140"&gt;751&lt;/span&gt; &lt;/div&gt;&lt;div style="position:absolute;top:290.65pt;left:470.55pt;z-index:67;letter-spacing:.003em;" class="fmt-1118"&gt;  6,877,139 &lt;/div&gt;&lt;div style="position:absolute;top:290.65pt;left:545.8pt;z-index:67;letter-spacing:.003em;" class="fmt-1118"&gt;  11,970,848 &lt;/div&gt;&lt;/span&gt;&lt;img style="position:absolute;left:349.05pt;top:283.45pt;width:80pt;height:3pt;z-index:13;" src="http://govwiki.info/xbrl/Images/e96193c51173e9ec7518fc1278c9cc0a.png" alt="__rendered_path__13"&gt;&lt;span class="fmt-1141" style="white-space:pre;"&gt;&lt;div style="position:absolute;top:311.5pt;left:73.8pt;z-index:75;letter-spacing:.001em;" class="fmt-1114"&gt;Total pension liability - beginning&lt;/div&gt;&lt;div style="position:absolute;top:311.5pt;left:274.95pt;z-index:75;letter-spacing:.001em;"&gt;&lt;span class="fmt-1140"&gt; &lt;/span&gt;&lt;span&gt; &lt;/span&gt;&lt;span class="fmt-907"&gt;418,8&lt;/span&gt;&lt;span&gt;4&lt;/span&gt;&lt;span class="fmt-1139"&gt;6,742&lt;/span&gt;&lt;span class="fmt-907"&gt; &lt;/span&gt;&lt;/div&gt;&lt;div style="position:absolute;top:311.81pt;left:368.55pt;z-index:75;letter-spacing:.004em;" class="fmt-1118"&gt;  395,215,991 &lt;/div&gt;&lt;div style="position:absolute;top:311.81pt;left:460.48pt;z-index:75;letter-spacing:.004em;" class="fmt-1118"&gt;  388,338,852 &lt;/div&gt;&lt;div style="position:absolute;top:311.81pt;left:540.77pt;z-index:75;letter-spacing:.004em;" class="fmt-1118"&gt;  376,368,004 &lt;/div&gt;&lt;/span&gt;&lt;img style="position:absolute;left:442.65pt;top:283.45pt;width:78pt;height:3pt;z-index:16;" src="http://govwiki.info/xbrl/Images/8bf2e6279317315c753ccc2e23718603.png" alt="__rendered_path__16"&gt;&lt;span class="fmt-907" style="white-space:pre;"&gt;&lt;div style="position:absolute;top:325.91pt;left:73.8pt;z-index:92;letter-spacing:.001em;" class="fmt-1114"&gt;Total pension liability - ending&lt;/div&gt;&lt;div style="position:absolute;top:326.21pt;left:248.6pt;z-index:92;" class="fmt-1118"&gt;$&lt;/div&gt;&lt;div style="position:absolute;top:325.91pt;left:277.49pt;z-index:92;letter-spacing:-.003em;"&gt;&lt;span class="fmt-1140"&gt; &lt;/span&gt;440,0&lt;span class="fmt-1140"&gt;7&lt;/span&gt;&lt;span class="fmt-1139"&gt;2,733&lt;/span&gt;   &lt;span&gt; $ &lt;/span&gt;&lt;/div&gt;&lt;div style="position:absolute;top:325.91pt;left:371.09pt;z-index:92;letter-spacing:-.003em;"&gt;&lt;span class="fmt-1137"&gt; &lt;/span&gt;418,8&lt;span class="fmt-1137"&gt;4&lt;/span&gt;&lt;span class="fmt-1138"&gt;6,742&lt;/span&gt;   &lt;span&gt; $ &lt;/span&gt;&lt;/div&gt;&lt;div style="position:absolute;top:325.91pt;left:460.5pt;z-index:92;letter-spacing:.008em;"&gt;&lt;span class="fmt-1118"&gt;  395,215,991 &lt;/span&gt; &lt;span class="fmt-1118"&gt;$&lt;/span&gt;&lt;/div&gt;&lt;div style="position:absolute;top:325.9pt;left:540.8pt;z-index:92;letter-spacing:.004em;" class="fmt-1118"&gt;  388,338,852 &lt;/div&gt;&lt;/span&gt;&lt;img style="position:absolute;left:520.2pt;top:283.45pt;width:8pt;height:3pt;z-index:18;" src="http://govwiki.info/xbrl/Images/bb787e2f509871e45621bb50a74553b5.png" alt="__rendered_path__18"&gt;&lt;span class="fmt-1114" style="white-space:pre;"&gt;&lt;div style="position:absolute;top:348.56pt;left:73.8pt;z-index:93;letter-spacing:.001em;"&gt;Plan fiduciary net position&lt;/div&gt;&lt;/span&gt;&lt;img style="position:absolute;left:527.4pt;top:283.45pt;width:72pt;height:3pt;z-index:19;" src="http://govwiki.info/xbrl/Images/299925cfbd2c260353c0425c8f4c98ac.png" alt="__rendered_path__19"&gt;&lt;span style="white-space:pre;"&gt;&lt;div style="position:absolute;top:359.06pt;left:73.8pt;z-index:95;letter-spacing:.003em;"&gt;Contributions - employer&lt;/div&gt;&lt;div style="position:absolute;top:359.06pt;left:248.6pt;z-index:95;"&gt;$&lt;/div&gt;&lt;div style="position:absolute;top:359.06pt;left:285pt;z-index:95;letter-spacing:-.002em;"&gt;  7,562,663    $ &lt;/div&gt;&lt;div style="position:absolute;top:359.06pt;left:378.59pt;z-index:95;letter-spacing:-.002em;"&gt;  7,770,299    $ &lt;/div&gt;&lt;div style="position:absolute;top:359.06pt;left:465.47pt;z-index:95;letter-spacing:.008em;"&gt;  10,258,299  $&lt;/div&gt;&lt;div style="position:absolute;top:359.06pt;left:545.75pt;z-index:95;letter-spacing:.003em;"&gt;  11,121,987 &lt;/div&gt;&lt;/span&gt;&lt;img style="position:absolute;left:255.45pt;top:319pt;width:80pt;height:3pt;z-index:13;" src="http://govwiki.info/xbrl/Images/e96193c51173e9ec7518fc1278c9cc0a.png" alt="__rendered_path__13"&gt;&lt;span style="white-space:pre;"&gt;&lt;div style="position:absolute;top:369.26pt;left:73.8pt;z-index:98;letter-spacing:.003em;"&gt;Contributions - employee&lt;/div&gt;&lt;div style="position:absolute;top:369.26pt;left:285pt;z-index:98;letter-spacing:.003em;"&gt;  2,413,249 &lt;/div&gt;&lt;div style="position:absolute;top:369.26pt;left:378.6pt;z-index:98;letter-spacing:.003em;"&gt;  2,191,312 &lt;/div&gt;&lt;div style="position:absolute;top:369.26pt;left:470.54pt;z-index:98;letter-spacing:.003em;"&gt;  2,138,059 &lt;/div&gt;&lt;div style="position:absolute;top:369.26pt;left:550.83pt;z-index:98;letter-spacing:.003em;"&gt;  2,049,238 &lt;/div&gt;&lt;/span&gt;&lt;img style="position:absolute;left:255.45pt;top:333.25pt;width:80pt;height:3pt;z-index:13;" src="http://govwiki.info/xbrl/Images/e96193c51173e9ec7518fc1278c9cc0a.png" alt="__rendered_path__13"&gt;&lt;img style="position:absolute;left:349.05pt;top:319pt;width:80pt;height:3pt;z-index:13;" src="http://govwiki.info/xbrl/Images/e96193c51173e9ec7518fc1278c9cc0a.png" alt="__rendered_path__13"&gt;&lt;span style="white-space:pre;"&gt;&lt;div style="position:absolute;top:379.61pt;left:73.8pt;z-index:101;letter-spacing:.003em;"&gt;Contributions - state&lt;/div&gt;&lt;div style="position:absolute;top:379.61pt;left:285pt;z-index:101;letter-spacing:.003em;"&gt;  1,969,105 &lt;/div&gt;&lt;div style="position:absolute;top:379.61pt;left:378.6pt;z-index:101;letter-spacing:.003em;"&gt;  1,897,530 &lt;/div&gt;&lt;div style="position:absolute;top:379.61pt;left:470.54pt;z-index:101;letter-spacing:.003em;"&gt;  1,801,339 &lt;/div&gt;&lt;div style="position:absolute;top:379.61pt;left:550.83pt;z-index:101;letter-spacing:.003em;"&gt;  1,753,617 &lt;/div&gt;&lt;/span&gt;&lt;img style="position:absolute;left:349.05pt;top:333.25pt;width:80pt;height:3pt;z-index:13;" src="http://govwiki.info/xbrl/Images/e96193c51173e9ec7518fc1278c9cc0a.png" alt="__rendered_path__13"&gt;&lt;img style="position:absolute;left:442.65pt;top:319pt;width:78pt;height:3pt;z-index:16;" src="http://govwiki.info/xbrl/Images/8bf2e6279317315c753ccc2e23718603.png" alt="__rendered_path__16"&gt;&lt;span class="fmt-907" style="white-space:pre;"&gt;&lt;div style="position:absolute;top:389.81pt;left:73.8pt;z-index:111;letter-spacing:.003em;" class="fmt-1118"&gt;Net investment income&lt;/div&gt;&lt;div style="position:absolute;top:389.81pt;left:282.49pt;z-index:111;letter-spacing:.001em;"&gt;&lt;span class="fmt-1139"&gt; &lt;/span&gt;45,06&lt;span class="fmt-1139"&gt;9,674&lt;/span&gt; &lt;/div&gt;&lt;div style="position:absolute;top:389.81pt;left:376.1pt;z-index:111;letter-spacing:.001em;"&gt;&lt;span class="fmt-1138"&gt; &lt;/span&gt;29,46&lt;span class="fmt-1138"&gt;6,872&lt;/span&gt; &lt;/div&gt;&lt;div style="position:absolute;top:389.81pt;left:469.55pt;z-index:111;letter-spacing:.003em;" class="fmt-1118"&gt; (1,403,535)&lt;/div&gt;&lt;div style="position:absolute;top:389.81pt;left:545.79pt;z-index:111;letter-spacing:.003em;" class="fmt-1118"&gt;  36,157,743 &lt;/div&gt;&lt;/span&gt;&lt;img style="position:absolute;left:442.65pt;top:333.25pt;width:78pt;height:3pt;z-index:16;" src="http://govwiki.info/xbrl/Images/8bf2e6279317315c753ccc2e23718603.png" alt="__rendered_path__16"&gt;&lt;img style="position:absolute;left:520.2pt;top:319pt;width:8pt;height:3pt;z-index:18;" src="http://govwiki.info/xbrl/Images/bb787e2f509871e45621bb50a74553b5.png" alt="__rendered_path__18"&gt;&lt;span style="white-space:pre;"&gt;&lt;div style="position:absolute;top:400.01pt;left:73.8pt;z-index:112;letter-spacing:.004em;"&gt;Benefit payments, including refunds of&lt;/div&gt;&lt;/span&gt;&lt;img style="position:absolute;left:520.2pt;top:333.25pt;width:8pt;height:3pt;z-index:18;" src="http://govwiki.info/xbrl/Images/bb787e2f509871e45621bb50a74553b5.png" alt="__rendered_path__18"&gt;&lt;img style="position:absolute;left:527.4pt;top:319pt;width:72pt;height:3pt;z-index:19;" src="http://govwiki.info/xbrl/Images/299925cfbd2c260353c0425c8f4c98ac.png" alt="__rendered_path__19"&gt;&lt;span class="fmt-1140" style="white-space:pre;"&gt;&lt;div style="position:absolute;top:410.36pt;left:73.8pt;z-index:120;letter-spacing:.004em;" class="fmt-1118"&gt;member contributions&lt;/div&gt;&lt;div style="position:absolute;top:410.36pt;left:278.95pt;z-index:120;"&gt; &lt;span class="fmt-907"&gt;(27,8&lt;/span&gt;78&lt;span class="fmt-907"&gt;,&lt;/span&gt;713&lt;span class="fmt-907"&gt;)&lt;/span&gt;&lt;/div&gt;&lt;div style="position:absolute;top:410.36pt;left:372.55pt;z-index:120;letter-spacing:.003em;" class="fmt-1118"&gt; (26,871,033)&lt;/div&gt;&lt;div style="position:absolute;top:410.36pt;left:464.49pt;z-index:120;letter-spacing:.003em;" class="fmt-1118"&gt; (24,722,357)&lt;/div&gt;&lt;div style="position:absolute;top:410.36pt;left:544.78pt;z-index:120;letter-spacing:.003em;" class="fmt-1118"&gt; (23,495,320)&lt;/div&gt;&lt;/span&gt;&lt;img style="position:absolute;left:527.4pt;top:333.25pt;width:72pt;height:3pt;z-index:19;" src="http://govwiki.info/xbrl/Images/299925cfbd2c260353c0425c8f4c98ac.png" alt="__rendered_path__19"&gt;&lt;span class="fmt-907" style="white-space:pre;"&gt;&lt;div style="position:absolute;top:420.56pt;left:73.8pt;z-index:130;letter-spacing:.002em;" class="fmt-1118"&gt;Administrative Expense&lt;/div&gt;&lt;div style="position:absolute;top:420.56pt;left:296.6pt;z-index:130;"&gt;&lt;span class="fmt-1139"&gt; &lt;/span&gt;(33,71&lt;span class="fmt-1139"&gt;5&lt;/span&gt;)&lt;/div&gt;&lt;div style="position:absolute;top:420.56pt;left:390.2pt;z-index:130;"&gt;&lt;span class="fmt-1138"&gt; &lt;/span&gt;(6&lt;span class="fmt-1138"&gt;3,443&lt;/span&gt;)&lt;/div&gt;&lt;div style="position:absolute;top:420.56pt;left:477.1pt;z-index:130;letter-spacing:.003em;" class="fmt-1118"&gt; (132,046)&lt;/div&gt;&lt;div style="position:absolute;top:420.56pt;left:557.4pt;z-index:130;letter-spacing:.003em;" class="fmt-1118"&gt; (105,416)&lt;/div&gt;&lt;/span&gt;&lt;img style="position:absolute;left:255.45pt;top:334.8pt;width:80pt;height:3pt;z-index:13;" src="http://govwiki.info/xbrl/Images/e96193c51173e9ec7518fc1278c9cc0a.png" alt="__rendered_path__13"&gt;&lt;span style="white-space:pre;"&gt;&lt;div style="position:absolute;top:430.76pt;left:73.8pt;z-index:134;letter-spacing:.001em;"&gt;Other&lt;/div&gt;&lt;div style="position:absolute;top:430.76pt;left:322.35pt;z-index:134;letter-spacing:.002em;"&gt;  - &lt;/div&gt;&lt;div style="position:absolute;top:430.76pt;left:421pt;z-index:134;"&gt;- &lt;/div&gt;&lt;div style="position:absolute;top:430.76pt;left:507.9pt;z-index:134;letter-spacing:.002em;"&gt;  - &lt;/div&gt;&lt;/span&gt;&lt;img style="position:absolute;left:349.05pt;top:334.8pt;width:80pt;height:3pt;z-index:13;" src="http://govwiki.info/xbrl/Images/e96193c51173e9ec7518fc1278c9cc0a.png" alt="__rendered_path__13"&gt;&lt;span class="fmt-1114" style="white-space:pre;"&gt;&lt;div style="position:absolute;top:441.41pt;left:73.8pt;z-index:135;letter-spacing:.001em;"&gt;Net change in plan fiduciary net&lt;/div&gt;&lt;/span&gt;&lt;img style="position:absolute;left:442.65pt;top:334.8pt;width:78pt;height:3pt;z-index:16;" src="http://govwiki.info/xbrl/Images/8bf2e6279317315c753ccc2e23718603.png" alt="__rendered_path__16"&gt;&lt;span class="fmt-907" style="white-space:pre;"&gt;&lt;div style="position:absolute;top:452.21pt;left:73.8pt;z-index:146;letter-spacing:.003em;" class="fmt-1114"&gt;position&lt;/div&gt;&lt;div style="position:absolute;top:452.21pt;left:282.49pt;z-index:146;letter-spacing:.001em;"&gt;&lt;span class="fmt-1139"&gt; &lt;/span&gt;&lt;span&gt;29,&lt;/span&gt;&lt;span class="fmt-1139"&gt;102,263&lt;/span&gt;&lt;span&gt; &lt;/span&gt;&lt;/div&gt;&lt;div style="position:absolute;top:452.21pt;left:376.1pt;z-index:146;letter-spacing:.001em;"&gt;&lt;span class="fmt-1138"&gt; &lt;/span&gt;&lt;span&gt;14,3&lt;/span&gt;&lt;span class="fmt-1138"&gt;91,537&lt;/span&gt;&lt;span&gt; &lt;/span&gt;&lt;/div&gt;&lt;div style="position:absolute;top:452.5pt;left:462pt;z-index:146;letter-spacing:.003em;" class="fmt-1118"&gt;  (12,060,241)&lt;/div&gt;&lt;div style="position:absolute;top:452.5pt;left:545.8pt;z-index:146;letter-spacing:.003em;" class="fmt-1118"&gt;  27,481,849 &lt;/div&gt;&lt;/span&gt;&lt;img style="position:absolute;left:520.2pt;top:334.8pt;width:8pt;height:3pt;z-index:18;" src="http://govwiki.info/xbrl/Images/bb787e2f509871e45621bb50a74553b5.png" alt="__rendered_path__18"&gt;&lt;span class="fmt-1139" style="white-space:pre;"&gt;&lt;div style="position:absolute;top:473.96pt;left:73.8pt;z-index:152;letter-spacing:.002em;" class="fmt-1114"&gt;Plan fiduciary net position - beginning&lt;/div&gt;&lt;div style="position:absolute;top:473.96pt;left:277.49pt;z-index:152;letter-spacing:.001em;"&gt;&lt;span&gt; &lt;/span&gt;&lt;span class="fmt-907"&gt;378,3&lt;/span&gt;&lt;span&gt;55,807&lt;/span&gt;&lt;span class="fmt-907"&gt; &lt;/span&gt;&lt;/div&gt;&lt;div style="position:absolute;top:474.25pt;left:368.55pt;z-index:152;letter-spacing:.004em;" class="fmt-1118"&gt;  363,964,270 &lt;/div&gt;&lt;div style="position:absolute;top:474.25pt;left:460.48pt;z-index:152;letter-spacing:.004em;" class="fmt-1118"&gt;  376,024,511 &lt;/div&gt;&lt;div style="position:absolute;top:474.25pt;left:540.77pt;z-index:152;letter-spacing:.004em;" class="fmt-1118"&gt;  348,542,662 &lt;/div&gt;&lt;/span&gt;&lt;img style="position:absolute;left:527.4pt;top:334.8pt;width:72pt;height:3pt;z-index:19;" src="http://govwiki.info/xbrl/Images/299925cfbd2c260353c0425c8f4c98ac.png" alt="__rendered_path__19"&gt;&lt;span class="fmt-907" style="white-space:pre;"&gt;&lt;div style="position:absolute;top:488.36pt;left:73.8pt;z-index:199;letter-spacing:.001em;" class="fmt-1114"&gt;Plan fiduciary net position - ending&lt;/div&gt;&lt;div style="position:absolute;top:488.65pt;left:248.6pt;z-index:199;" class="fmt-1138"&gt;$&lt;/div&gt;&lt;div style="position:absolute;top:488.36pt;left:280.37pt;z-index:199;"&gt;&lt;span style="position:relative;left:0pt;top:-1pt;"&gt;407,4&lt;/span&gt;&lt;span class="fmt-1142" style="position:relative;left:0pt;top:-1pt;"&gt;58&lt;/span&gt;&lt;span style="position:relative;left:0pt;top:-1pt;"&gt;,&lt;/span&gt;&lt;span class="fmt-1142" style="position:relative;left:0pt;top:-1pt;"&gt;070&lt;/span&gt;&lt;span style="position:relative;left:0pt;top:-1pt;"&gt; &lt;/span&gt;   &lt;span class="fmt-1146"&gt;$&lt;/span&gt;&lt;/div&gt;&lt;div style="position:absolute;top:488.36pt;left:371.96pt;z-index:199;letter-spacing:.001em;"&gt;&lt;span class="fmt-1144" style="position:relative;left:0pt;top:-2pt;"&gt; &lt;/span&gt;&lt;span style="position:relative;left:0pt;top:-2pt;"&gt;378,3&lt;/span&gt;&lt;span class="fmt-1138" style="position:relative;left:0pt;top:-2pt;"&gt;55,807&lt;/span&gt;&lt;span style="position:relative;left:0pt;top:-2pt;"&gt; &lt;/span&gt;&lt;/div&gt;&lt;div style="position:absolute;top:488.36pt;left:460.5pt;z-index:199;letter-spacing:.008em;"&gt;&lt;span class="fmt-1118" style="position:relative;left:0pt;top:-2pt;"&gt;  363,964,270 &lt;/span&gt; &lt;span class="fmt-1118" style="position:relative;left:0pt;top:-2pt;"&gt;$&lt;/span&gt;&lt;/div&gt;&lt;div style="position:absolute;top:486.56pt;left:540.8pt;z-index:199;letter-spacing:.004em;" class="fmt-1118"&gt;  376,024,511 &lt;/div&gt;&lt;/span&gt;&lt;img style="position:absolute;left:255.45pt;top:438.05pt;width:80pt;height:3pt;z-index:13;" src="http://govwiki.info/xbrl/Images/e96193c51173e9ec7518fc1278c9cc0a.png" alt="__rendered_path__13"&gt;&lt;span class="fmt-907" style="white-space:pre;"&gt;&lt;div style="position:absolute;top:515.06pt;left:73.8pt;z-index:198;letter-spacing:.001em;" class="fmt-1114"&gt;Net pension liability - ending&lt;/div&gt;&lt;div style="position:absolute;top:515.36pt;left:248.6pt;z-index:198;" class="fmt-1118"&gt;$&lt;/div&gt;&lt;div style="position:absolute;top:515.06pt;left:277.83pt;z-index:198;letter-spacing:-.003em;"&gt;&lt;span class="fmt-1143" style="position:relative;left:0pt;top:-1pt;"&gt; &lt;/span&gt;&lt;span class="fmt-1141" style="position:relative;left:0pt;top:-1pt;"&gt; &lt;/span&gt;&lt;span style="position:relative;left:0pt;top:-1pt;"&gt;32,6&lt;/span&gt;&lt;span class="fmt-1141" style="position:relative;left:0pt;top:-1pt;"&gt;0&lt;/span&gt;&lt;span class="fmt-1143" style="position:relative;left:0pt;top:-1pt;"&gt;4,663&lt;/span&gt;&lt;span style="position:relative;left:0pt;top:-1pt;"&gt; &lt;/span&gt; &lt;span style="position:relative;left:0pt;top:1pt;"&gt;  &lt;/span&gt;&lt;span class="fmt-1145"&gt; $&lt;/span&gt;&lt;/div&gt;&lt;div style="position:absolute;top:515.06pt;left:382.01pt;z-index:198;"&gt;&lt;span style="position:relative;left:0pt;top:2pt;"&gt;40,&lt;/span&gt;&lt;span class="fmt-1140" style="position:relative;left:0pt;top:2pt;"&gt;5&lt;/span&gt;&lt;span class="fmt-1137" style="position:relative;left:0pt;top:2pt;"&gt;90&lt;/span&gt;&lt;span style="position:relative;left:0pt;top:2pt;"&gt;,935 &lt;/span&gt;&lt;/div&gt;&lt;div style="position:absolute;top:515.06pt;left:465.5pt;z-index:198;letter-spacing:.009em;"&gt;&lt;span class="fmt-1118"&gt;  31,251,721 &lt;/span&gt; &lt;span class="fmt-1118"&gt;$&lt;/span&gt;&lt;/div&gt;&lt;div style="position:absolute;top:515.06pt;left:545.8pt;z-index:198;letter-spacing:.003em;" class="fmt-1118"&gt;  12,314,341 &lt;/div&gt;&lt;/span&gt;&lt;img style="position:absolute;left:349.05pt;top:438.05pt;width:80pt;height:3pt;z-index:13;" src="http://govwiki.info/xbrl/Images/e96193c51173e9ec7518fc1278c9cc0a.png" alt="__rendered_path__13"&gt;&lt;span class="fmt-1114" style="white-space:pre;"&gt;&lt;div style="position:absolute;top:538.3pt;left:73.8pt;z-index:183;letter-spacing:.001em;"&gt;Plan fiduciary net position as a&lt;/div&gt;&lt;/span&gt;&lt;img style="position:absolute;left:442.65pt;top:438.05pt;width:78pt;height:3pt;z-index:16;" src="http://govwiki.info/xbrl/Images/8bf2e6279317315c753ccc2e23718603.png" alt="__rendered_path__16"&gt;&lt;span style="white-space:pre;"&gt;&lt;div style="position:absolute;top:549.11pt;left:73.8pt;z-index:188;letter-spacing:.003em;" class="fmt-1114"&gt;percentage of the total pension liability&lt;/div&gt;&lt;div style="position:absolute;top:549.41pt;left:299.65pt;z-index:188;letter-spacing:.003em;"&gt;92.59% &lt;/div&gt;&lt;div style="position:absolute;top:549.41pt;left:393.25pt;z-index:188;letter-spacing:.003em;"&gt;90.33% &lt;/div&gt;&lt;div style="position:absolute;top:549.41pt;left:485.2pt;z-index:188;letter-spacing:.003em;"&gt;92.09% &lt;/div&gt;&lt;div style="position:absolute;top:549.41pt;left:565.5pt;z-index:188;letter-spacing:.003em;"&gt;96.83% &lt;/div&gt;&lt;/span&gt;&lt;img style="position:absolute;left:520.2pt;top:438.05pt;width:8pt;height:3pt;z-index:18;" src="http://govwiki.info/xbrl/Images/bb787e2f509871e45621bb50a74553b5.png" alt="__rendered_path__18"&gt;&lt;span class="fmt-1114" style="white-space:pre;"&gt;&lt;div style="position:absolute;top:570.86pt;left:73.8pt;z-index:190;letter-spacing:-.002em;"&gt;Covered employee payroll&lt;/div&gt;&lt;div style="position:absolute;top:571.16pt;left:248.6pt;z-index:190;" class="fmt-1118"&gt;$&lt;/div&gt;&lt;div style="position:absolute;top:571.16pt;left:279.95pt;z-index:190;letter-spacing:-.001em;" class="fmt-1118"&gt;  35,120,540    $ &lt;/div&gt;&lt;div style="position:absolute;top:571.16pt;left:373.54pt;z-index:190;letter-spacing:-.001em;" class="fmt-1118"&gt;  31,223,987    $ &lt;/div&gt;&lt;div style="position:absolute;top:571.16pt;left:465.47pt;z-index:190;letter-spacing:.008em;" class="fmt-1118"&gt;  31,186,302  $&lt;/div&gt;&lt;div style="position:absolute;top:571.16pt;left:545.75pt;z-index:190;letter-spacing:.003em;" class="fmt-1118"&gt;  31,889,043 &lt;/div&gt;&lt;/span&gt;&lt;img style="position:absolute;left:527.4pt;top:438.05pt;width:72pt;height:3pt;z-index:19;" src="http://govwiki.info/xbrl/Images/299925cfbd2c260353c0425c8f4c98ac.png" alt="__rendered_path__19"&gt;&lt;span class="fmt-1114" style="white-space:pre;"&gt;&lt;div style="position:absolute;top:592.61pt;left:73.8pt;z-index:191;letter-spacing:.001em;"&gt;Net pension liability as a percentage of&lt;/div&gt;&lt;/span&gt;&lt;img style="position:absolute;left:255.45pt;top:481.45pt;width:80pt;height:3pt;z-index:13;" src="http://govwiki.info/xbrl/Images/e96193c51173e9ec7518fc1278c9cc0a.png" alt="__rendered_path__13"&gt;&lt;span style="white-space:pre;"&gt;&lt;div style="position:absolute;top:603.41pt;left:73.8pt;z-index:196;letter-spacing:-.002em;" class="fmt-1114"&gt;covered employee payroll&lt;/div&gt;&lt;div style="position:absolute;top:603.71pt;left:302.15pt;z-index:196;letter-spacing:.004em;"&gt;92.84%&lt;/div&gt;&lt;div style="position:absolute;top:603.71pt;left:390.7pt;z-index:196;letter-spacing:.003em;"&gt;129.68%&lt;/div&gt;&lt;div style="position:absolute;top:603.71pt;left:482.65pt;z-index:196;letter-spacing:.003em;"&gt;100.21%&lt;/div&gt;&lt;div style="position:absolute;top:603.71pt;left:568pt;z-index:196;letter-spacing:.004em;"&gt;38.62%&lt;/div&gt;&lt;/span&gt;&lt;img style="position:absolute;left:255.45pt;top:495.7pt;width:80pt;height:3pt;z-index:13;" src="http://govwiki.info/xbrl/Images/e96193c51173e9ec7518fc1278c9cc0a.png" alt="__rendered_path__13"&gt;&lt;img style="position:absolute;left:349.05pt;top:481.45pt;width:80pt;height:3pt;z-index:13;" src="http://govwiki.info/xbrl/Images/e96193c51173e9ec7518fc1278c9cc0a.png" alt="__rendered_path__13"&gt;&lt;img style="position:absolute;left:349.05pt;top:495.7pt;width:80pt;height:3pt;z-index:13;" src="http://govwiki.info/xbrl/Images/e96193c51173e9ec7518fc1278c9cc0a.png" alt="__rendered_path__13"&gt;&lt;img style="position:absolute;left:442.65pt;top:481.45pt;width:78pt;height:3pt;z-index:16;" src="http://govwiki.info/xbrl/Images/8bf2e6279317315c753ccc2e23718603.png" alt="__rendered_path__16"&gt;&lt;img style="position:absolute;left:442.65pt;top:495.7pt;width:78pt;height:3pt;z-index:16;" src="http://govwiki.info/xbrl/Images/8bf2e6279317315c753ccc2e23718603.png" alt="__rendered_path__16"&gt;&lt;img style="position:absolute;left:520.2pt;top:481.45pt;width:8pt;height:3pt;z-index:18;" src="http://govwiki.info/xbrl/Images/bb787e2f509871e45621bb50a74553b5.png" alt="__rendered_path__18"&gt;&lt;img style="position:absolute;left:520.2pt;top:495.7pt;width:8pt;height:3pt;z-index:18;" src="http://govwiki.info/xbrl/Images/bb787e2f509871e45621bb50a74553b5.png" alt="__rendered_path__18"&gt;&lt;img style="position:absolute;left:527.4pt;top:481.45pt;width:72pt;height:3pt;z-index:19;" src="http://govwiki.info/xbrl/Images/299925cfbd2c260353c0425c8f4c98ac.png" alt="__rendered_path__19"&gt;&lt;img style="position:absolute;left:527.4pt;top:495.7pt;width:72pt;height:3pt;z-index:19;" src="http://govwiki.info/xbrl/Images/299925cfbd2c260353c0425c8f4c98ac.png" alt="__rendered_path__19"&gt;&lt;img style="position:absolute;left:255.45pt;top:497.15pt;width:80pt;height:3pt;z-index:13;" src="http://govwiki.info/xbrl/Images/e96193c51173e9ec7518fc1278c9cc0a.png" alt="__rendered_path__13"&gt;&lt;img style="position:absolute;left:349.05pt;top:497.15pt;width:80pt;height:3pt;z-index:13;" src="http://govwiki.info/xbrl/Images/e96193c51173e9ec7518fc1278c9cc0a.png" alt="__rendered_path__13"&gt;&lt;img style="position:absolute;left:442.65pt;top:497.15pt;width:78pt;height:3pt;z-index:16;" src="http://govwiki.info/xbrl/Images/8bf2e6279317315c753ccc2e23718603.png" alt="__rendered_path__16"&gt;&lt;img style="position:absolute;left:520.2pt;top:497.15pt;width:8pt;height:3pt;z-index:18;" src="http://govwiki.info/xbrl/Images/bb787e2f509871e45621bb50a74553b5.png" alt="__rendered_path__18"&gt;&lt;img style="position:absolute;left:527.4pt;top:497.15pt;width:72pt;height:3pt;z-index:19;" src="http://govwiki.info/xbrl/Images/299925cfbd2c260353c0425c8f4c98ac.png" alt="__rendered_path__19"&gt;&lt;img style="position:absolute;left:255.45pt;top:522.5pt;width:80pt;height:3pt;z-index:13;" src="http://govwiki.info/xbrl/Images/e96193c51173e9ec7518fc1278c9cc0a.png" alt="__rendered_path__13"&gt;&lt;img style="position:absolute;left:349.05pt;top:522.5pt;width:80pt;height:3pt;z-index:13;" src="http://govwiki.info/xbrl/Images/e96193c51173e9ec7518fc1278c9cc0a.png" alt="__rendered_path__13"&gt;&lt;img style="position:absolute;left:442.65pt;top:522.5pt;width:78pt;height:3pt;z-index:16;" src="http://govwiki.info/xbrl/Images/8bf2e6279317315c753ccc2e23718603.png" alt="__rendered_path__16"&gt;&lt;img style="position:absolute;left:520.2pt;top:522.5pt;width:8pt;height:3pt;z-index:18;" src="http://govwiki.info/xbrl/Images/bb787e2f509871e45621bb50a74553b5.png" alt="__rendered_path__18"&gt;&lt;img style="position:absolute;left:527.4pt;top:522.5pt;width:72pt;height:3pt;z-index:19;" src="http://govwiki.info/xbrl/Images/299925cfbd2c260353c0425c8f4c98ac.png" alt="__rendered_path__19"&gt;&lt;img style="position:absolute;left:255.45pt;top:523.9pt;width:80pt;height:3pt;z-index:13;" src="http://govwiki.info/xbrl/Images/e96193c51173e9ec7518fc1278c9cc0a.png" alt="__rendered_path__13"&gt;&lt;img style="position:absolute;left:349.05pt;top:523.9pt;width:80pt;height:3pt;z-index:13;" src="http://govwiki.info/xbrl/Images/e96193c51173e9ec7518fc1278c9cc0a.png" alt="__rendered_path__13"&gt;&lt;img style="position:absolute;left:442.65pt;top:523.9pt;width:78pt;height:3pt;z-index:16;" src="http://govwiki.info/xbrl/Images/8bf2e6279317315c753ccc2e23718603.png" alt="__rendered_path__16"&gt;&lt;img style="position:absolute;left:520.2pt;top:523.9pt;width:8pt;height:3pt;z-index:18;" src="http://govwiki.info/xbrl/Images/bb787e2f509871e45621bb50a74553b5.png" alt="__rendered_path__18"&gt;&lt;img style="position:absolute;left:527.4pt;top:523.9pt;width:72pt;height:3pt;z-index:19;" src="http://govwiki.info/xbrl/Images/299925cfbd2c260353c0425c8f4c98ac.png" alt="__rendered_path__19"&gt;&lt;span class="fmt-1018" style="white-space:pre;"&gt;&lt;div style="position:absolute;top:766.44pt;left:299.33pt;z-index:197;"&gt;169&lt;/div&gt;&lt;/span&gt;&lt;/div&gt;_x000D_
      &lt;/div&gt;</t>
  </si>
  <si>
    <t>&lt;div style='position:relative;width:612pt;height:792pt;'&gt;_x000D_
        &lt;div style="position:absolute;left:0pt;top:0pt;width:100%;height:100%;clip:rect(0pt,612pt,792pt,0pt);" class="fmt-7"&gt;&lt;span class="fmt-988" style="white-space:pre;"&gt;&lt;div style="position:absolute;top:36.69pt;left:222.25pt;z-index:1;"&gt;City of St Petersburg, Florida&lt;/div&gt;&lt;/span&gt;&lt;span class="fmt-992" style="white-space:pre;"&gt;&lt;div style="position:absolute;top:50.715pt;left:206.95pt;z-index:4;letter-spacing:.001em;"&gt;Required Supplementary Information&lt;/div&gt;&lt;/span&gt;&lt;span class="fmt-992" style="white-space:pre;"&gt;&lt;div style="position:absolute;top:64.74pt;left:250.65pt;z-index:5;letter-spacing:.003em;"&gt;September 30, 2017&lt;/div&gt;&lt;/span&gt;&lt;span class="fmt-9" style="white-space:pre;"&gt;&lt;div style="position:absolute;top:94.595pt;left:109.6pt;z-index:6;letter-spacing:.002em;"&gt;Schedule of Changes in the City's Net Pension Liability and Related Ratios&lt;/div&gt;&lt;/span&gt;&lt;span class="fmt-9" style="white-space:pre;"&gt;&lt;div style="position:absolute;top:121pt;left:72pt;z-index:7;letter-spacing:.001em;"&gt;Notes to Employees' Retirement System Schedule:&lt;/div&gt;&lt;/span&gt;&lt;span style="white-space:pre;"&gt;&lt;div style="position:absolute;top:147.1pt;left:72pt;z-index:8;letter-spacing:.003em;"&gt;Benefit Changes: None&lt;/div&gt;&lt;/span&gt;&lt;span style="white-space:pre;"&gt;&lt;div style="position:absolute;top:172.45pt;left:72pt;z-index:36;letter-spacing:-.005em;"&gt;Assumptions  Changes:  The  mortality  rate  table  was  modified  in  fiscal  year  2017  to  reflect&lt;span class="fmt-1147"&gt; &lt;/span&gt;&lt;/div&gt;&lt;/span&gt;&lt;span style="white-space:pre;"&gt;&lt;div style="position:absolute;top:185.16pt;left:72.0001pt;z-index:64;letter-spacing:.011em;"&gt;Florida Statues 112.63 and 112.664, which require local government pension plans to use the&lt;span class="fmt-1147"&gt; &lt;/span&gt;&lt;/div&gt;&lt;/span&gt;&lt;span style="white-space:pre;"&gt;&lt;div style="position:absolute;top:197.87pt;left:72.0001pt;z-index:94;letter-spacing:.012em;"&gt;mortality tables used in either of the two most recently published actuarial valuation reports of&lt;span class="fmt-1147"&gt; &lt;/span&gt;&lt;/div&gt;&lt;/span&gt;&lt;span style="white-space:pre;"&gt;&lt;div style="position:absolute;top:210.58pt;left:72pt;z-index:118;letter-spacing:-.012em;"&gt;the  Florida  Retirement  System,  including  the  projection  scale  for  mortality  improvement,  and&lt;span class="fmt-1147"&gt; &lt;/span&gt;&lt;/div&gt;&lt;/span&gt;&lt;span style="white-space:pre;"&gt;&lt;div style="position:absolute;top:223.3pt;left:72.0001pt;z-index:120;letter-spacing:.004em;"&gt;appropriate risk and collar adjustments based on plan demographics.  The City's mortality table&lt;span class="fmt-1147"&gt; &lt;/span&gt;&lt;/div&gt;&lt;/span&gt;&lt;span style="white-space:pre;"&gt;&lt;div style="position:absolute;top:236.01pt;left:72.0001pt;z-index:144;letter-spacing:.016em;"&gt;was changed from Fully Generational RP-2000 Combined Healthy Table with life expectancy&lt;span class="fmt-1147"&gt; &lt;/span&gt;&lt;/div&gt;&lt;/span&gt;&lt;span style="white-space:pre;"&gt;&lt;div style="position:absolute;top:248.72pt;left:72.0001pt;z-index:171;letter-spacing:-.012em;"&gt;im&lt;span&gt;provements&lt;/span&gt;&lt;span&gt; &lt;/span&gt; &lt;span&gt;projected&lt;/span&gt;&lt;span&gt; &lt;/span&gt; &lt;span&gt;using&lt;/span&gt;&lt;span&gt; &lt;/span&gt; &lt;span&gt;Scale&lt;/span&gt;&lt;span&gt; &lt;/span&gt; &lt;span&gt;AA&lt;/span&gt;&lt;span&gt; &lt;/span&gt; &lt;span&gt;for&lt;/span&gt;&lt;span&gt; &lt;/span&gt; &lt;span&gt;females&lt;/span&gt;&lt;span&gt; &lt;/span&gt; &lt;span&gt;and&lt;/span&gt;&lt;span&gt; &lt;/span&gt; &lt;span&gt;males&lt;/span&gt;&lt;span&gt; &lt;/span&gt; &lt;span&gt;to&lt;/span&gt;&lt;span&gt; &lt;/span&gt; &lt;span&gt;RP2000&lt;/span&gt;&lt;span&gt; &lt;/span&gt; &lt;span&gt;Generational&lt;/span&gt;&lt;span&gt; &lt;/span&gt; &lt;span&gt;for&lt;/span&gt;&lt;span class="fmt-1147"&gt; &lt;/span&gt;&lt;/div&gt;&lt;/span&gt;&lt;span style="white-space:pre;"&gt;&lt;div style="position:absolute;top:261.44pt;left:72pt;z-index:173;letter-spacing:.01em;"&gt;both females and males and 100% Annuitant White Collar, Scale BB and 50% Annuitant White&lt;span class="fmt-1147"&gt; &lt;/span&gt;&lt;/div&gt;&lt;/span&gt;&lt;span style="white-space:pre;"&gt;&lt;div style="position:absolute;top:274.15pt;left:72pt;z-index:176;"&gt;Collar/50% Annuitant Blue Collar, Scale BB for females and males&lt;span class="fmt-1147"&gt;,&lt;/span&gt; respectively. &lt;/div&gt;&lt;/span&gt;&lt;span class="fmt-9" style="white-space:pre;"&gt;&lt;div style="position:absolute;top:300.1pt;left:72pt;z-index:177;letter-spacing:.002em;"&gt;Notes to Firefighters' Retirement System Schedule:&lt;/div&gt;&lt;/span&gt;&lt;span style="white-space:pre;"&gt;&lt;div style="position:absolute;top:322.15pt;left:72pt;z-index:178;letter-spacing:.003em;"&gt;Benefit Changes: None&lt;/div&gt;&lt;/span&gt;&lt;span style="white-space:pre;"&gt;&lt;div style="position:absolute;top:347.65pt;left:72pt;z-index:180;letter-spacing:.002em;"&gt;Assumption Changes: The mortality rate table was modified in fiscal year 2017 to reflect Florida&lt;span class="fmt-1147"&gt; &lt;/span&gt;&lt;/div&gt;&lt;/span&gt;&lt;span style="white-space:pre;"&gt;&lt;div style="position:absolute;top:360.34pt;left:72pt;z-index:182;letter-spacing:.003em;"&gt;Statues 112.63 and 112.664, which require local government pension plans to use the mortality&lt;span class="fmt-1147"&gt; &lt;/span&gt;&lt;/div&gt;&lt;/span&gt;&lt;span style="white-space:pre;"&gt;&lt;div style="position:absolute;top:373.04pt;left:72pt;z-index:184;letter-spacing:.002em;"&gt;tables used in either of the two most recently published actuarial valuation reports of the Florida&lt;span class="fmt-1147"&gt; &lt;/span&gt;&lt;/div&gt;&lt;/span&gt;&lt;span style="white-space:pre;"&gt;&lt;div style="position:absolute;top:385.73pt;left:72pt;z-index:206;letter-spacing:.015em;"&gt;Retirement System, including the projection scale for mortality improvement, and appropriate&lt;span class="fmt-1147"&gt; &lt;/span&gt;&lt;/div&gt;&lt;/span&gt;&lt;span style="white-space:pre;"&gt;&lt;div style="position:absolute;top:398.43pt;left:72.0001pt;z-index:233;letter-spacing:.001em;"&gt;risk  and  collar  adjustments  based  on  plan  demographics.    The  City's  mortality  table  was&lt;span class="fmt-1147"&gt; &lt;/span&gt;&lt;/div&gt;&lt;/span&gt;&lt;span style="white-space:pre;"&gt;&lt;div style="position:absolute;top:411.12pt;left:72pt;z-index:235;letter-spacing:-.001em;"&gt;changed   from   Fully   Generational   RP-2000   Combined   Healthy   Table   with   Blue   Collar&lt;span class="fmt-1147"&gt; &lt;/span&gt;&lt;/div&gt;&lt;/span&gt;&lt;span style="white-space:pre;"&gt;&lt;div style="position:absolute;top:423.81pt;left:72pt;z-index:240;letter-spacing:.017em;"&gt;Adjustments for females and males&lt;span class="fmt-1147"&gt;,&lt;/span&gt; to RP2000 Generational for both females and males and&lt;span class="fmt-1147"&gt; &lt;/span&gt;&lt;/div&gt;&lt;/span&gt;&lt;span style="white-space:pre;"&gt;&lt;div style="position:absolute;top:436.51pt;left:72pt;z-index:266;letter-spacing:.016em;"&gt;100% Annuitant White Collar, Scale BB and 10% Annuitant White Collar/90% Annuitant Blue&lt;span class="fmt-1147"&gt; &lt;/span&gt;&lt;/div&gt;&lt;/span&gt;&lt;span style="white-space:pre;"&gt;&lt;div style="position:absolute;top:449.2pt;left:72pt;z-index:267;letter-spacing:.002em;"&gt;Collar, Scale BB for females and males, respectively. &lt;/div&gt;&lt;/span&gt;&lt;span class="fmt-9" style="white-space:pre;"&gt;&lt;div style="position:absolute;top:475.15pt;left:72pt;z-index:268;letter-spacing:.002em;"&gt;Notes to Police Officers' Retirement System Schedule:&lt;/div&gt;&lt;/span&gt;&lt;img style="position:absolute;left:72.2496pt;top:484.28pt;width:286pt;height:3pt;z-index:548;" src="http://govwiki.info/xbrl/Images/a08e25f6691f88a4f502b7178d6f7ca8.png" alt="__rendered_path__548"&gt;&lt;span style="white-space:pre;"&gt;&lt;div style="position:absolute;top:497.35pt;left:72pt;z-index:269;letter-spacing:.003em;"&gt;Benefit Changes: None&lt;/div&gt;&lt;/span&gt;&lt;span style="white-space:pre;"&gt;&lt;div style="position:absolute;top:522.7pt;left:72pt;z-index:297;letter-spacing:-.005em;"&gt;Assumptions  Changes:  The  mortality  rate  table  was  modified  in  fiscal  year  2017  to  reflect&lt;span class="fmt-1147"&gt; &lt;/span&gt;&lt;/div&gt;&lt;/span&gt;&lt;span style="white-space:pre;"&gt;&lt;div style="position:absolute;top:535.42pt;left:72.0001pt;z-index:325;letter-spacing:.011em;"&gt;Florida Statues 112.63 and 112.664, which require local government pension plans to use the&lt;span class="fmt-1147"&gt; &lt;/span&gt;&lt;/div&gt;&lt;/span&gt;&lt;span style="white-space:pre;"&gt;&lt;div style="position:absolute;top:548.14pt;left:72.0001pt;z-index:355;letter-spacing:.012em;"&gt;mortality tables used in either of the two most recently published actuarial valuation reports of&lt;span class="fmt-1147"&gt; &lt;/span&gt;&lt;/div&gt;&lt;/span&gt;&lt;span style="white-space:pre;"&gt;&lt;div style="position:absolute;top:560.86pt;left:72pt;z-index:379;letter-spacing:-.012em;"&gt;the  Florida  Retirement  System,  including  the  projection  scale  for  mortality  improvement,  and&lt;span class="fmt-1147"&gt; &lt;/span&gt;&lt;/div&gt;&lt;/span&gt;&lt;span style="white-space:pre;"&gt;&lt;div style="position:absolute;top:573.58pt;left:72.0001pt;z-index:381;letter-spacing:.004em;"&gt;appropriate risk and collar adjustments based on plan demographics.  The City's mortality table&lt;span class="fmt-1147"&gt; &lt;/span&gt;&lt;/div&gt;&lt;/span&gt;&lt;span style="white-space:pre;"&gt;&lt;div style="position:absolute;top:586.3pt;left:72.0001pt;z-index:405;letter-spacing:.001em;"&gt;was  changed  from  Fully  Generational  RP-2000  Combined  Healthy  Table  with  Blue  Collar&lt;span class="fmt-1147"&gt; &lt;/span&gt;&lt;/div&gt;&lt;/span&gt;&lt;span style="white-space:pre;"&gt;&lt;div style="position:absolute;top:599.02pt;left:72pt;z-index:433;letter-spacing:.017em;"&gt;Adjustments for females and males to RP2000 Generational for both females and males and&lt;span class="fmt-1147"&gt; &lt;/span&gt;&lt;/div&gt;&lt;/span&gt;&lt;span style="white-space:pre;"&gt;&lt;div style="position:absolute;top:611.74pt;left:72pt;z-index:459;letter-spacing:.016em;"&gt;100% Annuitant White Collar, Scale BB and 10% Annuitant White Collar/90% Annuitant Blue&lt;span class="fmt-1147"&gt; &lt;/span&gt;&lt;/div&gt;&lt;/span&gt;&lt;span style="white-space:pre;"&gt;&lt;div style="position:absolute;top:624.46pt;left:72.0001pt;z-index:486;letter-spacing:.012em;"&gt;Collar, Scale BB for females and males respectively.  Aggregate compensation is assumed to&lt;span class="fmt-1147"&gt; &lt;/span&gt;&lt;/div&gt;&lt;/span&gt;&lt;span style="white-space:pre;"&gt;&lt;div style="position:absolute;top:637.18pt;left:72.0001pt;z-index:518;letter-spacing:.013em;"&gt;increase 1.60% per year (up from 0.5% in previous years), as limited by the ten-year average&lt;span class="fmt-1147"&gt; &lt;/span&gt;&lt;/div&gt;&lt;/span&gt;&lt;span style="white-space:pre;"&gt;&lt;div style="position:absolute;top:649.9pt;left:72.0001pt;z-index:519;letter-spacing:.001em;"&gt;historical growth in payroll. &lt;/div&gt;&lt;/span&gt;&lt;span style="white-space:pre;"&gt;&lt;div style="position:absolute;top:675.4pt;left:72.0001pt;z-index:543;letter-spacing:-.005em;"&gt;The  City's  actuarially  determined  contributions  are  based  on  a  separate  actuarial  valuation&lt;span class="fmt-1147"&gt; &lt;/span&gt;&lt;/div&gt;&lt;/span&gt;&lt;span style="white-space:pre;"&gt;&lt;div style="position:absolute;top:688.08pt;left:72.0001pt;z-index:545;letter-spacing:.007em;"&gt;report for funding purposes than for accounting. The City's actuarially determined contributions&lt;span class="fmt-1147"&gt; &lt;/span&gt;&lt;/div&gt;&lt;/span&gt;&lt;span style="white-space:pre;"&gt;&lt;div style="position:absolute;top:700.75pt;left:72.0001pt;z-index:547;letter-spacing:.009em;"&gt;ma&lt;span&gt;de to the pension plans in fiscal year 2017 was calculated as of October 1, 2015, two years&lt;/span&gt;&lt;/div&gt;&lt;/span&gt;&lt;span class="fmt-1018" style="white-space:pre;"&gt;&lt;div style="position:absolute;top:766.44pt;left:299.33pt;z-index:549;"&gt;170&lt;/div&gt;&lt;/span&gt;&lt;/div&gt;_x000D_
      &lt;/div&gt;</t>
  </si>
  <si>
    <t>&lt;div style='position:relative;width:612pt;height:792pt;'&gt;_x000D_
        &lt;div style="position:absolute;left:0pt;top:0pt;width:100%;height:100%;clip:rect(0pt,612pt,792pt,0pt);" class="fmt-1118"&gt;&lt;span class="fmt-988" style="white-space:pre;"&gt;&lt;div style="position:absolute;top:36.69pt;left:222.25pt;z-index:1;"&gt;City of St Petersburg, Florida&lt;/div&gt;&lt;/span&gt;&lt;span class="fmt-992" style="white-space:pre;"&gt;&lt;div style="position:absolute;top:50.79pt;left:206.95pt;z-index:2;letter-spacing:.001em;"&gt;Required Supplementary Information&lt;/div&gt;&lt;/span&gt;&lt;span class="fmt-992" style="white-space:pre;"&gt;&lt;div style="position:absolute;top:64.74pt;left:250.65pt;z-index:3;letter-spacing:.002em;"&gt;September 30, 2017&lt;/div&gt;&lt;/span&gt;&lt;span class="fmt-1110" style="white-space:pre;"&gt;&lt;div style="position:absolute;top:94.145pt;left:72pt;z-index:4;"&gt;prior  to  the  year  the  contributions  are  reported.  See  the  notes  following  the  Schedule  of&lt;/div&gt;&lt;/span&gt;&lt;span class="fmt-1110" style="white-space:pre;"&gt;&lt;div style="position:absolute;top:107.05pt;left:72pt;z-index:5;letter-spacing:.002em;"&gt;Contributions for the actuarial assumptions utilized for funding purposes.&lt;/div&gt;&lt;/span&gt;&lt;span class="fmt-1110" style="white-space:pre;"&gt;&lt;div style="position:absolute;top:119.95pt;left:72pt;z-index:7;letter-spacing:.012em;"&gt;Ten year trend information as required under GASB Statement No. 67 &lt;span class="fmt-1111"&gt;Financial Reporting for&lt;/span&gt;&lt;/div&gt;&lt;/span&gt;&lt;span class="fmt-1111" style="white-space:pre;"&gt;&lt;div style="position:absolute;top:132.7pt;left:72pt;z-index:10;letter-spacing:.012em;"&gt;Pension Plans&lt;span class="fmt-1110"&gt; and GASB Statement No. 68 &lt;/span&gt;Accounting and Financial Reporting for Pensions&lt;/div&gt;&lt;/span&gt;&lt;span class="fmt-1110" style="white-space:pre;"&gt;&lt;div style="position:absolute;top:145.3pt;left:72pt;z-index:11;letter-spacing:.001em;"&gt;will be presented for each fiscal year end as it becomes available by the plans. &lt;/div&gt;&lt;/span&gt;&lt;span class="fmt-1113" style="white-space:pre;"&gt;&lt;div style="position:absolute;top:171.09pt;left:247.45pt;z-index:12;letter-spacing:.001em;"&gt;Employees' Retirement System&lt;/div&gt;&lt;/span&gt;&lt;span class="fmt-1113" style="white-space:pre;"&gt;&lt;div style="position:absolute;top:184.3pt;left:260.25pt;z-index:13;letter-spacing:.002em;"&gt;Schedule of Contributions&lt;/div&gt;&lt;/span&gt;&lt;span class="fmt-1114" style="white-space:pre;"&gt;&lt;div style="position:absolute;top:208.15pt;left:72.7pt;z-index:16;letter-spacing:.002em;"&gt;Actuarial Valuation&lt;/div&gt;&lt;div style="position:absolute;top:208.15pt;left:278.65pt;z-index:16;letter-spacing:.004em;"&gt;10/1/2015&lt;/div&gt;&lt;div style="position:absolute;top:208.15pt;left:365.05pt;z-index:16;letter-spacing:.004em;"&gt;10/1/2014&lt;/div&gt;&lt;div style="position:absolute;top:208.15pt;left:449.85pt;z-index:16;letter-spacing:.004em;"&gt;10/1/2013&lt;/div&gt;&lt;div style="position:absolute;top:208.15pt;left:531.09pt;z-index:16;letter-spacing:.004em;"&gt;10/1/2012&lt;/div&gt;&lt;/span&gt;&lt;span class="fmt-1114" style="white-space:pre;"&gt;&lt;div style="position:absolute;top:230.2pt;left:73.8pt;z-index:25;letter-spacing:.002em;"&gt;Fiscal Year Contributed to Plans&lt;/div&gt;&lt;div style="position:absolute;top:229.9pt;left:287.45pt;z-index:25;letter-spacing:.004em;"&gt; 2017 &lt;/div&gt;&lt;div style="position:absolute;top:229.9pt;left:373.85pt;z-index:25;letter-spacing:.004em;"&gt; 2016 &lt;/div&gt;&lt;div style="position:absolute;top:229.9pt;left:458.65pt;z-index:25;letter-spacing:.004em;"&gt; 2015 &lt;/div&gt;&lt;div style="position:absolute;top:229.9pt;left:539.9pt;z-index:25;letter-spacing:.004em;"&gt; 2014 &lt;/div&gt;&lt;/span&gt;&lt;img style="position:absolute;left:259.2pt;top:237.5pt;width:80pt;height:3pt;z-index:18;" src="http://govwiki.info/xbrl/Images/e96193c51173e9ec7518fc1278c9cc0a.png" alt="__rendered_path__18"&gt;&lt;span class="fmt-1114" style="white-space:pre;"&gt;&lt;div style="position:absolute;top:251.81pt;left:73.8pt;z-index:27;"&gt;Actuarially determined contribution&lt;/div&gt;&lt;div style="position:absolute;top:252.11pt;left:253.1pt;z-index:27;" class="fmt-1118"&gt;$&lt;/div&gt;&lt;div style="position:absolute;top:252.11pt;left:287.3pt;z-index:27;" class="fmt-1118"&gt; 10,310,841  $&lt;/div&gt;&lt;div style="position:absolute;top:252.11pt;left:372.58pt;z-index:27;" class="fmt-1118"&gt; 11,198,451  $&lt;/div&gt;&lt;div style="position:absolute;top:252.11pt;left:455.82pt;z-index:27;letter-spacing:.009em;" class="fmt-1118"&gt; 12,778,435  $&lt;/div&gt;&lt;div style="position:absolute;top:252.11pt;left:536.11pt;z-index:27;letter-spacing:.004em;" class="fmt-1118"&gt; 13,420,066 &lt;/div&gt;&lt;/span&gt;&lt;img style="position:absolute;left:345.6pt;top:237.5pt;width:80pt;height:3pt;z-index:18;" src="http://govwiki.info/xbrl/Images/e96193c51173e9ec7518fc1278c9cc0a.png" alt="__rendered_path__18"&gt;&lt;span class="fmt-1114" style="white-space:pre;"&gt;&lt;div style="position:absolute;top:262.76pt;left:73.8pt;z-index:28;letter-spacing:.002em;"&gt;Contributions in relation to the&lt;/div&gt;&lt;/span&gt;&lt;img style="position:absolute;left:432pt;top:237.5pt;width:77pt;height:3pt;z-index:21;" src="http://govwiki.info/xbrl/Images/524297f5ff8dc8b1a8c08ef4d34d216a.png" alt="__rendered_path__21"&gt;&lt;span class="fmt-1114" style="white-space:pre;"&gt;&lt;div style="position:absolute;top:273.56pt;left:73.8pt;z-index:30;letter-spacing:.001em;"&gt;actuarially determined contribution&lt;/div&gt;&lt;div style="position:absolute;top:273.86pt;left:287.3pt;z-index:30;letter-spacing:.004em;" class="fmt-1118"&gt; 10,310,841 &lt;/div&gt;&lt;div style="position:absolute;top:273.86pt;left:372.58pt;z-index:30;letter-spacing:.004em;" class="fmt-1118"&gt; 11,198,451 &lt;/div&gt;&lt;div style="position:absolute;top:273.86pt;left:455.83pt;z-index:30;letter-spacing:.004em;" class="fmt-1118"&gt; 12,778,435 &lt;/div&gt;&lt;div style="position:absolute;top:273.86pt;left:536.11pt;z-index:30;letter-spacing:.004em;" class="fmt-1118"&gt; 13,420,066 &lt;/div&gt;&lt;/span&gt;&lt;img style="position:absolute;left:508.05pt;top:237.5pt;width:8pt;height:3pt;z-index:23;" src="http://govwiki.info/xbrl/Images/bb787e2f509871e45621bb50a74553b5.png" alt="__rendered_path__23"&gt;&lt;span style="white-space:pre;"&gt;&lt;div style="position:absolute;top:284.36pt;left:73.8pt;z-index:39;letter-spacing:.001em;" class="fmt-1114"&gt;Contribution deficiency (excess)&lt;/div&gt;&lt;div style="position:absolute;top:284.65pt;left:253.1pt;z-index:39;"&gt;$&lt;/div&gt;&lt;div style="position:absolute;top:284.36pt;left:332.25pt;z-index:39;letter-spacing:-.011em;"&gt;-  &lt;span&gt;$&lt;/span&gt;&lt;/div&gt;&lt;div style="position:absolute;top:284.36pt;left:417.55pt;z-index:39;letter-spacing:-.011em;"&gt;-  &lt;span&gt;$&lt;/span&gt;&lt;/div&gt;&lt;div style="position:absolute;top:284.36pt;left:500.8pt;z-index:39;letter-spacing:.02em;"&gt;-  $&lt;/div&gt;&lt;div style="position:absolute;top:284.36pt;left:578.55pt;z-index:39;letter-spacing:.002em;"&gt; - &lt;/div&gt;&lt;/span&gt;&lt;img style="position:absolute;left:515.25pt;top:237.5pt;width:72pt;height:3pt;z-index:24;" src="http://govwiki.info/xbrl/Images/299925cfbd2c260353c0425c8f4c98ac.png" alt="__rendered_path__24"&gt;&lt;span class="fmt-1114" style="white-space:pre;"&gt;&lt;div style="position:absolute;top:307.61pt;left:73.8pt;z-index:41;letter-spacing:-.002em;"&gt;Covered employee payroll&lt;/div&gt;&lt;div style="position:absolute;top:307.9pt;left:253.1pt;z-index:41;" class="fmt-1118"&gt;$&lt;/div&gt;&lt;div style="position:absolute;top:307.9pt;left:287.3pt;z-index:41;" class="fmt-1118"&gt; 77,392,386  $&lt;/div&gt;&lt;div style="position:absolute;top:307.9pt;left:372.58pt;z-index:41;" class="fmt-1118"&gt; 73,230,762  $&lt;/div&gt;&lt;div style="position:absolute;top:307.9pt;left:455.82pt;z-index:41;letter-spacing:.009em;" class="fmt-1118"&gt; 69,245,260  $&lt;/div&gt;&lt;div style="position:absolute;top:307.9pt;left:536.11pt;z-index:41;letter-spacing:.004em;" class="fmt-1118"&gt; 69,862,270 &lt;/div&gt;&lt;/span&gt;&lt;img style="position:absolute;left:259.2pt;top:281.05pt;width:80pt;height:3pt;z-index:18;" src="http://govwiki.info/xbrl/Images/e96193c51173e9ec7518fc1278c9cc0a.png" alt="__rendered_path__18"&gt;&lt;span class="fmt-1114" style="white-space:pre;"&gt;&lt;div style="position:absolute;top:329.36pt;left:73.8pt;z-index:42;letter-spacing:.002em;"&gt;Contribution as a percentage of covered&lt;/div&gt;&lt;/span&gt;&lt;img style="position:absolute;left:259.2pt;top:291.85pt;width:80pt;height:3pt;z-index:18;" src="http://govwiki.info/xbrl/Images/e96193c51173e9ec7518fc1278c9cc0a.png" alt="__rendered_path__18"&gt;&lt;img style="position:absolute;left:345.6pt;top:281.05pt;width:80pt;height:3pt;z-index:18;" src="http://govwiki.info/xbrl/Images/e96193c51173e9ec7518fc1278c9cc0a.png" alt="__rendered_path__18"&gt;&lt;span style="white-space:pre;"&gt;&lt;div style="position:absolute;top:340.15pt;left:73.8pt;z-index:47;letter-spacing:-.005em;" class="fmt-1114"&gt;payroll&lt;/div&gt;&lt;div style="position:absolute;top:340.45pt;left:307pt;z-index:47;letter-spacing:.004em;"&gt;13.32%&lt;/div&gt;&lt;div style="position:absolute;top:340.45pt;left:392.3pt;z-index:47;letter-spacing:.004em;"&gt;15.29%&lt;/div&gt;&lt;div style="position:absolute;top:340.45pt;left:475.55pt;z-index:47;letter-spacing:.004em;"&gt;18.45%&lt;/div&gt;&lt;div style="position:absolute;top:340.45pt;left:555.85pt;z-index:47;letter-spacing:.004em;"&gt;19.21%&lt;/div&gt;&lt;/span&gt;&lt;img style="position:absolute;left:345.6pt;top:291.85pt;width:80pt;height:3pt;z-index:18;" src="http://govwiki.info/xbrl/Images/e96193c51173e9ec7518fc1278c9cc0a.png" alt="__rendered_path__18"&gt;&lt;img style="position:absolute;left:432pt;top:281.05pt;width:77pt;height:3pt;z-index:21;" src="http://govwiki.info/xbrl/Images/524297f5ff8dc8b1a8c08ef4d34d216a.png" alt="__rendered_path__21"&gt;&lt;span class="fmt-1113" style="white-space:pre;"&gt;&lt;div style="position:absolute;top:364.29pt;left:245.65pt;z-index:48;letter-spacing:.002em;"&gt;Firefighters' Retirement System&lt;/div&gt;&lt;/span&gt;&lt;img style="position:absolute;left:432pt;top:291.85pt;width:77pt;height:3pt;z-index:21;" src="http://govwiki.info/xbrl/Images/524297f5ff8dc8b1a8c08ef4d34d216a.png" alt="__rendered_path__21"&gt;&lt;img style="position:absolute;left:508.05pt;top:281.05pt;width:8pt;height:3pt;z-index:23;" src="http://govwiki.info/xbrl/Images/bb787e2f509871e45621bb50a74553b5.png" alt="__rendered_path__23"&gt;&lt;span class="fmt-1113" style="white-space:pre;"&gt;&lt;div style="position:absolute;top:377.49pt;left:259.85pt;z-index:49;letter-spacing:.002em;"&gt;Schedule of Contributions&lt;/div&gt;&lt;/span&gt;&lt;img style="position:absolute;left:508.05pt;top:291.85pt;width:8pt;height:3pt;z-index:23;" src="http://govwiki.info/xbrl/Images/bb787e2f509871e45621bb50a74553b5.png" alt="__rendered_path__23"&gt;&lt;img style="position:absolute;left:515.25pt;top:281.05pt;width:72pt;height:3pt;z-index:24;" src="http://govwiki.info/xbrl/Images/299925cfbd2c260353c0425c8f4c98ac.png" alt="__rendered_path__24"&gt;&lt;span class="fmt-1114" style="white-space:pre;"&gt;&lt;div style="position:absolute;top:401.5pt;left:72.7pt;z-index:52;letter-spacing:.002em;"&gt;Actuarial Valuation&lt;/div&gt;&lt;div style="position:absolute;top:401.5pt;left:278.65pt;z-index:52;letter-spacing:.004em;"&gt;10/1/2015&lt;/div&gt;&lt;div style="position:absolute;top:401.5pt;left:364.8pt;z-index:52;letter-spacing:.004em;"&gt;10/1/2014&lt;/div&gt;&lt;div style="position:absolute;top:401.5pt;left:448.9pt;z-index:52;letter-spacing:.004em;"&gt;10/1/2013&lt;/div&gt;&lt;div style="position:absolute;top:401.5pt;left:529.59pt;z-index:52;letter-spacing:.004em;"&gt;10/1/2012&lt;/div&gt;&lt;/span&gt;&lt;img style="position:absolute;left:515.25pt;top:291.85pt;width:72pt;height:3pt;z-index:24;" src="http://govwiki.info/xbrl/Images/299925cfbd2c260353c0425c8f4c98ac.png" alt="__rendered_path__24"&gt;&lt;span class="fmt-1114" style="white-space:pre;"&gt;&lt;div style="position:absolute;top:423.4pt;left:73.8pt;z-index:59;letter-spacing:.002em;"&gt;Fiscal Year Contributed to Plans&lt;/div&gt;&lt;div style="position:absolute;top:423.11pt;left:287.45pt;z-index:59;letter-spacing:.004em;"&gt; 2017 &lt;/div&gt;&lt;div style="position:absolute;top:423.11pt;left:373.6pt;z-index:59;letter-spacing:.004em;"&gt; 2016 &lt;/div&gt;&lt;div style="position:absolute;top:423.11pt;left:457.7pt;z-index:59;letter-spacing:.004em;"&gt; 2015 &lt;/div&gt;&lt;div style="position:absolute;top:423.11pt;left:538.4pt;z-index:59;letter-spacing:.004em;"&gt; 2014 &lt;/div&gt;&lt;/span&gt;&lt;img style="position:absolute;left:259.2pt;top:293.3pt;width:80pt;height:3pt;z-index:18;" src="http://govwiki.info/xbrl/Images/e96193c51173e9ec7518fc1278c9cc0a.png" alt="__rendered_path__18"&gt;&lt;span class="fmt-1114" style="white-space:pre;"&gt;&lt;div style="position:absolute;top:445.15pt;left:73.8pt;z-index:61;"&gt;Actuarially determined contribution&lt;/div&gt;&lt;div style="position:absolute;top:445.3pt;left:253.1pt;z-index:61;" class="fmt-1118"&gt;$&lt;/div&gt;&lt;div style="position:absolute;top:445.3pt;left:292.35pt;z-index:61;" class="fmt-1118"&gt; 1,378,771  $&lt;/div&gt;&lt;div style="position:absolute;top:445.3pt;left:377.19pt;z-index:61;" class="fmt-1118"&gt; 4,477,204  $&lt;/div&gt;&lt;div style="position:absolute;top:445.3pt;left:459.39pt;z-index:61;letter-spacing:.009em;" class="fmt-1118"&gt; 7,725,079  $&lt;/div&gt;&lt;div style="position:absolute;top:445.3pt;left:534.63pt;z-index:61;letter-spacing:.004em;" class="fmt-1118"&gt; 10,052,247 &lt;/div&gt;&lt;/span&gt;&lt;img style="position:absolute;left:345.6pt;top:293.3pt;width:80pt;height:3pt;z-index:18;" src="http://govwiki.info/xbrl/Images/e96193c51173e9ec7518fc1278c9cc0a.png" alt="__rendered_path__18"&gt;&lt;span class="fmt-1114" style="white-space:pre;"&gt;&lt;div style="position:absolute;top:455.95pt;left:73.8pt;z-index:62;letter-spacing:.002em;"&gt;Contributions in relation to the&lt;/div&gt;&lt;/span&gt;&lt;img style="position:absolute;left:432pt;top:293.3pt;width:77pt;height:3pt;z-index:21;" src="http://govwiki.info/xbrl/Images/524297f5ff8dc8b1a8c08ef4d34d216a.png" alt="__rendered_path__21"&gt;&lt;span class="fmt-1114" style="white-space:pre;"&gt;&lt;div style="position:absolute;top:466.75pt;left:73.8pt;z-index:64;letter-spacing:.001em;"&gt;actuarially determined contribution&lt;/div&gt;&lt;div style="position:absolute;top:467.05pt;left:292.35pt;z-index:64;letter-spacing:.003em;" class="fmt-1118"&gt; 1,378,771 &lt;/div&gt;&lt;div style="position:absolute;top:467.05pt;left:377.19pt;z-index:64;letter-spacing:.003em;" class="fmt-1118"&gt; 4,477,204 &lt;/div&gt;&lt;div style="position:absolute;top:467.05pt;left:459.38pt;z-index:64;letter-spacing:.003em;" class="fmt-1118"&gt; 7,725,079 &lt;/div&gt;&lt;div style="position:absolute;top:467.05pt;left:534.62pt;z-index:64;letter-spacing:.004em;" class="fmt-1118"&gt; 10,052,247 &lt;/div&gt;&lt;/span&gt;&lt;img style="position:absolute;left:508.05pt;top:293.3pt;width:8pt;height:3pt;z-index:23;" src="http://govwiki.info/xbrl/Images/bb787e2f509871e45621bb50a74553b5.png" alt="__rendered_path__23"&gt;&lt;span style="white-space:pre;"&gt;&lt;div style="position:absolute;top:477.7pt;left:73.8pt;z-index:73;letter-spacing:.001em;" class="fmt-1114"&gt;Contribution deficiency (excess)&lt;/div&gt;&lt;div style="position:absolute;top:477.85pt;left:253.1pt;z-index:73;"&gt;$&lt;/div&gt;&lt;div style="position:absolute;top:477.7pt;left:332.25pt;z-index:73;letter-spacing:-.011em;"&gt;&lt;span&gt;-&lt;/span&gt;  &lt;span&gt;$&lt;/span&gt;&lt;/div&gt;&lt;div style="position:absolute;top:477.7pt;left:417.1pt;z-index:73;letter-spacing:-.011em;"&gt;&lt;span&gt;-&lt;/span&gt;  &lt;span&gt;$&lt;/span&gt;&lt;/div&gt;&lt;div style="position:absolute;top:477.7pt;left:499.3pt;z-index:73;letter-spacing:.02em;"&gt;&lt;span&gt;-&lt;/span&gt;  &lt;span&gt;$&lt;/span&gt;&lt;/div&gt;&lt;div style="position:absolute;top:477.71pt;left:577.05pt;z-index:73;letter-spacing:.002em;"&gt; - &lt;/div&gt;&lt;/span&gt;&lt;img style="position:absolute;left:515.25pt;top:293.3pt;width:72pt;height:3pt;z-index:24;" src="http://govwiki.info/xbrl/Images/299925cfbd2c260353c0425c8f4c98ac.png" alt="__rendered_path__24"&gt;&lt;span class="fmt-1114" style="white-space:pre;"&gt;&lt;div style="position:absolute;top:500.81pt;left:73.8pt;z-index:75;letter-spacing:-.002em;"&gt;Covered employee payroll&lt;/div&gt;&lt;div style="position:absolute;top:501.11pt;left:253.1pt;z-index:75;" class="fmt-1118"&gt;$&lt;/div&gt;&lt;div style="position:absolute;top:501.11pt;left:287.3pt;z-index:75;" class="fmt-1118"&gt; 16,264,742  $&lt;/div&gt;&lt;div style="position:absolute;top:501.11pt;left:372.13pt;z-index:75;" class="fmt-1118"&gt; 14,252,652  $&lt;/div&gt;&lt;div style="position:absolute;top:501.11pt;left:454.31pt;z-index:75;letter-spacing:.009em;" class="fmt-1118"&gt; 13,601,128  $&lt;/div&gt;&lt;div style="position:absolute;top:501.11pt;left:534.6pt;z-index:75;letter-spacing:.004em;" class="fmt-1118"&gt; 13,805,792 &lt;/div&gt;&lt;/span&gt;&lt;img style="position:absolute;left:259.2pt;top:430.8pt;width:80pt;height:3pt;z-index:18;" src="http://govwiki.info/xbrl/Images/e96193c51173e9ec7518fc1278c9cc0a.png" alt="__rendered_path__18"&gt;&lt;span class="fmt-1114" style="white-space:pre;"&gt;&lt;div style="position:absolute;top:522.56pt;left:73.8pt;z-index:76;letter-spacing:.002em;"&gt;Contribution as a percentage of covered&lt;/div&gt;&lt;/span&gt;&lt;img style="position:absolute;left:345.6pt;top:430.8pt;width:79pt;height:3pt;z-index:55;" src="http://govwiki.info/xbrl/Images/6ba8918016913cf7145af8f832593af3.png" alt="__rendered_path__55"&gt;&lt;span style="white-space:pre;"&gt;&lt;div style="position:absolute;top:533.36pt;left:73.8pt;z-index:81;letter-spacing:-.005em;" class="fmt-1114"&gt;payroll&lt;/div&gt;&lt;div style="position:absolute;top:533.66pt;left:312pt;z-index:81;letter-spacing:.003em;"&gt;8.48%&lt;/div&gt;&lt;div style="position:absolute;top:533.66pt;left:391.85pt;z-index:81;letter-spacing:.004em;"&gt;31.41%&lt;/div&gt;&lt;div style="position:absolute;top:533.66pt;left:474.05pt;z-index:81;letter-spacing:.004em;"&gt;56.80%&lt;/div&gt;&lt;div style="position:absolute;top:533.66pt;left:554.35pt;z-index:81;letter-spacing:.004em;"&gt;72.81%&lt;/div&gt;&lt;/span&gt;&lt;img style="position:absolute;left:431.55pt;top:430.8pt;width:75pt;height:3pt;z-index:57;" src="http://govwiki.info/xbrl/Images/8d26beeca1a7066486144e9d4d1fed9a.png" alt="__rendered_path__57"&gt;&lt;span class="fmt-1113" style="white-space:pre;"&gt;&lt;div style="position:absolute;top:557.65pt;left:238.45pt;z-index:82;letter-spacing:.002em;"&gt;Police Officers' Retirement System&lt;/div&gt;&lt;/span&gt;&lt;img style="position:absolute;left:506.55pt;top:430.8pt;width:8pt;height:3pt;z-index:23;" src="http://govwiki.info/xbrl/Images/bb787e2f509871e45621bb50a74553b5.png" alt="__rendered_path__23"&gt;&lt;span class="fmt-1113" style="white-space:pre;"&gt;&lt;div style="position:absolute;top:570.85pt;left:261pt;z-index:83;letter-spacing:.002em;"&gt;Schedule of Contributions&lt;/div&gt;&lt;/span&gt;&lt;img style="position:absolute;left:513.75pt;top:430.8pt;width:72pt;height:3pt;z-index:24;" src="http://govwiki.info/xbrl/Images/299925cfbd2c260353c0425c8f4c98ac.png" alt="__rendered_path__24"&gt;&lt;span class="fmt-1114" style="white-space:pre;"&gt;&lt;div style="position:absolute;top:594.71pt;left:72.7pt;z-index:101;letter-spacing:.002em;" class="fmt-1053"&gt;Actuarial Valuation&lt;/div&gt;&lt;div style="position:absolute;top:594.71pt;left:278.65pt;z-index:101;letter-spacing:.004em;"&gt;10/1/2015&lt;/div&gt;&lt;div style="position:absolute;top:594.71pt;left:365.05pt;z-index:101;letter-spacing:.004em;"&gt;10/1/2014&lt;/div&gt;&lt;div style="position:absolute;top:594.71pt;left:450.24pt;z-index:101;letter-spacing:.004em;"&gt;10/1/2013&lt;/div&gt;&lt;div style="position:absolute;top:594.71pt;left:531.84pt;z-index:101;letter-spacing:.004em;"&gt;10/1/2012&lt;/div&gt;&lt;/span&gt;&lt;img style="position:absolute;left:259.2pt;top:474.4pt;width:80pt;height:3pt;z-index:18;" src="http://govwiki.info/xbrl/Images/e96193c51173e9ec7518fc1278c9cc0a.png" alt="__rendered_path__18"&gt;&lt;span class="fmt-1114" style="white-space:pre;"&gt;&lt;div style="position:absolute;top:616.61pt;left:73.8pt;z-index:102;letter-spacing:.002em;" class="fmt-1053"&gt;Fiscal Year Contributed to Plans&lt;/div&gt;&lt;div style="position:absolute;top:616.46pt;left:287.45pt;z-index:102;letter-spacing:.004em;"&gt; 2017 &lt;/div&gt;&lt;div style="position:absolute;top:616.46pt;left:373.85pt;z-index:102;letter-spacing:.004em;"&gt; 2016 &lt;/div&gt;&lt;div style="position:absolute;top:616.46pt;left:459.05pt;z-index:102;letter-spacing:.004em;"&gt; 2015 &lt;/div&gt;&lt;div style="position:absolute;top:616.46pt;left:540.65pt;z-index:102;letter-spacing:.004em;"&gt; 2014 &lt;/div&gt;&lt;/span&gt;&lt;img style="position:absolute;left:259.2pt;top:485.05pt;width:80pt;height:3pt;z-index:18;" src="http://govwiki.info/xbrl/Images/e96193c51173e9ec7518fc1278c9cc0a.png" alt="__rendered_path__18"&gt;&lt;img style="position:absolute;left:345.6pt;top:474.4pt;width:79pt;height:3pt;z-index:55;" src="http://govwiki.info/xbrl/Images/6ba8918016913cf7145af8f832593af3.png" alt="__rendered_path__55"&gt;&lt;span class="fmt-1053" style="white-space:pre;"&gt;&lt;div style="position:absolute;top:638.28pt;left:73.8pt;z-index:104;"&gt;Actuarially determined contribution&lt;span class="fmt-1148"&gt; &lt;/span&gt;&lt;/div&gt;&lt;div style="position:absolute;top:638.66pt;left:253.1pt;z-index:104;" class="fmt-1118"&gt;$&lt;/div&gt;&lt;div style="position:absolute;top:638.66pt;left:292.35pt;z-index:104;letter-spacing:.013em;" class="fmt-1118"&gt; 7,562,663 $&lt;/div&gt;&lt;div style="position:absolute;top:638.66pt;left:377.63pt;z-index:104;" class="fmt-1118"&gt; 7,770,299  $&lt;/div&gt;&lt;div style="position:absolute;top:638.66pt;left:456.57pt;z-index:104;letter-spacing:.009em;" class="fmt-1118"&gt; 10,258,299  $&lt;/div&gt;&lt;div style="position:absolute;top:638.66pt;left:536.86pt;z-index:104;letter-spacing:.004em;" class="fmt-1118"&gt; 12,753,945 &lt;/div&gt;&lt;/span&gt;&lt;img style="position:absolute;left:345.6pt;top:485.05pt;width:79pt;height:3pt;z-index:55;" src="http://govwiki.info/xbrl/Images/6ba8918016913cf7145af8f832593af3.png" alt="__rendered_path__55"&gt;&lt;img style="position:absolute;left:431.55pt;top:474.4pt;width:75pt;height:3pt;z-index:57;" src="http://govwiki.info/xbrl/Images/8d26beeca1a7066486144e9d4d1fed9a.png" alt="__rendered_path__57"&gt;&lt;span class="fmt-1053" style="white-space:pre;"&gt;&lt;div style="position:absolute;top:649.16pt;left:73.8pt;z-index:106;letter-spacing:.002em;"&gt;Contributions in relation to the&lt;span class="fmt-1148"&gt; &lt;/span&gt;&lt;/div&gt;&lt;/span&gt;&lt;img style="position:absolute;left:431.55pt;top:485.05pt;width:75pt;height:3pt;z-index:57;" src="http://govwiki.info/xbrl/Images/8d26beeca1a7066486144e9d4d1fed9a.png" alt="__rendered_path__57"&gt;&lt;img style="position:absolute;left:506.55pt;top:474.4pt;width:8pt;height:3pt;z-index:23;" src="http://govwiki.info/xbrl/Images/bb787e2f509871e45621bb50a74553b5.png" alt="__rendered_path__23"&gt;&lt;span class="fmt-1053" style="white-space:pre;"&gt;&lt;div style="position:absolute;top:660.03pt;left:73.8pt;z-index:107;letter-spacing:.001em;"&gt;actuarially determined contribution&lt;/div&gt;&lt;div style="position:absolute;top:660.26pt;left:292.35pt;z-index:107;letter-spacing:.003em;" class="fmt-1118"&gt; 7,562,663 &lt;/div&gt;&lt;div style="position:absolute;top:660.26pt;left:377.64pt;z-index:107;letter-spacing:.003em;" class="fmt-1118"&gt; 7,770,299 &lt;/div&gt;&lt;div style="position:absolute;top:660.26pt;left:456.58pt;z-index:107;letter-spacing:.004em;" class="fmt-1118"&gt; 10,258,299 &lt;/div&gt;&lt;div style="position:absolute;top:660.26pt;left:536.87pt;z-index:107;letter-spacing:.004em;" class="fmt-1118"&gt; 12,772,821 &lt;/div&gt;&lt;/span&gt;&lt;img style="position:absolute;left:506.55pt;top:485.05pt;width:8pt;height:3pt;z-index:23;" src="http://govwiki.info/xbrl/Images/bb787e2f509871e45621bb50a74553b5.png" alt="__rendered_path__23"&gt;&lt;img style="position:absolute;left:513.75pt;top:474.4pt;width:72pt;height:3pt;z-index:24;" src="http://govwiki.info/xbrl/Images/299925cfbd2c260353c0425c8f4c98ac.png" alt="__rendered_path__24"&gt;&lt;span style="white-space:pre;"&gt;&lt;div style="position:absolute;top:674.51pt;left:73.8pt;z-index:108;letter-spacing:-.001em;" class="fmt-1053"&gt;Contribution deficiency (excess)&lt;/div&gt;&lt;div style="position:absolute;top:674.66pt;left:253.1pt;z-index:108;"&gt;$&lt;/div&gt;&lt;div style="position:absolute;top:674.51pt;left:332.25pt;z-index:108;letter-spacing:.037em;"&gt;- &lt;span&gt;$&lt;/span&gt;&lt;/div&gt;&lt;div style="position:absolute;top:674.51pt;left:417.55pt;z-index:108;letter-spacing:-.011em;"&gt;-  &lt;span&gt;$&lt;/span&gt;&lt;/div&gt;&lt;div style="position:absolute;top:674.51pt;left:501.55pt;z-index:108;letter-spacing:.02em;"&gt;-  $&lt;/div&gt;&lt;div style="position:absolute;top:674.51pt;left:551.05pt;z-index:108;letter-spacing:.003em;"&gt; (18,876)&lt;/div&gt;&lt;/span&gt;&lt;img style="position:absolute;left:513.75pt;top:485.05pt;width:72pt;height:3pt;z-index:24;" src="http://govwiki.info/xbrl/Images/299925cfbd2c260353c0425c8f4c98ac.png" alt="__rendered_path__24"&gt;&lt;span class="fmt-1053" style="white-space:pre;"&gt;&lt;div style="position:absolute;top:697.61pt;left:73.8pt;z-index:112;letter-spacing:.001em;"&gt;Covered employee payroll&lt;/div&gt;&lt;div style="position:absolute;top:697.91pt;left:253.1pt;z-index:112;" class="fmt-1118"&gt;$&lt;/div&gt;&lt;div style="position:absolute;top:697.91pt;left:287.3pt;z-index:112;letter-spacing:.012em;" class="fmt-1118"&gt; 35,120,540 $&lt;/div&gt;&lt;div style="position:absolute;top:697.91pt;left:372.58pt;z-index:112;" class="fmt-1118"&gt; 31,223,987  $&lt;/div&gt;&lt;div style="position:absolute;top:697.91pt;left:456.56pt;z-index:112;letter-spacing:.009em;" class="fmt-1118"&gt; 31,186,302  $&lt;/div&gt;&lt;div style="position:absolute;top:697.91pt;left:536.85pt;z-index:112;letter-spacing:.004em;" class="fmt-1118"&gt; 31,889,043 &lt;/div&gt;&lt;/span&gt;&lt;img style="position:absolute;left:259.2pt;top:486.5pt;width:80pt;height:3pt;z-index:18;" src="http://govwiki.info/xbrl/Images/e96193c51173e9ec7518fc1278c9cc0a.png" alt="__rendered_path__18"&gt;&lt;span class="fmt-907" style="white-space:pre;"&gt;&lt;div style="position:absolute;top:718.16pt;left:73.8pt;z-index:116;letter-spacing:.001em;" class="fmt-1148"&gt;Contribution as a percentage of &lt;/div&gt;&lt;div style="position:absolute;top:721.65pt;left:304.03pt;z-index:116;letter-spacing:.004em;"&gt;21.53%&lt;/div&gt;&lt;div style="position:absolute;top:721.65pt;left:389.33pt;z-index:116;letter-spacing:.004em;"&gt;24.89%&lt;/div&gt;&lt;div style="position:absolute;top:721.65pt;left:473.33pt;z-index:116;letter-spacing:.004em;"&gt;32.89%&lt;/div&gt;&lt;div style="position:absolute;top:721.65pt;left:553.63pt;z-index:116;letter-spacing:.004em;"&gt;40.05%&lt;/div&gt;&lt;/span&gt;&lt;img style="position:absolute;left:345.6pt;top:486.5pt;width:79pt;height:3pt;z-index:55;" src="http://govwiki.info/xbrl/Images/6ba8918016913cf7145af8f832593af3.png" alt="__rendered_path__55"&gt;&lt;span class="fmt-1148" style="white-space:pre;"&gt;&lt;div style="position:absolute;top:728.96pt;left:72.7pt;z-index:111;"&gt;covered payroll&lt;/div&gt;&lt;/span&gt;&lt;img style="position:absolute;left:431.55pt;top:486.5pt;width:75pt;height:3pt;z-index:57;" src="http://govwiki.info/xbrl/Images/8d26beeca1a7066486144e9d4d1fed9a.png" alt="__rendered_path__57"&gt;&lt;img style="position:absolute;left:506.55pt;top:486.5pt;width:8pt;height:3pt;z-index:23;" src="http://govwiki.info/xbrl/Images/bb787e2f509871e45621bb50a74553b5.png" alt="__rendered_path__23"&gt;&lt;img style="position:absolute;left:513.75pt;top:486.5pt;width:72pt;height:3pt;z-index:24;" src="http://govwiki.info/xbrl/Images/299925cfbd2c260353c0425c8f4c98ac.png" alt="__rendered_path__24"&gt;&lt;img style="position:absolute;left:259.2pt;top:624pt;width:80pt;height:3pt;z-index:18;" src="http://govwiki.info/xbrl/Images/e96193c51173e9ec7518fc1278c9cc0a.png" alt="__rendered_path__18"&gt;&lt;img style="position:absolute;left:345.6pt;top:624pt;width:80pt;height:3pt;z-index:18;" src="http://govwiki.info/xbrl/Images/e96193c51173e9ec7518fc1278c9cc0a.png" alt="__rendered_path__18"&gt;&lt;img style="position:absolute;left:432pt;top:624pt;width:77pt;height:3pt;z-index:88;" src="http://govwiki.info/xbrl/Images/f06a8871c497da8b4d47422716c3011e.png" alt="__rendered_path__88"&gt;&lt;img style="position:absolute;left:508.8pt;top:624pt;width:8pt;height:3pt;z-index:23;" src="http://govwiki.info/xbrl/Images/bb787e2f509871e45621bb50a74553b5.png" alt="__rendered_path__23"&gt;&lt;img style="position:absolute;left:516pt;top:624pt;width:72pt;height:3pt;z-index:24;" src="http://govwiki.info/xbrl/Images/299925cfbd2c260353c0425c8f4c98ac.png" alt="__rendered_path__24"&gt;&lt;img style="position:absolute;left:259.2pt;top:667.6pt;width:80pt;height:3pt;z-index:18;" src="http://govwiki.info/xbrl/Images/e96193c51173e9ec7518fc1278c9cc0a.png" alt="__rendered_path__18"&gt;&lt;img style="position:absolute;left:259.2pt;top:681.85pt;width:80pt;height:3pt;z-index:18;" src="http://govwiki.info/xbrl/Images/e96193c51173e9ec7518fc1278c9cc0a.png" alt="__rendered_path__18"&gt;&lt;img style="position:absolute;left:345.6pt;top:667.6pt;width:80pt;height:3pt;z-index:18;" src="http://govwiki.info/xbrl/Images/e96193c51173e9ec7518fc1278c9cc0a.png" alt="__rendered_path__18"&gt;&lt;img style="position:absolute;left:345.6pt;top:681.85pt;width:80pt;height:3pt;z-index:18;" src="http://govwiki.info/xbrl/Images/e96193c51173e9ec7518fc1278c9cc0a.png" alt="__rendered_path__18"&gt;&lt;img style="position:absolute;left:432pt;top:667.6pt;width:77pt;height:3pt;z-index:88;" src="http://govwiki.info/xbrl/Images/f06a8871c497da8b4d47422716c3011e.png" alt="__rendered_path__88"&gt;&lt;img style="position:absolute;left:432pt;top:681.85pt;width:77pt;height:3pt;z-index:88;" src="http://govwiki.info/xbrl/Images/f06a8871c497da8b4d47422716c3011e.png" alt="__rendered_path__88"&gt;&lt;img style="position:absolute;left:508.8pt;top:667.6pt;width:8pt;height:3pt;z-index:23;" src="http://govwiki.info/xbrl/Images/bb787e2f509871e45621bb50a74553b5.png" alt="__rendered_path__23"&gt;&lt;img style="position:absolute;left:508.8pt;top:681.85pt;width:8pt;height:3pt;z-index:23;" src="http://govwiki.info/xbrl/Images/bb787e2f509871e45621bb50a74553b5.png" alt="__rendered_path__23"&gt;&lt;img style="position:absolute;left:516pt;top:667.6pt;width:72pt;height:3pt;z-index:24;" src="http://govwiki.info/xbrl/Images/299925cfbd2c260353c0425c8f4c98ac.png" alt="__rendered_path__24"&gt;&lt;img style="position:absolute;left:516pt;top:681.85pt;width:72pt;height:3pt;z-index:24;" src="http://govwiki.info/xbrl/Images/299925cfbd2c260353c0425c8f4c98ac.png" alt="__rendered_path__24"&gt;&lt;img style="position:absolute;left:259.2pt;top:683.3pt;width:80pt;height:3pt;z-index:18;" src="http://govwiki.info/xbrl/Images/e96193c51173e9ec7518fc1278c9cc0a.png" alt="__rendered_path__18"&gt;&lt;img style="position:absolute;left:345.6pt;top:683.3pt;width:80pt;height:3pt;z-index:18;" src="http://govwiki.info/xbrl/Images/e96193c51173e9ec7518fc1278c9cc0a.png" alt="__rendered_path__18"&gt;&lt;img style="position:absolute;left:432pt;top:683.3pt;width:77pt;height:3pt;z-index:88;" src="http://govwiki.info/xbrl/Images/f06a8871c497da8b4d47422716c3011e.png" alt="__rendered_path__88"&gt;&lt;img style="position:absolute;left:508.8pt;top:683.3pt;width:8pt;height:3pt;z-index:23;" src="http://govwiki.info/xbrl/Images/bb787e2f509871e45621bb50a74553b5.png" alt="__rendered_path__23"&gt;&lt;img style="position:absolute;left:516pt;top:683.3pt;width:72pt;height:3pt;z-index:24;" src="http://govwiki.info/xbrl/Images/299925cfbd2c260353c0425c8f4c98ac.png" alt="__rendered_path__24"&gt;&lt;span class="fmt-1018" style="white-space:pre;"&gt;&lt;div style="position:absolute;top:766.44pt;left:299.33pt;z-index:117;"&gt;171&lt;/div&gt;&lt;/span&gt;&lt;/div&gt;_x000D_
      &lt;/div&gt;</t>
  </si>
  <si>
    <t>&lt;div style='position:relative;width:612pt;height:792pt;'&gt;&lt;div style="position:absolute;left:0pt;top:0pt;width:100%;height:100%;clip:rect(0pt,612pt,792pt,0pt);" class="fmt-1150"&gt;&lt;span class="fmt-9" style="white-space:pre;"&gt;&lt;div style="position:absolute;top:94.456pt;left:72pt;z-index:4;letter-spacing:.001em;"&gt;Notes to Schedules of Contributions:&lt;/div&gt;&lt;/span&gt;&lt;span class="fmt-1110" style="white-space:pre;"&gt;&lt;div style="position:absolute;top:141.84pt;left:72pt;z-index:5;letter-spacing:.014em;"&gt;Valuation  Date:  Actuarially  determined  contribution  rates  are  calculated  in  the  actuarial&lt;/div&gt;&lt;/span&gt;&lt;span class="fmt-1110" style="white-space:pre;"&gt;&lt;div style="position:absolute;top:154.44pt;left:72pt;z-index:6;letter-spacing:.002em;"&gt;valuation report two years prior to the date of contribution to the pension plans by the City.&lt;/div&gt;&lt;/span&gt;&lt;span style="white-space:pre;"&gt;&lt;div style="position:absolute;top:285.26pt;left:72.7pt;z-index:62;letter-spacing:.002em;"&gt;Single equivalent amortization period&lt;/div&gt;&lt;/span&gt;&lt;img style="position:absolute;left:72pt;top:180.5pt;width:163pt;height:20pt;z-index:7;" src="http://govwiki.info/xbrl/Images/087f63e4e8754f7f0848f92665e46d2a.png" alt="__rendered_path__7"&gt;&lt;span class="fmt-1149" style="white-space:pre;"&gt;&lt;div style="position:absolute;top:200.96pt;left:72.7pt;z-index:26;"&gt;Funding Actuarial Assumptions&lt;/div&gt;&lt;/span&gt;&lt;img style="position:absolute;left:72pt;top:200.1pt;width:163pt;height:10pt;z-index:25;" src="http://govwiki.info/xbrl/Images/4657f23d65915931337de16e1cc763fe.png" alt="__rendered_path__25"&gt;&lt;span style="white-space:pre;"&gt;&lt;div style="position:absolute;top:219.71pt;left:72.7pt;z-index:36;letter-spacing:.002em;"&gt;Valuation Date&lt;/div&gt;&lt;/span&gt;&lt;img style="position:absolute;left:72pt;top:209.6pt;width:163pt;height:10pt;z-index:29;" src="http://govwiki.info/xbrl/Images/e63c3ed6a7ff1751bbca151aa3921553.png" alt="__rendered_path__29"&gt;&lt;span style="white-space:pre;"&gt;&lt;div style="position:absolute;top:238.46pt;left:72.7pt;z-index:51;letter-spacing:.003em;"&gt;Actuarial Cost Method&lt;/div&gt;&lt;/span&gt;&lt;img style="position:absolute;left:72pt;top:218.85pt;width:163pt;height:10pt;z-index:35;" src="http://govwiki.info/xbrl/Images/277c91226c3bc0b7fccd050c6523845d.png" alt="__rendered_path__35"&gt;&lt;span style="white-space:pre;"&gt;&lt;div style="position:absolute;top:266.66pt;left:72.7pt;z-index:58;letter-spacing:.002em;"&gt;Amortization Method&lt;/div&gt;&lt;/span&gt;&lt;img style="position:absolute;left:72pt;top:228.2pt;width:163pt;height:10pt;z-index:45;" src="http://govwiki.info/xbrl/Images/fe56716b6c35a26740cb5944caf910fd.png" alt="__rendered_path__45"&gt;&lt;span style="white-space:pre;"&gt;&lt;div style="position:absolute;top:322.46pt;left:72.7pt;z-index:67;letter-spacing:.004em;"&gt;Asset valuation method&lt;/div&gt;&lt;/span&gt;&lt;img style="position:absolute;left:72pt;top:237.45pt;width:163pt;height:10pt;z-index:35;" src="http://govwiki.info/xbrl/Images/277c91226c3bc0b7fccd050c6523845d.png" alt="__rendered_path__35"&gt;&lt;span style="white-space:pre;"&gt;&lt;div style="position:absolute;top:341.21pt;left:72.7pt;z-index:79;letter-spacing:.003em;"&gt;Investment rate of return&lt;/div&gt;&lt;/span&gt;&lt;img style="position:absolute;left:72pt;top:246.9pt;width:163pt;height:10pt;z-index:29;" src="http://govwiki.info/xbrl/Images/e63c3ed6a7ff1751bbca151aa3921553.png" alt="__rendered_path__29"&gt;&lt;span style="white-space:pre;"&gt;&lt;div style="position:absolute;top:369.11pt;left:72.7pt;z-index:85;letter-spacing:.002em;"&gt;Projected salary increases&lt;/div&gt;&lt;/span&gt;&lt;img style="position:absolute;left:72pt;top:256.4pt;width:163pt;height:10pt;z-index:29;" src="http://govwiki.info/xbrl/Images/e63c3ed6a7ff1751bbca151aa3921553.png" alt="__rendered_path__29"&gt;&lt;span style="white-space:pre;"&gt;&lt;div style="position:absolute;top:406.31pt;left:72.7pt;z-index:103;letter-spacing:.004em;"&gt;Cost of living adjustments&lt;/div&gt;&lt;/span&gt;&lt;img style="position:absolute;left:72pt;top:265.65pt;width:163pt;height:10pt;z-index:35;" src="http://govwiki.info/xbrl/Images/277c91226c3bc0b7fccd050c6523845d.png" alt="__rendered_path__35"&gt;&lt;span style="white-space:pre;"&gt;&lt;div style="position:absolute;top:452.81pt;left:72.7pt;z-index:105;letter-spacing:.002em;"&gt;Prior Plan&lt;/div&gt;&lt;/span&gt;&lt;img style="position:absolute;left:72pt;top:275.1pt;width:163pt;height:10pt;z-index:29;" src="http://govwiki.info/xbrl/Images/e63c3ed6a7ff1751bbca151aa3921553.png" alt="__rendered_path__29"&gt;&lt;span style="white-space:pre;"&gt;&lt;div style="position:absolute;top:517.76pt;left:72.7pt;z-index:119;letter-spacing:.003em;"&gt;Supplemental Plan&lt;/div&gt;&lt;/span&gt;&lt;span class="fmt-988" style="white-space:pre;"&gt;&lt;div style="position:absolute;top:36.69pt;left:222.25pt;z-index:1;"&gt;City of St Petersburg, Florida&lt;/div&gt;&lt;/span&gt;&lt;span class="fmt-992" style="white-space:pre;"&gt;&lt;div style="position:absolute;top:50.79pt;left:206.95pt;z-index:2;letter-spacing:.001em;"&gt;Required Supplementary Information&lt;/div&gt;&lt;/span&gt;&lt;span class="fmt-992" style="white-space:pre;"&gt;&lt;div style="position:absolute;top:64.74pt;left:250.65pt;z-index:3;letter-spacing:.002em;"&gt;September 30, 2017&lt;/div&gt;&lt;/span&gt;&lt;span class="fmt-1149" style="white-space:pre;"&gt;&lt;div style="position:absolute;top:181.46pt;left:236.3pt;z-index:15;letter-spacing:.001em;"&gt; Employees' Retirement&lt;/div&gt;&lt;div style="position:absolute;top:181.46pt;left:357.4pt;z-index:15;letter-spacing:.002em;"&gt; Firefighters'&lt;/div&gt;&lt;/span&gt;&lt;img style="position:absolute;left:234.75pt;top:180.7pt;width:94pt;height:10pt;z-index:8;" src="http://govwiki.info/xbrl/Images/6966738cf8c5a46d7422787961ce3c97.png" alt="__rendered_path__8"&gt;&lt;span class="fmt-1149" style="white-space:pre;"&gt;&lt;div style="position:absolute;top:191.06pt;left:266.25pt;z-index:18;letter-spacing:-.004em;"&gt;System &lt;/div&gt;&lt;div style="position:absolute;top:191.06pt;left:344.25pt;z-index:18;letter-spacing:-.001em;"&gt;Retirement System &lt;/div&gt;&lt;/span&gt;&lt;img style="position:absolute;left:234.75pt;top:190.5pt;width:94pt;height:10pt;z-index:10;" src="http://govwiki.info/xbrl/Images/1628b85a84175dd187944f8f4cc01bef.png" alt="__rendered_path__10"&gt;&lt;img style="position:absolute;left:338.4pt;top:180.7pt;width:87pt;height:10pt;z-index:14;" src="http://govwiki.info/xbrl/Images/bc3e377ecec94d4672e01a934265d12d.png" alt="__rendered_path__14"&gt;&lt;span style="white-space:pre;"&gt;&lt;div style="position:absolute;top:219.71pt;left:235.45pt;z-index:41;letter-spacing:.003em;"&gt; October 1, 2015 &lt;/div&gt;&lt;div style="position:absolute;top:219.71pt;left:339.1pt;z-index:41;letter-spacing:.003em;"&gt; October 1, 2015&lt;/div&gt;&lt;/span&gt;&lt;img style="position:absolute;left:234.75pt;top:197.5pt;width:94pt;height:3pt;z-index:11;" src="http://govwiki.info/xbrl/Images/acdbb88ca6533e16d7ff564b45e203aa.png" alt="__rendered_path__11"&gt;&lt;span style="white-space:pre;"&gt;&lt;div style="position:absolute;top:238.46pt;left:235.45pt;z-index:53;letter-spacing:.003em;"&gt; Entry Age Normal &lt;/div&gt;&lt;div style="position:absolute;top:238.46pt;left:339.1pt;z-index:53;letter-spacing:.003em;"&gt; Entry Age Normal &lt;/div&gt;&lt;/span&gt;&lt;img style="position:absolute;left:328.3pt;top:180.5pt;width:11pt;height:20pt;z-index:13;" src="http://govwiki.info/xbrl/Images/97b23883d9bd26ffec08c6ba54c78cdc.png" alt="__rendered_path__13"&gt;&lt;span style="white-space:pre;"&gt;&lt;div style="position:absolute;top:247.91pt;left:235.45pt;z-index:56;letter-spacing:.003em;"&gt; Level % of Pay &lt;/div&gt;&lt;div style="position:absolute;top:247.91pt;left:339.1pt;z-index:56;letter-spacing:.003em;"&gt; Level % of Pay &lt;/div&gt;&lt;/span&gt;&lt;img style="position:absolute;left:338.4pt;top:190.5pt;width:87pt;height:10pt;z-index:16;" src="http://govwiki.info/xbrl/Images/a081fcc5565d543b5437efb92911066a.png" alt="__rendered_path__16"&gt;&lt;span style="white-space:pre;"&gt;&lt;div style="position:absolute;top:266.66pt;left:235.45pt;z-index:60;letter-spacing:.002em;"&gt;Level percent closed&lt;/div&gt;&lt;div style="position:absolute;top:266.66pt;left:339.1pt;z-index:60;letter-spacing:.002em;"&gt;Level percent closed&lt;/div&gt;&lt;/span&gt;&lt;img style="position:absolute;left:338.4pt;top:197.5pt;width:87pt;height:3pt;z-index:17;" src="http://govwiki.info/xbrl/Images/f9231ce678df08f6c040bf8868d45853.png" alt="__rendered_path__17"&gt;&lt;span style="white-space:pre;"&gt;&lt;div style="position:absolute;top:285.26pt;left:302.65pt;z-index:64;letter-spacing:.002em;"&gt; 22.66 &lt;/div&gt;&lt;div style="position:absolute;top:285.26pt;left:403.5pt;z-index:64;letter-spacing:.003em;"&gt; 3.20 &lt;/div&gt;&lt;/span&gt;&lt;img style="position:absolute;left:234.75pt;top:200.1pt;width:94pt;height:10pt;z-index:8;" src="http://govwiki.info/xbrl/Images/6966738cf8c5a46d7422787961ce3c97.png" alt="__rendered_path__8"&gt;&lt;span style="white-space:pre;"&gt;&lt;div style="position:absolute;top:304.01pt;left:235.45pt;z-index:72;letter-spacing:.002em;"&gt; Four year phase in of&lt;/div&gt;&lt;div style="position:absolute;top:304.01pt;left:339.1pt;z-index:72;letter-spacing:.002em;"&gt; Four year phase in of&lt;/div&gt;&lt;/span&gt;&lt;img style="position:absolute;left:328.3pt;top:200.1pt;width:11pt;height:10pt;z-index:27;" src="http://govwiki.info/xbrl/Images/f4c69f3aec87a67ba216e7c02f302e6b.png" alt="__rendered_path__27"&gt;&lt;span style="white-space:pre;"&gt;&lt;div style="position:absolute;top:313.31pt;left:235.45pt;z-index:73;letter-spacing:.003em;"&gt;investment gains and&lt;/div&gt;&lt;div style="position:absolute;top:313.31pt;left:339.1pt;z-index:73;letter-spacing:.003em;"&gt;investment gains and&lt;/div&gt;&lt;/span&gt;&lt;img style="position:absolute;left:338.4pt;top:200.1pt;width:87pt;height:10pt;z-index:14;" src="http://govwiki.info/xbrl/Images/bc3e377ecec94d4672e01a934265d12d.png" alt="__rendered_path__14"&gt;&lt;span style="white-space:pre;"&gt;&lt;div style="position:absolute;top:322.46pt;left:235.45pt;z-index:74;letter-spacing:.004em;"&gt;losses &lt;/div&gt;&lt;div style="position:absolute;top:322.46pt;left:339.1pt;z-index:74;letter-spacing:.004em;"&gt;losses &lt;/div&gt;&lt;/span&gt;&lt;img style="position:absolute;left:234.75pt;top:209.6pt;width:94pt;height:10pt;z-index:30;" src="http://govwiki.info/xbrl/Images/b2f8aded1c1e404d90415316ba17c626.png" alt="__rendered_path__30"&gt;&lt;span style="white-space:pre;"&gt;&lt;div style="position:absolute;top:341.21pt;left:304.8pt;z-index:81;letter-spacing:.001em;"&gt;7.75%&lt;/div&gt;&lt;div style="position:absolute;top:341.21pt;left:401.3pt;z-index:81;letter-spacing:.001em;"&gt;8.00%&lt;/div&gt;&lt;/span&gt;&lt;img style="position:absolute;left:328.3pt;top:209.6pt;width:11pt;height:10pt;z-index:31;" src="http://govwiki.info/xbrl/Images/d47ecfe12bdc9c35d891784d4b67b3ff.png" alt="__rendered_path__31"&gt;&lt;span style="white-space:pre;"&gt;&lt;div style="position:absolute;top:359.96pt;left:235.45pt;z-index:89;letter-spacing:.003em;"&gt;Based on actual for each&lt;/div&gt;&lt;div style="position:absolute;top:359.96pt;left:339.1pt;z-index:89;letter-spacing:.004em;"&gt;1.00% to 5.50% in&lt;/div&gt;&lt;/span&gt;&lt;img style="position:absolute;left:338.4pt;top:209.6pt;width:87pt;height:10pt;z-index:32;" src="http://govwiki.info/xbrl/Images/a5158810c074761c496af842c576b874.png" alt="__rendered_path__32"&gt;&lt;span style="white-space:pre;"&gt;&lt;div style="position:absolute;top:369.11pt;left:235.45pt;z-index:90;letter-spacing:.005em;"&gt;active member&lt;/div&gt;&lt;div style="position:absolute;top:369.11pt;left:339.1pt;z-index:90;letter-spacing:.002em;"&gt;Fiscal 2015 and 2016&lt;/div&gt;&lt;/span&gt;&lt;img style="position:absolute;left:234.75pt;top:218.85pt;width:94pt;height:10pt;z-index:37;" src="http://govwiki.info/xbrl/Images/d23ddb7c7dcd53b21335c3d33a13b7ab.png" alt="__rendered_path__37"&gt;&lt;span style="white-space:pre;"&gt;&lt;div style="position:absolute;top:378.41pt;left:235.45pt;z-index:98;letter-spacing:.003em;"&gt;5.00% to 8.50%&lt;/div&gt;&lt;div style="position:absolute;top:378.41pt;left:339.1pt;z-index:98;letter-spacing:.003em;"&gt;5.00% to 9.50%&lt;/div&gt;&lt;/span&gt;&lt;img style="position:absolute;left:328.3pt;top:218.85pt;width:11pt;height:10pt;z-index:39;" src="http://govwiki.info/xbrl/Images/8bdb37956d3ce5d81d8b967fb7a781c6.png" alt="__rendered_path__39"&gt;&lt;span style="white-space:pre;"&gt;&lt;div style="position:absolute;top:387.71pt;left:235.45pt;z-index:99;letter-spacing:.002em;"&gt;thereafter&lt;/div&gt;&lt;div style="position:absolute;top:387.71pt;left:339.1pt;z-index:99;letter-spacing:.002em;"&gt;thereafter&lt;/div&gt;&lt;/span&gt;&lt;img style="position:absolute;left:338.4pt;top:218.85pt;width:87pt;height:10pt;z-index:40;" src="http://govwiki.info/xbrl/Images/086a40d74931beacf423f04a68dee1d6.png" alt="__rendered_path__40"&gt;&lt;span style="white-space:pre;"&gt;&lt;div style="position:absolute;top:425.06pt;left:339.1pt;z-index:109;letter-spacing:.003em;"&gt;3.00% Chiefs and&lt;/div&gt;&lt;/span&gt;&lt;img style="position:absolute;left:234.75pt;top:228.2pt;width:94pt;height:10pt;z-index:46;" src="http://govwiki.info/xbrl/Images/afae9b40451cf32e0d738283efc08343.png" alt="__rendered_path__46"&gt;&lt;span style="white-space:pre;"&gt;&lt;div style="position:absolute;top:434.36pt;left:339.1pt;z-index:110;letter-spacing:.003em;"&gt;Captains in Fiscal 2015&lt;/div&gt;&lt;/span&gt;&lt;img style="position:absolute;left:328.3pt;top:228.2pt;width:11pt;height:10pt;z-index:47;" src="http://govwiki.info/xbrl/Images/810f12510ebf458279a53874a7e51556.png" alt="__rendered_path__47"&gt;&lt;span style="white-space:pre;"&gt;&lt;div style="position:absolute;top:443.51pt;left:339.1pt;z-index:111;"&gt;and 2016&lt;/div&gt;&lt;/span&gt;&lt;img style="position:absolute;left:338.4pt;top:228.2pt;width:87pt;height:10pt;z-index:48;" src="http://govwiki.info/xbrl/Images/4a6b7b6699f2d350f4d14930d7f4c77a.png" alt="__rendered_path__48"&gt;&lt;span style="white-space:pre;"&gt;&lt;div style="position:absolute;top:452.81pt;left:304.8pt;z-index:112;letter-spacing:.001em;"&gt;2.00%&lt;/div&gt;&lt;div style="position:absolute;top:452.81pt;left:339.1pt;z-index:112;letter-spacing:.002em;"&gt;0% for other population&lt;/div&gt;&lt;/span&gt;&lt;img style="position:absolute;left:234.75pt;top:237.45pt;width:94pt;height:10pt;z-index:37;" src="http://govwiki.info/xbrl/Images/d23ddb7c7dcd53b21335c3d33a13b7ab.png" alt="__rendered_path__37"&gt;&lt;span style="white-space:pre;"&gt;&lt;div style="position:absolute;top:462.26pt;left:339.1pt;z-index:116;letter-spacing:.002em;"&gt;4.00% thereafter&lt;/div&gt;&lt;/span&gt;&lt;img style="position:absolute;left:328.3pt;top:237.45pt;width:11pt;height:10pt;z-index:39;" src="http://govwiki.info/xbrl/Images/8bdb37956d3ce5d81d8b967fb7a781c6.png" alt="__rendered_path__39"&gt;&lt;span style="white-space:pre;"&gt;&lt;div style="position:absolute;top:517.76pt;left:304.8pt;z-index:124;letter-spacing:.001em;"&gt;1.50%&lt;/div&gt;&lt;div style="position:absolute;top:517.76pt;left:401.3pt;z-index:124;letter-spacing:.001em;"&gt;0.00%&lt;/div&gt;&lt;/span&gt;&lt;img style="position:absolute;left:338.4pt;top:237.45pt;width:87pt;height:10pt;z-index:40;" src="http://govwiki.info/xbrl/Images/086a40d74931beacf423f04a68dee1d6.png" alt="__rendered_path__40"&gt;&lt;span class="fmt-1018" style="white-space:pre;"&gt;&lt;div style="position:absolute;top:766.44pt;left:299.33pt;z-index:132;"&gt;172&lt;/div&gt;&lt;/span&gt;&lt;span class="fmt-1149" style="white-space:pre;"&gt;&lt;div style="position:absolute;top:181.46pt;left:455.1pt;z-index:21;letter-spacing:.003em;"&gt; Police Officers'&lt;/div&gt;&lt;/span&gt;&lt;img style="position:absolute;left:436.5pt;top:180.7pt;width:98pt;height:10pt;z-index:20;" src="http://govwiki.info/xbrl/Images/1597b65de68e39655379bd0f2574fdff.png" alt="__rendered_path__20"&gt;&lt;span class="fmt-1149" style="white-space:pre;"&gt;&lt;div style="position:absolute;top:191.06pt;left:448pt;z-index:24;letter-spacing:-.001em;"&gt;Retirement System &lt;/div&gt;&lt;/span&gt;&lt;img style="position:absolute;left:424.8pt;top:180.5pt;width:12pt;height:20pt;z-index:19;" src="http://govwiki.info/xbrl/Images/ad1700bbe70c19411c1f1a40a73e8fb2.png" alt="__rendered_path__19"&gt;&lt;span style="white-space:pre;"&gt;&lt;div style="position:absolute;top:219.71pt;left:437.2pt;z-index:44;letter-spacing:.003em;"&gt; October 1, 2015&lt;/div&gt;&lt;/span&gt;&lt;img style="position:absolute;left:436.5pt;top:190.5pt;width:98pt;height:10pt;z-index:22;" src="http://govwiki.info/xbrl/Images/9d9547015dc5f1b75f75354428032d32.png" alt="__rendered_path__22"&gt;&lt;span style="white-space:pre;"&gt;&lt;div style="position:absolute;top:238.46pt;left:437.2pt;z-index:54;letter-spacing:.003em;"&gt; Entry Age Normal &lt;/div&gt;&lt;/span&gt;&lt;img style="position:absolute;left:436.5pt;top:197.5pt;width:98pt;height:3pt;z-index:23;" src="http://govwiki.info/xbrl/Images/d27f4524c428bfac9c2801b4f787f8ae.png" alt="__rendered_path__23"&gt;&lt;span style="white-space:pre;"&gt;&lt;div style="position:absolute;top:247.91pt;left:437.2pt;z-index:57;letter-spacing:.003em;"&gt; Level % of Pay &lt;/div&gt;&lt;/span&gt;&lt;img style="position:absolute;left:424.8pt;top:200.1pt;width:12pt;height:10pt;z-index:28;" src="http://govwiki.info/xbrl/Images/f1abb19476bd0e4feeca374e30811438.png" alt="__rendered_path__28"&gt;&lt;span style="white-space:pre;"&gt;&lt;div style="position:absolute;top:266.66pt;left:437.2pt;z-index:61;letter-spacing:.002em;"&gt;Level percent closed&lt;/div&gt;&lt;/span&gt;&lt;img style="position:absolute;left:436.5pt;top:200.1pt;width:98pt;height:10pt;z-index:20;" src="http://govwiki.info/xbrl/Images/1597b65de68e39655379bd0f2574fdff.png" alt="__rendered_path__20"&gt;&lt;span style="white-space:pre;"&gt;&lt;div style="position:absolute;top:285.26pt;left:512.9pt;z-index:65;letter-spacing:.003em;"&gt; 7.78 &lt;/div&gt;&lt;/span&gt;&lt;img style="position:absolute;left:424.8pt;top:209.6pt;width:12pt;height:10pt;z-index:33;" src="http://govwiki.info/xbrl/Images/7a121df85095ada8a888b6cb0d667ee7.png" alt="__rendered_path__33"&gt;&lt;span style="white-space:pre;"&gt;&lt;div style="position:absolute;top:304.01pt;left:437.2pt;z-index:76;letter-spacing:.002em;"&gt; Four year phase in of&lt;/div&gt;&lt;/span&gt;&lt;img style="position:absolute;left:436.5pt;top:209.6pt;width:98pt;height:10pt;z-index:34;" src="http://govwiki.info/xbrl/Images/cd111a0894747236f2f9deab29d04a1e.png" alt="__rendered_path__34"&gt;&lt;span style="white-space:pre;"&gt;&lt;div style="position:absolute;top:313.31pt;left:437.2pt;z-index:77;letter-spacing:.003em;"&gt;investment gains and&lt;/div&gt;&lt;/span&gt;&lt;img style="position:absolute;left:424.8pt;top:218.85pt;width:12pt;height:10pt;z-index:42;" src="http://govwiki.info/xbrl/Images/3286ca39baac5710f023799cf2b1f956.png" alt="__rendered_path__42"&gt;&lt;span style="white-space:pre;"&gt;&lt;div style="position:absolute;top:322.46pt;left:437.2pt;z-index:78;letter-spacing:.004em;"&gt;losses &lt;/div&gt;&lt;/span&gt;&lt;img style="position:absolute;left:436.5pt;top:218.85pt;width:98pt;height:10pt;z-index:43;" src="http://govwiki.info/xbrl/Images/70cec2b6d8f36bfee606646b644a4483.png" alt="__rendered_path__43"&gt;&lt;span class="fmt-1151" style="white-space:pre;"&gt;&lt;div style="position:absolute;top:341.21pt;left:510.7pt;z-index:83;"&gt;8.0&lt;span class="fmt-883"&gt;0%&lt;/span&gt;&lt;/div&gt;&lt;/span&gt;&lt;img style="position:absolute;left:424.8pt;top:228.2pt;width:12pt;height:10pt;z-index:49;" src="http://govwiki.info/xbrl/Images/bca6e6717460d39f5410dc38defb0820.png" alt="__rendered_path__49"&gt;&lt;span style="white-space:pre;"&gt;&lt;div style="position:absolute;top:359.96pt;left:437.2pt;z-index:92;letter-spacing:.003em;"&gt;Based on actual for each&lt;/div&gt;&lt;/span&gt;&lt;img style="position:absolute;left:436.5pt;top:228.2pt;width:98pt;height:10pt;z-index:50;" src="http://govwiki.info/xbrl/Images/832826d75b2fb2644b790abea703edec.png" alt="__rendered_path__50"&gt;&lt;span style="white-space:pre;"&gt;&lt;div style="position:absolute;top:369.11pt;left:437.2pt;z-index:93;letter-spacing:.005em;"&gt;active member&lt;/div&gt;&lt;/span&gt;&lt;img style="position:absolute;left:424.8pt;top:237.45pt;width:12pt;height:10pt;z-index:42;" src="http://govwiki.info/xbrl/Images/3286ca39baac5710f023799cf2b1f956.png" alt="__rendered_path__42"&gt;&lt;span style="white-space:pre;"&gt;&lt;div style="position:absolute;top:387.71pt;left:437.2pt;z-index:102;letter-spacing:.003em;"&gt;4.50% to 8.00% thereafter&lt;/div&gt;&lt;/span&gt;&lt;img style="position:absolute;left:436.5pt;top:237.45pt;width:98pt;height:10pt;z-index:43;" src="http://govwiki.info/xbrl/Images/70cec2b6d8f36bfee606646b644a4483.png" alt="__rendered_path__43"&gt;&lt;span style="white-space:pre;"&gt;&lt;div style="position:absolute;top:452.81pt;left:437.2pt;z-index:115;letter-spacing:.003em;"&gt;1.70% in Fiscal 2016&lt;/div&gt;&lt;/span&gt;&lt;img style="position:absolute;left:424.8pt;top:246.9pt;width:12pt;height:10pt;z-index:33;" src="http://govwiki.info/xbrl/Images/7a121df85095ada8a888b6cb0d667ee7.png" alt="__rendered_path__33"&gt;&lt;span style="white-space:pre;"&gt;&lt;div style="position:absolute;top:462.26pt;left:437.2pt;z-index:117;letter-spacing:.002em;"&gt;2.00% thereafter&lt;/div&gt;&lt;/span&gt;&lt;img style="position:absolute;left:436.5pt;top:246.9pt;width:98pt;height:10pt;z-index:34;" src="http://govwiki.info/xbrl/Images/cd111a0894747236f2f9deab29d04a1e.png" alt="__rendered_path__34"&gt;&lt;span style="white-space:pre;"&gt;&lt;div style="position:absolute;top:471.56pt;left:462.2pt;z-index:126;letter-spacing:.004em;"&gt;5.717% for Officers,&lt;/div&gt;&lt;/span&gt;&lt;img style="position:absolute;left:424.8pt;top:256.4pt;width:12pt;height:10pt;z-index:33;" src="http://govwiki.info/xbrl/Images/7a121df85095ada8a888b6cb0d667ee7.png" alt="__rendered_path__33"&gt;&lt;span style="white-space:pre;"&gt;&lt;div style="position:absolute;top:480.71pt;left:453.45pt;z-index:127;letter-spacing:.002em;"&gt;5.588% for Sergeants,&lt;/div&gt;&lt;/span&gt;&lt;img style="position:absolute;left:436.5pt;top:256.4pt;width:98pt;height:10pt;z-index:34;" src="http://govwiki.info/xbrl/Images/cd111a0894747236f2f9deab29d04a1e.png" alt="__rendered_path__34"&gt;&lt;span style="white-space:pre;"&gt;&lt;div style="position:absolute;top:490.01pt;left:448.5pt;z-index:128;letter-spacing:.003em;"&gt;4.679% for Lieutenants,&lt;/div&gt;&lt;/span&gt;&lt;img style="position:absolute;left:424.8pt;top:265.65pt;width:12pt;height:10pt;z-index:42;" src="http://govwiki.info/xbrl/Images/3286ca39baac5710f023799cf2b1f956.png" alt="__rendered_path__42"&gt;&lt;span style="white-space:pre;"&gt;&lt;div style="position:absolute;top:499.31pt;left:483.45pt;z-index:129;letter-spacing:.003em;"&gt;and 3.00% for&lt;/div&gt;&lt;/span&gt;&lt;img style="position:absolute;left:436.5pt;top:265.65pt;width:98pt;height:10pt;z-index:43;" src="http://govwiki.info/xbrl/Images/70cec2b6d8f36bfee606646b644a4483.png" alt="__rendered_path__43"&gt;&lt;span style="white-space:pre;"&gt;&lt;div style="position:absolute;top:508.46pt;left:459.3pt;z-index:130;letter-spacing:.002em;"&gt;Management; 4.00%&lt;/div&gt;&lt;/span&gt;&lt;img style="position:absolute;left:234.75pt;top:246.9pt;width:94pt;height:10pt;z-index:30;" src="http://govwiki.info/xbrl/Images/b2f8aded1c1e404d90415316ba17c626.png" alt="__rendered_path__30"&gt;&lt;img style="position:absolute;left:328.3pt;top:246.9pt;width:11pt;height:10pt;z-index:31;" src="http://govwiki.info/xbrl/Images/d47ecfe12bdc9c35d891784d4b67b3ff.png" alt="__rendered_path__31"&gt;&lt;img style="position:absolute;left:338.4pt;top:246.9pt;width:87pt;height:10pt;z-index:32;" src="http://govwiki.info/xbrl/Images/a5158810c074761c496af842c576b874.png" alt="__rendered_path__32"&gt;&lt;img style="position:absolute;left:234.75pt;top:256.4pt;width:94pt;height:10pt;z-index:30;" src="http://govwiki.info/xbrl/Images/b2f8aded1c1e404d90415316ba17c626.png" alt="__rendered_path__30"&gt;&lt;img style="position:absolute;left:328.3pt;top:256.4pt;width:11pt;height:10pt;z-index:31;" src="http://govwiki.info/xbrl/Images/d47ecfe12bdc9c35d891784d4b67b3ff.png" alt="__rendered_path__31"&gt;&lt;img style="position:absolute;left:338.4pt;top:256.4pt;width:87pt;height:10pt;z-index:32;" src="http://govwiki.info/xbrl/Images/a5158810c074761c496af842c576b874.png" alt="__rendered_path__32"&gt;&lt;img style="position:absolute;left:234.75pt;top:265.65pt;width:94pt;height:10pt;z-index:37;" src="http://govwiki.info/xbrl/Images/d23ddb7c7dcd53b21335c3d33a13b7ab.png" alt="__rendered_path__37"&gt;&lt;img style="position:absolute;left:328.3pt;top:265.65pt;width:11pt;height:10pt;z-index:39;" src="http://govwiki.info/xbrl/Images/8bdb37956d3ce5d81d8b967fb7a781c6.png" alt="__rendered_path__39"&gt;&lt;img style="position:absolute;left:338.4pt;top:265.65pt;width:87pt;height:10pt;z-index:40;" src="http://govwiki.info/xbrl/Images/086a40d74931beacf423f04a68dee1d6.png" alt="__rendered_path__40"&gt;&lt;img style="position:absolute;left:234.75pt;top:275.1pt;width:94pt;height:10pt;z-index:30;" src="http://govwiki.info/xbrl/Images/b2f8aded1c1e404d90415316ba17c626.png" alt="__rendered_path__30"&gt;&lt;img style="position:absolute;left:328.3pt;top:275.1pt;width:11pt;height:10pt;z-index:31;" src="http://govwiki.info/xbrl/Images/d47ecfe12bdc9c35d891784d4b67b3ff.png" alt="__rendered_path__31"&gt;&lt;img style="position:absolute;left:338.4pt;top:275.1pt;width:87pt;height:10pt;z-index:32;" src="http://govwiki.info/xbrl/Images/a5158810c074761c496af842c576b874.png" alt="__rendered_path__32"&gt;&lt;img style="position:absolute;left:424.8pt;top:275.1pt;width:12pt;height:10pt;z-index:33;" src="http://govwiki.info/xbrl/Images/7a121df85095ada8a888b6cb0d667ee7.png" alt="__rendered_path__33"&gt;&lt;img style="position:absolute;left:436.5pt;top:275.1pt;width:98pt;height:10pt;z-index:34;" src="http://govwiki.info/xbrl/Images/cd111a0894747236f2f9deab29d04a1e.png" alt="__rendered_path__34"&gt;&lt;img style="position:absolute;left:72pt;top:284.35pt;width:163pt;height:10pt;z-index:35;" src="http://govwiki.info/xbrl/Images/277c91226c3bc0b7fccd050c6523845d.png" alt="__rendered_path__35"&gt;&lt;img style="position:absolute;left:234.75pt;top:284.35pt;width:94pt;height:10pt;z-index:37;" src="http://govwiki.info/xbrl/Images/d23ddb7c7dcd53b21335c3d33a13b7ab.png" alt="__rendered_path__37"&gt;&lt;img style="position:absolute;left:328.3pt;top:284.35pt;width:11pt;height:10pt;z-index:39;" src="http://govwiki.info/xbrl/Images/8bdb37956d3ce5d81d8b967fb7a781c6.png" alt="__rendered_path__39"&gt;&lt;img style="position:absolute;left:338.4pt;top:284.35pt;width:87pt;height:10pt;z-index:40;" src="http://govwiki.info/xbrl/Images/086a40d74931beacf423f04a68dee1d6.png" alt="__rendered_path__40"&gt;&lt;img style="position:absolute;left:424.8pt;top:284.35pt;width:12pt;height:10pt;z-index:42;" src="http://govwiki.info/xbrl/Images/3286ca39baac5710f023799cf2b1f956.png" alt="__rendered_path__42"&gt;&lt;img style="position:absolute;left:436.5pt;top:284.35pt;width:98pt;height:10pt;z-index:43;" src="http://govwiki.info/xbrl/Images/70cec2b6d8f36bfee606646b644a4483.png" alt="__rendered_path__43"&gt;&lt;img style="position:absolute;left:72pt;top:293.85pt;width:163pt;height:10pt;z-index:29;" src="http://govwiki.info/xbrl/Images/e63c3ed6a7ff1751bbca151aa3921553.png" alt="__rendered_path__29"&gt;&lt;img style="position:absolute;left:234.75pt;top:293.85pt;width:94pt;height:10pt;z-index:30;" src="http://govwiki.info/xbrl/Images/b2f8aded1c1e404d90415316ba17c626.png" alt="__rendered_path__30"&gt;&lt;img style="position:absolute;left:328.3pt;top:293.85pt;width:11pt;height:10pt;z-index:31;" src="http://govwiki.info/xbrl/Images/d47ecfe12bdc9c35d891784d4b67b3ff.png" alt="__rendered_path__31"&gt;&lt;img style="position:absolute;left:338.4pt;top:293.85pt;width:87pt;height:10pt;z-index:32;" src="http://govwiki.info/xbrl/Images/a5158810c074761c496af842c576b874.png" alt="__rendered_path__32"&gt;&lt;img style="position:absolute;left:424.8pt;top:293.85pt;width:12pt;height:10pt;z-index:33;" src="http://govwiki.info/xbrl/Images/7a121df85095ada8a888b6cb0d667ee7.png" alt="__rendered_path__33"&gt;&lt;img style="position:absolute;left:436.5pt;top:293.85pt;width:98pt;height:10pt;z-index:34;" src="http://govwiki.info/xbrl/Images/cd111a0894747236f2f9deab29d04a1e.png" alt="__rendered_path__34"&gt;&lt;img style="position:absolute;left:72pt;top:303.55pt;width:163pt;height:28pt;z-index:66;" src="http://govwiki.info/xbrl/Images/1d95624300897367616a104109de61c3.png" alt="__rendered_path__66"&gt;&lt;img style="position:absolute;left:234.75pt;top:303.1pt;width:94pt;height:10pt;z-index:37;" src="http://govwiki.info/xbrl/Images/d23ddb7c7dcd53b21335c3d33a13b7ab.png" alt="__rendered_path__37"&gt;&lt;img style="position:absolute;left:234.75pt;top:312.3pt;width:94pt;height:10pt;z-index:37;" src="http://govwiki.info/xbrl/Images/d23ddb7c7dcd53b21335c3d33a13b7ab.png" alt="__rendered_path__37"&gt;&lt;img style="position:absolute;left:234.75pt;top:321.55pt;width:94pt;height:10pt;z-index:37;" src="http://govwiki.info/xbrl/Images/d23ddb7c7dcd53b21335c3d33a13b7ab.png" alt="__rendered_path__37"&gt;&lt;img style="position:absolute;left:328.3pt;top:303.55pt;width:11pt;height:28pt;z-index:71;" src="http://govwiki.info/xbrl/Images/70bcde21024cd2cf4cf4c410f328942b.png" alt="__rendered_path__71"&gt;&lt;img style="position:absolute;left:338.4pt;top:303.1pt;width:87pt;height:10pt;z-index:40;" src="http://govwiki.info/xbrl/Images/086a40d74931beacf423f04a68dee1d6.png" alt="__rendered_path__40"&gt;&lt;img style="position:absolute;left:338.4pt;top:312.3pt;width:87pt;height:10pt;z-index:40;" src="http://govwiki.info/xbrl/Images/086a40d74931beacf423f04a68dee1d6.png" alt="__rendered_path__40"&gt;&lt;img style="position:absolute;left:338.4pt;top:321.55pt;width:87pt;height:10pt;z-index:40;" src="http://govwiki.info/xbrl/Images/086a40d74931beacf423f04a68dee1d6.png" alt="__rendered_path__40"&gt;&lt;img style="position:absolute;left:424.8pt;top:303.55pt;width:12pt;height:28pt;z-index:75;" src="http://govwiki.info/xbrl/Images/6d3ef92e577b5c693a8c69e83deb3790.png" alt="__rendered_path__75"&gt;&lt;img style="position:absolute;left:436.5pt;top:303.1pt;width:98pt;height:10pt;z-index:43;" src="http://govwiki.info/xbrl/Images/70cec2b6d8f36bfee606646b644a4483.png" alt="__rendered_path__43"&gt;&lt;img style="position:absolute;left:436.5pt;top:312.3pt;width:98pt;height:10pt;z-index:43;" src="http://govwiki.info/xbrl/Images/70cec2b6d8f36bfee606646b644a4483.png" alt="__rendered_path__43"&gt;&lt;img style="position:absolute;left:436.5pt;top:321.55pt;width:98pt;height:10pt;z-index:43;" src="http://govwiki.info/xbrl/Images/70cec2b6d8f36bfee606646b644a4483.png" alt="__rendered_path__43"&gt;&lt;img style="position:absolute;left:72pt;top:331.05pt;width:163pt;height:10pt;z-index:29;" src="http://govwiki.info/xbrl/Images/e63c3ed6a7ff1751bbca151aa3921553.png" alt="__rendered_path__29"&gt;&lt;img style="position:absolute;left:234.75pt;top:331.05pt;width:94pt;height:10pt;z-index:30;" src="http://govwiki.info/xbrl/Images/b2f8aded1c1e404d90415316ba17c626.png" alt="__rendered_path__30"&gt;&lt;img style="position:absolute;left:328.3pt;top:331.05pt;width:11pt;height:10pt;z-index:31;" src="http://govwiki.info/xbrl/Images/d47ecfe12bdc9c35d891784d4b67b3ff.png" alt="__rendered_path__31"&gt;&lt;img style="position:absolute;left:338.4pt;top:331.05pt;width:87pt;height:10pt;z-index:32;" src="http://govwiki.info/xbrl/Images/a5158810c074761c496af842c576b874.png" alt="__rendered_path__32"&gt;&lt;img style="position:absolute;left:424.8pt;top:331.05pt;width:12pt;height:10pt;z-index:33;" src="http://govwiki.info/xbrl/Images/7a121df85095ada8a888b6cb0d667ee7.png" alt="__rendered_path__33"&gt;&lt;img style="position:absolute;left:436.5pt;top:331.05pt;width:98pt;height:10pt;z-index:34;" src="http://govwiki.info/xbrl/Images/cd111a0894747236f2f9deab29d04a1e.png" alt="__rendered_path__34"&gt;&lt;img style="position:absolute;left:72pt;top:340.3pt;width:163pt;height:10pt;z-index:35;" src="http://govwiki.info/xbrl/Images/277c91226c3bc0b7fccd050c6523845d.png" alt="__rendered_path__35"&gt;&lt;img style="position:absolute;left:234.75pt;top:340.3pt;width:94pt;height:10pt;z-index:37;" src="http://govwiki.info/xbrl/Images/d23ddb7c7dcd53b21335c3d33a13b7ab.png" alt="__rendered_path__37"&gt;&lt;img style="position:absolute;left:328.3pt;top:340.3pt;width:11pt;height:10pt;z-index:39;" src="http://govwiki.info/xbrl/Images/8bdb37956d3ce5d81d8b967fb7a781c6.png" alt="__rendered_path__39"&gt;&lt;img style="position:absolute;left:338.4pt;top:340.3pt;width:87pt;height:10pt;z-index:40;" src="http://govwiki.info/xbrl/Images/086a40d74931beacf423f04a68dee1d6.png" alt="__rendered_path__40"&gt;&lt;img style="position:absolute;left:424.8pt;top:340.3pt;width:12pt;height:10pt;z-index:42;" src="http://govwiki.info/xbrl/Images/3286ca39baac5710f023799cf2b1f956.png" alt="__rendered_path__42"&gt;&lt;img style="position:absolute;left:436.5pt;top:340.3pt;width:98pt;height:10pt;z-index:43;" src="http://govwiki.info/xbrl/Images/70cec2b6d8f36bfee606646b644a4483.png" alt="__rendered_path__43"&gt;&lt;img style="position:absolute;left:72pt;top:349.65pt;width:163pt;height:10pt;z-index:45;" src="http://govwiki.info/xbrl/Images/fe56716b6c35a26740cb5944caf910fd.png" alt="__rendered_path__45"&gt;&lt;img style="position:absolute;left:234.75pt;top:349.65pt;width:94pt;height:10pt;z-index:46;" src="http://govwiki.info/xbrl/Images/afae9b40451cf32e0d738283efc08343.png" alt="__rendered_path__46"&gt;&lt;img style="position:absolute;left:328.3pt;top:349.65pt;width:11pt;height:10pt;z-index:47;" src="http://govwiki.info/xbrl/Images/810f12510ebf458279a53874a7e51556.png" alt="__rendered_path__47"&gt;&lt;img style="position:absolute;left:338.4pt;top:349.65pt;width:87pt;height:10pt;z-index:48;" src="http://govwiki.info/xbrl/Images/4a6b7b6699f2d350f4d14930d7f4c77a.png" alt="__rendered_path__48"&gt;&lt;img style="position:absolute;left:424.8pt;top:349.65pt;width:12pt;height:10pt;z-index:49;" src="http://govwiki.info/xbrl/Images/bca6e6717460d39f5410dc38defb0820.png" alt="__rendered_path__49"&gt;&lt;img style="position:absolute;left:436.5pt;top:349.65pt;width:98pt;height:10pt;z-index:50;" src="http://govwiki.info/xbrl/Images/832826d75b2fb2644b790abea703edec.png" alt="__rendered_path__50"&gt;&lt;img style="position:absolute;left:72pt;top:359.25pt;width:163pt;height:19pt;z-index:84;" src="http://govwiki.info/xbrl/Images/12b79960578ae0da8588fc802de691ed.png" alt="__rendered_path__84"&gt;&lt;img style="position:absolute;left:234.75pt;top:359pt;width:94pt;height:10pt;z-index:46;" src="http://govwiki.info/xbrl/Images/afae9b40451cf32e0d738283efc08343.png" alt="__rendered_path__46</t>
  </si>
  <si>
    <t>"&gt;&lt;img style="position:absolute;left:234.75pt;top:368.25pt;width:94pt;height:10pt;z-index:37;" src="http://govwiki.info/xbrl/Images/d23ddb7c7dcd53b21335c3d33a13b7ab.png" alt="__rendered_path__37"&gt;&lt;img style="position:absolute;left:328.3pt;top:359.25pt;width:11pt;height:19pt;z-index:88;" src="http://govwiki.info/xbrl/Images/b500403d3689fe397563f3359f165265.png" alt="__rendered_path__88"&gt;&lt;img style="position:absolute;left:338.4pt;top:359pt;width:87pt;height:10pt;z-index:48;" src="http://govwiki.info/xbrl/Images/4a6b7b6699f2d350f4d14930d7f4c77a.png" alt="__rendered_path__48"&gt;&lt;img style="position:absolute;left:338.4pt;top:368.25pt;width:87pt;height:10pt;z-index:40;" src="http://govwiki.info/xbrl/Images/086a40d74931beacf423f04a68dee1d6.png" alt="__rendered_path__40"&gt;&lt;img style="position:absolute;left:424.8pt;top:359.25pt;width:12pt;height:19pt;z-index:91;" src="http://govwiki.info/xbrl/Images/03a822469d2bd56535ec90b08406dab5.png" alt="__rendered_path__91"&gt;&lt;img style="position:absolute;left:436.5pt;top:359pt;width:98pt;height:10pt;z-index:50;" src="http://govwiki.info/xbrl/Images/832826d75b2fb2644b790abea703edec.png" alt="__rendered_path__50"&gt;&lt;img style="position:absolute;left:436.5pt;top:368.25pt;width:98pt;height:10pt;z-index:43;" src="http://govwiki.info/xbrl/Images/70cec2b6d8f36bfee606646b644a4483.png" alt="__rendered_path__43"&gt;&lt;img style="position:absolute;left:72pt;top:377.7pt;width:163pt;height:19pt;z-index:94;" src="http://govwiki.info/xbrl/Images/fef1044aed0fba59d25a167a262f4f1a.png" alt="__rendered_path__94"&gt;&lt;img style="position:absolute;left:234.75pt;top:377.5pt;width:94pt;height:10pt;z-index:37;" src="http://govwiki.info/xbrl/Images/d23ddb7c7dcd53b21335c3d33a13b7ab.png" alt="__rendered_path__37"&gt;&lt;img style="position:absolute;left:234.75pt;top:386.7pt;width:94pt;height:10pt;z-index:37;" src="http://govwiki.info/xbrl/Images/d23ddb7c7dcd53b21335c3d33a13b7ab.png" alt="__rendered_path__37"&gt;&lt;img style="position:absolute;left:328.3pt;top:377.7pt;width:11pt;height:19pt;z-index:97;" src="http://govwiki.info/xbrl/Images/531547ccab3b372ea7d8ea0c6539d1a5.png" alt="__rendered_path__97"&gt;&lt;img style="position:absolute;left:338.4pt;top:377.5pt;width:87pt;height:10pt;z-index:40;" src="http://govwiki.info/xbrl/Images/086a40d74931beacf423f04a68dee1d6.png" alt="__rendered_path__40"&gt;&lt;img style="position:absolute;left:338.4pt;top:386.7pt;width:87pt;height:10pt;z-index:40;" src="http://govwiki.info/xbrl/Images/086a40d74931beacf423f04a68dee1d6.png" alt="__rendered_path__40"&gt;&lt;img style="position:absolute;left:424.8pt;top:377.7pt;width:12pt;height:19pt;z-index:100;" src="http://govwiki.info/xbrl/Images/1fa99629b70b30f6bfc19236d05b49a4.png" alt="__rendered_path__100"&gt;&lt;img style="position:absolute;left:436.5pt;top:377.7pt;width:98pt;height:19pt;z-index:101;" src="http://govwiki.info/xbrl/Images/02c4c1e386713d264915e7859d696f2e.png" alt="__rendered_path__101"&gt;&lt;img style="position:absolute;left:72pt;top:396.2pt;width:163pt;height:10pt;z-index:29;" src="http://govwiki.info/xbrl/Images/e63c3ed6a7ff1751bbca151aa3921553.png" alt="__rendered_path__29"&gt;&lt;img style="position:absolute;left:234.75pt;top:396.2pt;width:94pt;height:10pt;z-index:30;" src="http://govwiki.info/xbrl/Images/b2f8aded1c1e404d90415316ba17c626.png" alt="__rendered_path__30"&gt;&lt;img style="position:absolute;left:328.3pt;top:396.2pt;width:11pt;height:10pt;z-index:31;" src="http://govwiki.info/xbrl/Images/d47ecfe12bdc9c35d891784d4b67b3ff.png" alt="__rendered_path__31"&gt;&lt;img style="position:absolute;left:338.4pt;top:396.2pt;width:87pt;height:10pt;z-index:32;" src="http://govwiki.info/xbrl/Images/a5158810c074761c496af842c576b874.png" alt="__rendered_path__32"&gt;&lt;img style="position:absolute;left:424.8pt;top:396.2pt;width:12pt;height:10pt;z-index:33;" src="http://govwiki.info/xbrl/Images/7a121df85095ada8a888b6cb0d667ee7.png" alt="__rendered_path__33"&gt;&lt;img style="position:absolute;left:436.5pt;top:396.2pt;width:98pt;height:10pt;z-index:34;" src="http://govwiki.info/xbrl/Images/cd111a0894747236f2f9deab29d04a1e.png" alt="__rendered_path__34"&gt;&lt;img style="position:absolute;left:72pt;top:405.45pt;width:163pt;height:10pt;z-index:35;" src="http://govwiki.info/xbrl/Images/277c91226c3bc0b7fccd050c6523845d.png" alt="__rendered_path__35"&gt;&lt;img style="position:absolute;left:234.75pt;top:405.45pt;width:94pt;height:10pt;z-index:37;" src="http://govwiki.info/xbrl/Images/d23ddb7c7dcd53b21335c3d33a13b7ab.png" alt="__rendered_path__37"&gt;&lt;img style="position:absolute;left:328.3pt;top:405.45pt;width:11pt;height:10pt;z-index:39;" src="http://govwiki.info/xbrl/Images/8bdb37956d3ce5d81d8b967fb7a781c6.png" alt="__rendered_path__39"&gt;&lt;img style="position:absolute;left:338.4pt;top:405.45pt;width:87pt;height:10pt;z-index:40;" src="http://govwiki.info/xbrl/Images/086a40d74931beacf423f04a68dee1d6.png" alt="__rendered_path__40"&gt;&lt;img style="position:absolute;left:424.8pt;top:405.45pt;width:12pt;height:10pt;z-index:42;" src="http://govwiki.info/xbrl/Images/3286ca39baac5710f023799cf2b1f956.png" alt="__rendered_path__42"&gt;&lt;img style="position:absolute;left:436.5pt;top:405.45pt;width:98pt;height:10pt;z-index:43;" src="http://govwiki.info/xbrl/Images/70cec2b6d8f36bfee606646b644a4483.png" alt="__rendered_path__43"&gt;&lt;img style="position:absolute;left:72pt;top:414.8pt;width:163pt;height:10pt;z-index:45;" src="http://govwiki.info/xbrl/Images/fe56716b6c35a26740cb5944caf910fd.png" alt="__rendered_path__45"&gt;&lt;img style="position:absolute;left:234.75pt;top:414.8pt;width:94pt;height:10pt;z-index:46;" src="http://govwiki.info/xbrl/Images/afae9b40451cf32e0d738283efc08343.png" alt="__rendered_path__46"&gt;&lt;img style="position:absolute;left:328.3pt;top:414.8pt;width:11pt;height:10pt;z-index:47;" src="http://govwiki.info/xbrl/Images/810f12510ebf458279a53874a7e51556.png" alt="__rendered_path__47"&gt;&lt;img style="position:absolute;left:338.4pt;top:414.8pt;width:87pt;height:10pt;z-index:48;" src="http://govwiki.info/xbrl/Images/4a6b7b6699f2d350f4d14930d7f4c77a.png" alt="__rendered_path__48"&gt;&lt;img style="position:absolute;left:424.8pt;top:414.8pt;width:12pt;height:10pt;z-index:49;" src="http://govwiki.info/xbrl/Images/bca6e6717460d39f5410dc38defb0820.png" alt="__rendered_path__49"&gt;&lt;img style="position:absolute;left:436.5pt;top:414.8pt;width:98pt;height:10pt;z-index:50;" src="http://govwiki.info/xbrl/Images/832826d75b2fb2644b790abea703edec.png" alt="__rendered_path__50"&gt;&lt;img style="position:absolute;left:72pt;top:423.9pt;width:163pt;height:38pt;z-index:104;" src="http://govwiki.info/xbrl/Images/b567906fed82e23d51225fe9f9a5f960.png" alt="__rendered_path__104"&gt;&lt;img style="position:absolute;left:234.75pt;top:423.9pt;width:94pt;height:38pt;z-index:106;" src="http://govwiki.info/xbrl/Images/4368a9572151be5d480f1474312f1064.png" alt="__rendered_path__106"&gt;&lt;img style="position:absolute;left:328.3pt;top:423.9pt;width:11pt;height:38pt;z-index:108;" src="http://govwiki.info/xbrl/Images/82476d3be58f2c3ea3deee26e74b8949.png" alt="__rendered_path__108"&gt;&lt;img style="position:absolute;left:338.4pt;top:424.05pt;width:87pt;height:10pt;z-index:40;" src="http://govwiki.info/xbrl/Images/086a40d74931beacf423f04a68dee1d6.png" alt="__rendered_path__40"&gt;&lt;img style="position:absolute;left:338.4pt;top:433.4pt;width:87pt;height:10pt;z-index:48;" src="http://govwiki.info/xbrl/Images/4a6b7b6699f2d350f4d14930d7f4c77a.png" alt="__rendered_path__48"&gt;&lt;img style="position:absolute;left:338.4pt;top:442.65pt;width:87pt;height:10pt;z-index:40;" src="http://govwiki.info/xbrl/Images/086a40d74931beacf423f04a68dee1d6.png" alt="__rendered_path__40"&gt;&lt;img style="position:absolute;left:338.4pt;top:451.9pt;width:87pt;height:10pt;z-index:40;" src="http://govwiki.info/xbrl/Images/086a40d74931beacf423f04a68dee1d6.png" alt="__rendered_path__40"&gt;&lt;img style="position:absolute;left:424.8pt;top:423.9pt;width:12pt;height:38pt;z-index:113;" src="http://govwiki.info/xbrl/Images/eac13a7346463bd903d5cf2947f39c19.png" alt="__rendered_path__113"&gt;&lt;img style="position:absolute;left:436.5pt;top:423.9pt;width:98pt;height:38pt;z-index:114;" src="http://govwiki.info/xbrl/Images/1014b15c3afaa95871ef8998a8882c5d.png" alt="__rendered_path__114"&gt;&lt;img style="position:absolute;left:72pt;top:461.25pt;width:163pt;height:10pt;z-index:45;" src="http://govwiki.info/xbrl/Images/fe56716b6c35a26740cb5944caf910fd.png" alt="__rendered_path__45"&gt;&lt;img style="position:absolute;left:234.75pt;top:461.25pt;width:94pt;height:10pt;z-index:46;" src="http://govwiki.info/xbrl/Images/afae9b40451cf32e0d738283efc08343.png" alt="__rendered_path__46"&gt;&lt;img style="position:absolute;left:328.3pt;top:461.25pt;width:11pt;height:10pt;z-index:47;" src="http://govwiki.info/xbrl/Images/810f12510ebf458279a53874a7e51556.png" alt="__rendered_path__47"&gt;&lt;img style="position:absolute;left:338.4pt;top:461.25pt;width:87pt;height:10pt;z-index:48;" src="http://govwiki.info/xbrl/Images/4a6b7b6699f2d350f4d14930d7f4c77a.png" alt="__rendered_path__48"&gt;&lt;img style="position:absolute;left:424.8pt;top:461.25pt;width:12pt;height:10pt;z-index:49;" src="http://govwiki.info/xbrl/Images/bca6e6717460d39f5410dc38defb0820.png" alt="__rendered_path__49"&gt;&lt;img style="position:absolute;left:436.5pt;top:461.25pt;width:98pt;height:10pt;z-index:50;" src="http://govwiki.info/xbrl/Images/832826d75b2fb2644b790abea703edec.png" alt="__rendered_path__50"&gt;&lt;img style="position:absolute;left:72pt;top:470.8pt;width:163pt;height:56pt;z-index:118;" src="http://govwiki.info/xbrl/Images/a2868bbdd30482f707a71094ed945967.png" alt="__rendered_path__118"&gt;&lt;img style="position:absolute;left:234.75pt;top:470.8pt;width:94pt;height:56pt;z-index:120;" src="http://govwiki.info/xbrl/Images/60a9ad6b950c3b891e065ad1abaf1264.png" alt="__rendered_path__120"&gt;&lt;img style="position:absolute;left:328.3pt;top:470.8pt;width:11pt;height:56pt;z-index:122;" src="http://govwiki.info/xbrl/Images/18a6187662b8c8a34bcebf28b76c5b21.png" alt="__rendered_path__122"&gt;&lt;img style="position:absolute;left:338.4pt;top:470.8pt;width:87pt;height:56pt;z-index:123;" src="http://govwiki.info/xbrl/Images/6671024d9182ab22c980c4c7e546008a.png" alt="__rendered_path__123"&gt;&lt;img style="position:absolute;left:424.8pt;top:470.8pt;width:12pt;height:56pt;z-index:125;" src="http://govwiki.info/xbrl/Images/6c13a8e9ed4deb5016cee43f67a0b8e4.png" alt="__rendered_path__125"&gt;&lt;img style="position:absolute;left:436.5pt;top:470.6pt;width:98pt;height:10pt;z-index:50;" src="http://govwiki.info/xbrl/Images/832826d75b2fb2644b790abea703edec.png" alt="__rendered_path__50"&gt;&lt;img style="position:absolute;left:436.5pt;top:479.85pt;width:98pt;height:10pt;z-index:43;" src="http://govwiki.info/xbrl/Images/70cec2b6d8f36bfee606646b644a4483.png" alt="__rendered_path__43"&gt;&lt;img style="position:absolute;left:436.5pt;top:489.1pt;width:98pt;height:10pt;z-index:43;" src="http://govwiki.info/xbrl/Images/70cec2b6d8f36bfee606646b644a4483.png" alt="__rendered_path__43"&gt;&lt;img style="position:absolute;left:436.5pt;top:498.3pt;width:98pt;height:10pt;z-index:43;" src="http://govwiki.info/xbrl/Images/70cec2b6d8f36bfee606646b644a4483.png" alt="__rendered_path__43"&gt;&lt;img style="position:absolute;left:436.5pt;top:507.55pt;width:98pt;height:10pt;z-index:43;" src="http://govwiki.info/xbrl/Images/70cec2b6d8f36bfee606646b644a4483.png" alt="__rendered_path__43"&gt;&lt;img style="position:absolute;left:436.5pt;top:516.8pt;width:98pt;height:10pt;z-index:43;" src="http://govwiki.info/xbrl/Images/70cec2b6d8f36bfee606646b644a4483.png" alt="__rendered_path__43"&gt;&lt;span style="white-space:pre;"&gt;&lt;div style="position:absolute;top:517.76pt;left:496.9pt;z-index:131;letter-spacing:.001em;"&gt;thereafter.&lt;/div&gt;&lt;/span&gt;&lt;/div&gt;</t>
  </si>
  <si>
    <t>&lt;div style='position:relative;width:612pt;height:792pt;'&gt;_x000D_
        &lt;div style="position:absolute;left:0pt;top:0pt;width:100%;height:100%;clip:rect(0pt,612pt,792pt,0pt);" class="fmt-1118"&gt;&lt;span class="fmt-988" style="white-space:pre;"&gt;&lt;div style="position:absolute;top:36.69pt;left:222.25pt;z-index:1;"&gt;City of St Petersburg, Florida&lt;/div&gt;&lt;/span&gt;&lt;span class="fmt-992" style="white-space:pre;"&gt;&lt;div style="position:absolute;top:50.715pt;left:206.95pt;z-index:4;letter-spacing:.001em;"&gt;Required Supplementary Information&lt;/div&gt;&lt;/span&gt;&lt;span class="fmt-992" style="white-space:pre;"&gt;&lt;div style="position:absolute;top:64.74pt;left:252.19pt;z-index:5;"&gt;September 30, 2017&lt;/div&gt;&lt;/span&gt;&lt;span class="fmt-7" style="white-space:pre;"&gt;&lt;div style="position:absolute;top:94.145pt;left:72pt;z-index:6;letter-spacing:-.01em;"&gt;The   Schedule   of   Investment   Returns   for   each   pension   plan   is   shown   as   the   annual&lt;/div&gt;&lt;/span&gt;&lt;span class="fmt-7" style="white-space:pre;"&gt;&lt;div style="position:absolute;top:106.85pt;left:72pt;z-index:7;letter-spacing:-.01em;"&gt;money-weighted   rate   of   return,   net   of   investment   expenses.   The   calculation   expresses &lt;/div&gt;&lt;/span&gt;&lt;span class="fmt-7" style="white-space:pre;"&gt;&lt;div style="position:absolute;top:119.55pt;left:72pt;z-index:8;letter-spacing:.013em;"&gt;investment performance, net of  pension plan investments expense, adjusted for the changing &lt;/div&gt;&lt;/span&gt;&lt;span class="fmt-7" style="white-space:pre;"&gt;&lt;div style="position:absolute;top:132.25pt;left:72pt;z-index:9;"&gt;amounts actually invested. &lt;/div&gt;&lt;/span&gt;&lt;span class="fmt-7" style="white-space:pre;"&gt;&lt;div style="position:absolute;top:157pt;left:72pt;z-index:12;letter-spacing:.011em;"&gt;Ten year trend information as required under GASB Statement No. 67 &lt;span class="fmt-12"&gt;Financial Reporting for&lt;/span&gt;&lt;span class="fmt-1152"&gt; &lt;/span&gt;&lt;/div&gt;&lt;/span&gt;&lt;span class="fmt-7" style="white-space:pre;"&gt;&lt;div style="position:absolute;top:170.95pt;left:72pt;z-index:18;letter-spacing:.001em;"&gt;&lt;span class="fmt-12"&gt;Pension Plans&lt;/span&gt; will be presented for each fiscal year end as it be&lt;span&gt;comes available by the plans. &lt;/span&gt;&lt;/div&gt;&lt;/span&gt;&lt;span class="fmt-9" style="white-space:pre;"&gt;&lt;div style="position:absolute;top:199.15pt;left:218.1pt;z-index:19;letter-spacing:.002em;"&gt;Schedule of Investment Returns&lt;/div&gt;&lt;/span&gt;&lt;span class="fmt-9" style="white-space:pre;"&gt;&lt;div style="position:absolute;top:212.35pt;left:125.1pt;z-index:20;letter-spacing:.002em;"&gt;Annual Money-Weighted Rate of Return, Net of Investment Expense&lt;/div&gt;&lt;/span&gt;&lt;span class="fmt-1114" style="white-space:pre;"&gt;&lt;div style="position:absolute;top:236.2pt;left:372.4pt;z-index:30;letter-spacing:.002em;"&gt; Firefighters'&lt;/div&gt;&lt;div style="position:absolute;top:236.2pt;left:459.25pt;z-index:30;letter-spacing:.002em;"&gt; Police Officers'&lt;/div&gt;&lt;/span&gt;&lt;span class="fmt-1114" style="white-space:pre;"&gt;&lt;div style="position:absolute;top:247.15pt;left:272.45pt;z-index:31;letter-spacing:-.002em;"&gt; Employees'&lt;/div&gt;&lt;div style="position:absolute;top:247.15pt;left:376pt;z-index:31;letter-spacing:.002em;"&gt;Retirement&lt;/div&gt;&lt;div style="position:absolute;top:247.15pt;left:469.6pt;z-index:31;letter-spacing:.002em;"&gt;Retirement&lt;/div&gt;&lt;/span&gt;&lt;span class="fmt-1114" style="white-space:pre;"&gt;&lt;div style="position:absolute;top:257.95pt;left:130.6pt;z-index:32;letter-spacing:.003em;"&gt;Fiscal Year&lt;/div&gt;&lt;div style="position:absolute;top:257.95pt;left:256.5pt;z-index:32;letter-spacing:-.001em;"&gt;Retirement System &lt;/div&gt;&lt;div style="position:absolute;top:257.95pt;left:382.5pt;z-index:32;letter-spacing:-.005em;"&gt;System &lt;/div&gt;&lt;div style="position:absolute;top:257.95pt;left:476.1pt;z-index:32;letter-spacing:-.005em;"&gt;System &lt;/div&gt;&lt;/span&gt;&lt;img style="position:absolute;left:72pt;top:265.55pt;width:165pt;height:3pt;z-index:21;" src="http://govwiki.info/xbrl/Images/10442b34785823ab159701edc0fcc317.png" alt="__rendered_path__21"&gt;&lt;span style="white-space:pre;"&gt;&lt;div style="position:absolute;top:269.36pt;left:143.15pt;z-index:36;letter-spacing:.004em;"&gt; 2017 &lt;/div&gt;&lt;div style="position:absolute;top:269.36pt;left:283.05pt;z-index:36;letter-spacing:.004em;"&gt;11.80%&lt;/div&gt;&lt;div style="position:absolute;top:269.36pt;left:384.25pt;z-index:36;letter-spacing:.004em;"&gt;12.50%&lt;/div&gt;&lt;div style="position:absolute;top:269.36pt;left:477.85pt;z-index:36;letter-spacing:.004em;"&gt;12.18%&lt;/div&gt;&lt;/span&gt;&lt;img style="position:absolute;left:251.25pt;top:265.55pt;width:95pt;height:3pt;z-index:24;" src="http://govwiki.info/xbrl/Images/92937756d0eac500026b699a7975a871.png" alt="__rendered_path__24"&gt;&lt;span style="white-space:pre;"&gt;&lt;div style="position:absolute;top:280.15pt;left:143.15pt;z-index:40;letter-spacing:.004em;"&gt; 2016 &lt;/div&gt;&lt;div style="position:absolute;top:280.15pt;left:285.55pt;z-index:40;letter-spacing:.003em;"&gt;7.06%&lt;/div&gt;&lt;div style="position:absolute;top:280.15pt;left:384.25pt;z-index:40;letter-spacing:.004em;"&gt;11.50%&lt;/div&gt;&lt;div style="position:absolute;top:280.15pt;left:480.35pt;z-index:40;letter-spacing:.003em;"&gt;8.06%&lt;/div&gt;&lt;/span&gt;&lt;img style="position:absolute;left:360pt;top:265.55pt;width:80pt;height:3pt;z-index:28;" src="http://govwiki.info/xbrl/Images/e96193c51173e9ec7518fc1278c9cc0a.png" alt="__rendered_path__28"&gt;&lt;span class="fmt-1153" style="white-space:pre;"&gt;&lt;div style="position:absolute;top:290.36pt;left:143.15pt;z-index:51;letter-spacing:.004em;" class="fmt-1118"&gt; 2015 &lt;/div&gt;&lt;div style="position:absolute;top:290.36pt;left:284.11pt;z-index:51;"&gt;&lt;span&gt;(&lt;/span&gt;&lt;span class="fmt-907"&gt;0.30%&lt;/span&gt;&lt;span&gt;)&lt;/span&gt;&lt;/div&gt;&lt;div style="position:absolute;top:290.36pt;left:386.75pt;z-index:51;letter-spacing:.003em;" class="fmt-1118"&gt;0.50%&lt;/div&gt;&lt;div style="position:absolute;top:290.36pt;left:478.35pt;z-index:51;"&gt;&lt;span&gt;(&lt;/span&gt;&lt;span class="fmt-907"&gt;0.53%&lt;/span&gt;&lt;span&gt;)&lt;/span&gt;&lt;/div&gt;&lt;/span&gt;&lt;img style="position:absolute;left:453.6pt;top:265.55pt;width:80pt;height:3pt;z-index:28;" src="http://govwiki.info/xbrl/Images/e96193c51173e9ec7518fc1278c9cc0a.png" alt="__rendered_path__28"&gt;&lt;span style="white-space:pre;"&gt;&lt;div style="position:absolute;top:301.31pt;left:143.15pt;z-index:52;letter-spacing:.004em;"&gt; 2014 &lt;/div&gt;&lt;div style="position:absolute;top:301.46pt;left:283.11pt;z-index:52;" class="fmt-907"&gt;10.63%&lt;/div&gt;&lt;div style="position:absolute;top:301.31pt;left:384.25pt;z-index:52;letter-spacing:.004em;"&gt;10.90%&lt;/div&gt;&lt;div style="position:absolute;top:301.46pt;left:478.84pt;z-index:52;" class="fmt-907"&gt;10.46%&lt;/div&gt;&lt;/span&gt;&lt;span class="fmt-1018" style="white-space:pre;"&gt;&lt;div style="position:absolute;top:766.44pt;left:299.33pt;z-index:53;"&gt;173&lt;/div&gt;&lt;/span&gt;&lt;/div&gt;_x000D_
      &lt;/div&gt;</t>
  </si>
  <si>
    <t>&lt;div style='position:relative;width:612pt;height:792pt;'&gt;_x000D_
        &lt;div style="position:absolute;left:0pt;top:0pt;width:100%;height:100%;clip:rect(0pt,612pt,792pt,0pt);" class="fmt-1118"&gt;&lt;span class="fmt-988" style="white-space:pre;"&gt;&lt;div style="position:absolute;top:36.69pt;left:222.25pt;z-index:1;"&gt;City of St Petersburg, Florida&lt;/div&gt;&lt;/span&gt;&lt;span class="fmt-992" style="white-space:pre;"&gt;&lt;div style="position:absolute;top:50.715pt;left:206.95pt;z-index:4;letter-spacing:.001em;"&gt;Required Supplementary Information&lt;/div&gt;&lt;/span&gt;&lt;span class="fmt-992" style="white-space:pre;"&gt;&lt;div style="position:absolute;top:64.74pt;left:249.14pt;z-index:5;"&gt;September 30, 2017&lt;/div&gt;&lt;/span&gt;&lt;span class="fmt-7" style="white-space:pre;"&gt;&lt;div style="position:absolute;top:94.145pt;left:72pt;z-index:7;letter-spacing:.011em;"&gt;Available funding information and contribution amounts are presented in the schedules which&lt;span class="fmt-1154"&gt; &lt;/span&gt;&lt;/div&gt;&lt;/span&gt;&lt;span class="fmt-7" style="white-space:pre;"&gt;&lt;div style="position:absolute;top:106.86pt;left:72pt;z-index:9;letter-spacing:.006em;"&gt;follow for other post employment benefits (OPEB) in accordance with GASB Statement No. 45&lt;span class="fmt-1154"&gt; &lt;/span&gt;&lt;/div&gt;&lt;/span&gt;&lt;span class="fmt-12" style="white-space:pre;"&gt;&lt;div style="position:absolute;top:120.84pt;left:72pt;z-index:11;letter-spacing:-.011em;"&gt;Accounting  and  Financial  Reporting  by  Employers  for  Post-Employment  Benefits  other  than&lt;span class="fmt-1155"&gt; &lt;/span&gt;&lt;/div&gt;&lt;/span&gt;&lt;span class="fmt-12" style="white-space:pre;"&gt;&lt;div style="position:absolute;top:133.56pt;left:72pt;z-index:14;letter-spacing:-.011em;"&gt;Pensions&lt;span class="fmt-7"&gt;.  See  Note  20  in  the  Notes  to  the  Financial  Statements  for  actuarial  assumptions&lt;/span&gt;&lt;span class="fmt-1154"&gt; &lt;/span&gt;&lt;/div&gt;&lt;/span&gt;&lt;span class="fmt-7" style="white-space:pre;"&gt;&lt;div style="position:absolute;top:145pt;left:72pt;z-index:15;"&gt;utilized.&lt;/div&gt;&lt;/span&gt;&lt;span class="fmt-9" style="white-space:pre;"&gt;&lt;div style="position:absolute;top:169.9pt;left:217.45pt;z-index:16;letter-spacing:.002em;"&gt;Other Post Employment Benefits&lt;/div&gt;&lt;/span&gt;&lt;span class="fmt-9" style="white-space:pre;"&gt;&lt;div style="position:absolute;top:183.1pt;left:223.75pt;z-index:17;letter-spacing:.002em;"&gt;Schedule of Funding Progress &lt;/div&gt;&lt;/span&gt;&lt;span style="white-space:pre;"&gt;&lt;div style="position:absolute;top:206.06pt;left:484.65pt;z-index:37;letter-spacing:.003em;"&gt;UFAAL as %&lt;/div&gt;&lt;/span&gt;&lt;span style="white-space:pre;"&gt;&lt;div style="position:absolute;top:216.26pt;left:150.4pt;z-index:38;letter-spacing:.003em;"&gt;Actuarial&lt;/div&gt;&lt;div style="position:absolute;top:216.26pt;left:488.45pt;z-index:38;letter-spacing:.001em;"&gt;of Covered&lt;/div&gt;&lt;/span&gt;&lt;span style="white-space:pre;"&gt;&lt;div style="position:absolute;top:226.61pt;left:87.7pt;z-index:39;letter-spacing:.003em;"&gt;Actuarial&lt;/div&gt;&lt;div style="position:absolute;top:226.61pt;left:151.4pt;z-index:39;letter-spacing:.003em;"&gt;Value of&lt;/div&gt;&lt;div style="position:absolute;top:226.61pt;left:200.6pt;z-index:39;letter-spacing:.003em;"&gt; Actuarial Accrued&lt;/div&gt;&lt;div style="position:absolute;top:226.61pt;left:287.45pt;z-index:39;letter-spacing:.002em;"&gt;Unfunded AAL&lt;/div&gt;&lt;div style="position:absolute;top:226.61pt;left:365.9pt;z-index:39;letter-spacing:.004em;"&gt;Funded&lt;/div&gt;&lt;div style="position:absolute;top:226.61pt;left:411.5pt;z-index:39;letter-spacing:.001em;"&gt;Covered Payroll&lt;/div&gt;&lt;div style="position:absolute;top:226.61pt;left:496.7pt;z-index:39;letter-spacing:.001em;"&gt;Payroll&lt;/div&gt;&lt;/span&gt;&lt;span style="white-space:pre;"&gt;&lt;div style="position:absolute;top:236.81pt;left:75.65pt;z-index:41;letter-spacing:.003em;"&gt;Valuation Date&lt;/div&gt;&lt;div style="position:absolute;top:236.81pt;left:147.65pt;z-index:41;letter-spacing:.004em;"&gt;Assets (a)&lt;/div&gt;&lt;div style="position:absolute;top:236.81pt;left:202.7pt;z-index:41;letter-spacing:.002em;"&gt;Liability (AAL) (b)&lt;/div&gt;&lt;div style="position:absolute;top:236.81pt;left:307.3pt;z-index:41;letter-spacing:.002em;"&gt;(b-a)&lt;/div&gt;&lt;div style="position:absolute;top:236.81pt;left:360.15pt;z-index:41;letter-spacing:.003em;"&gt;Ratio (a/b)&lt;/div&gt;&lt;div style="position:absolute;top:236.81pt;left:438.3pt;z-index:41;letter-spacing:.002em;"&gt;(c)&lt;/div&gt;&lt;div style="position:absolute;top:236.81pt;left:497.45pt;z-index:41;letter-spacing:.002em;"&gt;(b-a)/c&lt;/div&gt;&lt;/span&gt;&lt;img style="position:absolute;left:72pt;top:244.2pt;width:67pt;height:3pt;z-index:19;" src="http://govwiki.info/xbrl/Images/2a2f2ab9e88718fe5d9823e20b083663.png" alt="__rendered_path__19"&gt;&lt;span class="fmt-907" style="white-space:pre;"&gt;&lt;div style="position:absolute;top:247.31pt;left:85.25pt;z-index:65;letter-spacing:.004em;" class="fmt-1118"&gt;10/1/2016&lt;/div&gt;&lt;div style="position:absolute;top:247.31pt;left:159.25pt;z-index:65;letter-spacing:.003em;" class="fmt-1118"&gt; $ 0 &lt;/div&gt;&lt;div style="position:absolute;top:247.31pt;left:201.25pt;z-index:65;letter-spacing:.004em;"&gt; $ &lt;span class="fmt-1159"&gt;   &lt;/span&gt;199,781,000     $ &lt;span class="fmt-1160"&gt;   &lt;/span&gt;199,781,000 &lt;/div&gt;&lt;div style="position:absolute;top:247.31pt;left:377.35pt;z-index:65;letter-spacing:-.002em;"&gt;&lt;span class="fmt-1118"&gt;0.00% &lt;/span&gt;  &lt;span class="fmt-1156"&gt;$&lt;/span&gt;&lt;span class="fmt-1157"&gt;       &lt;/span&gt;143,194,000 &lt;/div&gt;&lt;div style="position:absolute;top:247.31pt;left:508.6pt;z-index:65;letter-spacing:.004em;" class="fmt-1118"&gt;139.5%&lt;/div&gt;&lt;/span&gt;&lt;img style="position:absolute;left:138.85pt;top:244.2pt;width:59pt;height:3pt;z-index:23;" src="http://govwiki.info/xbrl/Images/347758df8279bcec55362eee7a827193.png" alt="__rendered_path__23"&gt;&lt;span class="fmt-907" style="white-space:pre;"&gt;&lt;div style="position:absolute;top:257.51pt;left:85.25pt;z-index:75;letter-spacing:.004em;" class="fmt-1118"&gt;10/1/2014&lt;/div&gt;&lt;div style="position:absolute;top:257.51pt;left:164.24pt;z-index:75;letter-spacing:.004em;" class="fmt-1118"&gt; 0 &lt;/div&gt;&lt;div style="position:absolute;top:257.51pt;left:201.25pt;z-index:75;letter-spacing:.004em;"&gt;&lt;span class="fmt-1159"&gt;       204,961,000&lt;/span&gt;&lt;span&gt; &lt;/span&gt;   &lt;span class="fmt-1160"&gt;       204,961,000&lt;/span&gt;&lt;/div&gt;&lt;div style="position:absolute;top:257.51pt;left:377.35pt;z-index:75;letter-spacing:-.008em;"&gt;0.00%     120,142,000&lt;span class="fmt-1157"&gt; &lt;/span&gt;  (A)&lt;span class="fmt-1156"&gt; &lt;/span&gt;&lt;/div&gt;&lt;div style="position:absolute;top:257.51pt;left:508.6pt;z-index:75;letter-spacing:.004em;" class="fmt-1118"&gt;170.6%&lt;/div&gt;&lt;/span&gt;&lt;img style="position:absolute;left:197.25pt;top:244.2pt;width:81pt;height:3pt;z-index:26;" src="http://govwiki.info/xbrl/Images/429f477750338e4f6b86813e3b7867bb.png" alt="__rendered_path__26"&gt;&lt;span class="fmt-907" style="white-space:pre;"&gt;&lt;div style="position:absolute;top:267.86pt;left:85.2pt;z-index:81;letter-spacing:.004em;" class="fmt-1118"&gt;10/1/2012&lt;/div&gt;&lt;div style="position:absolute;top:267.86pt;left:164.25pt;z-index:81;letter-spacing:.004em;" class="fmt-1118"&gt; 0 &lt;/div&gt;&lt;div style="position:absolute;top:267.86pt;left:201.25pt;z-index:81;letter-spacing:.004em;"&gt;&lt;span class="fmt-1159"&gt;       167,111,000&lt;/span&gt;&lt;span&gt; &lt;/span&gt;   &lt;span class="fmt-1160"&gt;       167,111,000&lt;/span&gt;&lt;span&gt; &lt;/span&gt;&lt;/div&gt;&lt;div style="position:absolute;top:267.86pt;left:376.15pt;z-index:81;"&gt;&lt;span&gt;0.00%&lt;/span&gt;&lt;span class="fmt-1156"&gt; &lt;/span&gt;&lt;/div&gt;&lt;div style="position:absolute;top:267.86pt;left:418.04pt;z-index:81;"&gt;&lt;span&gt;118,468,000&lt;/span&gt;&lt;span class="fmt-1157"&gt; &lt;/span&gt;&lt;span&gt;(A)&lt;/span&gt;&lt;span class="fmt-1156"&gt; &lt;/span&gt;&lt;/div&gt;&lt;div style="position:absolute;top:267.86pt;left:505.76pt;z-index:81;"&gt;&lt;span class="fmt-1158"&gt; &lt;/span&gt;141.1% &lt;/div&gt;&lt;/span&gt;&lt;img style="position:absolute;left:277.5pt;top:244.2pt;width:79pt;height:3pt;z-index:29;" src="http://govwiki.info/xbrl/Images/6ba8918016913cf7145af8f832593af3.png" alt="__rendered_path__29"&gt;&lt;span class="fmt-907" style="white-space:pre;"&gt;&lt;div style="position:absolute;top:278.06pt;left:85.2pt;z-index:86;letter-spacing:.004em;" class="fmt-1118"&gt;10/1/2010&lt;/div&gt;&lt;div style="position:absolute;top:278.06pt;left:164.25pt;z-index:86;letter-spacing:.004em;" class="fmt-1118"&gt; 0 &lt;/div&gt;&lt;div style="position:absolute;top:278.06pt;left:201.25pt;z-index:86;letter-spacing:-.009em;"&gt;&lt;span class="fmt-1159"&gt;       177,387,000      &lt;/span&gt;&lt;span class="fmt-1160"&gt;       177,387,000&lt;/span&gt; &lt;/div&gt;&lt;div style="position:absolute;top:278.06pt;left:376.15pt;z-index:86;letter-spacing:.004em;"&gt;0.00% &lt;/div&gt;&lt;div style="position:absolute;top:278.06pt;left:464.05pt;z-index:86;letter-spacing:.001em;"&gt;&lt;span class="fmt-1157"&gt; &lt;/span&gt;N/A&lt;/div&gt;&lt;div style="position:absolute;top:278.06pt;left:523.2pt;z-index:86;letter-spacing:.001em;" class="fmt-1118"&gt;N/A&lt;/div&gt;&lt;/span&gt;&lt;img style="position:absolute;left:356.25pt;top:244.2pt;width:50pt;height:3pt;z-index:32;" src="http://govwiki.info/xbrl/Images/be2c67ae85eda7bb55b1e8d75881df94.png" alt="__rendered_path__32"&gt;&lt;span style="white-space:pre;"&gt;&lt;div style="position:absolute;top:298.61pt;left:72pt;z-index:87;letter-spacing:.003em;"&gt;(A) The covered payroll included in the actuarial valuation was of 9/30/2014 and 9/30/2012, respectively.&lt;/div&gt;&lt;/span&gt;&lt;img style="position:absolute;left:406.25pt;top:244.2pt;width:75pt;height:3pt;z-index:35;" src="http://govwiki.info/xbrl/Images/b7ecbd3363031918f50a3594de6a1dac.png" alt="__rendered_path__35"&gt;&lt;span class="fmt-1113" style="white-space:pre;"&gt;&lt;div style="position:absolute;top:331pt;left:219.1pt;z-index:88;letter-spacing:.002em;"&gt;Other Post Employment Benefits&lt;/div&gt;&lt;/span&gt;&lt;img style="position:absolute;left:480.95pt;top:244.2pt;width:60pt;height:3pt;z-index:40;" src="http://govwiki.info/xbrl/Images/1515db4790a438750f47d264338fa99b.png" alt="__rendered_path__40"&gt;&lt;span class="fmt-1113" style="white-space:pre;"&gt;&lt;div style="position:absolute;top:344.2pt;left:200.6pt;z-index:89;letter-spacing:.001em;"&gt;Annual Required Contribution Schedule&lt;/div&gt;&lt;/span&gt;&lt;span style="white-space:pre;"&gt;&lt;div style="position:absolute;top:367.75pt;left:178.5pt;z-index:91;letter-spacing:.003em;"&gt;Annual Required&lt;/div&gt;&lt;/span&gt;&lt;span style="white-space:pre;"&gt;&lt;div style="position:absolute;top:377.96pt;left:75.1pt;z-index:97;letter-spacing:.003em;"&gt;Fiscal Year Ended&lt;/div&gt;&lt;div style="position:absolute;top:377.96pt;left:174.05pt;z-index:97;letter-spacing:.002em;"&gt;Contribution (ARC)&lt;/div&gt;&lt;div style="position:absolute;top:377.96pt;left:299.6pt;z-index:97;letter-spacing:.003em;"&gt;Annual Contribution&lt;/div&gt;&lt;div style="position:absolute;top:377.96pt;left:410.45pt;z-index:97;letter-spacing:.003em;"&gt;Percentage of ARC Contributed&lt;/div&gt;&lt;/span&gt;&lt;img style="position:absolute;left:72pt;top:385.3pt;width:81pt;height:3pt;z-index:26;" src="http://govwiki.info/xbrl/Images/429f477750338e4f6b86813e3b7867bb.png" alt="__rendered_path__26"&gt;&lt;span style="white-space:pre;"&gt;&lt;div style="position:absolute;top:388.46pt;left:91.95pt;z-index:101;letter-spacing:.004em;"&gt;9/30/2017&lt;/div&gt;&lt;div style="position:absolute;top:388.46pt;left:213.6pt;z-index:101;letter-spacing:.004em;"&gt; $ 15,664,000 &lt;/div&gt;&lt;div style="position:absolute;top:388.46pt;left:352.9pt;z-index:101;letter-spacing:.003em;"&gt; $ 6,050,000 &lt;/div&gt;&lt;div style="position:absolute;top:388.46pt;left:510.52pt;z-index:101;letter-spacing:.003em;" class="fmt-907"&gt;38.6%&lt;/div&gt;&lt;/span&gt;&lt;img style="position:absolute;left:152.25pt;top:385.3pt;width:120pt;height:3pt;z-index:92;" src="http://govwiki.info/xbrl/Images/e9e9e6e80f7c39c4bca82c39f0cfc570.png" alt="__rendered_path__92"&gt;&lt;span style="white-space:pre;"&gt;&lt;div style="position:absolute;top:398.81pt;left:91.95pt;z-index:105;letter-spacing:.004em;"&gt;9/30/2016&lt;/div&gt;&lt;div style="position:absolute;top:398.81pt;left:221.15pt;z-index:105;letter-spacing:.004em;"&gt; 16,447,000 &lt;/div&gt;&lt;div style="position:absolute;top:398.81pt;left:360.45pt;z-index:105;letter-spacing:.004em;"&gt; 5,643,000 &lt;/div&gt;&lt;div style="position:absolute;top:398.81pt;left:510.52pt;z-index:105;letter-spacing:.003em;" class="fmt-907"&gt;34.3%&lt;/div&gt;&lt;/span&gt;&lt;img style="position:absolute;left:272.25pt;top:385.3pt;width:135pt;height:3pt;z-index:94;" src="http://govwiki.info/xbrl/Images/5a57d16c4e9a551569260e0e6734a283.png" alt="__rendered_path__94"&gt;&lt;span style="white-space:pre;"&gt;&lt;div style="position:absolute;top:409pt;left:91.95pt;z-index:109;letter-spacing:.004em;"&gt;9/30/2015&lt;/div&gt;&lt;div style="position:absolute;top:409pt;left:221.15pt;z-index:109;letter-spacing:.004em;"&gt; 13,555,000 &lt;/div&gt;&lt;div style="position:absolute;top:409pt;left:360.45pt;z-index:109;letter-spacing:.004em;"&gt; 5,041,000 &lt;/div&gt;&lt;div style="position:absolute;top:409pt;left:512.6pt;z-index:109;" class="fmt-907"&gt;37.2% &lt;/div&gt;&lt;/span&gt;&lt;img style="position:absolute;left:406.5pt;top:385.3pt;width:135pt;height:3pt;z-index:96;" src="http://govwiki.info/xbrl/Images/ea6a1b38223c520b2744fde712da339d.png" alt="__rendered_path__96"&gt;&lt;span style="white-space:pre;"&gt;&lt;div style="position:absolute;top:419.21pt;left:91.9pt;z-index:113;letter-spacing:.004em;"&gt;9/30/2014&lt;/div&gt;&lt;div style="position:absolute;top:419.21pt;left:219.95pt;z-index:113;letter-spacing:.004em;"&gt; 13,261,000 &lt;/div&gt;&lt;div style="position:absolute;top:419.21pt;left:359.25pt;z-index:113;letter-spacing:.004em;"&gt; 7,085,000 &lt;/div&gt;&lt;div style="position:absolute;top:419.21pt;left:511.5pt;z-index:113;letter-spacing:.004em;"&gt;54.8% &lt;/div&gt;&lt;/span&gt;&lt;span style="white-space:pre;"&gt;&lt;div style="position:absolute;top:429.56pt;left:91.9pt;z-index:117;letter-spacing:.004em;"&gt;9/30/2013&lt;/div&gt;&lt;div style="position:absolute;top:429.56pt;left:219.95pt;z-index:117;letter-spacing:.004em;"&gt; 13,764,000 &lt;/div&gt;&lt;div style="position:absolute;top:429.56pt;left:359.25pt;z-index:117;letter-spacing:.004em;"&gt; 6,253,000 &lt;/div&gt;&lt;div style="position:absolute;top:429.56pt;left:511.5pt;z-index:117;letter-spacing:.004em;"&gt;45.1% &lt;/div&gt;&lt;/span&gt;&lt;span style="white-space:pre;"&gt;&lt;div style="position:absolute;top:439.76pt;left:91.9pt;z-index:121;letter-spacing:.004em;"&gt;9/30/2012&lt;/div&gt;&lt;div style="position:absolute;top:439.76pt;left:219.95pt;z-index:121;letter-spacing:.004em;"&gt; 13,413,000 &lt;/div&gt;&lt;div style="position:absolute;top:439.76pt;left:359.25pt;z-index:121;letter-spacing:.004em;"&gt; 6,274,000 &lt;/div&gt;&lt;div style="position:absolute;top:439.76pt;left:511.5pt;z-index:121;letter-spacing:.004em;"&gt;46.5% &lt;/div&gt;&lt;/span&gt;&lt;span style="white-space:pre;"&gt;&lt;div style="position:absolute;top:449.96pt;left:91.9pt;z-index:125;letter-spacing:.004em;"&gt;9/30/2011&lt;/div&gt;&lt;div style="position:absolute;top:449.96pt;left:219.95pt;z-index:125;letter-spacing:.004em;"&gt; 13,154,000 &lt;/div&gt;&lt;div style="position:absolute;top:449.96pt;left:359.25pt;z-index:125;letter-spacing:.004em;"&gt; 5,471,000 &lt;/div&gt;&lt;div style="position:absolute;top:449.96pt;left:511.5pt;z-index:125;letter-spacing:.004em;"&gt;41.3% &lt;/div&gt;&lt;/span&gt;&lt;span style="white-space:pre;"&gt;&lt;div style="position:absolute;top:460.31pt;left:91.9pt;z-index:129;letter-spacing:.004em;"&gt;9/30/2010&lt;/div&gt;&lt;div style="position:absolute;top:460.31pt;left:219.95pt;z-index:129;letter-spacing:.004em;"&gt; 12,455,000 &lt;/div&gt;&lt;div style="position:absolute;top:460.31pt;left:359.25pt;z-index:129;letter-spacing:.004em;"&gt; 6,187,000 &lt;/div&gt;&lt;div style="position:absolute;top:460.31pt;left:511.5pt;z-index:129;letter-spacing:.004em;"&gt;49.4% &lt;/div&gt;&lt;/span&gt;&lt;span class="fmt-1018" style="white-space:pre;"&gt;&lt;div style="position:absolute;top:766.44pt;left:299.33pt;z-index:130;"&gt;174&lt;/div&gt;&lt;/span&gt;&lt;/div&gt;_x000D_
      &lt;/div&gt;</t>
  </si>
  <si>
    <t>&lt;div style='position:relative;width:612pt;height:792pt;'&gt;_x000D_
        &lt;div style="position:absolute;left:0pt;top:0pt;width:100%;height:100%;clip:rect(0pt,612pt,792pt,0pt);" class="fmt-1161"&gt;&lt;span style="white-space:pre;"&gt;&lt;div style="position:absolute;top:147.78pt;left:97.4pt;z-index:1;"&gt;COMBINING AND INDIVIDUAL FUND&lt;/div&gt;&lt;/span&gt;&lt;span style="white-space:pre;"&gt;&lt;div style="position:absolute;top:175.98pt;left:117.65pt;z-index:2;letter-spacing:-.001em;"&gt;STATEMENTS AND SCHEDULES&lt;/div&gt;&lt;/span&gt;&lt;span class="fmt-1018" style="white-space:pre;"&gt;&lt;div style="position:absolute;top:766.44pt;left:299.33pt;z-index:3;"&gt;175&lt;/div&gt;&lt;/span&gt;&lt;/div&gt;_x000D_
      &lt;/div&gt;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</si>
  <si>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style="position:absolute;top:766.44pt;left:299.33pt;z-index:2;"&gt;176&lt;/div&gt;&lt;/span&gt;&lt;/div&gt;_x000D_
      &lt;/div&gt;</t>
  </si>
  <si>
    <t>&lt;div style='position:relative;width:612pt;height:792pt;'&gt;_x000D_
        &lt;div style="position:absolute;left:0pt;top:0pt;width:100%;height:100%;clip:rect(0pt,612pt,792pt,0pt);" class="fmt-1165"&gt;&lt;span class="fmt-1162" style="white-space:pre;"&gt;&lt;div style="position:absolute;top:58.74pt;left:220.6pt;z-index:1;"&gt;City of St. Petersburg, Florida&lt;/div&gt;&lt;/span&gt;&lt;span class="fmt-1163" style="white-space:pre;"&gt;&lt;div style="position:absolute;top:91.87pt;left:184.1pt;z-index:2;letter-spacing:-.003em;"&gt;Non-Major Governmental Funds&lt;/div&gt;&lt;/span&gt;&lt;span class="fmt-1164" style="white-space:pre;"&gt;&lt;div style="position:absolute;top:116.93pt;left:226.65pt;z-index:3;letter-spacing:.001em;"&gt;Special Revenue Funds&lt;/div&gt;&lt;/span&gt;&lt;span style="white-space:pre;"&gt;&lt;div style="position:absolute;top:144.55pt;left:72pt;z-index:4;letter-spacing:-.002em;"&gt;Special  revenue  funds  are  used  to  account  for  specific  revenues  that  are  restricted  for  a&lt;/div&gt;&lt;/span&gt;&lt;span style="white-space:pre;"&gt;&lt;div style="position:absolute;top:157.14pt;left:72pt;z-index:5;letter-spacing:.002em;"&gt;specific purpose. &lt;/div&gt;&lt;/span&gt;&lt;span style="white-space:pre;"&gt;&lt;div style="position:absolute;top:182.64pt;left:72pt;z-index:6;letter-spacing:.006em;"&gt;Weeki Wachee - This fund is used to account for the proceeds of the sale of the City's property&lt;/div&gt;&lt;/span&gt;&lt;span style="white-space:pre;"&gt;&lt;div style="position:absolute;top:195.24pt;left:72pt;z-index:7;letter-spacing:-.012em;"&gt;in  Weeki  Wachee  Springs,  Florida.  The  proceeds  of  the  sale  and  earnings  on  the  invested&lt;/div&gt;&lt;/span&gt;&lt;span style="white-space:pre;"&gt;&lt;div style="position:absolute;top:207.99pt;left:72pt;z-index:8;letter-spacing:.002em;"&gt;balance are to be used for parks, recreation, beautification, and preservation. &lt;/div&gt;&lt;/span&gt;&lt;span style="white-space:pre;"&gt;&lt;div style="position:absolute;top:233.34pt;left:72pt;z-index:9;letter-spacing:.004em;"&gt;Professional Sports Facility Sales Tax - This fund is used to account for revenue from the State&lt;/div&gt;&lt;/span&gt;&lt;span style="white-space:pre;"&gt;&lt;div style="position:absolute;top:246.09pt;left:72pt;z-index:10;letter-spacing:-.001em;"&gt;of  Florida  Sales  or  Use  Tax  and  may  be  used  for  the  public  purpose  for  paying  for  the&lt;/div&gt;&lt;/span&gt;&lt;span style="white-space:pre;"&gt;&lt;div style="position:absolute;top:258.84pt;left:72pt;z-index:11;letter-spacing:.004em;"&gt;acquisition, construction, reconstruction, or renovation of a facility for a new professional sports&lt;/div&gt;&lt;/span&gt;&lt;span style="white-space:pre;"&gt;&lt;div style="position:absolute;top:271.44pt;left:72pt;z-index:12;letter-spacing:.003em;"&gt;franchise, or retaining a professional sports franchise. &lt;/div&gt;&lt;/span&gt;&lt;span style="white-space:pre;"&gt;&lt;div style="position:absolute;top:296.94pt;left:72pt;z-index:13;letter-spacing:-.012em;"&gt;Building  Permit  -  This  fund  is  used  to  account  for  the  revenue  generated  from  construction&lt;/div&gt;&lt;/span&gt;&lt;span style="white-space:pre;"&gt;&lt;div style="position:absolute;top:309.54pt;left:72pt;z-index:14;letter-spacing:.002em;"&gt;permits and the related operating and capital expenditures.&lt;/div&gt;&lt;/span&gt;&lt;span style="white-space:pre;"&gt;&lt;div style="position:absolute;top:335.04pt;left:72pt;z-index:15;letter-spacing:.024em;"&gt;Local Law Enforcement Trust - This fund is used to account for revenue received under the&lt;/div&gt;&lt;/span&gt;&lt;span style="white-space:pre;"&gt;&lt;div style="position:absolute;top:347.64pt;left:72pt;z-index:16;letter-spacing:.01em;"&gt;Florida Contraband Forfeiture Statute and the Federal Equitable Sharing of Assets Forfeitures&lt;/div&gt;&lt;/span&gt;&lt;span style="white-space:pre;"&gt;&lt;div style="position:absolute;top:360.39pt;left:72pt;z-index:17;letter-spacing:.002em;"&gt;and is used for law enforcement purposes. &lt;/div&gt;&lt;/span&gt;&lt;span style="white-space:pre;"&gt;&lt;div style="position:absolute;top:385.74pt;left:72pt;z-index:18;letter-spacing:-.008em;"&gt;Emergency  Medical  Services  -  This  fund  is  used  to  account  for  revenue  received  under  a&lt;/div&gt;&lt;/span&gt;&lt;span style="white-space:pre;"&gt;&lt;div style="position:absolute;top:398.49pt;left:72pt;z-index:19;letter-spacing:.013em;"&gt;provider contract with Pinellas County for the provision of emergency medical care to the City&lt;/div&gt;&lt;/span&gt;&lt;span style="white-space:pre;"&gt;&lt;div style="position:absolute;top:411.24pt;left:72pt;z-index:20;letter-spacing:.002em;"&gt;and surrounding areas. &lt;/div&gt;&lt;/span&gt;&lt;span style="white-space:pre;"&gt;&lt;div style="position:absolute;top:436.59pt;left:72pt;z-index:21;letter-spacing:.013em;"&gt;Local Housing Assistance Trust - This fund is used to account for revenue received under the&lt;/div&gt;&lt;/span&gt;&lt;span style="white-space:pre;"&gt;&lt;div style="position:absolute;top:449.34pt;left:72pt;z-index:22;letter-spacing:-.006em;"&gt;State  Housing  Initiatives  Partnership  Program  (SHIP)  and  is  used  for  expenditures  allowed&lt;/div&gt;&lt;/span&gt;&lt;span style="white-space:pre;"&gt;&lt;div style="position:absolute;top:461.94pt;left:72pt;z-index:23;letter-spacing:.003em;"&gt;under the program.&lt;/div&gt;&lt;/span&gt;&lt;span style="white-space:pre;"&gt;&lt;div style="position:absolute;top:487.44pt;left:72pt;z-index:24;letter-spacing:-.003em;"&gt;Community  Housing  Trust  -  This  fund  is  used  to  account  for  revenue  received  under  the&lt;/div&gt;&lt;/span&gt;&lt;span style="white-space:pre;"&gt;&lt;div style="position:absolute;top:500.04pt;left:72pt;z-index:25;letter-spacing:.006em;"&gt;Community Housing Trust Fund Program administered by Pinellas County, Florida and is used&lt;/div&gt;&lt;/span&gt;&lt;span style="white-space:pre;"&gt;&lt;div style="position:absolute;top:512.79pt;left:72pt;z-index:26;letter-spacing:.002em;"&gt;for expenditures allowed under the program. &lt;/div&gt;&lt;/span&gt;&lt;span style="white-space:pre;"&gt;&lt;div style="position:absolute;top:538.14pt;left:72pt;z-index:27;letter-spacing:-.019em;"&gt;School  Crossing  Guard  Fund  -  This  fund  is  used  to  account  for  revenue  received  under  the&lt;/div&gt;&lt;/span&gt;&lt;span style="white-space:pre;"&gt;&lt;div style="position:absolute;top:550.89pt;left:72pt;z-index:28;letter-spacing:-.011em;"&gt;Florida  Disposition  of  Traffic  Infractions  Statue  for  that  portion  to  be  used  to  fund  a  school&lt;/div&gt;&lt;/span&gt;&lt;span style="white-space:pre;"&gt;&lt;div style="position:absolute;top:563.64pt;left:72pt;z-index:29;letter-spacing:.003em;"&gt;crossing guard program. &lt;/div&gt;&lt;/span&gt;&lt;span class="fmt-1018" style="white-space:pre;"&gt;&lt;div style="position:absolute;top:766.44pt;left:299.33pt;z-index:30;"&gt;177&lt;/div&gt;&lt;/span&gt;&lt;/div&gt;_x000D_
      &lt;/div&gt;</t>
  </si>
  <si>
    <t>&lt;div style='position:relative;width:612pt;height:792pt;'&gt;_x000D_
        &lt;div style="position:absolute;left:0pt;top:0pt;width:100%;height:100%;clip:rect(0pt,612pt,792pt,0pt);" class="fmt-1165"&gt;&lt;span class="fmt-1162" style="white-space:pre;"&gt;&lt;div style="position:absolute;top:58.74pt;left:220.6pt;z-index:1;"&gt;City of St. Petersburg, Florida&lt;/div&gt;&lt;/span&gt;&lt;span class="fmt-1163" style="white-space:pre;"&gt;&lt;div style="position:absolute;top:87.22pt;left:184.1pt;z-index:2;letter-spacing:-.003em;"&gt;Non-Major Governmental Funds&lt;/div&gt;&lt;/span&gt;&lt;span class="fmt-1164" style="white-space:pre;"&gt;&lt;div style="position:absolute;top:112.28pt;left:185.45pt;z-index:3;letter-spacing:.001em;"&gt;Special Revenue Funds (Continued)&lt;/div&gt;&lt;/span&gt;&lt;span style="white-space:pre;"&gt;&lt;div style="position:absolute;top:142.59pt;left:72pt;z-index:4;letter-spacing:-.012em;"&gt;Police  Grants  Fund  -  This  fund  is  used  to  account  for  revenue  received  under  the  Edward&lt;/div&gt;&lt;/span&gt;&lt;span style="white-space:pre;"&gt;&lt;div style="position:absolute;top:155.34pt;left:72pt;z-index:5;letter-spacing:.007em;"&gt;Byrne Memorial Justice Assistance Grant Program and is used for expenditures allowed under&lt;/div&gt;&lt;/span&gt;&lt;span style="white-space:pre;"&gt;&lt;div style="position:absolute;top:168.09pt;left:72pt;z-index:6;letter-spacing:.004em;"&gt;the program. &lt;/div&gt;&lt;/span&gt;&lt;span style="white-space:pre;"&gt;&lt;div style="position:absolute;top:193.44pt;left:72pt;z-index:7;letter-spacing:-.004em;"&gt;Police  Officers  Training  Fund  (Police  Officers  Training)  -  This  fund  is  used  to  account  for&lt;/div&gt;&lt;/span&gt;&lt;span style="white-space:pre;"&gt;&lt;div style="position:absolute;top:206.19pt;left:72pt;z-index:8;letter-spacing:.014em;"&gt;revenue received under the Florida Disposition of Traffic Infractions Statute for that portion to&lt;/div&gt;&lt;/span&gt;&lt;span style="white-space:pre;"&gt;&lt;div style="position:absolute;top:218.79pt;left:72pt;z-index:9;letter-spacing:.003em;"&gt;be used to fund police training programs. &lt;/div&gt;&lt;/span&gt;&lt;span style="white-space:pre;"&gt;&lt;div style="position:absolute;top:244.29pt;left:72pt;z-index:10;letter-spacing:.002em;"&gt;Donation Funds - This fund is used to account for the revenue received as donations by various&lt;/div&gt;&lt;/span&gt;&lt;span style="white-space:pre;"&gt;&lt;div style="position:absolute;top:256.89pt;left:72pt;z-index:11;letter-spacing:.002em;"&gt;citizens and organizations that are restricted to a specified purpose. &lt;/div&gt;&lt;/span&gt;&lt;span class="fmt-1164" style="white-space:pre;"&gt;&lt;div style="position:absolute;top:282.68pt;left:239.85pt;z-index:12;letter-spacing:.001em;"&gt;Debt Service Funds&lt;/div&gt;&lt;/span&gt;&lt;span style="white-space:pre;"&gt;&lt;div style="position:absolute;top:311.64pt;left:72pt;z-index:13;letter-spacing:.003em;"&gt;Debt  Service  Funds  are  used  to  account  for  the  accumulation  of  resources  for,  and  the&lt;/div&gt;&lt;/span&gt;&lt;span style="white-space:pre;"&gt;&lt;div style="position:absolute;top:324.24pt;left:72pt;z-index:14;letter-spacing:.002em;"&gt;payment of, general long-term debt principal and interest. &lt;/div&gt;&lt;/span&gt;&lt;span style="white-space:pre;"&gt;&lt;div style="position:absolute;top:349.74pt;left:72pt;z-index:15;letter-spacing:.002em;"&gt;Professional Sports Facility Sales Tax Revenue Bonds (Professional Sports Facility Sales Tax)-&lt;/div&gt;&lt;/span&gt;&lt;span style="white-space:pre;"&gt;&lt;div style="position:absolute;top:362.34pt;left:72pt;z-index:16;letter-spacing:.004em;"&gt;This  fund  is  used  to  account  for  principal  and  interest  on  the  City's  Professional  Sports&lt;/div&gt;&lt;/span&gt;&lt;span style="white-space:pre;"&gt;&lt;div style="position:absolute;top:375.09pt;left:72pt;z-index:17;letter-spacing:.001em;"&gt;Facilities Sales Tax Revenue Bonds which were used to fund modifications to Tropicana Field. &lt;/div&gt;&lt;/span&gt;&lt;span style="white-space:pre;"&gt;&lt;div style="position:absolute;top:400.44pt;left:72pt;z-index:18;letter-spacing:.005em;"&gt;BB&amp;amp;T Notes - This fund is used to account for principal and interest on the City's BB &amp;amp; T Corp. &lt;/div&gt;&lt;/span&gt;&lt;span style="white-space:pre;"&gt;&lt;div style="position:absolute;top:413.19pt;left:72pt;z-index:19;letter-spacing:-.006em;"&gt;loan  which  were  used  to  finance  improvements  at  the  Dali  Museum  and  Progress  Energy&lt;/div&gt;&lt;/span&gt;&lt;span style="white-space:pre;"&gt;&lt;div style="position:absolute;top:425.94pt;left:72pt;z-index:20;letter-spacing:.003em;"&gt;Center for the Arts (now Duke Energy Center for the Arts).  &lt;/div&gt;&lt;/span&gt;&lt;span style="white-space:pre;"&gt;&lt;div style="position:absolute;top:451.29pt;left:72pt;z-index:21;letter-spacing:.014em;"&gt;Banc of America - This fund is used to account for principal and interest on the City's Banc of&lt;/div&gt;&lt;/span&gt;&lt;span style="white-space:pre;"&gt;&lt;div style="position:absolute;top:464.04pt;left:72pt;z-index:22;letter-spacing:.002em;"&gt;America Public Capital Corp. and Banc of America, N.A. loans. &lt;/div&gt;&lt;/span&gt;&lt;span style="white-space:pre;"&gt;&lt;div style="position:absolute;top:489.39pt;left:72pt;z-index:23;letter-spacing:-.017em;"&gt;JP  Morgan  Chase  -  This  fund  is  used  to  account  for  principal  and  interest  on  the  City's  JP&lt;/div&gt;&lt;/span&gt;&lt;span style="white-space:pre;"&gt;&lt;div style="position:absolute;top:502.14pt;left:72pt;z-index:24;letter-spacing:.003em;"&gt;Morgan  Chase  Non  Ad  Valorem  Refunding  Revenue    Note  that  refunded  prior  notes  for&lt;/div&gt;&lt;/span&gt;&lt;span style="white-space:pre;"&gt;&lt;div style="position:absolute;top:514.74pt;left:72pt;z-index:25;letter-spacing:.002em;"&gt;improvements at the Mahaffey Theater and Florida International Museum. &lt;/div&gt;&lt;/span&gt;&lt;span style="white-space:pre;"&gt;&lt;div style="position:absolute;top:541.74pt;left:72pt;z-index:26;letter-spacing:.011em;"&gt;Public Service Tax - This fund is used to account for principal and interest on the City's Public&lt;/div&gt;&lt;/span&gt;&lt;span style="white-space:pre;"&gt;&lt;div style="position:absolute;top:554.34pt;left:72pt;z-index:27;letter-spacing:.012em;"&gt;Service Tax Revenue Bonds 2016A and 2016B which were issued for construction of the Pier&lt;/div&gt;&lt;/span&gt;&lt;span style="white-space:pre;"&gt;&lt;div style="position:absolute;top:568.29pt;left:72pt;z-index:28;letter-spacing:.001em;"&gt;and Pier Approach. &lt;/div&gt;&lt;/span&gt;&lt;span style="white-space:pre;"&gt;&lt;div style="position:absolute;top:595.44pt;left:72pt;z-index:29;letter-spacing:.009em;"&gt;TD Bank - This fund is used to account for principal and interest on the City's Non Ad Valorem&lt;/div&gt;&lt;/span&gt;&lt;span style="white-space:pre;"&gt;&lt;div style="position:absolute;top:608.19pt;left:72pt;z-index:30;letter-spacing:-.008em;"&gt;Revenue   Notes   2017C   and   2017D   which   were   issued   for   construction   of   the   Police&lt;/div&gt;&lt;/span&gt;&lt;span style="white-space:pre;"&gt;&lt;div style="position:absolute;top:620.94pt;left:72pt;z-index:31;letter-spacing:.002em;"&gt;Headquarters and Training Facility.&lt;/div&gt;&lt;/span&gt;&lt;span style="white-space:pre;"&gt;&lt;div style="position:absolute;top:647.79pt;left:72pt;z-index:32;letter-spacing:.013em;"&gt;Banc of America Leasing &amp;amp; Capital - This fund is used to account for principal and interest on&lt;/div&gt;&lt;/span&gt;&lt;span style="white-space:pre;"&gt;&lt;div style="position:absolute;top:660.54pt;left:72pt;z-index:33;letter-spacing:.014em;"&gt;the City's Taxable Non Ad Valorem Revenue Notes (QECB) Series 2017E which were issued&lt;/div&gt;&lt;/span&gt;&lt;span style="white-space:pre;"&gt;&lt;div style="position:absolute;top:673.14pt;left:72pt;z-index:34;letter-spacing:.002em;"&gt;for city facility solar panels.&lt;/div&gt;&lt;/span&gt;&lt;span class="fmt-1018" style="white-space:pre;"&gt;&lt;div style="position:absolute;top:766.44pt;left:299.33pt;z-index:35;"&gt;178&lt;/div&gt;&lt;/span&gt;&lt;/div&gt;_x000D_
      &lt;/div&gt;</t>
  </si>
  <si>
    <t>&lt;div style='position:relative;width:612pt;height:792pt;'&gt;_x000D_
        &lt;div style="position:absolute;left:0pt;top:0pt;width:100%;height:100%;clip:rect(0pt,612pt,792pt,0pt);" class="fmt-7"&gt;&lt;span class="fmt-988" style="white-space:pre;"&gt;&lt;div style="position:absolute;top:49.59pt;left:220.6pt;z-index:1;"&gt;City of St. Petersburg, Florida&lt;/div&gt;&lt;/span&gt;&lt;span class="fmt-1166" style="white-space:pre;"&gt;&lt;div style="position:absolute;top:81.82pt;left:184.1pt;z-index:6;letter-spacing:-.002em;"&gt;Non-Major Governmental Funds&lt;/div&gt;&lt;/span&gt;&lt;span class="fmt-1167" style="white-space:pre;"&gt;&lt;div style="position:absolute;top:106.88pt;left:227.25pt;z-index:7;letter-spacing:.002em;"&gt;Capital Projects Funds &lt;/div&gt;&lt;/span&gt;&lt;span style="white-space:pre;"&gt;&lt;div style="position:absolute;top:135.69pt;left:72pt;z-index:11;letter-spacing:.015em;"&gt;Capital project funds are used to account for the acquisition and construction of major capital&lt;span class="fmt-1168"&gt; &lt;/span&gt;&lt;/div&gt;&lt;/span&gt;&lt;span style="white-space:pre;"&gt;&lt;div style="position:absolute;top:148.44pt;left:72pt;z-index:12;letter-spacing:.002em;"&gt;facilities other than those financed by proprietary and trust funds.&lt;/div&gt;&lt;/span&gt;&lt;span style="white-space:pre;"&gt;&lt;div style="position:absolute;top:173.79pt;left:72pt;z-index:18;letter-spacing:-.016em;"&gt;Housing  Capital  Improvement  -  This  fund  is  used  to  account  for  the  construction  of  housing&lt;span class="fmt-1168"&gt; &lt;/span&gt;&lt;/div&gt;&lt;/span&gt;&lt;span style="white-space:pre;"&gt;&lt;div style="position:absolute;top:186.54pt;left:72pt;z-index:23;letter-spacing:.002em;"&gt;projects and recycling of existing housing and is funded by general revenues. &lt;/div&gt;&lt;/span&gt;&lt;span style="white-space:pre;"&gt;&lt;div style="position:absolute;top:211.89pt;left:72pt;z-index:25;letter-spacing:-.009em;"&gt;Transportation  Improvement  -  This  fund is  used  to account  for  various  transportation  related&lt;span class="fmt-1168"&gt; &lt;/span&gt;&lt;/div&gt;&lt;/span&gt;&lt;span style="white-space:pre;"&gt;&lt;div style="position:absolute;top:224.64pt;left:72pt;z-index:26;letter-spacing:.003em;"&gt;construction of projects funded by multimodal impact fees.&lt;/div&gt;&lt;/span&gt;&lt;span style="white-space:pre;"&gt;&lt;div style="position:absolute;top:249.99pt;left:72pt;z-index:32;letter-spacing:.003em;"&gt;Downtown  Parking  Garage  -  This  fund  is  used  to  account  for  various  downtown  parking&lt;span class="fmt-1168"&gt; &lt;/span&gt;&lt;/div&gt;&lt;/span&gt;&lt;span style="white-space:pre;"&gt;&lt;div style="position:absolute;top:262.74pt;left:71.9999pt;z-index:37;letter-spacing:.002em;"&gt;construction projects funded by general revenues and debt proceeds. &lt;/div&gt;&lt;/span&gt;&lt;span style="white-space:pre;"&gt;&lt;div style="position:absolute;top:288.09pt;left:71.9999pt;z-index:39;letter-spacing:-.004em;"&gt;Weeki  Wachee  -  This  fund  is  used  to  account  for  various  recreational  projects  funded  by&lt;span class="fmt-1168"&gt; &lt;/span&gt;&lt;/div&gt;&lt;/span&gt;&lt;span style="white-space:pre;"&gt;&lt;div style="position:absolute;top:300.84pt;left:71.9999pt;z-index:42;letter-spacing:.005em;"&gt;transfers from the Weeki Wachee special revenue fund. &lt;/div&gt;&lt;/span&gt;&lt;span class="fmt-1167" style="white-space:pre;"&gt;&lt;div style="position:absolute;top:330.08pt;left:244.1pt;z-index:43;letter-spacing:.001em;"&gt;Permanent Funds &lt;/div&gt;&lt;/span&gt;&lt;span style="white-space:pre;"&gt;&lt;div style="position:absolute;top:358.89pt;left:71.9999pt;z-index:47;letter-spacing:.01em;"&gt;Permanent funds are used to report resources that are legally restricted to the extent that only&lt;span class="fmt-1168"&gt; &lt;/span&gt;&lt;/div&gt;&lt;/span&gt;&lt;span style="white-space:pre;"&gt;&lt;div style="position:absolute;top:371.65pt;left:72pt;z-index:48;letter-spacing:.002em;"&gt;earnings, not principal, may be used for purposes that support the city's programs.&lt;/div&gt;&lt;/span&gt;&lt;span style="white-space:pre;"&gt;&lt;div style="position:absolute;top:397pt;left:72pt;z-index:52;letter-spacing:.004em;"&gt;Gizella Kopsik Arboretum -&lt;span class="fmt-1168"&gt; &lt;/span&gt;Palms and Cycads (Kopsick Trust) - This fund is used to account for&lt;span class="fmt-1168"&gt; &lt;/span&gt;&lt;/div&gt;&lt;/span&gt;&lt;span style="white-space:pre;"&gt;&lt;div style="position:absolute;top:409.67pt;left:72pt;z-index:54;letter-spacing:.005em;"&gt;principal trust amounts received and related interest income.  The interest portion of the trust is&lt;span class="fmt-1168"&gt; &lt;/span&gt;&lt;/div&gt;&lt;/span&gt;&lt;span style="white-space:pre;"&gt;&lt;div style="position:absolute;top:422.34pt;left:72pt;z-index:55;letter-spacing:.002em;"&gt;to be used to maintain the Kopsik Palm and Cycad Arboretum.&lt;/div&gt;&lt;/span&gt;&lt;span style="white-space:pre;"&gt;&lt;div style="position:absolute;top:447.84pt;left:72pt;z-index:89;letter-spacing:.014em;"&gt;Fire Rescue and EMS Awards Trust - This fund is used to account for principal trust amounts&lt;span class="fmt-1168"&gt; &lt;/span&gt;&lt;/div&gt;&lt;/span&gt;&lt;span style="white-space:pre;"&gt;&lt;div style="position:absolute;top:460.55pt;left:72pt;z-index:115;letter-spacing:.016em;"&gt;received (and other amounts received by corporate and individual citizens) for the expressed&lt;span class="fmt-1168"&gt; &lt;/span&gt;&lt;/div&gt;&lt;/span&gt;&lt;span style="white-space:pre;"&gt;&lt;div style="position:absolute;top:473.25pt;left:71.9999pt;z-index:145;letter-spacing:.019em;"&gt;purpose of providing the annual cash awards to one fire rescue and one emergency medical&lt;span class="fmt-1168"&gt; &lt;/span&gt;&lt;/div&gt;&lt;/span&gt;&lt;span style="white-space:pre;"&gt;&lt;div style="position:absolute;top:485.95pt;left:71.9999pt;z-index:146;letter-spacing:.002em;"&gt;service employee chosen by an internal fire department committee. &lt;/div&gt;&lt;/span&gt;&lt;span style="white-space:pre;"&gt;&lt;div style="position:absolute;top:511.3pt;left:71.9999pt;z-index:150;letter-spacing:-.014em;"&gt;Library Trust  -  This  fund  is  used  to  account  for  principal  trust  amounts  received  and  related&lt;span class="fmt-1168"&gt; &lt;/span&gt;&lt;/div&gt;&lt;/span&gt;&lt;span style="white-space:pre;"&gt;&lt;div style="position:absolute;top:524.05pt;left:71.9999pt;z-index:153;letter-spacing:.003em;"&gt;interest income.  The interest portion of the trust is to be used for library purposes.&lt;/div&gt;&lt;/span&gt;&lt;span class="fmt-1018" style="white-space:pre;"&gt;&lt;div style="position:absolute;top:766.44pt;left:299.33pt;z-index:154;"&gt;179&lt;/div&gt;&lt;/span&gt;&lt;/div&gt;_x000D_
      &lt;/div&gt;</t>
  </si>
  <si>
    <t>&lt;div style='position:relative;width:612pt;height:792pt;'&gt;&lt;div style="position:absolute;left:0pt;top:0pt;width:100%;height:100%;clip:rect(0pt,612pt,792pt,0pt);" class="fmt-1170"&gt;&lt;span class="fmt-891" style="white-space:pre;"&gt;&lt;div style="position:absolute;top:41.64pt;left:233.95pt;z-index:1;"&gt;City of St. Petersburg, Florida&lt;/div&gt;&lt;/span&gt;&lt;span class="fmt-892" style="white-space:pre;"&gt;&lt;div style="position:absolute;top:55.595pt;left:254.95pt;z-index:2;"&gt;Combining Balance Sheet&lt;/div&gt;&lt;/span&gt;&lt;span class="fmt-892" style="white-space:pre;"&gt;&lt;div style="position:absolute;top:69.245pt;left:241.6pt;z-index:3;letter-spacing:.002em;"&gt;Nonmajor Governmental Funds&lt;/div&gt;&lt;/span&gt;&lt;span class="fmt-892" style="white-space:pre;"&gt;&lt;div style="position:absolute;top:83.045pt;left:268.55pt;z-index:4;letter-spacing:.002em;"&gt;September 30, 2017&lt;/div&gt;&lt;/span&gt;&lt;span style="white-space:pre;"&gt;&lt;div style="position:absolute;top:197.89pt;left:343.55pt;z-index:20;"&gt;-&lt;/div&gt;&lt;div style="position:absolute;top:197.89pt;left:355.2pt;z-index:20;"&gt;$&lt;/div&gt;&lt;div style="position:absolute;top:197.89pt;left:378.65pt;z-index:20;letter-spacing:.001em;"&gt;5,450,927&lt;/div&gt;&lt;div style="position:absolute;top:197.89pt;left:422.2pt;z-index:20;"&gt;$&lt;/div&gt;&lt;div style="position:absolute;top:197.89pt;left:456.44pt;z-index:20;letter-spacing:.001em;"&gt;59,285&lt;/div&gt;&lt;div style="position:absolute;top:197.89pt;left:489.19pt;z-index:20;"&gt;$&lt;/div&gt;&lt;div style="position:absolute;top:197.89pt;left:512.64pt;z-index:20;letter-spacing:.001em;"&gt;9,873,281&lt;/div&gt;&lt;/span&gt;&lt;span style="white-space:pre;"&gt;&lt;div style="position:absolute;top:215.89pt;left:276.55pt;z-index:26;"&gt;-&lt;/div&gt;&lt;div style="position:absolute;top:215.89pt;left:311.65pt;z-index:26;letter-spacing:.001em;"&gt;9,401,821&lt;/div&gt;&lt;/span&gt;&lt;span style="white-space:pre;"&gt;&lt;div style="position:absolute;top:487.84pt;left:240.3pt;z-index:149;letter-spacing:.001em;"&gt;25,169,071&lt;/div&gt;&lt;div style="position:absolute;top:487.84pt;left:311.65pt;z-index:149;letter-spacing:.001em;"&gt;9,401,821&lt;/div&gt;&lt;/span&gt;&lt;span class="fmt-1171" style="white-space:pre;"&gt;&lt;div style="position:absolute;top:716.14pt;left:61.2pt;z-index:179;letter-spacing:.002em;"&gt;See accompanying Independent Auditor's Report.&lt;/div&gt;&lt;/span&gt;&lt;span class="fmt-1169" style="white-space:pre;"&gt;&lt;div style="position:absolute;top:188.59pt;left:61.2pt;z-index:17;letter-spacing:-.002em;"&gt;Assets&lt;/div&gt;&lt;/span&gt;&lt;span style="white-space:pre;"&gt;&lt;div style="position:absolute;top:197.89pt;left:61.2pt;z-index:18;letter-spacing:.002em;"&gt;Cash and Cash Equivalents&lt;/div&gt;&lt;/span&gt;&lt;span style="white-space:pre;"&gt;&lt;div style="position:absolute;top:206.89pt;left:61.2pt;z-index:21;letter-spacing:.005em;"&gt;Investments&lt;/div&gt;&lt;/span&gt;&lt;span style="white-space:pre;"&gt;&lt;div style="position:absolute;top:215.89pt;left:61.2pt;z-index:25;letter-spacing:.004em;"&gt;Restricted Cash&lt;/div&gt;&lt;/span&gt;&lt;span style="white-space:pre;"&gt;&lt;div style="position:absolute;top:225.94pt;left:61.2pt;z-index:29;letter-spacing:.003em;"&gt;Receivables:&lt;/div&gt;&lt;/span&gt;&lt;span style="white-space:pre;"&gt;&lt;div style="position:absolute;top:234.94pt;left:71.2pt;z-index:30;letter-spacing:.003em;"&gt;Accounts&lt;/div&gt;&lt;/span&gt;&lt;span style="white-space:pre;"&gt;&lt;div style="position:absolute;top:243.94pt;left:71.2pt;z-index:36;letter-spacing:.002em;"&gt;Notes&lt;/div&gt;&lt;/span&gt;&lt;span style="white-space:pre;"&gt;&lt;div style="position:absolute;top:253.99pt;left:61.2pt;z-index:41;letter-spacing:.004em;"&gt;Due from Other Governmental Agencies:&lt;/div&gt;&lt;/span&gt;&lt;span style="white-space:pre;"&gt;&lt;div style="position:absolute;top:262.99pt;left:71.2pt;z-index:42;letter-spacing:.005em;"&gt;Grants and Cost Reimbursement&lt;/div&gt;&lt;/span&gt;&lt;span style="white-space:pre;"&gt;&lt;div style="position:absolute;top:271.99pt;left:71.2001pt;z-index:48;letter-spacing:.001em;"&gt;Pinellas County - Services&lt;/div&gt;&lt;/span&gt;&lt;span style="white-space:pre;"&gt;&lt;div style="position:absolute;top:280.99pt;left:61.2001pt;z-index:54;"&gt;Pinellas County - Fines&lt;/div&gt;&lt;/span&gt;&lt;span style="white-space:pre;"&gt;&lt;div style="position:absolute;top:289.99pt;left:61.2001pt;z-index:60;letter-spacing:.002em;"&gt;Prepaid Costs and Deposits&lt;/div&gt;&lt;/span&gt;&lt;span class="fmt-1169" style="white-space:pre;"&gt;&lt;div style="position:absolute;top:302.89pt;left:71.2001pt;z-index:66;letter-spacing:.002em;"&gt;Total Assets&lt;/div&gt;&lt;/span&gt;&lt;span class="fmt-1169" style="white-space:pre;"&gt;&lt;div style="position:absolute;top:317.89pt;left:61.2pt;z-index:72;letter-spacing:.004em;"&gt;Liabilities, Deferred Inflows of Resources&lt;/div&gt;&lt;/span&gt;&lt;span class="fmt-1169" style="white-space:pre;"&gt;&lt;div style="position:absolute;top:327.34pt;left:61.2pt;z-index:73;letter-spacing:.005em;"&gt;and Fund Balances&lt;/div&gt;&lt;/span&gt;&lt;span class="fmt-1169" style="white-space:pre;"&gt;&lt;div style="position:absolute;top:339.34pt;left:61.2pt;z-index:74;letter-spacing:.003em;"&gt;Liabilities&lt;/div&gt;&lt;/span&gt;&lt;span style="white-space:pre;"&gt;&lt;div style="position:absolute;top:348.64pt;left:61.2pt;z-index:75;letter-spacing:.002em;"&gt;Vouchers and Accounts Payable&lt;/div&gt;&lt;/span&gt;&lt;span style="white-space:pre;"&gt;&lt;div style="position:absolute;top:357.64pt;left:61.2pt;z-index:81;letter-spacing:.002em;"&gt;Accrued Salaries&lt;/div&gt;&lt;/span&gt;&lt;span style="white-space:pre;"&gt;&lt;div style="position:absolute;top:366.64pt;left:61.2pt;z-index:87;letter-spacing:.002em;"&gt;Other Accrued Liabilities&lt;/div&gt;&lt;/span&gt;&lt;span style="white-space:pre;"&gt;&lt;div style="position:absolute;top:375.64pt;left:61.2pt;z-index:93;letter-spacing:.002em;"&gt;Retainage on Contracts&lt;/div&gt;&lt;/span&gt;&lt;span style="white-space:pre;"&gt;&lt;div style="position:absolute;top:384.64pt;left:61.2pt;z-index:99;letter-spacing:.003em;"&gt;Due to Other Governmental Agencies&lt;/div&gt;&lt;/span&gt;&lt;span style="white-space:pre;"&gt;&lt;div style="position:absolute;top:393.64pt;left:61.2pt;z-index:105;letter-spacing:.003em;"&gt;Due to Other Funds&lt;/div&gt;&lt;/span&gt;&lt;span style="white-space:pre;"&gt;&lt;div style="position:absolute;top:402.64pt;left:61.2pt;z-index:111;letter-spacing:.002em;"&gt;Deposits&lt;/div&gt;&lt;/span&gt;&lt;span class="fmt-1169" style="white-space:pre;"&gt;&lt;div style="position:absolute;top:414.34pt;left:71.2pt;z-index:117;letter-spacing:.004em;"&gt;Total Liabilities&lt;/div&gt;&lt;/span&gt;&lt;span class="fmt-1169" style="white-space:pre;"&gt;&lt;div style="position:absolute;top:426.34pt;left:61.2pt;z-index:123;letter-spacing:.004em;"&gt;Deferred Inflows of Resources&lt;/div&gt;&lt;/span&gt;&lt;span style="white-space:pre;"&gt;&lt;div style="position:absolute;top:435.64pt;left:61.2pt;z-index:124;letter-spacing:.003em;"&gt;Deferred Inflows from Notes Receivable&lt;/div&gt;&lt;/span&gt;&lt;span style="white-space:pre;"&gt;&lt;div style="position:absolute;top:444.64pt;left:61.2pt;z-index:129;letter-spacing:.003em;"&gt;Deferred Inflows from Future Revenues&lt;/div&gt;&lt;/span&gt;&lt;span class="fmt-1169" style="white-space:pre;"&gt;&lt;div style="position:absolute;top:456.34pt;left:71.2pt;z-index:135;letter-spacing:.004em;"&gt;Total Deferred Inflows of Resources&lt;/div&gt;&lt;/span&gt;&lt;span class="fmt-1169" style="white-space:pre;"&gt;&lt;div style="position:absolute;top:469.54pt;left:61.2pt;z-index:141;letter-spacing:.005em;"&gt;Fund Balances&lt;/div&gt;&lt;/span&gt;&lt;span style="white-space:pre;"&gt;&lt;div style="position:absolute;top:478.84pt;left:61.2pt;z-index:142;letter-spacing:.002em;"&gt;Non-Spendable&lt;/div&gt;&lt;/span&gt;&lt;span style="white-space:pre;"&gt;&lt;div style="position:absolute;top:487.84pt;left:61.2pt;z-index:148;letter-spacing:.004em;"&gt;Restricted&lt;/div&gt;&lt;/span&gt;&lt;span style="white-space:pre;"&gt;&lt;div style="position:absolute;top:496.84pt;left:61.2pt;z-index:152;letter-spacing:.005em;"&gt;Committed&lt;/div&gt;&lt;/span&gt;&lt;span style="white-space:pre;"&gt;&lt;div style="position:absolute;top:505.84pt;left:61.2pt;z-index:156;letter-spacing:.002em;"&gt;Assigned&lt;/div&gt;&lt;/span&gt;&lt;span class="fmt-1169" style="white-space:pre;"&gt;&lt;div style="position:absolute;top:518.89pt;left:71.2pt;z-index:160;letter-spacing:.005em;"&gt;Total Fund Balances&lt;/div&gt;&lt;/span&gt;&lt;span class="fmt-1169" style="white-space:pre;"&gt;&lt;div style="position:absolute;top:532.09pt;left:71.2pt;z-index:166;letter-spacing:.004em;"&gt;Total Liabilities, Deferred Inflows of&lt;/div&gt;&lt;/span&gt;&lt;span class="fmt-1169" style="white-space:pre;"&gt;&lt;div style="position:absolute;top:541.54pt;left:71.2pt;z-index:167;letter-spacing:.004em;"&gt;Resources and Fund Balances&lt;/div&gt;&lt;/span&gt;&lt;span class="fmt-1169" style="white-space:pre;"&gt;&lt;div style="position:absolute;top:165.79pt;left:242.3pt;z-index:6;letter-spacing:.003em;"&gt;Special&lt;/div&gt;&lt;/span&gt;&lt;span class="fmt-1169" style="white-space:pre;"&gt;&lt;div style="position:absolute;top:175.39pt;left:239.75pt;z-index:8;letter-spacing:.002em;"&gt;Revenue&lt;/div&gt;&lt;/span&gt;&lt;img style="position:absolute;left:221.2pt;top:181.3pt;width:8pt;height:3pt;z-index:5;" src="http://govwiki.info/xbrl/Images/d0d7bcf45acd6d1016510dbbbc3a9db9.png" alt="__rendered_path__5"&gt;&lt;span style="white-space:pre;"&gt;&lt;div style="position:absolute;top:197.89pt;left:221.2pt;z-index:19;"&gt;$&lt;/div&gt;&lt;div style="position:absolute;top:197.89pt;left:244.65pt;z-index:19;letter-spacing:.001em;"&gt;4,363,069&lt;/div&gt;&lt;div style="position:absolute;top:197.89pt;left:288.2pt;z-index:19;"&gt;$&lt;/div&gt;&lt;/span&gt;&lt;img style="position:absolute;left:228.7pt;top:181.3pt;width:55pt;height:3pt;z-index:7;" src="http://govwiki.info/xbrl/Images/884167b9b7b2cb9a3d29203e653ed46b.png" alt="__rendered_path__7"&gt;&lt;span style="white-space:pre;"&gt;&lt;div style="position:absolute;top:206.89pt;left:240.3pt;z-index:22;letter-spacing:.001em;"&gt;31,137,746&lt;/div&gt;&lt;/span&gt;&lt;span style="white-space:pre;"&gt;&lt;div style="position:absolute;top:234.94pt;left:251.1pt;z-index:31;letter-spacing:.001em;"&gt;296,741&lt;/div&gt;&lt;/span&gt;&lt;span style="white-space:pre;"&gt;&lt;div style="position:absolute;top:243.94pt;left:244.65pt;z-index:37;letter-spacing:.001em;"&gt;6,569,426&lt;/div&gt;&lt;/span&gt;&lt;span style="white-space:pre;"&gt;&lt;div style="position:absolute;top:262.99pt;left:255.45pt;z-index:43;letter-spacing:.001em;"&gt;18,910&lt;/div&gt;&lt;/span&gt;&lt;span style="white-space:pre;"&gt;&lt;div style="position:absolute;top:271.99pt;left:255.45pt;z-index:49;letter-spacing:.001em;"&gt;10,421&lt;/div&gt;&lt;/span&gt;&lt;span style="white-space:pre;"&gt;&lt;div style="position:absolute;top:280.99pt;left:259.75pt;z-index:55;letter-spacing:.001em;"&gt;3,543&lt;/div&gt;&lt;/span&gt;&lt;span style="white-space:pre;"&gt;&lt;div style="position:absolute;top:289.99pt;left:255.45pt;z-index:61;letter-spacing:.001em;"&gt;71,975&lt;/div&gt;&lt;/span&gt;&lt;img style="position:absolute;left:221.2pt;top:295.85pt;width:8pt;height:3pt;z-index:5;" src="http://govwiki.info/xbrl/Images/d0d7bcf45acd6d1016510dbbbc3a9db9.png" alt="__rendered_path__5"&gt;&lt;span style="white-space:pre;"&gt;&lt;div style="position:absolute;top:303.19pt;left:240.3pt;z-index:67;letter-spacing:.001em;"&gt;42,471,831&lt;/div&gt;&lt;/span&gt;&lt;img style="position:absolute;left:228.7pt;top:295.85pt;width:55pt;height:3pt;z-index:7;" src="http://govwiki.info/xbrl/Images/884167b9b7b2cb9a3d29203e653ed46b.png" alt="__rendered_path__7"&gt;&lt;span style="white-space:pre;"&gt;&lt;div style="position:absolute;top:348.64pt;left:251.1pt;z-index:76;letter-spacing:.001em;"&gt;712,573&lt;/div&gt;&lt;/span&gt;&lt;img style="position:absolute;left:221.2pt;top:309.05pt;width:8pt;height:3pt;z-index:5;" src="http://govwiki.info/xbrl/Images/d0d7bcf45acd6d1016510dbbbc3a9db9.png" alt="__rendered_path__5"&gt;&lt;span style="white-space:pre;"&gt;&lt;div style="position:absolute;top:357.64pt;left:251.1pt;z-index:82;letter-spacing:.001em;"&gt;569,772&lt;/div&gt;&lt;/span&gt;&lt;img style="position:absolute;left:221.2pt;top:310.55pt;width:8pt;height:3pt;z-index:5;" src="http://govwiki.info/xbrl/Images/d0d7bcf45acd6d1016510dbbbc3a9db9.png" alt="__rendered_path__5"&gt;&lt;img style="position:absolute;left:228.7pt;top:309.05pt;width:55pt;height:3pt;z-index:7;" src="http://govwiki.info/xbrl/Images/884167b9b7b2cb9a3d29203e653ed46b.png" alt="__rendered_path__7"&gt;&lt;span style="white-space:pre;"&gt;&lt;div style="position:absolute;top:366.64pt;left:255.45pt;z-index:88;letter-spacing:.001em;"&gt;57,532&lt;/div&gt;&lt;/span&gt;&lt;img style="position:absolute;left:228.7pt;top:310.55pt;width:55pt;height:3pt;z-index:7;" src="http://govwiki.info/xbrl/Images/884167b9b7b2cb9a3d29203e653ed46b.png" alt="__rendered_path__7"&gt;&lt;span style="white-space:pre;"&gt;&lt;div style="position:absolute;top:375.64pt;left:276.55pt;z-index:94;"&gt;-&lt;/div&gt;&lt;/span&gt;&lt;span style="white-space:pre;"&gt;&lt;div style="position:absolute;top:384.64pt;left:255.45pt;z-index:100;letter-spacing:.001em;"&gt;35,000&lt;/div&gt;&lt;/span&gt;&lt;span style="white-space:pre;"&gt;&lt;div style="position:absolute;top:393.64pt;left:251.1pt;z-index:106;letter-spacing:.001em;"&gt;307,640&lt;/div&gt;&lt;/span&gt;&lt;span style="white-space:pre;"&gt;&lt;div style="position:absolute;top:402.64pt;left:251.1pt;z-index:112;letter-spacing:.001em;"&gt;182,891&lt;/div&gt;&lt;/span&gt;&lt;img style="position:absolute;left:221.2pt;top:408.5pt;width:8pt;height:3pt;z-index:5;" src="http://govwiki.info/xbrl/Images/d0d7bcf45acd6d1016510dbbbc3a9db9.png" alt="__rendered_path__5"&gt;&lt;span style="white-space:pre;"&gt;&lt;div style="position:absolute;top:414.64pt;left:244.65pt;z-index:118;letter-spacing:.001em;"&gt;1,865,408&lt;/div&gt;&lt;/span&gt;&lt;img style="position:absolute;left:221.2pt;top:420.35pt;width:8pt;height:3pt;z-index:5;" src="http://govwiki.info/xbrl/Images/d0d7bcf45acd6d1016510dbbbc3a9db9.png" alt="__rendered_path__5"&gt;&lt;img style="position:absolute;left:228.7pt;top:408.5pt;width:55pt;height:3pt;z-index:7;" src="http://govwiki.info/xbrl/Images/884167b9b7b2cb9a3d29203e653ed46b.png" alt="__rendered_path__7"&gt;&lt;span style="white-space:pre;"&gt;&lt;div style="position:absolute;top:435.64pt;left:244.65pt;z-index:125;letter-spacing:.001em;"&gt;6,569,426&lt;/div&gt;&lt;/span&gt;&lt;img style="position:absolute;left:228.7pt;top:420.35pt;width:55pt;height:3pt;z-index:7;" src="http://govwiki.info/xbrl/Images/884167b9b7b2cb9a3d29203e653ed46b.png" alt="__rendered_path__7"&gt;&lt;span style="white-space:pre;"&gt;&lt;div style="position:absolute;top:444.64pt;left:251.1pt;z-index:130;letter-spacing:.001em;"&gt;208,654&lt;/div&gt;&lt;/span&gt;&lt;img style="position:absolute;left:221.2pt;top:450.5pt;width:8pt;height:3pt;z-index:5;" src="http://govwiki.info/xbrl/Images/d0d7bcf45acd6d1016510dbbbc3a9db9.png" alt="__rendered_path__5"&gt;&lt;span style="white-space:pre;"&gt;&lt;div style="position:absolute;top:456.64pt;left:244.65pt;z-index:136;letter-spacing:.001em;"&gt;6,778,080&lt;/div&gt;&lt;/span&gt;&lt;img style="position:absolute;left:221.2pt;top:462.35pt;width:8pt;height:3pt;z-index:5;" src="http://govwiki.info/xbrl/Images/d0d7bcf45acd6d1016510dbbbc3a9db9.png" alt="__rendered_path__5"&gt;&lt;img style="position:absolute;left:228.7pt;top:450.5pt;width:55pt;height:3pt;z-index:7;" src="http://govwiki.info/xbrl/Images/884167b9b7b2cb9a3d29203e653ed46b.png" alt="__rendered_path__7"&gt;&lt;span style="white-space:pre;"&gt;&lt;div style="position:absolute;top:478.84pt;left:255.45pt;z-index:143;letter-spacing:.001em;"&gt;71,975&lt;/div&gt;&lt;/span&gt;&lt;img style="position:absolute;left:228.7pt;top:462.35pt;width:55pt;height:3pt;z-index:7;" src="http://govwiki.info/xbrl/Images/884167b9b7b2cb9a3d29203e653ed46b.png" alt="__rendered_path__7"&gt;&lt;span style="white-space:pre;"&gt;&lt;div style="position:absolute;top:496.84pt;left:244.65pt;z-index:153;letter-spacing:.001em;"&gt;8,587,297&lt;/div&gt;&lt;/span&gt;&lt;span style="white-space:pre;"&gt;&lt;div style="position:absolute;top:505.84pt;left:276.55pt;z-index:157;"&gt;-&lt;/div&gt;&lt;/span&gt;&lt;img style="position:absolute;left:221.2pt;top:511.7pt;width:8pt;height:3pt;z-index:5;" src="http://govwiki.info/xbrl/Images/d0d7bcf45acd6d1016510dbbbc3a9db9.png" alt="__rendered_path__5"&gt;&lt;span style="white-space:pre;"&gt;&lt;div style="position:absolute;top:519.04pt;left:240.3pt;z-index:161;letter-spacing:.001em;"&gt;33,828,343&lt;/div&gt;&lt;/span&gt;&lt;img style="position:absolute;left:228.7pt;top:511.7pt;width:55pt;height:3pt;z-index:7;" src="http://govwiki.info/xbrl/Images/884167b9b7b2cb9a3d29203e653ed46b.png" alt="__rendered_path__7"&gt;&lt;span style="white-space:pre;"&gt;&lt;div style="position:absolute;top:541.84pt;left:221.2pt;z-index:170;"&gt;$&lt;/div&gt;&lt;div style="position:absolute;top:541.84pt;left:240.3pt;z-index:170;letter-spacing:.001em;"&gt;42,471,831&lt;/div&gt;&lt;div style="position:absolute;top:541.84pt;left:288.2pt;z-index:170;"&gt;$&lt;/div&gt;&lt;/span&gt;&lt;span class="fmt-1169" style="white-space:pre;"&gt;&lt;div style="position:absolute;top:165.79pt;left:376.9pt;z-index:10;letter-spacing:.004em;"&gt;Capital&lt;/div&gt;&lt;/span&gt;&lt;span class="fmt-1169" style="white-space:pre;"&gt;&lt;div style="position:absolute;top:175.39pt;left:299.4pt;z-index:11;letter-spacing:.001em;"&gt;Debt Service&lt;/div&gt;&lt;div style="position:absolute;top:175.39pt;left:374.65pt;z-index:11;letter-spacing:.001em;"&gt;Projects&lt;/div&gt;&lt;/span&gt;&lt;img style="position:absolute;left:288.2pt;top:181.3pt;width:8pt;height:3pt;z-index:5;" src="http://govwiki.info/xbrl/Images/d0d7bcf45acd6d1016510dbbbc3a9db9.png" alt="__rendered_path__5"&gt;&lt;span style="white-space:pre;"&gt;&lt;div style="position:absolute;top:206.89pt;left:343.55pt;z-index:23;"&gt;-&lt;/div&gt;&lt;div style="position:absolute;top:206.89pt;left:374.3pt;z-index:23;letter-spacing:.001em;"&gt;14,461,551&lt;/div&gt;&lt;/span&gt;&lt;img style="position:absolute;left:295.7pt;top:181.3pt;width:55pt;height:3pt;z-index:7;" src="http://govwiki.info/xbrl/Images/884167b9b7b2cb9a3d29203e653ed46b.png" alt="__rendered_path__7"&gt;&lt;span style="white-space:pre;"&gt;&lt;div style="position:absolute;top:215.89pt;left:410.55pt;z-index:27;"&gt;-&lt;/div&gt;&lt;/span&gt;&lt;img style="position:absolute;left:355.2pt;top:181.3pt;width:8pt;height:3pt;z-index:5;" src="http://govwiki.info/xbrl/Images/d0d7bcf45acd6d1016510dbbbc3a9db9.png" alt="__rendered_path__5"&gt;&lt;span style="white-space:pre;"&gt;&lt;div style="position:absolute;top:234.94pt;left:343.55pt;z-index:33;"&gt;-&lt;/div&gt;&lt;div style="position:absolute;top:234.94pt;left:389.45pt;z-index:33;letter-spacing:.001em;"&gt;49,860&lt;/div&gt;&lt;/span&gt;&lt;img style="position:absolute;left:362.7pt;top:181.3pt;width:55pt;height:3pt;z-index:7;" src="http://govwiki.info/xbrl/Images/884167b9b7b2cb9a3d29203e653ed46b.png" alt="__rendered_path__7"&gt;&lt;span style="white-space:pre;"&gt;&lt;div style="position:absolute;top:243.94pt;left:343.55pt;z-index:39;"&gt;-&lt;/div&gt;&lt;div style="position:absolute;top:243.94pt;left:389.45pt;z-index:39;letter-spacing:.001em;"&gt;43,485&lt;/div&gt;&lt;/span&gt;&lt;span style="white-space:pre;"&gt;&lt;div style="position:absolute;top:262.99pt;left:343.55pt;z-index:45;"&gt;-&lt;/div&gt;&lt;div style="position:absolute;top:262.99pt;left:410.55pt;z-index:45;"&gt;-&lt;/div&gt;&lt;/span&gt;&lt;span style="white-space:pre;"&gt;&lt;div style="position:absolute;top:271.99pt;left:343.55pt;z-index:51;"&gt;-&lt;/div&gt;&lt;div style="position:absolute;top:271.99pt;left:410.55pt;z-index:51;"&gt;-&lt;/div&gt;&lt;/span&gt;&lt;span style="white-space:pre;"&gt;&lt;div style="position:absolute;top:280.99pt;left:343.55pt;z-index:57;"&gt;-&lt;/div&gt;&lt;div style="position:absolute;top:280.99pt;left:410.55pt;z-index:57;"&gt;-&lt;/div&gt;&lt;/span&gt;&lt;span style="white-space:pre;"&gt;&lt;div style="position:absolute;top:289.99pt;left:343.55pt;z-index:63;"&gt;-&lt;/div&gt;&lt;div style="position:absolute;top:289.99pt;left:410.55pt;z-index:63;"&gt;-&lt;/div&gt;&lt;/span&gt;&lt;img style="position:absolute;left:288.2pt;top:295.85pt;width:8pt;height:3pt;z-index:5;" src="http://govwiki.info/xbrl/Images/d0d7bcf45acd6d1016510dbbbc3a9db9.png" alt="__rendered_path__5"&gt;&lt;span style="white-space:pre;"&gt;&lt;div style="position:absolute;top:303.19pt;left:311.65pt;z-index:69;letter-spacing:.001em;"&gt;9,401,821&lt;/div&gt;&lt;div style="position:absolute;top:303.19pt;left:374.3pt;z-index:69;letter-spacing:.001em;"&gt;20,005,823&lt;/div&gt;&lt;/span&gt;&lt;img style="position:absolute;left:295.7pt;top:295.85pt;width:55pt;height:3pt;z-index:7;" src="http://govwiki.info/xbrl/Images/884167b9b7b2cb9a3d29203e653ed46b.png" alt="__rendered_path__7"&gt;&lt;span style="white-space:pre;"&gt;&lt;div style="position:absolute;top:348.64pt;left:343.55pt;z-index:78;"&gt;-&lt;/div&gt;&lt;div style="position:absolute;top:348.64pt;left:385.1pt;z-index:78;letter-spacing:.001em;"&gt;255,459&lt;/div&gt;&lt;/span&gt;&lt;img style="position:absolute;left:355.2pt;top:295.85pt;width:8pt;height:3pt;z-index:5;" src="http://govwiki.info/xbrl/Images/d0d7bcf45acd6d1016510dbbbc3a9db9.png" alt="__rendered_path__5"&gt;&lt;span style="white-space:pre;"&gt;&lt;div style="position:absolute;top:357.64pt;left:343.55pt;z-index:84;"&gt;-&lt;/div&gt;&lt;div style="position:absolute;top:357.64pt;left:389.45pt;z-index:84;letter-spacing:.001em;"&gt;14,322&lt;/div&gt;&lt;/span&gt;&lt;img style="position:absolute;left:362.7pt;top:295.85pt;width:55pt;height:3pt;z-index:7;" src="http://govwiki.info/xbrl/Images/884167b9b7b2cb9a3d29203e653ed46b.png" alt="__rendered_path__7"&gt;&lt;span style="white-space:pre;"&gt;&lt;div style="position:absolute;top:366.64pt;left:343.55pt;z-index:90;"&gt;-&lt;/div&gt;&lt;div style="position:absolute;top:366.64pt;left:410.55pt;z-index:90;"&gt;-&lt;/div&gt;&lt;/span&gt;&lt;img style="position:absolute;left:288.2pt;top:309.05pt;width:8pt;height:3pt;z-index:5;" src="http://govwiki.info/xbrl/Images/d0d7bcf45acd6d1016510dbbbc3a9db9.png" alt="__rendered_path__5"&gt;&lt;span style="white-space:pre;"&gt;&lt;div style="position:absolute;top:375.64pt;left:343.55pt;z-index:96;"&gt;-&lt;/div&gt;&lt;div style="position:absolute;top:375.64pt;left:389.45pt;z-index:96;letter-spacing:.001em;"&gt;83,658&lt;/div&gt;&lt;/span&gt;&lt;img style="position:absolute;left:288.2pt;top:310.55pt;width:8pt;height:3pt;z-index:5;" src="http://govwiki.info/xbrl/Images/d0d7bcf45acd6d1016510dbbbc3a9db9.png" alt="__rendered_path__5"&gt;&lt;img style="position:absolute;left:295.7pt;top:309.05pt;width:55pt;height:3pt;z-index:7;" src="http://govwiki.info/xbrl/Images/884167b9b7b2cb9a3d29203e653ed46b.png" alt="__rendered_path__7"&gt;&lt;span style="white-space:pre;"&gt;&lt;div style="position:absolute;top:384.64pt;left:343.55pt;z-index:102;"&gt;-&lt;/div&gt;&lt;div style="position:absolute;top:384.64pt;left:385.1pt;z-index:102;letter-spacing:.001em;"&gt;469,886&lt;/div&gt;&lt;/span&gt;&lt;img style="position:absolute;left:295.7pt;top:310.55pt;width:55pt;height:3pt;z-index:7;" src="http://govwiki.info/xbrl/Images/884167b9b7b2cb9a3d29203e653ed46b.png" alt="__rendered_path__7"&gt;&lt;img style="position:absolute;left:355.2pt;top:309.05pt;width:8pt;height:3pt;z-index:5;" src="http://govwiki.info/xbrl/Images/d0d7bcf45acd6d1016510dbbbc3a9db9.png" alt="__rendered_path__5"&gt;&lt;span style="white-space:pre;"&gt;&lt;div style="position:absolute;top:393.64pt;left:343.55pt;z-index:108;"&gt;-&lt;/div&gt;&lt;div style="position:absolute;top:393.64pt;left:410.55pt;z-index:108;"&gt;-&lt;/div&gt;&lt;/span&gt;&lt;img style="position:absolute;left:355.2pt;top:310.55pt;width:8pt;height:3pt;z-index:5;" src="http://govwiki.info/xbrl/Images/d0d7bcf45acd6d1016510dbbbc3a9db9.png" alt="__rendered_path__5"&gt;&lt;img style="position:absolute;left:362.7pt;top:309.05pt;width:55pt;height:3pt;z-index:7;" src="http://govwiki.info/xbrl/Images/884167b9b7b2cb9a3d29203e653ed46b.png" alt="__rendered_path__7"&gt;&lt;span style="white-space:pre;"&gt;&lt;div style="position:absolute;top:402.64pt;left:343.55pt;z-index:114;"&gt;-&lt;/div&gt;&lt;div style="position:absolute;top:402.64pt;left:410.55pt;z-index:114;"&gt;-&lt;/div&gt;&lt;/span&gt;&lt;img style="position:absolute;left:362.7pt;top:310.55pt;width:55pt;height:3pt;z-index:7;" src="http://govwiki.info/xbrl/Images/884167b9b7b2cb9a3d29203e653ed46b.png" alt="__rendered_path__7"&gt;&lt;span style="white-space:pre;"&gt;&lt;div style="position:absolute;top:414.64pt;left:343.55pt;z-index:120;"&gt;-&lt;/div&gt;&lt;div style="position:absolute;top:414.64pt;left:385.1pt;z-index:120;letter-spacing:.001em;"&gt;823,325&lt;/div&gt;&lt;/span&gt;&lt;img style="position:absolute;left:288.2pt;top:408.5pt;width:8pt;height:3pt;z-index:5;" src="http://govwiki.info/xbrl/Images/d0d7bcf45acd6d1016510dbbbc3a9db9.png" alt="__rendered_path__5"&gt;&lt;span style="white-space:pre;"&gt;&lt;div style="position:absolute;top:435.64pt;left:343.55pt;z-index:127;"&gt;-&lt;/div&gt;&lt;div style="position:absolute;top:435.64pt;left:389.45pt;z-index:127;letter-spacing:.001em;"&gt;43,485&lt;/div&gt;&lt;/span&gt;&lt;img style="position:absolute;left:288.2pt;top:420.35pt;width:8pt;height:3pt;z-index:5;" src="http://govwiki.info/xbrl/Images/d0d7bcf45acd6d1016510dbbbc3a9db9.png" alt="__rendered_path__5"&gt;&lt;img style="position:absolute;left:295.7pt;top:408.5pt;width:55pt;height:3pt;z-index:7;" src="http://govwiki.info/xbrl/Images/884167b9b7b2cb9a3d29203e653ed46b.png" alt="__rendered_path__7"&gt;&lt;span style="white-space:pre;"&gt;&lt;div style="position:absolute;top:444.64pt;left:343.55pt;z-index:132;"&gt;-&lt;/div&gt;&lt;div style="position:absolute;top:444.64pt;left:389.45pt;z-index:132;letter-spacing:.001em;"&gt;22,824&lt;/div&gt;&lt;/span&gt;&lt;img style="position:absolute;left:295.7pt;top:420.35pt;width:55pt;height:3pt;z-index:7;" src="http://govwiki.info/xbrl/Images/884167b9b7b2cb9a3d29203e653ed46b.png" alt="__rendered_path__7"&gt;&lt;img style="position:absolute;left:355.2pt;top:408.5pt;width:8pt;height:3pt;z-index:5;" src="http://govwiki.info/xbrl/Images/d0d7bcf45acd6d1016510dbbbc3a9db9.png" alt="__rendered_path__5"&gt;&lt;span style="white-space:pre;"&gt;&lt;div style="position:absolute;top:456.64pt;left:343.55pt;z-index:138;"&gt;-&lt;/div&gt;&lt;div style="position:absolute;top:456.64pt;left:389.45pt;z-index:138;letter-spacing:.001em;"&gt;66,309&lt;/div&gt;&lt;/span&gt;&lt;img style="position:absolute;left:355.2pt;top:420.35pt;width:8pt;height:3pt;z-index:5;" src="http://govwiki.info/xbrl/Images/d0d7bcf45acd6d1016510dbbbc3a9db9.png" alt="__rendered_path__5"&gt;&lt;img style="position:absolute;left:362.7pt;top:408.5pt;width:55pt;height:3pt;z-index:7;" src="http://govwiki.info/xbrl/Images/884167b9b7b2cb9a3d29203e653ed46b.png" alt="__rendered_path__7"&gt;&lt;span style="white-space:pre;"&gt;&lt;div style="position:absolute;top:478.84pt;left:343.55pt;z-index:145;"&gt;-&lt;/div&gt;&lt;div style="position:absolute;top:478.84pt;left:410.55pt;z-index:145;"&gt;-&lt;/div&gt;&lt;/span&gt;&lt;img style="position:absolute;left:362.7pt;top:420.35pt;width:55pt;height:3pt;z-index:7;" src="http://govwiki.info/xbrl/Images/884167b9b7b2cb9a3d29203e653ed46b.png" alt="__rendered_path__7"&gt;&lt;span style="white-space:pre;"&gt;&lt;div style="position:absolute;top:487.84pt;left:410.55pt;z-index:150;"&gt;-&lt;/div&gt;&lt;/span&gt;&lt;img style="position:absolute;left:288.2pt;top:450.5pt;width:8pt;height:3pt;z-index:5;" src="http://govwiki.info/xbrl/Images/d0d7bcf45acd6d1016510dbbbc3a9db9.png" alt="__rendered_path__5"&gt;&lt;span style="white-space:pre;"&gt;&lt;div style="position:absolute;top:496.84pt;left:343.55pt;z-index:154;"&gt;-&lt;/div&gt;&lt;div style="position:absolute;top:496.84pt;left:378.65pt;z-index:154;letter-spacing:.001em;"&gt;2,978,429&lt;/div&gt;&lt;/span&gt;&lt;img style="position:absolute;left:288.2pt;top:462.35pt;width:8pt;height:3pt;z-index:5;" src="http://govwiki.info/xbrl/Images/d0d7bcf45acd6d1016510dbbbc3a9db9.png" alt="__rendered_path__5"&gt;&lt;img style="position:absolute;left:295.7pt;top:450.5pt;width:55pt;height:3pt;z-index:7;" src="http://govwiki.info/xbrl/Images/884167b9b7b2cb9a3d29203e653ed46b.png" alt="__rendered_path__7"&gt;&lt;span style="white-space:pre;"&gt;&lt;div style="position:absolute;top:505.84pt;left:343.55pt;z-index:158;"&gt;-&lt;/div&gt;&lt;div style="position:absolute;top:505.84pt;left:374.3pt;z-index:158;letter-spacing:.001em;"&gt;16,137,760&lt;/div&gt;&lt;/span&gt;&lt;img style="position:absolute;left:295.7pt;top:462.35pt;width:55pt;height:3pt;z-index:7;" src="http://govwiki.info/xbrl/Images/884167b9b7b2cb9a3d29203e653ed46b.png" alt="__rendered_path__7"&gt;&lt;img style="position:absolute;left:355.2pt;top:450.5pt;width:8pt;height:3pt;z-index:5;" src="http://govwiki.info/xbrl/Images/d0d7bcf45acd6d1016510dbbbc3a9db9.png" alt="__rendered_path__5"&gt;&lt;span style="white-space:pre;"&gt;&lt;div style="position:absolute;top:519.04pt;left:311.65pt;z-index:163;letter-spacing:.001em;"&gt;9,401,821&lt;/div&gt;&lt;div style="position:absolute;top:519.04pt;left:374.3pt;z-index:163;letter-spacing:.001em;"&gt;19,116,189&lt;/div&gt;&lt;/span&gt;&lt;img style="position:absolute;left:355.2pt;top:462.35pt;width:8pt;height:3pt;z-index:5;" src="http://govwiki.info/xbrl/Images/d0d7bcf45acd6d1016510dbbbc3a9db9.png" alt="__rendered_path__5"&gt;&lt;img style="position:absolute;left:362.7pt;top:450.5pt;width:55pt;height:3pt;z-index:7;" src="http://govwiki.info/xbrl/Images/884167b9b7b2cb9a3d29203e653ed46b.png" alt="__rendered_path__7"&gt;&lt;span style="white-space:pre;"&gt;&lt;div style="position:absolute;top:541.84pt;left:311.65pt;z-index:174;letter-spacing:.001em;"&gt;9,401,821&lt;/div&gt;&lt;div style="position:absolute;top:541.84pt;left:355.2pt;z-index:174;"&gt;$&lt;/div&gt;&lt;div style="position:absolute;top:541.84pt;left:374.3pt;z-index:174;letter-spacing:.001em;"&gt;20,005,823&lt;/div&gt;&lt;div style="position:absolute;top:541.84pt;left:422.2pt;z-index:174;"&gt;$&lt;/div&gt;&lt;/span&gt;&lt;img style="position:absolute;left:362.7pt;top:462.35pt;width:55pt;height:3pt;z-index:7;" src="http://govwiki.info/xbrl/Images/884167b9b7b2cb9a3d29203e653ed46b.png" alt="__rendered_path__7"&gt;&lt;span class="fmt-1018" style="white-space:pre;"&gt;&lt;div style="position:absolute;top:766.44pt;left:299.33pt;z-index:180;"&gt;180&lt;/div&gt;&lt;/span&gt;&lt;span class="fmt-1169" style="white-space:pre;"&gt;&lt;div style="position:absolute;top:146.89pt;left:514.6pt;z-index:13;letter-spacing:.005em;"&gt;Total&lt;/div&gt;&lt;/span&gt;&lt;span class="fmt-1169" style="white-space:pre;"&gt;&lt;div style="position:absolute;top:156.34pt;left:505.75pt;z-index:14;letter-spacing:.004em;"&gt;Nonmajor&lt;/div&gt;&lt;/span&gt;&lt;span class="fmt-1169" style="white-space:pre;"&gt;&lt;div style="position:absolute;top:165.79pt;left:497.7pt;z-index:15;letter-spacing:.004em;"&gt;Governmental&lt;/div&gt;&lt;/span&gt;&lt;span class="fmt-1169" style="white-space:pre;"&gt;&lt;div style="position:absolute;top:175.39pt;left:436.8pt;z-index:16;letter-spacing:.004em;"&gt;Permanent&lt;/div&gt;&lt;div style="position:absolute;top:175.39pt;left:512.2pt;z-index:16;letter-spacing:.007em;"&gt;Funds&lt;/div&gt;&lt;/span&gt;&lt;img style="position:absolute;left:422.2pt;top:181.3pt;width:8pt;height:3pt;z-index:5;" src="http://govwiki.info/xbrl/Images/d0d7bcf45acd6d1016510dbbbc3a9db9.png" alt="__rendered_path__5"&gt;&lt;span style="white-space:pre;"&gt;&lt;div style="position:absolute;top:206.89pt;left:452.1pt;z-index:24;letter-spacing:.001em;"&gt;371,170&lt;/div&gt;&lt;div style="position:absolute;top:206.89pt;left:508.3pt;z-index:24;letter-spacing:.001em;"&gt;45,970,467&lt;/div&gt;&lt;/span&gt;&lt;img style="position:absolute;left:429.7pt;top:181.3pt;width:55pt;height:3pt;z-index:7;" src="http://govwiki.info/xbrl/Images/884167b9b7b2cb9a3d29203e653ed46b.png" alt="__rendered_path__7"&gt;&lt;span style="white-space:pre;"&gt;&lt;div style="position:absolute;top:215.89pt;left:477.55pt;z-index:28;"&gt;-&lt;/div&gt;&lt;div style="position:absolute;top:215.89pt;left:512.65pt;z-index:28;letter-spacing:.001em;"&gt;9,401,821&lt;/div&gt;&lt;/span&gt;&lt;img style="position:absolute;left:489.2pt;top:181.3pt;width:8pt;height:3pt;z-index:5;" src="http://govwiki.info/xbrl/Images/d0d7bcf45acd6d1016510dbbbc3a9db9.png" alt="__rendered_path__5"&gt;&lt;span style="white-space:pre;"&gt;&lt;div style="position:absolute;top:234.94pt;left:477.55pt;z-index:35;"&gt;-&lt;/div&gt;&lt;div style="position:absolute;top:234.94pt;left:519.1pt;z-index:35;letter-spacing:.001em;"&gt;346,601&lt;/div&gt;&lt;/span&gt;&lt;img style="position:absolute;left:496.7pt;top:181.3pt;width:55pt;height:3pt;z-index:7;" src="http://govwiki.info/xbrl/Images/884167b9b7b2cb9a3d29203e653ed46b.png" alt="__rendered_path__7"&gt;&lt;span style="white-space:pre;"&gt;&lt;div style="position:absolute;top:243.94pt;left:477.55pt;z-index:40;"&gt;-&lt;/div&gt;&lt;div style="position:absolute;top:243.94pt;left:512.65pt;z-index:40;letter-spacing:.001em;"&gt;6,612,911&lt;/div&gt;&lt;/span&gt;&lt;span style="white-space:pre;"&gt;&lt;div style="position:absolute;top:262.99pt;left:477.55pt;z-index:47;"&gt;-&lt;/div&gt;&lt;div style="position:absolute;top:262.99pt;left:523.45pt;z-index:47;letter-spacing:.001em;"&gt;18,910&lt;/div&gt;&lt;/span&gt;&lt;span style="white-space:pre;"&gt;&lt;div style="position:absolute;top:271.99pt;left:477.55pt;z-index:53;"&gt;-&lt;/div&gt;&lt;div style="position:absolute;top:271.99pt;left:523.45pt;z-index:53;letter-spacing:.001em;"&gt;10,421&lt;/div&gt;&lt;/span&gt;&lt;span style="white-space:pre;"&gt;&lt;div style="position:absolute;top:280.99pt;left:477.55pt;z-index:59;"&gt;-&lt;/div&gt;&lt;div style="position:absolute;top:280.99pt;left:527.75pt;z-index:59;letter-spacing:.001em;"&gt;3,543&lt;/div&gt;&lt;/span&gt;&lt;span style="white-space:pre;"&gt;&lt;div style="position:absolute;top:289.99pt;left:477.55pt;z-index:65;"&gt;-&lt;/div&gt;&lt;div style="position:absolute;top:289.99pt;left:523.45pt;z-index:65;letter-spacing:.001em;"&gt;71,975&lt;/div&gt;&lt;/span&gt;&lt;img style="position:absolute;left:422.2pt;top:295.85pt;width:8pt;height:3pt;z-index:5;" src="http://govwiki.info/xbrl/Images/d0d7bcf45acd6d1016510dbbbc3a9db9.png" alt="__rendered_path__5"&gt;&lt;span style="white-space:pre;"&gt;&lt;div style="position:absolute;top:303.19pt;left:452.1pt;z-index:71;letter-spacing:.001em;"&gt;430,455&lt;/div&gt;&lt;div style="position:absolute;top:303.19pt;left:508.3pt;z-index:71;letter-spacing:.001em;"&gt;72,309,930&lt;/div&gt;&lt;/span&gt;&lt;img style="position:absolute;left:429.7pt;top:295.85pt;width:55pt;height:3pt;z-index:7;" src="http://govwiki.info/xbrl/Images/884167b9b7b2cb9a3d29203e653ed46b.png" alt="__rendered_path__7"&gt;&lt;span style="white-space:pre;"&gt;&lt;div style="position:absolute;top:348.64pt;left:477.55pt;z-index:80;"&gt;-&lt;/div&gt;&lt;div style="position:absolute;top:348.64pt;left:519.1pt;z-index:80;letter-spacing:.001em;"&gt;968,032&lt;/div&gt;&lt;/span&gt;&lt;img style="position:absolute;left:489.2pt;top:295.85pt;width:8pt;height:3pt;z-index:5;" src="http://govwiki.info/xbrl/Images/d0d7bcf45acd6d1016510dbbbc3a9db9.png" alt="__rendered_path__5"&gt;&lt;span style="white-space:pre;"&gt;&lt;div style="position:absolute;top:357.64pt;left:477.55pt;z-index:86;"&gt;-&lt;/div&gt;&lt;div style="position:absolute;top:357.64pt;left:519.1pt;z-index:86;letter-spacing:.001em;"&gt;584,094&lt;/div&gt;&lt;/span&gt;&lt;img style="position:absolute;left:496.7pt;top:295.85pt;width:55pt;height:3pt;z-index:7;" src="http://govwiki.info/xbrl/Images/884167b9b7b2cb9a3d29203e653ed46b.png" alt="__rendered_path__7"&gt;&lt;span style="white-space:pre;"&gt;&lt;div style="position:absolute;top:366.64pt;left:477.55pt;z-index:92;"&gt;-&lt;/div&gt;&lt;div style="position:absolute;top:366.64pt;left:523.45pt;z-index:92;letter-spacing:.001em;"&gt;57,532&lt;/div&gt;&lt;/span&gt;&lt;img style="position:absolute;left:422</t>
  </si>
  <si>
    <t>.2pt;top:309.05pt;width:8pt;height:3pt;z-index:5;" src="http://govwiki.info/xbrl/Images/d0d7bcf45acd6d1016510dbbbc3a9db9.png" alt="__rendered_path__5"&gt;&lt;span style="white-space:pre;"&gt;&lt;div style="position:absolute;top:375.64pt;left:477.55pt;z-index:98;"&gt;-&lt;/div&gt;&lt;div style="position:absolute;top:375.64pt;left:523.45pt;z-index:98;letter-spacing:.001em;"&gt;83,658&lt;/div&gt;&lt;/span&gt;&lt;img style="position:absolute;left:422.2pt;top:310.55pt;width:8pt;height:3pt;z-index:5;" src="http://govwiki.info/xbrl/Images/d0d7bcf45acd6d1016510dbbbc3a9db9.png" alt="__rendered_path__5"&gt;&lt;img style="position:absolute;left:429.7pt;top:309.05pt;width:55pt;height:3pt;z-index:7;" src="http://govwiki.info/xbrl/Images/884167b9b7b2cb9a3d29203e653ed46b.png" alt="__rendered_path__7"&gt;&lt;span style="white-space:pre;"&gt;&lt;div style="position:absolute;top:384.64pt;left:477.55pt;z-index:104;"&gt;-&lt;/div&gt;&lt;div style="position:absolute;top:384.64pt;left:519.1pt;z-index:104;letter-spacing:.001em;"&gt;504,886&lt;/div&gt;&lt;/span&gt;&lt;img style="position:absolute;left:429.7pt;top:310.55pt;width:55pt;height:3pt;z-index:7;" src="http://govwiki.info/xbrl/Images/884167b9b7b2cb9a3d29203e653ed46b.png" alt="__rendered_path__7"&gt;&lt;img style="position:absolute;left:489.2pt;top:309.05pt;width:8pt;height:3pt;z-index:5;" src="http://govwiki.info/xbrl/Images/d0d7bcf45acd6d1016510dbbbc3a9db9.png" alt="__rendered_path__5"&gt;&lt;span style="white-space:pre;"&gt;&lt;div style="position:absolute;top:393.64pt;left:477.55pt;z-index:110;"&gt;-&lt;/div&gt;&lt;div style="position:absolute;top:393.64pt;left:519.1pt;z-index:110;letter-spacing:.001em;"&gt;307,640&lt;/div&gt;&lt;/span&gt;&lt;img style="position:absolute;left:489.2pt;top:310.55pt;width:8pt;height:3pt;z-index:5;" src="http://govwiki.info/xbrl/Images/d0d7bcf45acd6d1016510dbbbc3a9db9.png" alt="__rendered_path__5"&gt;&lt;img style="position:absolute;left:496.7pt;top:309.05pt;width:55pt;height:3pt;z-index:7;" src="http://govwiki.info/xbrl/Images/884167b9b7b2cb9a3d29203e653ed46b.png" alt="__rendered_path__7"&gt;&lt;span style="white-space:pre;"&gt;&lt;div style="position:absolute;top:402.64pt;left:477.55pt;z-index:116;"&gt;-&lt;/div&gt;&lt;div style="position:absolute;top:402.64pt;left:519.1pt;z-index:116;letter-spacing:.001em;"&gt;182,891&lt;/div&gt;&lt;/span&gt;&lt;img style="position:absolute;left:496.7pt;top:310.55pt;width:55pt;height:3pt;z-index:7;" src="http://govwiki.info/xbrl/Images/884167b9b7b2cb9a3d29203e653ed46b.png" alt="__rendered_path__7"&gt;&lt;span style="white-space:pre;"&gt;&lt;div style="position:absolute;top:414.64pt;left:477.55pt;z-index:122;"&gt;-&lt;/div&gt;&lt;div style="position:absolute;top:414.64pt;left:512.65pt;z-index:122;letter-spacing:.001em;"&gt;2,688,733&lt;/div&gt;&lt;/span&gt;&lt;img style="position:absolute;left:422.2pt;top:408.5pt;width:8pt;height:3pt;z-index:5;" src="http://govwiki.info/xbrl/Images/d0d7bcf45acd6d1016510dbbbc3a9db9.png" alt="__rendered_path__5"&gt;&lt;span style="white-space:pre;"&gt;&lt;div style="position:absolute;top:435.64pt;left:477.55pt;z-index:128;"&gt;-&lt;/div&gt;&lt;div style="position:absolute;top:435.64pt;left:512.65pt;z-index:128;letter-spacing:.001em;"&gt;6,612,911&lt;/div&gt;&lt;/span&gt;&lt;img style="position:absolute;left:422.2pt;top:420.35pt;width:8pt;height:3pt;z-index:5;" src="http://govwiki.info/xbrl/Images/d0d7bcf45acd6d1016510dbbbc3a9db9.png" alt="__rendered_path__5"&gt;&lt;img style="position:absolute;left:429.7pt;top:408.5pt;width:55pt;height:3pt;z-index:7;" src="http://govwiki.info/xbrl/Images/884167b9b7b2cb9a3d29203e653ed46b.png" alt="__rendered_path__7"&gt;&lt;span style="white-space:pre;"&gt;&lt;div style="position:absolute;top:444.64pt;left:477.55pt;z-index:134;"&gt;-&lt;/div&gt;&lt;div style="position:absolute;top:444.64pt;left:519.1pt;z-index:134;letter-spacing:.001em;"&gt;231,478&lt;/div&gt;&lt;/span&gt;&lt;img style="position:absolute;left:429.7pt;top:420.35pt;width:55pt;height:3pt;z-index:7;" src="http://govwiki.info/xbrl/Images/884167b9b7b2cb9a3d29203e653ed46b.png" alt="__rendered_path__7"&gt;&lt;img style="position:absolute;left:489.2pt;top:408.5pt;width:8pt;height:3pt;z-index:5;" src="http://govwiki.info/xbrl/Images/d0d7bcf45acd6d1016510dbbbc3a9db9.png" alt="__rendered_path__5"&gt;&lt;span style="white-space:pre;"&gt;&lt;div style="position:absolute;top:456.64pt;left:477.55pt;z-index:140;"&gt;-&lt;/div&gt;&lt;div style="position:absolute;top:456.64pt;left:512.65pt;z-index:140;letter-spacing:.001em;"&gt;6,844,389&lt;/div&gt;&lt;/span&gt;&lt;img style="position:absolute;left:489.2pt;top:420.35pt;width:8pt;height:3pt;z-index:5;" src="http://govwiki.info/xbrl/Images/d0d7bcf45acd6d1016510dbbbc3a9db9.png" alt="__rendered_path__5"&gt;&lt;img style="position:absolute;left:496.7pt;top:408.5pt;width:55pt;height:3pt;z-index:7;" src="http://govwiki.info/xbrl/Images/884167b9b7b2cb9a3d29203e653ed46b.png" alt="__rendered_path__7"&gt;&lt;span style="white-space:pre;"&gt;&lt;div style="position:absolute;top:478.84pt;left:452.1pt;z-index:147;letter-spacing:.001em;"&gt;430,455&lt;/div&gt;&lt;div style="position:absolute;top:478.84pt;left:519.1pt;z-index:147;letter-spacing:.001em;"&gt;502,430&lt;/div&gt;&lt;/span&gt;&lt;img style="position:absolute;left:496.7pt;top:420.35pt;width:55pt;height:3pt;z-index:7;" src="http://govwiki.info/xbrl/Images/884167b9b7b2cb9a3d29203e653ed46b.png" alt="__rendered_path__7"&gt;&lt;span style="white-space:pre;"&gt;&lt;div style="position:absolute;top:487.84pt;left:477.55pt;z-index:151;"&gt;-&lt;/div&gt;&lt;div style="position:absolute;top:487.84pt;left:508.3pt;z-index:151;letter-spacing:.001em;"&gt;34,570,892&lt;/div&gt;&lt;/span&gt;&lt;img style="position:absolute;left:422.2pt;top:450.5pt;width:8pt;height:3pt;z-index:5;" src="http://govwiki.info/xbrl/Images/d0d7bcf45acd6d1016510dbbbc3a9db9.png" alt="__rendered_path__5"&gt;&lt;span style="white-space:pre;"&gt;&lt;div style="position:absolute;top:496.84pt;left:477.55pt;z-index:155;"&gt;-&lt;/div&gt;&lt;div style="position:absolute;top:496.84pt;left:508.3pt;z-index:155;letter-spacing:.001em;"&gt;11,565,726&lt;/div&gt;&lt;/span&gt;&lt;img style="position:absolute;left:422.2pt;top:462.35pt;width:8pt;height:3pt;z-index:5;" src="http://govwiki.info/xbrl/Images/d0d7bcf45acd6d1016510dbbbc3a9db9.png" alt="__rendered_path__5"&gt;&lt;img style="position:absolute;left:429.7pt;top:450.5pt;width:55pt;height:3pt;z-index:7;" src="http://govwiki.info/xbrl/Images/884167b9b7b2cb9a3d29203e653ed46b.png" alt="__rendered_path__7"&gt;&lt;span style="white-space:pre;"&gt;&lt;div style="position:absolute;top:505.84pt;left:477.55pt;z-index:159;"&gt;-&lt;/div&gt;&lt;div style="position:absolute;top:505.84pt;left:508.3pt;z-index:159;letter-spacing:.001em;"&gt;16,137,760&lt;/div&gt;&lt;/span&gt;&lt;img style="position:absolute;left:429.7pt;top:462.35pt;width:55pt;height:3pt;z-index:7;" src="http://govwiki.info/xbrl/Images/884167b9b7b2cb9a3d29203e653ed46b.png" alt="__rendered_path__7"&gt;&lt;img style="position:absolute;left:489.2pt;top:450.5pt;width:8pt;height:3pt;z-index:5;" src="http://govwiki.info/xbrl/Images/d0d7bcf45acd6d1016510dbbbc3a9db9.png" alt="__rendered_path__5"&gt;&lt;span style="white-space:pre;"&gt;&lt;div style="position:absolute;top:519.04pt;left:452.1pt;z-index:165;letter-spacing:.001em;"&gt;430,455&lt;/div&gt;&lt;div style="position:absolute;top:519.04pt;left:508.3pt;z-index:165;letter-spacing:.001em;"&gt;62,776,808&lt;/div&gt;&lt;/span&gt;&lt;img style="position:absolute;left:489.2pt;top:462.35pt;width:8pt;height:3pt;z-index:5;" src="http://govwiki.info/xbrl/Images/d0d7bcf45acd6d1016510dbbbc3a9db9.png" alt="__rendered_path__5"&gt;&lt;img style="position:absolute;left:496.7pt;top:450.5pt;width:55pt;height:3pt;z-index:7;" src="http://govwiki.info/xbrl/Images/884167b9b7b2cb9a3d29203e653ed46b.png" alt="__rendered_path__7"&gt;&lt;img style="position:absolute;left:496.7pt;top:462.35pt;width:55pt;height:3pt;z-index:7;" src="http://govwiki.info/xbrl/Images/884167b9b7b2cb9a3d29203e653ed46b.png" alt="__rendered_path__7"&gt;&lt;img style="position:absolute;left:288.2pt;top:511.7pt;width:8pt;height:3pt;z-index:5;" src="http://govwiki.info/xbrl/Images/d0d7bcf45acd6d1016510dbbbc3a9db9.png" alt="__rendered_path__5"&gt;&lt;img style="position:absolute;left:295.7pt;top:511.7pt;width:55pt;height:3pt;z-index:7;" src="http://govwiki.info/xbrl/Images/884167b9b7b2cb9a3d29203e653ed46b.png" alt="__rendered_path__7"&gt;&lt;img style="position:absolute;left:355.2pt;top:511.7pt;width:8pt;height:3pt;z-index:5;" src="http://govwiki.info/xbrl/Images/d0d7bcf45acd6d1016510dbbbc3a9db9.png" alt="__rendered_path__5"&gt;&lt;img style="position:absolute;left:362.7pt;top:511.7pt;width:55pt;height:3pt;z-index:7;" src="http://govwiki.info/xbrl/Images/884167b9b7b2cb9a3d29203e653ed46b.png" alt="__rendered_path__7"&gt;&lt;img style="position:absolute;left:422.2pt;top:511.7pt;width:8pt;height:3pt;z-index:5;" src="http://govwiki.info/xbrl/Images/d0d7bcf45acd6d1016510dbbbc3a9db9.png" alt="__rendered_path__5"&gt;&lt;img style="position:absolute;left:429.7pt;top:511.7pt;width:55pt;height:3pt;z-index:7;" src="http://govwiki.info/xbrl/Images/884167b9b7b2cb9a3d29203e653ed46b.png" alt="__rendered_path__7"&gt;&lt;img style="position:absolute;left:489.2pt;top:511.7pt;width:8pt;height:3pt;z-index:5;" src="http://govwiki.info/xbrl/Images/d0d7bcf45acd6d1016510dbbbc3a9db9.png" alt="__rendered_path__5"&gt;&lt;img style="position:absolute;left:496.7pt;top:511.7pt;width:55pt;height:3pt;z-index:7;" src="http://govwiki.info/xbrl/Images/884167b9b7b2cb9a3d29203e653ed46b.png" alt="__rendered_path__7"&gt;&lt;img style="position:absolute;left:221.2pt;top:525.05pt;width:8pt;height:3pt;z-index:5;" src="http://govwiki.info/xbrl/Images/d0d7bcf45acd6d1016510dbbbc3a9db9.png" alt="__rendered_path__5"&gt;&lt;img style="position:absolute;left:228.7pt;top:525.05pt;width:55pt;height:3pt;z-index:7;" src="http://govwiki.info/xbrl/Images/884167b9b7b2cb9a3d29203e653ed46b.png" alt="__rendered_path__7"&gt;&lt;img style="position:absolute;left:288.2pt;top:525.05pt;width:8pt;height:3pt;z-index:5;" src="http://govwiki.info/xbrl/Images/d0d7bcf45acd6d1016510dbbbc3a9db9.png" alt="__rendered_path__5"&gt;&lt;img style="position:absolute;left:295.7pt;top:525.05pt;width:55pt;height:3pt;z-index:7;" src="http://govwiki.info/xbrl/Images/884167b9b7b2cb9a3d29203e653ed46b.png" alt="__rendered_path__7"&gt;&lt;img style="position:absolute;left:355.2pt;top:525.05pt;width:8pt;height:3pt;z-index:5;" src="http://govwiki.info/xbrl/Images/d0d7bcf45acd6d1016510dbbbc3a9db9.png" alt="__rendered_path__5"&gt;&lt;img style="position:absolute;left:362.7pt;top:525.05pt;width:55pt;height:3pt;z-index:7;" src="http://govwiki.info/xbrl/Images/884167b9b7b2cb9a3d29203e653ed46b.png" alt="__rendered_path__7"&gt;&lt;img style="position:absolute;left:422.2pt;top:525.05pt;width:8pt;height:3pt;z-index:5;" src="http://govwiki.info/xbrl/Images/d0d7bcf45acd6d1016510dbbbc3a9db9.png" alt="__rendered_path__5"&gt;&lt;img style="position:absolute;left:429.7pt;top:525.05pt;width:55pt;height:3pt;z-index:7;" src="http://govwiki.info/xbrl/Images/884167b9b7b2cb9a3d29203e653ed46b.png" alt="__rendered_path__7"&gt;&lt;img style="position:absolute;left:489.2pt;top:525.05pt;width:8pt;height:3pt;z-index:5;" src="http://govwiki.info/xbrl/Images/d0d7bcf45acd6d1016510dbbbc3a9db9.png" alt="__rendered_path__5"&gt;&lt;img style="position:absolute;left:496.7pt;top:525.05pt;width:55pt;height:3pt;z-index:7;" src="http://govwiki.info/xbrl/Images/884167b9b7b2cb9a3d29203e653ed46b.png" alt="__rendered_path__7"&gt;&lt;img style="position:absolute;left:221.2pt;top:547.7pt;width:8pt;height:3pt;z-index:5;" src="http://govwiki.info/xbrl/Images/d0d7bcf45acd6d1016510dbbbc3a9db9.png" alt="__rendered_path__5"&gt;&lt;img style="position:absolute;left:221.2pt;top:549.25pt;width:8pt;height:3pt;z-index:5;" src="http://govwiki.info/xbrl/Images/d0d7bcf45acd6d1016510dbbbc3a9db9.png" alt="__rendered_path__5"&gt;&lt;img style="position:absolute;left:228.7pt;top:547.7pt;width:55pt;height:3pt;z-index:7;" src="http://govwiki.info/xbrl/Images/884167b9b7b2cb9a3d29203e653ed46b.png" alt="__rendered_path__7"&gt;&lt;img style="position:absolute;left:228.7pt;top:549.25pt;width:55pt;height:3pt;z-index:7;" src="http://govwiki.info/xbrl/Images/884167b9b7b2cb9a3d29203e653ed46b.png" alt="__rendered_path__7"&gt;&lt;img style="position:absolute;left:288.2pt;top:547.7pt;width:8pt;height:3pt;z-index:5;" src="http://govwiki.info/xbrl/Images/d0d7bcf45acd6d1016510dbbbc3a9db9.png" alt="__rendered_path__5"&gt;&lt;img style="position:absolute;left:288.2pt;top:549.25pt;width:8pt;height:3pt;z-index:5;" src="http://govwiki.info/xbrl/Images/d0d7bcf45acd6d1016510dbbbc3a9db9.png" alt="__rendered_path__5"&gt;&lt;img style="position:absolute;left:295.7pt;top:547.7pt;width:55pt;height:3pt;z-index:7;" src="http://govwiki.info/xbrl/Images/884167b9b7b2cb9a3d29203e653ed46b.png" alt="__rendered_path__7"&gt;&lt;img style="position:absolute;left:295.7pt;top:549.25pt;width:55pt;height:3pt;z-index:7;" src="http://govwiki.info/xbrl/Images/884167b9b7b2cb9a3d29203e653ed46b.png" alt="__rendered_path__7"&gt;&lt;img style="position:absolute;left:355.2pt;top:547.7pt;width:8pt;height:3pt;z-index:5;" src="http://govwiki.info/xbrl/Images/d0d7bcf45acd6d1016510dbbbc3a9db9.png" alt="__rendered_path__5"&gt;&lt;img style="position:absolute;left:355.2pt;top:549.25pt;width:8pt;height:3pt;z-index:5;" src="http://govwiki.info/xbrl/Images/d0d7bcf45acd6d1016510dbbbc3a9db9.png" alt="__rendered_path__5"&gt;&lt;img style="position:absolute;left:362.7pt;top:547.7pt;width:55pt;height:3pt;z-index:7;" src="http://govwiki.info/xbrl/Images/884167b9b7b2cb9a3d29203e653ed46b.png" alt="__rendered_path__7"&gt;&lt;img style="position:absolute;left:362.7pt;top:549.25pt;width:55pt;height:3pt;z-index:7;" src="http://govwiki.info/xbrl/Images/884167b9b7b2cb9a3d29203e653ed46b.png" alt="__rendered_path__7"&gt;&lt;img style="position:absolute;left:422.2pt;top:547.7pt;width:8pt;height:3pt;z-index:5;" src="http://govwiki.info/xbrl/Images/d0d7bcf45acd6d1016510dbbbc3a9db9.png" alt="__rendered_path__5"&gt;&lt;img style="position:absolute;left:422.2pt;top:549.25pt;width:8pt;height:3pt;z-index:5;" src="http://govwiki.info/xbrl/Images/d0d7bcf45acd6d1016510dbbbc3a9db9.png" alt="__rendered_path__5"&gt;&lt;img style="position:absolute;left:429.7pt;top:547.7pt;width:55pt;height:3pt;z-index:7;" src="http://govwiki.info/xbrl/Images/884167b9b7b2cb9a3d29203e653ed46b.png" alt="__rendered_path__7"&gt;&lt;img style="position:absolute;left:429.7pt;top:549.25pt;width:55pt;height:3pt;z-index:7;" src="http://govwiki.info/xbrl/Images/884167b9b7b2cb9a3d29203e653ed46b.png" alt="__rendered_path__7"&gt;&lt;img style="position:absolute;left:489.2pt;top:547.7pt;width:8pt;height:3pt;z-index:5;" src="http://govwiki.info/xbrl/Images/d0d7bcf45acd6d1016510dbbbc3a9db9.png" alt="__rendered_path__5"&gt;&lt;img style="position:absolute;left:489.2pt;top:549.25pt;width:8pt;height:3pt;z-index:5;" src="http://govwiki.info/xbrl/Images/d0d7bcf45acd6d1016510dbbbc3a9db9.png" alt="__rendered_path__5"&gt;&lt;img style="position:absolute;left:496.7pt;top:547.7pt;width:55pt;height:3pt;z-index:7;" src="http://govwiki.info/xbrl/Images/884167b9b7b2cb9a3d29203e653ed46b.png" alt="__rendered_path__7"&gt;&lt;img style="position:absolute;left:496.7pt;top:549.25pt;width:55pt;height:3pt;z-index:7;" src="http://govwiki.info/xbrl/Images/884167b9b7b2cb9a3d29203e653ed46b.png" alt="__rendered_path__7"&gt;&lt;img style="position:absolute;left:61.2pt;top:710.8pt;width:515pt;height:25pt;z-index:178;" src="http://govwiki.info/xbrl/Images/4e68c7a0d83a409d0577bb23bee952c4.png" alt="__rendered_path__178"&gt;&lt;span style="white-space:pre;"&gt;&lt;div style="position:absolute;top:541.84pt;left:452.1pt;z-index:177;letter-spacing:.001em;"&gt;430,455&lt;/div&gt;&lt;div style="position:absolute;top:541.84pt;left:489.2pt;z-index:177;"&gt;$&lt;/div&gt;&lt;div style="position:absolute;top:541.84pt;left:508.3pt;z-index:177;letter-spacing:.001em;"&gt;72,309,930&lt;/div&gt;&lt;/span&gt;&lt;/div&gt;</t>
  </si>
  <si>
    <t>&lt;div style='position:relative;width:612pt;height:792pt;'&gt;&lt;div style="position:absolute;left:0pt;top:0pt;width:100%;height:100%;clip:rect(0pt,612pt,792pt,0pt);" class="fmt-1175"&gt;&lt;span class="fmt-1172" style="white-space:pre;"&gt;&lt;div style="position:absolute;top:41.64pt;left:221.35pt;z-index:1;"&gt;City of St. Petersburg, Florida&lt;/div&gt;&lt;/span&gt;&lt;span class="fmt-1173" style="white-space:pre;"&gt;&lt;div style="position:absolute;top:55.595pt;left:106.75pt;z-index:2;letter-spacing:.001em;"&gt;Combining Statement of Revenues, Expenditures and Changes in Fund Balances&lt;/div&gt;&lt;/span&gt;&lt;span class="fmt-1173" style="white-space:pre;"&gt;&lt;div style="position:absolute;top:69.245pt;left:229pt;z-index:3;letter-spacing:.002em;"&gt;Nonmajor Governmental Funds&lt;/div&gt;&lt;/span&gt;&lt;span class="fmt-1173" style="white-space:pre;"&gt;&lt;div style="position:absolute;top:83.045pt;left:209.4pt;z-index:4;letter-spacing:.002em;"&gt;Fiscal Year Ended September 30, 2017&lt;/div&gt;&lt;/span&gt;&lt;span style="white-space:pre;"&gt;&lt;div style="position:absolute;top:476.59pt;left:333.55pt;z-index:166;"&gt;-&lt;/div&gt;&lt;div style="position:absolute;top:476.59pt;left:368.65pt;z-index:166;letter-spacing:.001em;"&gt;2,774,012&lt;/div&gt;&lt;/span&gt;&lt;span style="white-space:pre;"&gt;&lt;div style="position:absolute;top:534.94pt;left:249.75pt;z-index:183;letter-spacing:.001em;"&gt;7,549&lt;/div&gt;&lt;div style="position:absolute;top:534.94pt;left:301.65pt;z-index:183;letter-spacing:.001em;"&gt;8,172,171&lt;/div&gt;&lt;div style="position:absolute;top:534.94pt;left:368.65pt;z-index:183;letter-spacing:.001em;"&gt;1,120,000&lt;/div&gt;&lt;/span&gt;&lt;span style="white-space:pre;"&gt;&lt;div style="position:absolute;top:607.84pt;left:234.65pt;z-index:203;letter-spacing:.001em;"&gt;3,979,084&lt;/div&gt;&lt;div style="position:absolute;top:607.84pt;left:301.65pt;z-index:203;letter-spacing:.001em;"&gt;6,215,393&lt;/div&gt;&lt;div style="position:absolute;top:607.84pt;left:372.05pt;z-index:203;letter-spacing:.002em;"&gt;(539,977)&lt;/div&gt;&lt;/span&gt;&lt;span style="white-space:pre;"&gt;&lt;div style="position:absolute;top:630.04pt;left:230.3pt;z-index:206;letter-spacing:.001em;"&gt;29,849,259&lt;/div&gt;&lt;div style="position:absolute;top:630.04pt;left:301.65pt;z-index:206;letter-spacing:.001em;"&gt;3,186,428&lt;/div&gt;&lt;div style="position:absolute;top:630.04pt;left:364.3pt;z-index:206;letter-spacing:.001em;"&gt;19,656,166&lt;/div&gt;&lt;/span&gt;&lt;span class="fmt-1176" style="white-space:pre;"&gt;&lt;div style="position:absolute;top:715.39pt;left:61.2pt;z-index:220;letter-spacing:.002em;"&gt;See accompanying Independent Auditor's Report.&lt;/div&gt;&lt;/span&gt;&lt;span class="fmt-1174" style="white-space:pre;"&gt;&lt;div style="position:absolute;top:148.09pt;left:61.2pt;z-index:17;letter-spacing:.002em;"&gt;Revenues&lt;/div&gt;&lt;/span&gt;&lt;span style="white-space:pre;"&gt;&lt;div style="position:absolute;top:157.39pt;left:61.2pt;z-index:18;letter-spacing:.003em;"&gt;Licenses and Permits&lt;/div&gt;&lt;/span&gt;&lt;span style="white-space:pre;"&gt;&lt;div style="position:absolute;top:166.39pt;left:61.2pt;z-index:23;letter-spacing:.002em;"&gt;Fines and Forfeitures&lt;/div&gt;&lt;/span&gt;&lt;span style="white-space:pre;"&gt;&lt;div style="position:absolute;top:175.39pt;left:61.2pt;z-index:29;letter-spacing:.004em;"&gt;Charges for Services and User Fees&lt;/div&gt;&lt;/span&gt;&lt;span style="white-space:pre;"&gt;&lt;div style="position:absolute;top:185.29pt;left:61.2pt;z-index:34;letter-spacing:.004em;"&gt;Intergovernmental Revenues:&lt;/div&gt;&lt;/span&gt;&lt;span style="white-space:pre;"&gt;&lt;div style="position:absolute;top:194.29pt;left:66.2pt;z-index:35;letter-spacing:.003em;"&gt;Federal, State and Other Grants&lt;/div&gt;&lt;/span&gt;&lt;span style="white-space:pre;"&gt;&lt;div style="position:absolute;top:203.29pt;left:66.2pt;z-index:40;letter-spacing:.002em;"&gt;State - Sales Tax&lt;/div&gt;&lt;/span&gt;&lt;span style="white-space:pre;"&gt;&lt;div style="position:absolute;top:212.29pt;left:66.2pt;z-index:45;letter-spacing:.003em;"&gt;State - Other&lt;/div&gt;&lt;/span&gt;&lt;span style="white-space:pre;"&gt;&lt;div style="position:absolute;top:221.29pt;left:66.2pt;z-index:51;letter-spacing:.001em;"&gt;Pinellas County - Other&lt;/div&gt;&lt;/span&gt;&lt;span style="white-space:pre;"&gt;&lt;div style="position:absolute;top:232.99pt;left:71.2pt;z-index:57;letter-spacing:.003em;"&gt;Total&lt;/div&gt;&lt;/span&gt;&lt;span style="white-space:pre;"&gt;&lt;div style="position:absolute;top:242.89pt;left:61.2pt;z-index:63;"&gt;Use of Money and Property:&lt;/div&gt;&lt;/span&gt;&lt;span style="white-space:pre;"&gt;&lt;div style="position:absolute;top:251.89pt;left:66.2pt;z-index:64;letter-spacing:.003em;"&gt;Earnings on Investments&lt;/div&gt;&lt;/span&gt;&lt;span style="white-space:pre;"&gt;&lt;div style="position:absolute;top:263.59pt;left:71.2pt;z-index:69;letter-spacing:.003em;"&gt;Total&lt;/div&gt;&lt;/span&gt;&lt;span style="white-space:pre;"&gt;&lt;div style="position:absolute;top:273.49pt;left:61.2pt;z-index:75;letter-spacing:.002em;"&gt;Miscellaneous Revenue:&lt;/div&gt;&lt;/span&gt;&lt;span style="white-space:pre;"&gt;&lt;div style="position:absolute;top:282.49pt;left:66.2pt;z-index:76;letter-spacing:.001em;"&gt;Contributions&lt;/div&gt;&lt;/span&gt;&lt;span style="white-space:pre;"&gt;&lt;div style="position:absolute;top:291.49pt;left:66.2pt;z-index:82;letter-spacing:.006em;"&gt;Assessments&lt;/div&gt;&lt;/span&gt;&lt;span style="white-space:pre;"&gt;&lt;div style="position:absolute;top:300.49pt;left:66.2pt;z-index:88;letter-spacing:.002em;"&gt;Dispositions of Property&lt;/div&gt;&lt;/span&gt;&lt;span style="white-space:pre;"&gt;&lt;div style="position:absolute;top:309.49pt;left:66.2pt;z-index:94;letter-spacing:.003em;"&gt;Other&lt;/div&gt;&lt;/span&gt;&lt;span style="white-space:pre;"&gt;&lt;div style="position:absolute;top:321.19pt;left:71.2pt;z-index:100;letter-spacing:.003em;"&gt;Total&lt;/div&gt;&lt;/span&gt;&lt;span class="fmt-1174" style="white-space:pre;"&gt;&lt;div style="position:absolute;top:334.09pt;left:71.2pt;z-index:106;letter-spacing:.003em;"&gt;Total Revenues&lt;/div&gt;&lt;/span&gt;&lt;span class="fmt-1174" style="white-space:pre;"&gt;&lt;div style="position:absolute;top:347.29pt;left:61.2pt;z-index:112;letter-spacing:.004em;"&gt;Expenditures&lt;/div&gt;&lt;/span&gt;&lt;span style="white-space:pre;"&gt;&lt;div style="position:absolute;top:357.64pt;left:61.2pt;z-index:113;letter-spacing:.003em;"&gt;Current Operations:&lt;/div&gt;&lt;/span&gt;&lt;span style="white-space:pre;"&gt;&lt;div style="position:absolute;top:366.64pt;left:66.2pt;z-index:114;letter-spacing:.004em;"&gt;General Government&lt;/div&gt;&lt;/span&gt;&lt;span style="white-space:pre;"&gt;&lt;div style="position:absolute;top:375.64pt;left:66.2pt;z-index:120;letter-spacing:.003em;"&gt;Community and Economic&lt;/div&gt;&lt;/span&gt;&lt;span style="white-space:pre;"&gt;&lt;div style="position:absolute;top:384.64pt;left:66.2pt;z-index:121;letter-spacing:.004em;"&gt;Development&lt;/div&gt;&lt;/span&gt;&lt;span style="white-space:pre;"&gt;&lt;div style="position:absolute;top:394.69pt;left:66.2pt;z-index:126;letter-spacing:-.001em;"&gt;Public Safety:&lt;/div&gt;&lt;/span&gt;&lt;span style="white-space:pre;"&gt;&lt;div style="position:absolute;top:403.69pt;left:71.2pt;z-index:127;letter-spacing:.006em;"&gt;Public Works&lt;/div&gt;&lt;/span&gt;&lt;span style="white-space:pre;"&gt;&lt;div style="position:absolute;top:412.69pt;left:73.35pt;z-index:133;"&gt; Police&lt;/div&gt;&lt;/span&gt;&lt;span style="white-space:pre;"&gt;&lt;div style="position:absolute;top:421.69pt;left:73.35pt;z-index:139;letter-spacing:.001em;"&gt; Fire and EMS&lt;/div&gt;&lt;/span&gt;&lt;span style="white-space:pre;"&gt;&lt;div style="position:absolute;top:430.69pt;left:66.2pt;z-index:144;letter-spacing:.002em;"&gt;Recreation, Culture and Social&lt;/div&gt;&lt;/span&gt;&lt;span style="white-space:pre;"&gt;&lt;div style="position:absolute;top:440.59pt;left:61.2pt;z-index:149;letter-spacing:.003em;"&gt;Debt Service:&lt;/div&gt;&lt;/span&gt;&lt;span style="white-space:pre;"&gt;&lt;div style="position:absolute;top:449.59pt;left:66.2pt;z-index:150;"&gt;Principal Payments&lt;/div&gt;&lt;/span&gt;&lt;span style="white-space:pre;"&gt;&lt;div style="position:absolute;top:458.59pt;left:66.2pt;z-index:154;letter-spacing:.002em;"&gt;Interest Payments&lt;/div&gt;&lt;/span&gt;&lt;span style="white-space:pre;"&gt;&lt;div style="position:absolute;top:467.59pt;left:66.2pt;z-index:158;letter-spacing:.003em;"&gt;Remarketing and Other Fees&lt;/div&gt;&lt;/span&gt;&lt;span style="white-space:pre;"&gt;&lt;div style="position:absolute;top:476.59pt;left:61.2pt;z-index:164;letter-spacing:.001em;"&gt;Capital Outlay&lt;/div&gt;&lt;/span&gt;&lt;span class="fmt-1174" style="white-space:pre;"&gt;&lt;div style="position:absolute;top:489.64pt;left:71.2pt;z-index:168;letter-spacing:.004em;"&gt;Total Expenditures&lt;/div&gt;&lt;/span&gt;&lt;span class="fmt-1174" style="white-space:pre;"&gt;&lt;div style="position:absolute;top:502.84pt;left:61.2pt;z-index:174;letter-spacing:.015em;"&gt;Excess (Deficiency) of Revenues Over&lt;/div&gt;&lt;/span&gt;&lt;span class="fmt-1174" style="white-space:pre;"&gt;&lt;div style="position:absolute;top:512.29pt;left:61.2pt;z-index:175;letter-spacing:.004em;"&gt;Expenditures&lt;/div&gt;&lt;/span&gt;&lt;span class="fmt-1174" style="white-space:pre;"&gt;&lt;div style="position:absolute;top:525.64pt;left:61.2pt;z-index:181;letter-spacing:.004em;"&gt;Other Financing Sources (Uses)&lt;/div&gt;&lt;/span&gt;&lt;span style="white-space:pre;"&gt;&lt;div style="position:absolute;top:534.94pt;left:61.2pt;z-index:182;letter-spacing:.005em;"&gt;Transfers In&lt;/div&gt;&lt;/span&gt;&lt;span style="white-space:pre;"&gt;&lt;div style="position:absolute;top:543.94pt;left:61.2pt;z-index:185;letter-spacing:.005em;"&gt;Transfers Out&lt;/div&gt;&lt;/span&gt;&lt;span style="white-space:pre;"&gt;&lt;div style="position:absolute;top:552.94pt;left:61.2pt;z-index:189;letter-spacing:.003em;"&gt;Issuance of Refunding Debt&lt;/div&gt;&lt;/span&gt;&lt;span class="fmt-1174" style="white-space:pre;"&gt;&lt;div style="position:absolute;top:565.84pt;left:71.2pt;z-index:193;letter-spacing:.005em;"&gt;Total Other Financing Sources&lt;/div&gt;&lt;/span&gt;&lt;span class="fmt-1174" style="white-space:pre;"&gt;&lt;div style="position:absolute;top:575.29pt;left:71.2pt;z-index:194;letter-spacing:.003em;"&gt;(Uses)&lt;/div&gt;&lt;/span&gt;&lt;span class="fmt-1174" style="white-space:pre;"&gt;&lt;div style="position:absolute;top:588.64pt;left:61.2pt;z-index:200;letter-spacing:-.002em;"&gt;Excess  (Deficiency)  of  Revenues  and&lt;/div&gt;&lt;/span&gt;&lt;span class="fmt-1174" style="white-space:pre;"&gt;&lt;div style="position:absolute;top:598.09pt;left:61.2pt;z-index:201;letter-spacing:.016em;"&gt;Other Sources Over Expenditures and&lt;/div&gt;&lt;/span&gt;&lt;span class="fmt-1174" style="white-space:pre;"&gt;&lt;div style="position:absolute;top:607.54pt;left:61.2pt;z-index:202;letter-spacing:.004em;"&gt;Other Uses&lt;/div&gt;&lt;/span&gt;&lt;span class="fmt-1174" style="white-space:pre;"&gt;&lt;div style="position:absolute;top:629.89pt;left:61.2pt;z-index:205;letter-spacing:.005em;"&gt;Fund Balances - October 1&lt;/div&gt;&lt;/span&gt;&lt;span class="fmt-1174" style="white-space:pre;"&gt;&lt;div style="position:absolute;top:643.09pt;left:61.2pt;z-index:208;letter-spacing:.004em;"&gt;Fund Balances - September 30&lt;/div&gt;&lt;/span&gt;&lt;span class="fmt-1174" style="white-space:pre;"&gt;&lt;div style="position:absolute;top:125.29pt;left:232.3pt;z-index:6;letter-spacing:.003em;"&gt;Special&lt;/div&gt;&lt;/span&gt;&lt;span class="fmt-1174" style="white-space:pre;"&gt;&lt;div style="position:absolute;top:134.74pt;left:229.75pt;z-index:9;letter-spacing:.002em;"&gt;Revenue&lt;/div&gt;&lt;div style="position:absolute;top:134.74pt;left:289.4pt;z-index:9;letter-spacing:.001em;"&gt;Debt Service&lt;/div&gt;&lt;/span&gt;&lt;img style="position:absolute;left:211.2pt;top:140.9pt;width:8pt;height:3pt;z-index:5;" src="http://govwiki.info/xbrl/Images/d0d7bcf45acd6d1016510dbbbc3a9db9.png" alt="__rendered_path__5"&gt;&lt;span style="white-space:pre;"&gt;&lt;div style="position:absolute;top:157.39pt;left:211.2pt;z-index:20;"&gt;$&lt;/div&gt;&lt;div style="position:absolute;top:157.39pt;left:234.65pt;z-index:20;letter-spacing:.001em;"&gt;6,452,050&lt;/div&gt;&lt;div style="position:absolute;top:157.39pt;left:278.2pt;z-index:20;"&gt;$&lt;/div&gt;&lt;div style="position:absolute;top:157.39pt;left:333.55pt;z-index:20;"&gt;-&lt;/div&gt;&lt;div style="position:absolute;top:157.39pt;left:345.2pt;z-index:20;"&gt;$&lt;/div&gt;&lt;/span&gt;&lt;img style="position:absolute;left:218.7pt;top:140.9pt;width:55pt;height:3pt;z-index:7;" src="http://govwiki.info/xbrl/Images/884167b9b7b2cb9a3d29203e653ed46b.png" alt="__rendered_path__7"&gt;&lt;span style="white-space:pre;"&gt;&lt;div style="position:absolute;top:166.39pt;left:241.1pt;z-index:25;letter-spacing:.001em;"&gt;981,466&lt;/div&gt;&lt;div style="position:absolute;top:166.39pt;left:333.55pt;z-index:25;"&gt;-&lt;/div&gt;&lt;/span&gt;&lt;img style="position:absolute;left:278.2pt;top:140.9pt;width:8pt;height:3pt;z-index:5;" src="http://govwiki.info/xbrl/Images/d0d7bcf45acd6d1016510dbbbc3a9db9.png" alt="__rendered_path__5"&gt;&lt;span style="white-space:pre;"&gt;&lt;div style="position:absolute;top:175.39pt;left:230.3pt;z-index:31;letter-spacing:.001em;"&gt;13,377,771&lt;/div&gt;&lt;div style="position:absolute;top:175.39pt;left:333.55pt;z-index:31;"&gt;-&lt;/div&gt;&lt;/span&gt;&lt;img style="position:absolute;left:285.7pt;top:140.9pt;width:55pt;height:3pt;z-index:7;" src="http://govwiki.info/xbrl/Images/884167b9b7b2cb9a3d29203e653ed46b.png" alt="__rendered_path__7"&gt;&lt;span style="white-space:pre;"&gt;&lt;div style="position:absolute;top:194.29pt;left:234.65pt;z-index:37;letter-spacing:.001em;"&gt;1,834,897&lt;/div&gt;&lt;div style="position:absolute;top:194.29pt;left:333.55pt;z-index:37;"&gt;-&lt;/div&gt;&lt;/span&gt;&lt;span style="white-space:pre;"&gt;&lt;div style="position:absolute;top:203.29pt;left:234.65pt;z-index:42;letter-spacing:.001em;"&gt;2,000,004&lt;/div&gt;&lt;div style="position:absolute;top:203.29pt;left:333.55pt;z-index:42;"&gt;-&lt;/div&gt;&lt;/span&gt;&lt;span style="white-space:pre;"&gt;&lt;div style="position:absolute;top:212.29pt;left:245.45pt;z-index:47;letter-spacing:.001em;"&gt;31,670&lt;/div&gt;&lt;div style="position:absolute;top:212.29pt;left:333.55pt;z-index:47;"&gt;-&lt;/div&gt;&lt;/span&gt;&lt;span style="white-space:pre;"&gt;&lt;div style="position:absolute;top:221.29pt;left:245.45pt;z-index:53;letter-spacing:.001em;"&gt;21,596&lt;/div&gt;&lt;div style="position:absolute;top:221.29pt;left:333.55pt;z-index:53;"&gt;-&lt;/div&gt;&lt;/span&gt;&lt;img style="position:absolute;left:211.2pt;top:227.2pt;width:8pt;height:3pt;z-index:5;" src="http://govwiki.info/xbrl/Images/d0d7bcf45acd6d1016510dbbbc3a9db9.png" alt="__rendered_path__5"&gt;&lt;span style="white-space:pre;"&gt;&lt;div style="position:absolute;top:232.84pt;left:234.65pt;z-index:59;letter-spacing:.001em;"&gt;3,888,167&lt;/div&gt;&lt;div style="position:absolute;top:232.84pt;left:333.55pt;z-index:59;"&gt;-&lt;/div&gt;&lt;/span&gt;&lt;img style="position:absolute;left:211.2pt;top:238.7pt;width:8pt;height:3pt;z-index:5;" src="http://govwiki.info/xbrl/Images/d0d7bcf45acd6d1016510dbbbc3a9db9.png" alt="__rendered_path__5"&gt;&lt;img style="position:absolute;left:218.7pt;top:227.2pt;width:55pt;height:3pt;z-index:7;" src="http://govwiki.info/xbrl/Images/884167b9b7b2cb9a3d29203e653ed46b.png" alt="__rendered_path__7"&gt;&lt;span style="white-space:pre;"&gt;&lt;div style="position:absolute;top:251.89pt;left:234.65pt;z-index:66;letter-spacing:.001em;"&gt;2,192,421&lt;/div&gt;&lt;div style="position:absolute;top:251.89pt;left:333.55pt;z-index:66;"&gt;-&lt;/div&gt;&lt;/span&gt;&lt;img style="position:absolute;left:218.7pt;top:238.7pt;width:55pt;height:3pt;z-index:7;" src="http://govwiki.info/xbrl/Images/884167b9b7b2cb9a3d29203e653ed46b.png" alt="__rendered_path__7"&gt;&lt;img style="position:absolute;left:278.2pt;top:227.2pt;width:8pt;height:3pt;z-index:5;" src="http://govwiki.info/xbrl/Images/d0d7bcf45acd6d1016510dbbbc3a9db9.png" alt="__rendered_path__5"&gt;&lt;span style="white-space:pre;"&gt;&lt;div style="position:absolute;top:263.44pt;left:234.65pt;z-index:71;letter-spacing:.001em;"&gt;2,192,421&lt;/div&gt;&lt;div style="position:absolute;top:263.44pt;left:333.55pt;z-index:71;"&gt;-&lt;/div&gt;&lt;/span&gt;&lt;img style="position:absolute;left:278.2pt;top:238.7pt;width:8pt;height:3pt;z-index:5;" src="http://govwiki.info/xbrl/Images/d0d7bcf45acd6d1016510dbbbc3a9db9.png" alt="__rendered_path__5"&gt;&lt;img style="position:absolute;left:285.7pt;top:227.2pt;width:55pt;height:3pt;z-index:7;" src="http://govwiki.info/xbrl/Images/884167b9b7b2cb9a3d29203e653ed46b.png" alt="__rendered_path__7"&gt;&lt;span style="white-space:pre;"&gt;&lt;div style="position:absolute;top:282.49pt;left:241.1pt;z-index:78;letter-spacing:.001em;"&gt;232,972&lt;/div&gt;&lt;div style="position:absolute;top:282.49pt;left:333.55pt;z-index:78;"&gt;-&lt;/div&gt;&lt;/span&gt;&lt;img style="position:absolute;left:285.7pt;top:238.7pt;width:55pt;height:3pt;z-index:7;" src="http://govwiki.info/xbrl/Images/884167b9b7b2cb9a3d29203e653ed46b.png" alt="__rendered_path__7"&gt;&lt;span style="white-space:pre;"&gt;&lt;div style="position:absolute;top:291.49pt;left:266.55pt;z-index:84;"&gt;-&lt;/div&gt;&lt;div style="position:absolute;top:291.49pt;left:333.55pt;z-index:84;"&gt;-&lt;/div&gt;&lt;/span&gt;&lt;img style="position:absolute;left:211.2pt;top:257.8pt;width:8pt;height:3pt;z-index:5;" src="http://govwiki.info/xbrl/Images/d0d7bcf45acd6d1016510dbbbc3a9db9.png" alt="__rendered_path__5"&gt;&lt;span style="white-space:pre;"&gt;&lt;div style="position:absolute;top:300.49pt;left:249.75pt;z-index:90;letter-spacing:.001em;"&gt;5,565&lt;/div&gt;&lt;div style="position:absolute;top:300.49pt;left:333.55pt;z-index:90;"&gt;-&lt;/div&gt;&lt;/span&gt;&lt;img style="position:absolute;left:211.2pt;top:269.3pt;width:8pt;height:3pt;z-index:5;" src="http://govwiki.info/xbrl/Images/d0d7bcf45acd6d1016510dbbbc3a9db9.png" alt="__rendered_path__5"&gt;&lt;img style="position:absolute;left:218.7pt;top:257.8pt;width:55pt;height:3pt;z-index:7;" src="http://govwiki.info/xbrl/Images/884167b9b7b2cb9a3d29203e653ed46b.png" alt="__rendered_path__7"&gt;&lt;span style="white-space:pre;"&gt;&lt;div style="position:absolute;top:309.49pt;left:241.1pt;z-index:96;letter-spacing:.001em;"&gt;744,755&lt;/div&gt;&lt;div style="position:absolute;top:309.49pt;left:333.55pt;z-index:96;"&gt;-&lt;/div&gt;&lt;/span&gt;&lt;img style="position:absolute;left:218.7pt;top:269.3pt;width:55pt;height:3pt;z-index:7;" src="http://govwiki.info/xbrl/Images/884167b9b7b2cb9a3d29203e653ed46b.png" alt="__rendered_path__7"&gt;&lt;img style="position:absolute;left:278.2pt;top:257.8pt;width:8pt;height:3pt;z-index:5;" src="http://govwiki.info/xbrl/Images/d0d7bcf45acd6d1016510dbbbc3a9db9.png" alt="__rendered_path__5"&gt;&lt;span style="white-space:pre;"&gt;&lt;div style="position:absolute;top:321.04pt;left:241.1pt;z-index:102;letter-spacing:.001em;"&gt;983,292&lt;/div&gt;&lt;div style="position:absolute;top:321.04pt;left:333.55pt;z-index:102;"&gt;-&lt;/div&gt;&lt;/span&gt;&lt;img style="position:absolute;left:278.2pt;top:269.3pt;width:8pt;height:3pt;z-index:5;" src="http://govwiki.info/xbrl/Images/d0d7bcf45acd6d1016510dbbbc3a9db9.png" alt="__rendered_path__5"&gt;&lt;img style="position:absolute;left:285.7pt;top:257.8pt;width:55pt;height:3pt;z-index:7;" src="http://govwiki.info/xbrl/Images/884167b9b7b2cb9a3d29203e653ed46b.png" alt="__rendered_path__7"&gt;&lt;span style="white-space:pre;"&gt;&lt;div style="position:absolute;top:334.39pt;left:230.3pt;z-index:108;letter-spacing:.001em;"&gt;27,875,167&lt;/div&gt;&lt;div style="position:absolute;top:334.39pt;left:333.55pt;z-index:108;"&gt;-&lt;/div&gt;&lt;/span&gt;&lt;img style="position:absolute;left:285.7pt;top:269.3pt;width:55pt;height:3pt;z-index:7;" src="http://govwiki.info/xbrl/Images/884167b9b7b2cb9a3d29203e653ed46b.png" alt="__rendered_path__7"&gt;&lt;span style="white-space:pre;"&gt;&lt;div style="position:absolute;top:366.64pt;left:245.45pt;z-index:116;letter-spacing:.001em;"&gt;55,264&lt;/div&gt;&lt;div style="position:absolute;top:366.64pt;left:333.55pt;z-index:116;"&gt;-&lt;/div&gt;&lt;/span&gt;&lt;img style="position:absolute;left:211.2pt;top:315.4pt;width:8pt;height:3pt;z-index:5;" src="http://govwiki.info/xbrl/Images/d0d7bcf45acd6d1016510dbbbc3a9db9.png" alt="__rendered_path__5"&gt;&lt;span style="white-space:pre;"&gt;&lt;div style="position:absolute;top:384.64pt;left:234.65pt;z-index:123;letter-spacing:.001em;"&gt;5,152,503&lt;/div&gt;&lt;div style="position:absolute;top:384.64pt;left:333.55pt;z-index:123;"&gt;-&lt;/div&gt;&lt;/span&gt;&lt;img style="position:absolute;left:218.7pt;top:315.4pt;width:55pt;height:3pt;z-index:7;" src="http://govwiki.info/xbrl/Images/884167b9b7b2cb9a3d29203e653ed46b.png" alt="__rendered_path__7"&gt;&lt;span style="white-space:pre;"&gt;&lt;div style="position:absolute;top:403.69pt;left:249.75pt;z-index:129;letter-spacing:.001em;"&gt;1,020&lt;/div&gt;&lt;div style="position:absolute;top:403.69pt;left:333.55pt;z-index:129;"&gt;-&lt;/div&gt;&lt;/span&gt;&lt;img style="position:absolute;left:278.2pt;top:315.4pt;width:8pt;height:3pt;z-index:5;" src="http://govwiki.info/xbrl/Images/d0d7bcf45acd6d1016510dbbbc3a9db9.png" alt="__rendered_path__5"&gt;&lt;span style="white-space:pre;"&gt;&lt;div style="position:absolute;top:412.69pt;left:241.1pt;z-index:135;letter-spacing:.001em;"&gt;434,291&lt;/div&gt;&lt;div style="position:absolute;top:412.69pt;left:333.55pt;z-index:135;"&gt;-&lt;/div&gt;&lt;/span&gt;&lt;img style="position:absolute;left:285.7pt;top:315.4pt;width:55pt;height:3pt;z-index:7;" src="http://govwiki.info/xbrl/Images/884167b9b7b2cb9a3d29203e653ed46b.png" alt="__rendered_path__7"&gt;&lt;span style="white-space:pre;"&gt;&lt;div style="position:absolute;top:421.69pt;left:230.3pt;z-index:141;letter-spacing:.001em;"&gt;12,483,677&lt;/div&gt;&lt;div style="position:absolute;top:421.69pt;left:333.55pt;z-index:141;"&gt;-&lt;/div&gt;&lt;/span&gt;&lt;img style="position:absolute;left:211.2pt;top:327.05pt;width:8pt;height:3pt;z-index:5;" src="http://govwiki.info/xbrl/Images/d0d7bcf45acd6d1016510dbbbc3a9db9.png" alt="__rendered_path__5"&gt;&lt;span style="white-space:pre;"&gt;&lt;div style="position:absolute;top:430.69pt;left:234.65pt;z-index:146;letter-spacing:.001em;"&gt;2,304,738&lt;/div&gt;&lt;div style="position:absolute;top:430.69pt;left:333.55pt;z-index:146;"&gt;-&lt;/div&gt;&lt;/span&gt;&lt;img style="position:absolute;left:211.2pt;top:340.1pt;width:8pt;height:3pt;z-index:5;" src="http://govwiki.info/xbrl/Images/d0d7bcf45acd6d1016510dbbbc3a9db9.png" alt="__rendered_path__5"&gt;&lt;img style="position:absolute;left:218.7pt;top:327.05pt;width:55pt;height:3pt;z-index:7;" src="http://govwiki.info/xbrl/Images/884167b9b7b2cb9a3d29203e653ed46b.png" alt="__rendered_path__7"&gt;&lt;span style="white-space:pre;"&gt;&lt;div style="position:absolute;top:449.59pt;left:266.55pt;z-index:151;"&gt;-&lt;/div&gt;&lt;div style="position:absolute;top:449.59pt;left:301.65pt;z-index:151;letter-spacing:.001em;"&gt;5,242,000&lt;/div&gt;&lt;/span&gt;&lt;img style="position:absolute;left:218.7pt;top:340.1pt;width:55pt;height:3pt;z-index:7;" src="http://govwiki.info/xbrl/Images/884167b9b7b2cb9a3d29203e653ed46b.png" alt="__rendered_path__7"&gt;&lt;img style="position:absolute;left:278.2pt;top:327.05pt;width:8pt;height:3pt;z-index:5;" src="http://govwiki.info/xbrl/Images/d0d7bcf45acd6d1016510dbbbc3a9db9.png" alt="__rendered_path__5"&gt;&lt;span style="white-space:pre;"&gt;&lt;div style="position:absolute;top:458.59pt;left:266.55pt;z-index:155;"&gt;-&lt;/div&gt;&lt;div style="position:absolute;top:458.59pt;left:301.65pt;z-index:155;letter-spacing:.001em;"&gt;2,692,537&lt;/div&gt;&lt;/span&gt;&lt;img style="position:absolute;left:278.2pt;top:340.1pt;width:8pt;height:3pt;z-index:5;" src="http://govwiki.info/xbrl/Images/d0d7bcf45acd6d1016510dbbbc3a9db9.png" alt="__rendered_path__5"&gt;&lt;img style="position:absolute;left:285.7pt;top:327.05pt;width:55pt;height:3pt;z-index:7;" src="http://govwiki.info/xbrl/Images/884167b9b7b2cb9a3d29203e653ed46b.png" alt="__rendered_path__7"&gt;&lt;span style="white-space:pre;"&gt;&lt;div style="position:absolute;top:467.59pt;left:266.55pt;z-index:160;"&gt;-&lt;/div&gt;&lt;div style="position:absolute;top:467.59pt;left:308.1pt;z-index:160;letter-spacing:.001em;"&gt;148,888&lt;/div&gt;&lt;/span&gt;&lt;img style="position:absolute;left:285.7pt;top:340.1pt;width:55pt;height:3pt;z-index:7;" src="http://govwiki.info/xbrl/Images/884167b9b7b2cb9a3d29203e653ed46b.png" alt="__rendered_path__7"&gt;&lt;span style="white-space:pre;"&gt;&lt;div style="position:absolute;top:476.59pt;left:241.1pt;z-index:165;letter-spacing:.001em;"&gt;886,804&lt;/div&gt;&lt;/span&gt;&lt;img style="position:absolute;left:211.2pt;top:482.55pt;width:8pt;height:3pt;z-index:5;" src="http://govwiki.info/xbrl/Images/d0d7bcf45acd6d1016510dbbbc3a9db9.png" alt="__rendered_path__5"&gt;&lt;span style="white-space:pre;"&gt;&lt;div style="position:absolute;top:489.79pt;left:230.3pt;z-index:170;letter-spacing:.001em;"&gt;21,318,297&lt;/div&gt;&lt;div style="position:absolute;top:489.79pt;left:301.65pt;z-index:170;letter-spacing:.001em;"&gt;8,083,425&lt;/div&gt;&lt;/span&gt;&lt;img style="position:absolute;left:211.2pt;top:495.6pt;width:8pt;height:3pt;z-index:5;" src="http://govwiki.info/xbrl/Images/d0d7bcf45acd6d1016510dbbbc3a9db9.png" alt="__rendered_path__5"&gt;&lt;img style="position:absolute;left:218.7pt;top:482.55pt;width:55pt;height:3pt;z-index:7;" src="http://govwiki.info/xbrl/Images/884167b9b7b2cb9a3d29203e653ed46b.png" alt="__rendered_path__7"&gt;&lt;span style="white-space:pre;"&gt;&lt;div style="position:absolute;top:512.59pt;left:234.65pt;z-index:177;letter-spacing:.001em;"&gt;6,556,870&lt;/div&gt;&lt;div style="position:absolute;top:512.59pt;left:298.55pt;z-index:177;letter-spacing:.002em;"&gt;(8,083,425)&lt;/div&gt;&lt;/span&gt;&lt;img style="position:absolute;left:218.7pt;top:495.6pt;width:55pt;height:3pt;z-index:7;" src="http://govwiki.info/xbrl/Images/884167b9b7b2cb9a3d29203e653ed46b.png" alt="__rendered_path__7"&gt;&lt;img style="position:absolute;left:278.2pt;top:482.55pt;width:8pt;height:3pt;z-index:5;" src="http://govwiki.info/xbrl/Images/d0d7bcf45acd6d1016510dbbbc3a9db9.png" alt="__rendered_path__5"&gt;&lt;span style="white-space:pre;"&gt;&lt;div style="position:absolute;top:543.94pt;left:231.55pt;z-index:186;letter-spacing:.002em;"&gt;(2,585,335)&lt;/div&gt;&lt;div style="position:absolute;top:543.94pt;left:294.25pt;z-index:186;letter-spacing:.002em;"&gt;(49,053,353)&lt;/div&gt;&lt;/span&gt;&lt;img style="position:absolute;left:278.2pt;top:495.6pt;width:8pt;height:3pt;z-index:5;" src="http://govwiki.info/xbrl/Images/d0d7bcf45acd6d1016510dbbbc3a9db9.png" alt="__rendered_path__5"&gt;&lt;img style="position:absolute;left:285.7pt;top:482.55pt;width:55pt;height:3pt;z-index:7;" src="http://govwiki.info/xbrl/Images/884167b9b7b2cb9a3d29203e653ed46b.png" alt="__rendered_path__7"&gt;&lt;span style="white-space:pre;"&gt;&lt;div style="position:absolute;top:552.94pt;left:266.55pt;z-index:190;"&gt;-&lt;/div&gt;&lt;div style="position:absolute;top:552.94pt;left:297.3pt;z-index:190;letter-spacing:.001em;"&gt;55,180,000&lt;/div&gt;&lt;/span&gt;&lt;img style="position:absolute;left:285.7pt;top:495.6pt;width:55pt;height:3pt;z-index:7;" src="http://govwiki.info/xbrl/Images/884167b9b7b2cb9a3d29203e653ed46b.png" alt="__rendered_path__7"&gt;&lt;span style="white-space:pre;"&gt;&lt;div style="position:absolute;top:575.59pt;left:231.55pt;z-index:196;letter-spacing:.002em;"&gt;(2,577,786)&lt;/div&gt;&lt;div style="position:absolute;top:575.59pt;left:297.3pt;z-index:196;letter-spacing:.001em;"&gt;14,298,818&lt;/div&gt;&lt;/span&gt;&lt;img style="position:absolute;left:211.2pt;top:518.4pt;width:8pt;height:3pt;z-index:5;" src="http://govwiki.info/xbrl/Images/d0d7bcf45acd6d1016510dbbbc3a9db9.png" alt="__rendered_path__5"&gt;&lt;span style="white-space:pre;"&gt;&lt;div style="position:absolute;top:643.39pt;left:211.2pt;z-index:213;"&gt;$&lt;/div&gt;&lt;div style="position:absolute;top:643.39pt;left:230.3pt;z-index:213;letter-spacing:.001em;"&gt;33,828,343&lt;/div&gt;&lt;div style="position:absolute;top:643.39pt;left:278.2pt;z-index:213;"&gt;$&lt;/div&gt;&lt;div style="position:absolute;top:643.39pt;left:301.65pt;z-index:213;letter-spacing:.001em;"&gt;9,401,821&lt;/div&gt;&lt;div style="position:absolute;top:643.39pt;left:345.2pt;z-index:213;"&gt;$&lt;/div&gt;&lt;/span&gt;&lt;img style="position:absolute;left:218.7pt;top:518.4pt;width:55pt;height:3pt;z-index:7;" src="http://govwiki.info/xbrl/Images/884167b9b7b2cb9a3d29203e653ed46b.png" alt="__rendered_path__7"&gt;&lt;span class="fmt-1177" style="white-space:pre;"&gt;&lt;div style="position:absolute;top:765.51pt;left:299.33pt;z-index:221;"&gt;181&lt;/div&gt;&lt;/span&gt;&lt;span class="fmt-1174" style="white-space:pre;"&gt;&lt;div style="position:absolute;top:125.29pt;left:366.9pt;z-index:10;letter-spacing:.004em;"&gt;Capital&lt;/div&gt;&lt;/span&gt;&lt;span class="fmt-1174" style="white-space:pre;"&gt;&lt;div style="position:absolute;top:134.74pt;left:364.65pt;z-index:11;letter-spacing:.001em;"&gt;Projects&lt;/div&gt;&lt;/span&gt;&lt;img style="position:absolute;left:345.2pt;top:140.9pt;width:8pt;height:3pt;z-index:5;" src="http://govwiki.info/xbrl/Images/d0d7bcf45acd6d1016510dbbbc3a9db9.png" alt="__rendered_path__5"&gt;&lt;span style="white-space:pre;"&gt;&lt;div style="position:absolute;top:157.39pt;left:400.55pt;z-index:21;"&gt;-&lt;/div&gt;&lt;div style="position:absolute;top:157.39pt;left:412.2pt;z-index:21;"&gt;$&lt;/div&gt;&lt;/span&gt;&lt;img style="position:absolute;left:352.7pt;top:140.9pt;width:55pt;height:3pt;z-index:7;" src="http://govwiki.info/xbrl/Images/884167b9b7b2cb9a3d29203e653ed46b.png" alt="__rendered_path__7"&gt;&lt;span style="white-space:pre;"&gt;&lt;div style="position:absolute;top:166.39pt;left:400.55pt;z-index:26;"&gt;-&lt;/div&gt;&lt;/span&gt;&lt;span style="white-space:pre;"&gt;&lt;div style="position:absolute;top:175.39pt;left:400.55pt;z-index:32;"&gt;-&lt;/div&gt;&lt;/span&gt;&lt;span style="white-space:pre;"&gt;&lt;div style="position:absolute;top:194.29pt;left:400.55pt;z-index:38;"&gt;-&lt;/div&gt;&lt;/span&gt;&lt;span style="white-space:pre;"&gt;&lt;div style="position:absolute;top:203.29pt;left:400.55pt;z-index:43;"&gt;-&lt;/div&gt;&lt;/span&gt;&lt;span style="white-space:pre;"&gt;&lt;div style="position:absolute;top:212.29pt;left:400.55pt;z-index:48;"&gt;-&lt;/div&gt;&lt;/span&gt;&lt;span style="white-space:pre;"&gt;&lt;div style="position:absolute;top:221.29pt;left:379.45pt;z-index:54;letter-spacing:.001em;"&gt;73,867&lt;/div&gt;&lt;/span&gt;&lt;img style="position:absolute;left:345.2pt;top:227.2pt;width:8pt;height:3pt;z-index:5;" src="http://govwiki.info/xbrl/Images/d0d7bcf45acd6d1016510dbbbc3a9db9.png" alt="__rendered_path__5"&gt;&lt;span style="white-space:pre;"&gt;&lt;div style="position:absolute;top:232.84pt;left:379.45pt;z-index:60;letter-spacing:.001em;"&gt;73,867&lt;/div&gt;&lt;/span&gt;&lt;img style="position:absolute;left:345.2pt;top:238.7pt;width:8pt;height:3pt;z-index:5;" src="http://govwiki.info/xbrl/Images/d0d7bcf45acd6d1016510dbbbc3a9db9.png" alt="__rendered_path__5"&gt;&lt;img style="position:absolute;left:352.7pt;top:227.2pt;width:55pt;height:3pt;z-index:7;" src="http://govwiki.info/xbrl/Images/884167b9b7b2cb9a3d29203e653ed46b.png" alt="__rendered_path__7"&gt;&lt;span style="white-space:pre;"&gt;&lt;div style="position:absolute;top:251.89pt;left:375.1pt;z-index:67;letter-spacing:.001em;"&gt;115,011&lt;/div&gt;&lt;/span&gt;&lt;img style="position:absolute;left:352.7pt;top:238.7pt;width:55pt;height:3pt;z-index:7;" src="http://govwiki.info/xbrl/Images/884167b9b7b2cb9a3d29203e653ed46b.png" alt="__rendered_path__7"&gt;&lt;span style="white-space:pre;"&gt;&lt;div style="position:absolute;top:263.44pt;left:375.1pt;z-index:72;letter-spacing:.001em;"&gt;115,011&lt;/div&gt;&lt;/span&gt;&lt;img style="position:absolute;left:345.2pt;top:257.8pt;width:8pt;height:3pt;z-index:5;" src="http://govwiki.info/xbrl/Images/d0d7bcf45acd6d1016510dbbbc3a9db9.png" alt="__rendered_path__5"&gt;&lt;span style="white-space:pre;"&gt;&lt;div style="position:absolute;top:282.49pt;left:400.55pt;z-index:79;"&gt;-&lt;/div&gt;&lt;/span&gt;&lt;img style="position:absolute;left:345.2pt;top:269.3pt;width:8pt;height:3pt;z-index:5;" src="http://govwiki.info/xbrl/Images/d0d7bcf45acd6d1016510dbbbc3a9db9.png" alt="__rendered_path__5"&gt;&lt;img style="position:absolute;left:352.7pt;top:257.8pt;width:55pt;height:3pt;z-index:7;" src="http://govwiki.info/xbrl/Images/884167b9b7b2cb9a3d29203e653ed46b.png" alt="__rendered_path__7"&gt;&lt;span style="white-space:pre;"&gt;&lt;div style="position:absolute;top:291.49pt;left:375.1pt;z-index:85;letter-spacing:.001em;"&gt;902,804&lt;/div&gt;&lt;/span&gt;&lt;img style="position:absolute;left:352.7pt;top:269.3pt;width:55pt;height:3pt;z-index:7;" src="http://govwiki.info/xbrl/Images/884167b9b7b2cb9a3d29203e653ed46b.png" alt="__rendered_path__7"&gt;&lt;span style="white-space:pre;"&gt;&lt;div style="position:absolute;top:300.49pt;left:383.75pt;z-index:91;letter-spacing:.001em;"&gt;3,600&lt;/div&gt;&lt;/span&gt;&lt;span style="white-space:pre;"&gt;&lt;div style="position:absolute;top:309.49pt;left:379.45pt;z-index:97;letter-spacing:.001em;"&gt;18,753&lt;/div&gt;&lt;/span&gt;&lt;img style="position:absolute;left:345.2pt;top:315.4pt;width:8pt;height:3pt;z-index:5;" src="http://govwiki.info/xbrl/Images/d0d7bcf45acd6d1016510dbbbc3a9db9.png" alt="__rendered_path__5"&gt;&lt;span style="white-space:pre;"&gt;&lt;div style="position:absolute;top:321.04pt;left:375.1pt;z-index:103;letter-spacing:.001em;"&gt;925,157&lt;/div&gt;&lt;/span&gt;&lt;img style="position:absolute;left:352.7pt;top:315.4pt;width:55pt;height:3pt;z-index:7;" src="http://govwiki.info/xbrl/Images/884167b9b7b2cb9a3d29203e653ed46b.png" alt="__rendered_path__7"&gt;&lt;span style="white-space:pre;"&gt;&lt;div style="position:absolute;top:334.39pt;left:368.65pt;z-index:109;letter-spacing:.001em;"&gt;1,114,035&lt;/div&gt;&lt;/span&gt;&lt;img style="position:absolute;left:345.2pt;top:327.05pt;width:8pt;height:3pt;z-index:5;" src="http://govwiki.info/xbrl/Images/d0d7bcf45acd6d1016510dbbbc3a9db9.png" alt="__rendered_path__5"&gt;&lt;span style="white-space:pre;"&gt;&lt;div style="position:absolute;top:366.64pt;left:400.55pt;z-index:117;"&gt;-&lt;/div&gt;&lt;/span&gt;&lt;img style="position:absolute;left:345.2pt;top:340.1pt;width:8pt;height:3pt;z-index:5;" src="http://govwiki.info/xbrl/Images/d0d7bcf45acd6d1016510dbbbc3a9db9.png" alt="__rendered_path__5"&gt;&lt;img style="position:absolute;left:352.7pt;top:327.05pt;width:55pt;height:3pt;z-index:7;" src="http://govwiki.info/xbrl/Images/884167b9b7b2cb9a3d29203e653ed46b.png" alt="__rendered_path__7"&gt;&lt;span style="white-space:pre;"&gt;&lt;div style="position:absolute;top:384.64pt;left:400.55pt;z-index:124;"&gt;-&lt;/div&gt;&lt;/span&gt;&lt;img style="position:absolute;left:352.7pt;top:340.1pt;width:55pt;height:3pt;z-index:7;" src="http://govwiki.info/xbrl/Images/884167b9b7b2cb9a3d29203e653ed46b.png" alt="__rendered_path__7"&gt;&lt;span style="white-space:pre;"&gt;&lt;div style="position:absolute;top:403.69pt;left:400.55pt;z-index:130;"&gt;-&lt;/div&gt;&lt;/span&gt;&lt;span style="white-space:pre;"&gt;&lt;div style="position:absolute;top:412.69pt;left:400.55pt;z-index:136;"&gt;-&lt;/div&gt;&lt;/span&gt;&lt;span style="white-space:pre;"&gt;&lt;div style="position:absolute;top:421.69pt;left:400.55pt;z-index:142;"&gt;-&lt;/div&gt;&lt;/span&gt;&lt;span style="white-space:pre;"&gt;&lt;div style="position:absolute;top:430.69pt;left:400.55pt;z-index:147;"&gt;-&lt;/div&gt;&lt;/span&gt;&lt;span style="white-space:pre;"&gt;&lt;div style="position:absolute;top:449.59pt;left:400.55pt;z-index:152;"&gt;-&lt;/div&gt;&lt;/span&gt;&lt;span style="white-space:pre;"&gt;&lt;div style="position:absolute;top:458.59pt;left:400.55pt;z-index:156;"&gt;-&lt;/div&gt;&lt;/span&gt;&lt;span style="white-space:pre;"&gt;&lt;div s</t>
  </si>
  <si>
    <t>tyle="position:absolute;top:467.59pt;left:400.55pt;z-index:161;"&gt;-&lt;/div&gt;&lt;/span&gt;&lt;img style="position:absolute;left:345.2pt;top:482.55pt;width:8pt;height:3pt;z-index:5;" src="http://govwiki.info/xbrl/Images/d0d7bcf45acd6d1016510dbbbc3a9db9.png" alt="__rendered_path__5"&gt;&lt;span style="white-space:pre;"&gt;&lt;div style="position:absolute;top:489.79pt;left:368.65pt;z-index:171;letter-spacing:.001em;"&gt;2,774,012&lt;/div&gt;&lt;/span&gt;&lt;img style="position:absolute;left:345.2pt;top:495.6pt;width:8pt;height:3pt;z-index:5;" src="http://govwiki.info/xbrl/Images/d0d7bcf45acd6d1016510dbbbc3a9db9.png" alt="__rendered_path__5"&gt;&lt;img style="position:absolute;left:352.7pt;top:482.55pt;width:55pt;height:3pt;z-index:7;" src="http://govwiki.info/xbrl/Images/884167b9b7b2cb9a3d29203e653ed46b.png" alt="__rendered_path__7"&gt;&lt;span style="white-space:pre;"&gt;&lt;div style="position:absolute;top:512.59pt;left:365.55pt;z-index:178;letter-spacing:.002em;"&gt;(1,659,977)&lt;/div&gt;&lt;/span&gt;&lt;img style="position:absolute;left:352.7pt;top:495.6pt;width:55pt;height:3pt;z-index:7;" src="http://govwiki.info/xbrl/Images/884167b9b7b2cb9a3d29203e653ed46b.png" alt="__rendered_path__7"&gt;&lt;span style="white-space:pre;"&gt;&lt;div style="position:absolute;top:543.94pt;left:400.55pt;z-index:187;"&gt;-&lt;/div&gt;&lt;/span&gt;&lt;img style="position:absolute;left:345.2pt;top:518.4pt;width:8pt;height:3pt;z-index:5;" src="http://govwiki.info/xbrl/Images/d0d7bcf45acd6d1016510dbbbc3a9db9.png" alt="__rendered_path__5"&gt;&lt;span style="white-space:pre;"&gt;&lt;div style="position:absolute;top:552.94pt;left:400.55pt;z-index:191;"&gt;-&lt;/div&gt;&lt;/span&gt;&lt;img style="position:absolute;left:352.7pt;top:518.4pt;width:55pt;height:3pt;z-index:7;" src="http://govwiki.info/xbrl/Images/884167b9b7b2cb9a3d29203e653ed46b.png" alt="__rendered_path__7"&gt;&lt;span style="white-space:pre;"&gt;&lt;div style="position:absolute;top:575.59pt;left:368.65pt;z-index:197;letter-spacing:.001em;"&gt;1,120,000&lt;/div&gt;&lt;/span&gt;&lt;img style="position:absolute;left:345.2pt;top:558.75pt;width:8pt;height:3pt;z-index:5;" src="http://govwiki.info/xbrl/Images/d0d7bcf45acd6d1016510dbbbc3a9db9.png" alt="__rendered_path__5"&gt;&lt;span style="white-space:pre;"&gt;&lt;div style="position:absolute;top:643.39pt;left:364.3pt;z-index:215;letter-spacing:.001em;"&gt;19,116,189&lt;/div&gt;&lt;div style="position:absolute;top:643.39pt;left:412.2pt;z-index:215;"&gt;$&lt;/div&gt;&lt;/span&gt;&lt;span class="fmt-1174" style="white-space:pre;"&gt;&lt;div style="position:absolute;top:106.24pt;left:504.6pt;z-index:13;letter-spacing:.005em;"&gt;Total&lt;/div&gt;&lt;/span&gt;&lt;span class="fmt-1174" style="white-space:pre;"&gt;&lt;div style="position:absolute;top:115.69pt;left:495.75pt;z-index:14;letter-spacing:.004em;"&gt;Nonmajor&lt;/div&gt;&lt;/span&gt;&lt;span class="fmt-1174" style="white-space:pre;"&gt;&lt;div style="position:absolute;top:125.29pt;left:487.7pt;z-index:15;letter-spacing:.004em;"&gt;Governmental&lt;/div&gt;&lt;/span&gt;&lt;span class="fmt-1174" style="white-space:pre;"&gt;&lt;div style="position:absolute;top:134.74pt;left:426.8pt;z-index:16;letter-spacing:.004em;"&gt;Permanent&lt;/div&gt;&lt;div style="position:absolute;top:134.74pt;left:502.2pt;z-index:16;letter-spacing:.007em;"&gt;Funds&lt;/div&gt;&lt;/span&gt;&lt;img style="position:absolute;left:412.2pt;top:140.9pt;width:8pt;height:3pt;z-index:5;" src="http://govwiki.info/xbrl/Images/d0d7bcf45acd6d1016510dbbbc3a9db9.png" alt="__rendered_path__5"&gt;&lt;span style="white-space:pre;"&gt;&lt;div style="position:absolute;top:157.39pt;left:467.55pt;z-index:22;"&gt;-&lt;/div&gt;&lt;div style="position:absolute;top:157.39pt;left:479.2pt;z-index:22;"&gt;$&lt;/div&gt;&lt;div style="position:absolute;top:157.39pt;left:502.65pt;z-index:22;letter-spacing:.001em;"&gt;6,452,050&lt;/div&gt;&lt;/span&gt;&lt;img style="position:absolute;left:419.7pt;top:140.9pt;width:55pt;height:3pt;z-index:7;" src="http://govwiki.info/xbrl/Images/884167b9b7b2cb9a3d29203e653ed46b.png" alt="__rendered_path__7"&gt;&lt;span style="white-space:pre;"&gt;&lt;div style="position:absolute;top:166.39pt;left:467.55pt;z-index:28;"&gt;-&lt;/div&gt;&lt;div style="position:absolute;top:166.39pt;left:509.1pt;z-index:28;letter-spacing:.001em;"&gt;981,466&lt;/div&gt;&lt;/span&gt;&lt;img style="position:absolute;left:479.2pt;top:140.9pt;width:8pt;height:3pt;z-index:5;" src="http://govwiki.info/xbrl/Images/d0d7bcf45acd6d1016510dbbbc3a9db9.png" alt="__rendered_path__5"&gt;&lt;span style="white-space:pre;"&gt;&lt;div style="position:absolute;top:175.39pt;left:467.55pt;z-index:33;"&gt;-&lt;/div&gt;&lt;div style="position:absolute;top:175.39pt;left:498.3pt;z-index:33;letter-spacing:.001em;"&gt;13,377,771&lt;/div&gt;&lt;/span&gt;&lt;img style="position:absolute;left:486.7pt;top:140.9pt;width:55pt;height:3pt;z-index:7;" src="http://govwiki.info/xbrl/Images/884167b9b7b2cb9a3d29203e653ed46b.png" alt="__rendered_path__7"&gt;&lt;span style="white-space:pre;"&gt;&lt;div style="position:absolute;top:194.29pt;left:467.55pt;z-index:39;"&gt;-&lt;/div&gt;&lt;div style="position:absolute;top:194.29pt;left:502.65pt;z-index:39;letter-spacing:.001em;"&gt;1,834,897&lt;/div&gt;&lt;/span&gt;&lt;span style="white-space:pre;"&gt;&lt;div style="position:absolute;top:203.29pt;left:467.55pt;z-index:44;"&gt;-&lt;/div&gt;&lt;div style="position:absolute;top:203.29pt;left:502.65pt;z-index:44;letter-spacing:.001em;"&gt;2,000,004&lt;/div&gt;&lt;/span&gt;&lt;span style="white-space:pre;"&gt;&lt;div style="position:absolute;top:212.29pt;left:467.55pt;z-index:50;"&gt;-&lt;/div&gt;&lt;div style="position:absolute;top:212.29pt;left:513.45pt;z-index:50;letter-spacing:.001em;"&gt;31,670&lt;/div&gt;&lt;/span&gt;&lt;span style="white-space:pre;"&gt;&lt;div style="position:absolute;top:221.29pt;left:467.55pt;z-index:56;"&gt;-&lt;/div&gt;&lt;div style="position:absolute;top:221.29pt;left:513.45pt;z-index:56;letter-spacing:.001em;"&gt;95,463&lt;/div&gt;&lt;/span&gt;&lt;img style="position:absolute;left:412.2pt;top:227.2pt;width:8pt;height:3pt;z-index:5;" src="http://govwiki.info/xbrl/Images/d0d7bcf45acd6d1016510dbbbc3a9db9.png" alt="__rendered_path__5"&gt;&lt;span style="white-space:pre;"&gt;&lt;div style="position:absolute;top:232.84pt;left:467.55pt;z-index:62;"&gt;-&lt;/div&gt;&lt;div style="position:absolute;top:232.84pt;left:502.65pt;z-index:62;letter-spacing:.001em;"&gt;3,962,034&lt;/div&gt;&lt;/span&gt;&lt;img style="position:absolute;left:412.2pt;top:238.7pt;width:8pt;height:3pt;z-index:5;" src="http://govwiki.info/xbrl/Images/d0d7bcf45acd6d1016510dbbbc3a9db9.png" alt="__rendered_path__5"&gt;&lt;img style="position:absolute;left:419.7pt;top:227.2pt;width:55pt;height:3pt;z-index:7;" src="http://govwiki.info/xbrl/Images/884167b9b7b2cb9a3d29203e653ed46b.png" alt="__rendered_path__7"&gt;&lt;span style="white-space:pre;"&gt;&lt;div style="position:absolute;top:251.89pt;left:446.45pt;z-index:68;letter-spacing:.001em;"&gt;17,407&lt;/div&gt;&lt;div style="position:absolute;top:251.89pt;left:502.65pt;z-index:68;letter-spacing:.001em;"&gt;2,324,839&lt;/div&gt;&lt;/span&gt;&lt;img style="position:absolute;left:419.7pt;top:238.7pt;width:55pt;height:3pt;z-index:7;" src="http://govwiki.info/xbrl/Images/884167b9b7b2cb9a3d29203e653ed46b.png" alt="__rendered_path__7"&gt;&lt;img style="position:absolute;left:479.2pt;top:227.2pt;width:8pt;height:3pt;z-index:5;" src="http://govwiki.info/xbrl/Images/d0d7bcf45acd6d1016510dbbbc3a9db9.png" alt="__rendered_path__5"&gt;&lt;span style="white-space:pre;"&gt;&lt;div style="position:absolute;top:263.44pt;left:446.45pt;z-index:74;letter-spacing:.001em;"&gt;17,407&lt;/div&gt;&lt;div style="position:absolute;top:263.44pt;left:502.65pt;z-index:74;letter-spacing:.001em;"&gt;2,324,839&lt;/div&gt;&lt;/span&gt;&lt;img style="position:absolute;left:479.2pt;top:238.7pt;width:8pt;height:3pt;z-index:5;" src="http://govwiki.info/xbrl/Images/d0d7bcf45acd6d1016510dbbbc3a9db9.png" alt="__rendered_path__5"&gt;&lt;img style="position:absolute;left:486.7pt;top:227.2pt;width:55pt;height:3pt;z-index:7;" src="http://govwiki.info/xbrl/Images/884167b9b7b2cb9a3d29203e653ed46b.png" alt="__rendered_path__7"&gt;&lt;span style="white-space:pre;"&gt;&lt;div style="position:absolute;top:282.49pt;left:450.75pt;z-index:81;letter-spacing:.001em;"&gt;3,000&lt;/div&gt;&lt;div style="position:absolute;top:282.49pt;left:509.1pt;z-index:81;letter-spacing:.001em;"&gt;235,972&lt;/div&gt;&lt;/span&gt;&lt;img style="position:absolute;left:486.7pt;top:238.7pt;width:55pt;height:3pt;z-index:7;" src="http://govwiki.info/xbrl/Images/884167b9b7b2cb9a3d29203e653ed46b.png" alt="__rendered_path__7"&gt;&lt;span style="white-space:pre;"&gt;&lt;div style="position:absolute;top:291.49pt;left:467.55pt;z-index:87;"&gt;-&lt;/div&gt;&lt;div style="position:absolute;top:291.49pt;left:509.1pt;z-index:87;letter-spacing:.001em;"&gt;902,804&lt;/div&gt;&lt;/span&gt;&lt;img style="position:absolute;left:412.2pt;top:257.8pt;width:8pt;height:3pt;z-index:5;" src="http://govwiki.info/xbrl/Images/d0d7bcf45acd6d1016510dbbbc3a9db9.png" alt="__rendered_path__5"&gt;&lt;span style="white-space:pre;"&gt;&lt;div style="position:absolute;top:300.49pt;left:467.55pt;z-index:93;"&gt;-&lt;/div&gt;&lt;div style="position:absolute;top:300.49pt;left:517.75pt;z-index:93;letter-spacing:.001em;"&gt;9,165&lt;/div&gt;&lt;/span&gt;&lt;img style="position:absolute;left:412.2pt;top:269.3pt;width:8pt;height:3pt;z-index:5;" src="http://govwiki.info/xbrl/Images/d0d7bcf45acd6d1016510dbbbc3a9db9.png" alt="__rendered_path__5"&gt;&lt;img style="position:absolute;left:419.7pt;top:257.8pt;width:55pt;height:3pt;z-index:7;" src="http://govwiki.info/xbrl/Images/884167b9b7b2cb9a3d29203e653ed46b.png" alt="__rendered_path__7"&gt;&lt;span style="white-space:pre;"&gt;&lt;div style="position:absolute;top:309.49pt;left:467.55pt;z-index:99;"&gt;-&lt;/div&gt;&lt;div style="position:absolute;top:309.49pt;left:509.1pt;z-index:99;letter-spacing:.001em;"&gt;763,508&lt;/div&gt;&lt;/span&gt;&lt;img style="position:absolute;left:419.7pt;top:269.3pt;width:55pt;height:3pt;z-index:7;" src="http://govwiki.info/xbrl/Images/884167b9b7b2cb9a3d29203e653ed46b.png" alt="__rendered_path__7"&gt;&lt;img style="position:absolute;left:479.2pt;top:257.8pt;width:8pt;height:3pt;z-index:5;" src="http://govwiki.info/xbrl/Images/d0d7bcf45acd6d1016510dbbbc3a9db9.png" alt="__rendered_path__5"&gt;&lt;span style="white-space:pre;"&gt;&lt;div style="position:absolute;top:321.04pt;left:450.75pt;z-index:105;letter-spacing:.001em;"&gt;3,000&lt;/div&gt;&lt;div style="position:absolute;top:321.04pt;left:502.65pt;z-index:105;letter-spacing:.001em;"&gt;1,911,449&lt;/div&gt;&lt;/span&gt;&lt;img style="position:absolute;left:479.2pt;top:269.3pt;width:8pt;height:3pt;z-index:5;" src="http://govwiki.info/xbrl/Images/d0d7bcf45acd6d1016510dbbbc3a9db9.png" alt="__rendered_path__5"&gt;&lt;img style="position:absolute;left:486.7pt;top:257.8pt;width:55pt;height:3pt;z-index:7;" src="http://govwiki.info/xbrl/Images/884167b9b7b2cb9a3d29203e653ed46b.png" alt="__rendered_path__7"&gt;&lt;span style="white-space:pre;"&gt;&lt;div style="position:absolute;top:334.39pt;left:446.45pt;z-index:111;letter-spacing:.001em;"&gt;20,407&lt;/div&gt;&lt;div style="position:absolute;top:334.39pt;left:498.3pt;z-index:111;letter-spacing:.001em;"&gt;29,009,609&lt;/div&gt;&lt;/span&gt;&lt;img style="position:absolute;left:486.7pt;top:269.3pt;width:55pt;height:3pt;z-index:7;" src="http://govwiki.info/xbrl/Images/884167b9b7b2cb9a3d29203e653ed46b.png" alt="__rendered_path__7"&gt;&lt;span style="white-space:pre;"&gt;&lt;div style="position:absolute;top:366.64pt;left:457.25pt;z-index:119;letter-spacing:.001em;"&gt;120&lt;/div&gt;&lt;div style="position:absolute;top:366.64pt;left:513.45pt;z-index:119;letter-spacing:.001em;"&gt;55,384&lt;/div&gt;&lt;/span&gt;&lt;img style="position:absolute;left:412.2pt;top:315.4pt;width:8pt;height:3pt;z-index:5;" src="http://govwiki.info/xbrl/Images/d0d7bcf45acd6d1016510dbbbc3a9db9.png" alt="__rendered_path__5"&gt;&lt;span style="white-space:pre;"&gt;&lt;div style="position:absolute;top:384.64pt;left:467.55pt;z-index:125;"&gt;-&lt;/div&gt;&lt;div style="position:absolute;top:384.64pt;left:502.65pt;z-index:125;letter-spacing:.001em;"&gt;5,152,503&lt;/div&gt;&lt;/span&gt;&lt;img style="position:absolute;left:419.7pt;top:315.4pt;width:55pt;height:3pt;z-index:7;" src="http://govwiki.info/xbrl/Images/884167b9b7b2cb9a3d29203e653ed46b.png" alt="__rendered_path__7"&gt;&lt;span style="white-space:pre;"&gt;&lt;div style="position:absolute;top:403.69pt;left:467.55pt;z-index:132;"&gt;-&lt;/div&gt;&lt;div style="position:absolute;top:403.69pt;left:517.75pt;z-index:132;letter-spacing:.001em;"&gt;1,020&lt;/div&gt;&lt;/span&gt;&lt;img style="position:absolute;left:479.2pt;top:315.4pt;width:8pt;height:3pt;z-index:5;" src="http://govwiki.info/xbrl/Images/d0d7bcf45acd6d1016510dbbbc3a9db9.png" alt="__rendered_path__5"&gt;&lt;span style="white-space:pre;"&gt;&lt;div style="position:absolute;top:412.69pt;left:467.55pt;z-index:138;"&gt;-&lt;/div&gt;&lt;div style="position:absolute;top:412.69pt;left:509.1pt;z-index:138;letter-spacing:.001em;"&gt;434,291&lt;/div&gt;&lt;/span&gt;&lt;img style="position:absolute;left:486.7pt;top:315.4pt;width:55pt;height:3pt;z-index:7;" src="http://govwiki.info/xbrl/Images/884167b9b7b2cb9a3d29203e653ed46b.png" alt="__rendered_path__7"&gt;&lt;span style="white-space:pre;"&gt;&lt;div style="position:absolute;top:421.69pt;left:450.75pt;z-index:143;letter-spacing:.001em;"&gt;1,400&lt;/div&gt;&lt;div style="position:absolute;top:421.69pt;left:498.3pt;z-index:143;letter-spacing:.001em;"&gt;12,485,077&lt;/div&gt;&lt;/span&gt;&lt;img style="position:absolute;left:412.2pt;top:327.05pt;width:8pt;height:3pt;z-index:5;" src="http://govwiki.info/xbrl/Images/d0d7bcf45acd6d1016510dbbbc3a9db9.png" alt="__rendered_path__5"&gt;&lt;span style="white-space:pre;"&gt;&lt;div style="position:absolute;top:430.69pt;left:467.55pt;z-index:148;"&gt;-&lt;/div&gt;&lt;div style="position:absolute;top:430.69pt;left:502.65pt;z-index:148;letter-spacing:.001em;"&gt;2,304,738&lt;/div&gt;&lt;/span&gt;&lt;img style="position:absolute;left:412.2pt;top:340.1pt;width:8pt;height:3pt;z-index:5;" src="http://govwiki.info/xbrl/Images/d0d7bcf45acd6d1016510dbbbc3a9db9.png" alt="__rendered_path__5"&gt;&lt;img style="position:absolute;left:419.7pt;top:327.05pt;width:55pt;height:3pt;z-index:7;" src="http://govwiki.info/xbrl/Images/884167b9b7b2cb9a3d29203e653ed46b.png" alt="__rendered_path__7"&gt;&lt;span style="white-space:pre;"&gt;&lt;div style="position:absolute;top:449.59pt;left:467.55pt;z-index:153;"&gt;-&lt;/div&gt;&lt;div style="position:absolute;top:449.59pt;left:502.65pt;z-index:153;letter-spacing:.001em;"&gt;5,242,000&lt;/div&gt;&lt;/span&gt;&lt;img style="position:absolute;left:419.7pt;top:340.1pt;width:55pt;height:3pt;z-index:7;" src="http://govwiki.info/xbrl/Images/884167b9b7b2cb9a3d29203e653ed46b.png" alt="__rendered_path__7"&gt;&lt;img style="position:absolute;left:479.2pt;top:327.05pt;width:8pt;height:3pt;z-index:5;" src="http://govwiki.info/xbrl/Images/d0d7bcf45acd6d1016510dbbbc3a9db9.png" alt="__rendered_path__5"&gt;&lt;span style="white-space:pre;"&gt;&lt;div style="position:absolute;top:458.59pt;left:467.55pt;z-index:157;"&gt;-&lt;/div&gt;&lt;div style="position:absolute;top:458.59pt;left:502.65pt;z-index:157;letter-spacing:.001em;"&gt;2,692,537&lt;/div&gt;&lt;/span&gt;&lt;img style="position:absolute;left:479.2pt;top:340.1pt;width:8pt;height:3pt;z-index:5;" src="http://govwiki.info/xbrl/Images/d0d7bcf45acd6d1016510dbbbc3a9db9.png" alt="__rendered_path__5"&gt;&lt;img style="position:absolute;left:486.7pt;top:327.05pt;width:55pt;height:3pt;z-index:7;" src="http://govwiki.info/xbrl/Images/884167b9b7b2cb9a3d29203e653ed46b.png" alt="__rendered_path__7"&gt;&lt;span style="white-space:pre;"&gt;&lt;div style="position:absolute;top:467.59pt;left:467.55pt;z-index:163;"&gt;-&lt;/div&gt;&lt;div style="position:absolute;top:467.59pt;left:509.1pt;z-index:163;letter-spacing:.001em;"&gt;148,888&lt;/div&gt;&lt;/span&gt;&lt;img style="position:absolute;left:486.7pt;top:340.1pt;width:55pt;height:3pt;z-index:7;" src="http://govwiki.info/xbrl/Images/884167b9b7b2cb9a3d29203e653ed46b.png" alt="__rendered_path__7"&gt;&lt;span style="white-space:pre;"&gt;&lt;div style="position:absolute;top:476.59pt;left:467.55pt;z-index:167;"&gt;-&lt;/div&gt;&lt;div style="position:absolute;top:476.59pt;left:502.65pt;z-index:167;letter-spacing:.001em;"&gt;3,660,816&lt;/div&gt;&lt;/span&gt;&lt;img style="position:absolute;left:412.2pt;top:482.55pt;width:8pt;height:3pt;z-index:5;" src="http://govwiki.info/xbrl/Images/d0d7bcf45acd6d1016510dbbbc3a9db9.png" alt="__rendered_path__5"&gt;&lt;span style="white-space:pre;"&gt;&lt;div style="position:absolute;top:489.79pt;left:450.75pt;z-index:173;letter-spacing:.001em;"&gt;1,520&lt;/div&gt;&lt;div style="position:absolute;top:489.79pt;left:498.3pt;z-index:173;letter-spacing:.001em;"&gt;32,177,254&lt;/div&gt;&lt;/span&gt;&lt;img style="position:absolute;left:412.2pt;top:495.6pt;width:8pt;height:3pt;z-index:5;" src="http://govwiki.info/xbrl/Images/d0d7bcf45acd6d1016510dbbbc3a9db9.png" alt="__rendered_path__5"&gt;&lt;img style="position:absolute;left:419.7pt;top:482.55pt;width:55pt;height:3pt;z-index:7;" src="http://govwiki.info/xbrl/Images/884167b9b7b2cb9a3d29203e653ed46b.png" alt="__rendered_path__7"&gt;&lt;span style="white-space:pre;"&gt;&lt;div style="position:absolute;top:512.59pt;left:446.45pt;z-index:180;letter-spacing:.001em;"&gt;18,887&lt;/div&gt;&lt;div style="position:absolute;top:512.59pt;left:499.55pt;z-index:180;letter-spacing:.002em;"&gt;(3,167,645)&lt;/div&gt;&lt;/span&gt;&lt;img style="position:absolute;left:419.7pt;top:495.6pt;width:55pt;height:3pt;z-index:7;" src="http://govwiki.info/xbrl/Images/884167b9b7b2cb9a3d29203e653ed46b.png" alt="__rendered_path__7"&gt;&lt;img style="position:absolute;left:479.2pt;top:482.55pt;width:8pt;height:3pt;z-index:5;" src="http://govwiki.info/xbrl/Images/d0d7bcf45acd6d1016510dbbbc3a9db9.png" alt="__rendered_path__5"&gt;&lt;span style="white-space:pre;"&gt;&lt;div style="position:absolute;top:534.94pt;left:467.55pt;z-index:184;"&gt;-&lt;/div&gt;&lt;div style="position:absolute;top:534.94pt;left:502.65pt;z-index:184;letter-spacing:.001em;"&gt;9,299,720&lt;/div&gt;&lt;/span&gt;&lt;img style="position:absolute;left:479.2pt;top:495.6pt;width:8pt;height:3pt;z-index:5;" src="http://govwiki.info/xbrl/Images/d0d7bcf45acd6d1016510dbbbc3a9db9.png" alt="__rendered_path__5"&gt;&lt;img style="position:absolute;left:486.7pt;top:482.55pt;width:55pt;height:3pt;z-index:7;" src="http://govwiki.info/xbrl/Images/884167b9b7b2cb9a3d29203e653ed46b.png" alt="__rendered_path__7"&gt;&lt;span style="white-space:pre;"&gt;&lt;div style="position:absolute;top:543.94pt;left:447.7pt;z-index:188;letter-spacing:.002em;"&gt;(7,549)&lt;/div&gt;&lt;div style="position:absolute;top:543.94pt;left:495.25pt;z-index:188;letter-spacing:.002em;"&gt;(51,646,237)&lt;/div&gt;&lt;/span&gt;&lt;img style="position:absolute;left:486.7pt;top:495.6pt;width:55pt;height:3pt;z-index:7;" src="http://govwiki.info/xbrl/Images/884167b9b7b2cb9a3d29203e653ed46b.png" alt="__rendered_path__7"&gt;&lt;span style="white-space:pre;"&gt;&lt;div style="position:absolute;top:552.94pt;left:467.55pt;z-index:192;"&gt;-&lt;/div&gt;&lt;div style="position:absolute;top:552.94pt;left:498.3pt;z-index:192;letter-spacing:.001em;"&gt;55,180,000&lt;/div&gt;&lt;/span&gt;&lt;img style="position:absolute;left:412.2pt;top:518.4pt;width:8pt;height:3pt;z-index:5;" src="http://govwiki.info/xbrl/Images/d0d7bcf45acd6d1016510dbbbc3a9db9.png" alt="__rendered_path__5"&gt;&lt;span style="white-space:pre;"&gt;&lt;div style="position:absolute;top:575.59pt;left:447.7pt;z-index:199;letter-spacing:.002em;"&gt;(7,549)&lt;/div&gt;&lt;div style="position:absolute;top:575.59pt;left:498.3pt;z-index:199;letter-spacing:.001em;"&gt;12,833,483&lt;/div&gt;&lt;/span&gt;&lt;img style="position:absolute;left:419.7pt;top:518.4pt;width:55pt;height:3pt;z-index:7;" src="http://govwiki.info/xbrl/Images/884167b9b7b2cb9a3d29203e653ed46b.png" alt="__rendered_path__7"&gt;&lt;span style="white-space:pre;"&gt;&lt;div style="position:absolute;top:607.84pt;left:446.45pt;z-index:204;letter-spacing:.001em;"&gt;11,338&lt;/div&gt;&lt;div style="position:absolute;top:607.84pt;left:502.65pt;z-index:204;letter-spacing:.001em;"&gt;9,665,838&lt;/div&gt;&lt;/span&gt;&lt;img style="position:absolute;left:479.2pt;top:518.4pt;width:8pt;height:3pt;z-index:5;" src="http://govwiki.info/xbrl/Images/d0d7bcf45acd6d1016510dbbbc3a9db9.png" alt="__rendered_path__5"&gt;&lt;span style="white-space:pre;"&gt;&lt;div style="position:absolute;top:630.04pt;left:442.1pt;z-index:207;letter-spacing:.001em;"&gt;419,117&lt;/div&gt;&lt;div style="position:absolute;top:630.04pt;left:498.3pt;z-index:207;letter-spacing:.001em;"&gt;53,110,970&lt;/div&gt;&lt;/span&gt;&lt;img style="position:absolute;left:278.2pt;top:518.4pt;width:8pt;height:3pt;z-index:5;" src="http://govwiki.info/xbrl/Images/d0d7bcf45acd6d1016510dbbbc3a9db9.png" alt="__rendered_path__5"&gt;&lt;img style="position:absolute;left:285.7pt;top:518.4pt;width:55pt;height:3pt;z-index:7;" src="http://govwiki.info/xbrl/Images/884167b9b7b2cb9a3d29203e653ed46b.png" alt="__rendered_path__7"&gt;&lt;img style="position:absolute;left:486.7pt;top:518.4pt;width:55pt;height:3pt;z-index:7;" src="http://govwiki.info/xbrl/Images/884167b9b7b2cb9a3d29203e653ed46b.png" alt="__rendered_path__7"&gt;&lt;img style="position:absolute;left:211.2pt;top:558.75pt;width:8pt;height:3pt;z-index:5;" src="http://govwiki.info/xbrl/Images/d0d7bcf45acd6d1016510dbbbc3a9db9.png" alt="__rendered_path__5"&gt;&lt;img style="position:absolute;left:211.2pt;top:581.4pt;width:8pt;height:3pt;z-index:5;" src="http://govwiki.info/xbrl/Images/d0d7bcf45acd6d1016510dbbbc3a9db9.png" alt="__rendered_path__5"&gt;&lt;img style="position:absolute;left:218.7pt;top:558.75pt;width:55pt;height:3pt;z-index:7;" src="http://govwiki.info/xbrl/Images/884167b9b7b2cb9a3d29203e653ed46b.png" alt="__rendered_path__7"&gt;&lt;img style="position:absolute;left:218.7pt;top:581.4pt;width:55pt;height:3pt;z-index:7;" src="http://govwiki.info/xbrl/Images/884167b9b7b2cb9a3d29203e653ed46b.png" alt="__rendered_path__7"&gt;&lt;img style="position:absolute;left:278.2pt;top:558.75pt;width:8pt;height:3pt;z-index:5;" src="http://govwiki.info/xbrl/Images/d0d7bcf45acd6d1016510dbbbc3a9db9.png" alt="__rendered_path__5"&gt;&lt;img style="position:absolute;left:278.2pt;top:581.4pt;width:8pt;height:3pt;z-index:5;" src="http://govwiki.info/xbrl/Images/d0d7bcf45acd6d1016510dbbbc3a9db9.png" alt="__rendered_path__5"&gt;&lt;img style="position:absolute;left:285.7pt;top:558.75pt;width:55pt;height:3pt;z-index:7;" src="http://govwiki.info/xbrl/Images/884167b9b7b2cb9a3d29203e653ed46b.png" alt="__rendered_path__7"&gt;&lt;img style="position:absolute;left:285.7pt;top:581.4pt;width:55pt;height:3pt;z-index:7;" src="http://govwiki.info/xbrl/Images/884167b9b7b2cb9a3d29203e653ed46b.png" alt="__rendered_path__7"&gt;&lt;img style="position:absolute;left:345.2pt;top:581.4pt;width:8pt;height:3pt;z-index:5;" src="http://govwiki.info/xbrl/Images/d0d7bcf45acd6d1016510dbbbc3a9db9.png" alt="__rendered_path__5"&gt;&lt;img style="position:absolute;left:352.7pt;top:558.75pt;width:55pt;height:3pt;z-index:7;" src="http://govwiki.info/xbrl/Images/884167b9b7b2cb9a3d29203e653ed46b.png" alt="__rendered_path__7"&gt;&lt;img style="position:absolute;left:352.7pt;top:581.4pt;width:55pt;height:3pt;z-index:7;" src="http://govwiki.info/xbrl/Images/884167b9b7b2cb9a3d29203e653ed46b.png" alt="__rendered_path__7"&gt;&lt;img style="position:absolute;left:412.2pt;top:558.75pt;width:8pt;height:3pt;z-index:5;" src="http://govwiki.info/xbrl/Images/d0d7bcf45acd6d1016510dbbbc3a9db9.png" alt="__rendered_path__5"&gt;&lt;img style="position:absolute;left:412.2pt;top:581.4pt;width:8pt;height:3pt;z-index:5;" src="http://govwiki.info/xbrl/Images/d0d7bcf45acd6d1016510dbbbc3a9db9.png" alt="__rendered_path__5"&gt;&lt;img style="position:absolute;left:419.7pt;top:558.75pt;width:55pt;height:3pt;z-index:7;" src="http://govwiki.info/xbrl/Images/884167b9b7b2cb9a3d29203e653ed46b.png" alt="__rendered_path__7"&gt;&lt;img style="position:absolute;left:419.7pt;top:581.4pt;width:55pt;height:3pt;z-index:7;" src="http://govwiki.info/xbrl/Images/884167b9b7b2cb9a3d29203e653ed46b.png" alt="__rendered_path__7"&gt;&lt;img style="position:absolute;left:479.2pt;top:558.75pt;width:8pt;height:3pt;z-index:5;" src="http://govwiki.info/xbrl/Images/d0d7bcf45acd6d1016510dbbbc3a9db9.png" alt="__rendered_path__5"&gt;&lt;img style="position:absolute;left:479.2pt;top:581.4pt;width:8pt;height:3pt;z-index:5;" src="http://govwiki.info/xbrl/Images/d0d7bcf45acd6d1016510dbbbc3a9db9.png" alt="__rendered_path__5"&gt;&lt;img style="position:absolute;left:486.7pt;top:558.75pt;width:55pt;height:3pt;z-index:7;" src="http://govwiki.info/xbrl/Images/884167b9b7b2cb9a3d29203e653ed46b.png" alt="__rendered_path__7"&gt;&lt;img style="position:absolute;left:486.7pt;top:581.4pt;width:55pt;height:3pt;z-index:7;" src="http://govwiki.info/xbrl/Images/884167b9b7b2cb9a3d29203e653ed46b.png" alt="__rendered_path__7"&gt;&lt;img style="position:absolute;left:211.2pt;top:636.05pt;width:8pt;height:3pt;z-index:5;" src="http://govwiki.info/xbrl/Images/d0d7bcf45acd6d1016510dbbbc3a9db9.png" alt="__rendered_path__5"&gt;&lt;img style="position:absolute;left:218.7pt;top:636.05pt;width:55pt;height:3pt;z-index:7;" src="http://govwiki.info/xbrl/Images/884167b9b7b2cb9a3d29203e653ed46b.png" alt="__rendered_path__7"&gt;&lt;img style="position:absolute;left:278.2pt;top:636.05pt;width:8pt;height:3pt;z-index:5;" src="http://govwiki.info/xbrl/Images/d0d7bcf45acd6d1016510dbbbc3a9db9.png" alt="__rendered_path__5"&gt;&lt;img style="position:absolute;left:285.7pt;top:636.05pt;width:55pt;height:3pt;z-index:7;" src="http://govwiki.info/xbrl/Images/884167b9b7b2cb9a3d29203e653ed46b.png" alt="__rendered_path__7"&gt;&lt;img style="position:absolute;left:345.2pt;top:636.05pt;width:8pt;height:3pt;z-index:5;" src="http://govwiki.info/xbrl/Images/d0d7bcf45acd6d1016510dbbbc3a9db9.png" alt="__rendered_path__5"&gt;&lt;img style="position:absolute;left:352.7pt;top:636.05pt;width:55pt;height:3pt;z-index:7;" src="http://govwiki.info/xbrl/Images/884167b9b7b2cb9a3d29203e653ed46b.png" alt="__rendered_path__7"&gt;&lt;img style="position:absolute;left:412.2pt;top:636.05pt;width:8pt;height:3pt;z-index:5;" src="http://govwiki.info/xbrl/Images/d0d7bcf45acd6d1016510dbbbc3a9db9.png" alt="__rendered_path__5"&gt;&lt;img style="position:absolute;left:419.7pt;top:636.05pt;width:55pt;height:3pt;z-index:7;" src="http://govwiki.info/xbrl/Images/884167b9b7b2cb9a3d29203e653ed46b.png" alt="__rendered_path__7"&gt;&lt;img style="position:absolute;left:479.2pt;top:636.05pt;width:8pt;height:3pt;z-index:5;" src="http://govwiki.info/xbrl/Images/d0d7bcf45acd6d1016510dbbbc3a9db9.png" alt="__rendered_path__5"&gt;&lt;img style="position:absolute;left:486.7pt;top:636.05pt;width:55pt;height:3pt;z-index:7;" src="http://govwiki.info/xbrl/Images/884167b9b7b2cb9a3d29203e653ed46b.png" alt="__rendered_path__7"&gt;&lt;img style="position:absolute;left:211.2pt;top:649.25pt;width:8pt;height:3pt;z-index:5;" src="http://govwiki.info/xbrl/Images/d0d7bcf45acd6d1016510dbbbc3a9db9.png" alt="__rendered_path__5"&gt;&lt;img style="position:absolute;left:211.2pt;top:650.9pt;width:8pt;height:3pt;z-index:5;" src="http://govwiki.info/xbrl/Images/d0d7bcf45acd6d1016510dbbbc3a9db9.png" alt="__rendered_path__5"&gt;&lt;img style="position:absolute;left:218.7pt;top:649.25pt;width:55pt;height:3pt;z-index:7;" src="http://govwiki.info/xbrl/Images/884167b9b7b2cb9a3d29203e653ed46b.png" alt="__rendered_path__7"&gt;&lt;img style="position:absolute;left:218.7pt;top:650.9pt;width:55pt;height:3pt;z-index:7;" src="http://govwiki.info/xbrl/Images/884167b9b7b2cb9a3d29203e653ed46b.png" alt="__rendered_path__7"&gt;&lt;img style="position:absolute;left:278.2pt;top:649.25pt;width:8pt;height:3pt;z-index:5;" src="http://govwiki.info/xbrl/Images/d0d7bcf45acd6d1016510dbbbc3a9db9.png" alt="__rendered_path__5"&gt;&lt;img style="position:absolute;left:278.2pt;top:650.9pt;width:8pt;height:3pt;z-index:5;" src="http://govwiki.info/xbrl/Images/d0d7bcf45acd6d1016510dbbbc3a9db9.png" alt="__rendered_path__5"&gt;&lt;img style="position:absolute;left:285.7pt;top:649.25pt;width:55pt;height:3pt;z-index:7;" src="http://govwiki.info/xbrl/Images/884167b9b7b2cb9a3d29203e653ed46b.png" alt="__rendered_path__7"&gt;&lt;img style="position:absolute;left:285.7pt;top:650.9pt;width:55pt;height:3pt;z-index:7;" src="http://govwiki.info/xbrl/Images/884167b9b7b2cb9a3d29203e653ed46b.png" alt="__rendered_path__7"&gt;&lt;img style="position:absolute;left:345.2pt;top:649.25pt;width:8pt;height:3pt;z-index:5;" src="http://govwiki.info/xbrl/Images/d0d7bcf45acd6d1016510dbbbc3a9db9.png" alt="__rendered_path__5"&gt;&lt;img style="position:absolute;left:345.2pt;top:650.9pt;width:8pt;height:3pt;z-index:5;" src="http://govwiki.info/xbrl/Images/d0d7bcf45acd6d1016510dbbbc3a9db9.png" alt="__rendered_path__5"&gt;&lt;img style="position:absolute;left:352.7pt;top:649.25pt;width:55pt;height:3pt;z-index:7;" src="http://govwiki.info/xbrl/Images/884167b9b7b2cb9a3d29203e653ed46b.png" alt="__rendered_path__7"&gt;&lt;img style="position:absolute;left:352.7pt;top:650.9pt;width:55pt;height:3pt;z-index:7;" src="http://govwiki.info/xbrl/Images/884167b9b7b2cb9a3d29203e653ed46b.png" alt="__rendered_path__7"&gt;&lt;img style="position:absolute;left:412.2pt;top:649.25pt;width:8pt;height:3pt;z-index:5;" src="http://govwiki.info/xbrl/Images/d0d7bcf45acd6d1016510dbbbc3a9db9.png" alt="__rendered_path__5"&gt;&lt;img style="position:absolute;left:412.2pt;top:650.9pt;width:8pt;height:3pt;z-index:5;" src="http://govwiki.info/xbrl/Images/d0d7bcf45acd6d1016510dbbbc3a9db9.png" alt="__rendered_path__5"&gt;&lt;img style="position:absolute;left:419.7pt;top:649.25pt;width:55pt;height:3pt;z-index:7;" src="http://govwiki.info/xbrl/Images/884167b9b7b2cb9a3d29203e653ed46b.png" alt="__rendered_path__7"&gt;&lt;img style="position:absolute;left:419.7pt;top:650.9pt;width:55pt;height:3pt;z-index:7;" src="http://govwiki.info/xbrl/Images/884167b9b7b2cb9a3d29203e653ed46b.png" alt="__rendered_path__7"&gt;&lt;img style="position:absolute;left:479.2pt;top:649.25pt;width:8pt;height:3pt;z-index:5;" src="http://govwiki.info/xbrl/Images/d0d7bcf45acd6d1016510dbbbc3a9db9.png" alt="__rendered_path__5"&gt;&lt;img style="position:absolute;left:479.2pt;top:650.9pt;width:8pt;height:3pt;z-index:5;" src="http://govwiki.info/xbrl/Images/d0d7bcf45acd6d1016510dbbbc3a9db9.png" alt="__rendered_path__5"&gt;&lt;img style="position:absolute;left:486.7pt;top:649.25pt;width:55pt;height:3pt;z-index:7;" src="http://govwiki.info/xbrl/Images/884167b9b7b2cb9a3d29203e653ed46b.png" alt="__rendered_path__7"&gt;&lt;img style="position:absolute;left:486.7pt;top:650.9pt;width:55pt;height:3pt;z-index:7;" src="http://govwiki.info/xbrl/Images/884167b9b7b2cb9a3d29203e653ed46b.png" alt="__rendered_path__7"&gt;&lt;img style="position:absolute;left:61.2pt;top:706.8pt;width:490pt;height:29pt;z-index:219;" src="http://govwiki.info/xbrl/Images/201cf21902e8d621fd6e774440f5ad31.png" alt="__rendered_path__219"&gt;&lt;span style="white-space:pre;"&gt;&lt;div style="position:absolute;top:643.39pt;left:442.1pt;z-index:218;letter-spacing:.001em;"&gt;430,455&lt;/div&gt;&lt;div style="position:absolute;top:643.39pt;left:479.2pt;z-index:218;"&gt;$&lt;/div&gt;&lt;div style="position:absolute;top:643.39pt;left:498.3pt;z-index:218;letter-spacing:.001em;"&gt;62,776,808&lt;/div&gt;&lt;/span&gt;&lt;/div&gt;</t>
  </si>
  <si>
    <t>&lt;div style='position:relative;width:612pt;height:792pt;'&gt;&lt;div style="position:absolute;left:0pt;top:0pt;width:100%;height:100%;clip:rect(0pt,612pt,792pt,0pt);" class="fmt-950"&gt;&lt;span class="fmt-891" style="white-space:pre;"&gt;&lt;div style="position:absolute;top:41.64pt;left:221.35pt;z-index:1;"&gt;City of St. Petersburg, Florida&lt;/div&gt;&lt;/span&gt;&lt;span class="fmt-892" style="white-space:pre;"&gt;&lt;div style="position:absolute;top:69.245pt;left:229pt;z-index:3;letter-spacing:.002em;"&gt;Nonmajor Governmental Funds&lt;/div&gt;&lt;/span&gt;&lt;span style="white-space:pre;"&gt;&lt;div style="position:absolute;top:204.56pt;left:233.7pt;z-index:19;"&gt;$&lt;/div&gt;&lt;div style="position:absolute;top:204.56pt;left:269.2pt;z-index:19;letter-spacing:-.003em;"&gt;397,669&lt;/div&gt;&lt;div style="position:absolute;top:204.56pt;left:311.19pt;z-index:19;"&gt;$&lt;/div&gt;&lt;div style="position:absolute;top:204.56pt;left:351.39pt;z-index:19;letter-spacing:-.003em;"&gt;91,770&lt;/div&gt;&lt;div style="position:absolute;top:204.56pt;left:388.69pt;z-index:19;"&gt;$&lt;/div&gt;&lt;div style="position:absolute;top:204.56pt;left:424.19pt;z-index:19;letter-spacing:-.003em;"&gt;854,165&lt;/div&gt;&lt;div style="position:absolute;top:204.56pt;left:466.18pt;z-index:19;"&gt;$&lt;/div&gt;&lt;div style="position:absolute;top:204.56pt;left:494.63pt;z-index:19;letter-spacing:-.002em;"&gt;1,215,928&lt;/div&gt;&lt;/span&gt;&lt;span style="white-space:pre;"&gt;&lt;div style="position:absolute;top:214.46pt;left:356.1pt;z-index:22;letter-spacing:-.002em;"&gt;2,296&lt;/div&gt;&lt;div style="position:absolute;top:214.46pt;left:412.45pt;z-index:22;letter-spacing:-.003em;"&gt;11,015,523&lt;/div&gt;&lt;/span&gt;&lt;span style="white-space:pre;"&gt;&lt;div style="position:absolute;top:495.86pt;left:351.4pt;z-index:123;letter-spacing:-.003em;"&gt;94,066&lt;/div&gt;&lt;div style="position:absolute;top:495.86pt;left:412.45pt;z-index:123;letter-spacing:-.003em;"&gt;11,620,451&lt;/div&gt;&lt;div style="position:absolute;top:495.86pt;left:494.64pt;z-index:123;letter-spacing:-.002em;"&gt;1,058,322&lt;/div&gt;&lt;/span&gt;&lt;span class="fmt-951" style="white-space:pre;"&gt;&lt;div style="position:absolute;top:715.41pt;left:61.2pt;z-index:145;letter-spacing:-.001em;"&gt;See accompanying Independent Auditor's Report.&lt;/div&gt;&lt;/span&gt;&lt;span class="fmt-949" style="white-space:pre;"&gt;&lt;div style="position:absolute;top:194.66pt;left:61.2pt;z-index:17;letter-spacing:-.007em;"&gt;Assets&lt;/div&gt;&lt;/span&gt;&lt;span style="white-space:pre;"&gt;&lt;div style="position:absolute;top:204.56pt;left:61.2pt;z-index:18;letter-spacing:-.001em;"&gt;Cash and Cash Equivalents&lt;/div&gt;&lt;/span&gt;&lt;span style="white-space:pre;"&gt;&lt;div style="position:absolute;top:214.46pt;left:61.2pt;z-index:20;letter-spacing:-.001em;"&gt;Investments&lt;/div&gt;&lt;/span&gt;&lt;span style="white-space:pre;"&gt;&lt;div style="position:absolute;top:224.51pt;left:61.2pt;z-index:24;letter-spacing:-.001em;"&gt;Receivables:&lt;/div&gt;&lt;/span&gt;&lt;span style="white-space:pre;"&gt;&lt;div style="position:absolute;top:234.41pt;left:66.2pt;z-index:25;"&gt;Accounts&lt;/div&gt;&lt;/span&gt;&lt;span style="white-space:pre;"&gt;&lt;div style="position:absolute;top:244.31pt;left:66.2pt;z-index:30;letter-spacing:-.001em;"&gt;Notes&lt;/div&gt;&lt;/span&gt;&lt;span style="white-space:pre;"&gt;&lt;div style="position:absolute;top:254.36pt;left:61.2pt;z-index:35;"&gt;Due from Other Governmental Agencies:&lt;/div&gt;&lt;/span&gt;&lt;span style="white-space:pre;"&gt;&lt;div style="position:absolute;top:264.26pt;left:66.2pt;z-index:36;"&gt;Grants and Cost Reimbursement&lt;/div&gt;&lt;/span&gt;&lt;span style="white-space:pre;"&gt;&lt;div style="position:absolute;top:274.16pt;left:66.2pt;z-index:41;"&gt;Pinellas County - Services&lt;/div&gt;&lt;/span&gt;&lt;span style="white-space:pre;"&gt;&lt;div style="position:absolute;top:284.06pt;left:66.2pt;z-index:46;"&gt;Pinellas County - Fines&lt;/div&gt;&lt;/span&gt;&lt;span style="white-space:pre;"&gt;&lt;div style="position:absolute;top:293.96pt;left:66.2pt;z-index:51;"&gt;Prepaid Costs and Deposits&lt;/div&gt;&lt;/span&gt;&lt;span class="fmt-949" style="white-space:pre;"&gt;&lt;div style="position:absolute;top:307.61pt;left:71.2pt;z-index:56;letter-spacing:-.002em;"&gt;Total Assets&lt;/div&gt;&lt;/span&gt;&lt;span class="fmt-949" style="white-space:pre;"&gt;&lt;div style="position:absolute;top:323.06pt;left:61.2pt;z-index:61;letter-spacing:.001em;"&gt;Liabilities, Deferred Inflows of&lt;/div&gt;&lt;/span&gt;&lt;span class="fmt-949" style="white-space:pre;"&gt;&lt;div style="position:absolute;top:333.11pt;left:61.2pt;z-index:62;letter-spacing:-.002em;"&gt;Resources and Fund Balances&lt;/div&gt;&lt;/span&gt;&lt;span class="fmt-949" style="white-space:pre;"&gt;&lt;div style="position:absolute;top:345.56pt;left:61.2pt;z-index:63;letter-spacing:.001em;"&gt;Liabilities&lt;/div&gt;&lt;/span&gt;&lt;span style="white-space:pre;"&gt;&lt;div style="position:absolute;top:355.46pt;left:61.2pt;z-index:64;"&gt;Vouchers and Accounts Payable&lt;/div&gt;&lt;/span&gt;&lt;span style="white-space:pre;"&gt;&lt;div style="position:absolute;top:365.36pt;left:61.2pt;z-index:69;"&gt;Accrued Salaries&lt;/div&gt;&lt;/span&gt;&lt;span style="white-space:pre;"&gt;&lt;div style="position:absolute;top:375.26pt;left:61.2pt;z-index:74;letter-spacing:.001em;"&gt;Other Accrued Liabilities&lt;/div&gt;&lt;/span&gt;&lt;span style="white-space:pre;"&gt;&lt;div style="position:absolute;top:385.16pt;left:61.2pt;z-index:79;letter-spacing:-.001em;"&gt;Due to Other Governmental Agencies&lt;/div&gt;&lt;/span&gt;&lt;span style="white-space:pre;"&gt;&lt;div style="position:absolute;top:395.06pt;left:61.2pt;z-index:84;letter-spacing:-.001em;"&gt;Due to Other Funds&lt;/div&gt;&lt;/span&gt;&lt;span style="white-space:pre;"&gt;&lt;div style="position:absolute;top:404.96pt;left:61.2pt;z-index:89;"&gt;Deposits&lt;/div&gt;&lt;/span&gt;&lt;span class="fmt-949" style="white-space:pre;"&gt;&lt;div style="position:absolute;top:417.56pt;left:71.2pt;z-index:94;letter-spacing:.002em;"&gt;Total Liabilities&lt;/div&gt;&lt;/span&gt;&lt;span class="fmt-949" style="white-space:pre;"&gt;&lt;div style="position:absolute;top:430.01pt;left:61.2pt;z-index:99;"&gt;Deferred Inflows of Resources&lt;/div&gt;&lt;/span&gt;&lt;span style="white-space:pre;"&gt;&lt;div style="position:absolute;top:439.91pt;left:61.2pt;z-index:100;"&gt;Deferred Inflows from Notes Receivable&lt;/div&gt;&lt;/span&gt;&lt;span style="white-space:pre;"&gt;&lt;div style="position:absolute;top:449.81pt;left:61.2pt;z-index:105;"&gt;Deferred Inflows from Future Revenues&lt;/div&gt;&lt;/span&gt;&lt;span class="fmt-949" style="white-space:pre;"&gt;&lt;div style="position:absolute;top:462.26pt;left:71.2pt;z-index:110;"&gt;Total Deferred Inflows of Resources&lt;/div&gt;&lt;/span&gt;&lt;span class="fmt-949" style="white-space:pre;"&gt;&lt;div style="position:absolute;top:476.06pt;left:61.2pt;z-index:115;letter-spacing:-.002em;"&gt;Fund Balances&lt;/div&gt;&lt;/span&gt;&lt;span style="white-space:pre;"&gt;&lt;div style="position:absolute;top:485.96pt;left:66.2pt;z-index:116;letter-spacing:-.003em;"&gt;Non-Spendable&lt;/div&gt;&lt;/span&gt;&lt;span style="white-space:pre;"&gt;&lt;div style="position:absolute;top:495.86pt;left:66.2pt;z-index:121;letter-spacing:.002em;"&gt;Restricted&lt;/div&gt;&lt;/span&gt;&lt;span style="white-space:pre;"&gt;&lt;div style="position:absolute;top:505.76pt;left:66.2pt;z-index:124;"&gt;Committed&lt;/div&gt;&lt;/span&gt;&lt;span class="fmt-949" style="white-space:pre;"&gt;&lt;div style="position:absolute;top:519.56pt;left:71.1999pt;z-index:129;"&gt;Total Fund Balances&lt;/div&gt;&lt;/span&gt;&lt;span class="fmt-949" style="white-space:pre;"&gt;&lt;div style="position:absolute;top:533.21pt;left:71.2pt;z-index:134;letter-spacing:.001em;"&gt;Total Liabilities, Deferred Inflows of&lt;/div&gt;&lt;/span&gt;&lt;span class="fmt-949" style="white-space:pre;"&gt;&lt;div style="position:absolute;top:543.26pt;left:71.2pt;z-index:136;letter-spacing:-.002em;"&gt;Resources and Fund Balances&lt;/div&gt;&lt;div style="position:absolute;top:543.26pt;left:233.7pt;z-index:136;" class="fmt-950"&gt;$&lt;/div&gt;&lt;/span&gt;&lt;span class="fmt-892" style="white-space:pre;"&gt;&lt;div style="position:absolute;top:55.595pt;left:242.35pt;z-index:2;"&gt;Combining Balance Sheet&lt;/div&gt;&lt;/span&gt;&lt;span class="fmt-892" style="white-space:pre;"&gt;&lt;div style="position:absolute;top:83.045pt;left:247.55pt;z-index:4;"&gt;Special Revenue Funds&lt;/div&gt;&lt;/span&gt;&lt;span class="fmt-892" style="white-space:pre;"&gt;&lt;div style="position:absolute;top:96.845pt;left:255.95pt;z-index:5;letter-spacing:.002em;"&gt;September 30, 2017&lt;/div&gt;&lt;/span&gt;&lt;span class="fmt-949" style="white-space:pre;"&gt;&lt;div style="position:absolute;top:160.91pt;left:324.5pt;z-index:9;letter-spacing:-.001em;"&gt;Professional&lt;/div&gt;&lt;/span&gt;&lt;span class="fmt-949" style="white-space:pre;"&gt;&lt;div style="position:absolute;top:170.96pt;left:320.7pt;z-index:10;letter-spacing:.001em;"&gt;Sports Facility&lt;/div&gt;&lt;/span&gt;&lt;span class="fmt-949" style="white-space:pre;"&gt;&lt;div style="position:absolute;top:180.86pt;left:243.05pt;z-index:11;letter-spacing:-.002em;"&gt;Weeki Wachee&lt;/div&gt;&lt;div style="position:absolute;top:180.86pt;left:330.35pt;z-index:11;"&gt;Sales Tax&lt;/div&gt;&lt;/span&gt;&lt;img style="position:absolute;left:233.7pt;top:187.55pt;width:8pt;height:3pt;z-index:6;" src="http://govwiki.info/xbrl/Images/d0d7bcf45acd6d1016510dbbbc3a9db9.png" alt="__rendered_path__6"&gt;&lt;span style="white-space:pre;"&gt;&lt;div style="position:absolute;top:214.46pt;left:257.45pt;z-index:21;letter-spacing:-.003em;"&gt;17,123,017&lt;/div&gt;&lt;/span&gt;&lt;img style="position:absolute;left:241.2pt;top:187.55pt;width:63pt;height:3pt;z-index:7;" src="http://govwiki.info/xbrl/Images/66ec5f24c17540e3b6a7bc8cfa04d868.png" alt="__rendered_path__7"&gt;&lt;span style="white-space:pre;"&gt;&lt;div style="position:absolute;top:234.41pt;left:296.8pt;z-index:27;"&gt;-&lt;/div&gt;&lt;div style="position:absolute;top:234.41pt;left:374.3pt;z-index:27;"&gt;-&lt;/div&gt;&lt;/span&gt;&lt;img style="position:absolute;left:311.2pt;top:187.55pt;width:8pt;height:3pt;z-index:6;" src="http://govwiki.info/xbrl/Images/d0d7bcf45acd6d1016510dbbbc3a9db9.png" alt="__rendered_path__6"&gt;&lt;span style="white-space:pre;"&gt;&lt;div style="position:absolute;top:244.31pt;left:296.8pt;z-index:32;"&gt;-&lt;/div&gt;&lt;div style="position:absolute;top:244.31pt;left:374.3pt;z-index:32;"&gt;-&lt;/div&gt;&lt;/span&gt;&lt;img style="position:absolute;left:318.7pt;top:187.55pt;width:63pt;height:3pt;z-index:7;" src="http://govwiki.info/xbrl/Images/66ec5f24c17540e3b6a7bc8cfa04d868.png" alt="__rendered_path__7"&gt;&lt;span style="white-space:pre;"&gt;&lt;div style="position:absolute;top:264.26pt;left:296.8pt;z-index:38;"&gt;-&lt;/div&gt;&lt;div style="position:absolute;top:264.26pt;left:374.3pt;z-index:38;"&gt;-&lt;/div&gt;&lt;/span&gt;&lt;span style="white-space:pre;"&gt;&lt;div style="position:absolute;top:274.16pt;left:296.8pt;z-index:43;"&gt;-&lt;/div&gt;&lt;div style="position:absolute;top:274.16pt;left:374.3pt;z-index:43;"&gt;-&lt;/div&gt;&lt;/span&gt;&lt;span style="white-space:pre;"&gt;&lt;div style="position:absolute;top:284.06pt;left:296.8pt;z-index:48;"&gt;-&lt;/div&gt;&lt;div style="position:absolute;top:284.06pt;left:374.3pt;z-index:48;"&gt;-&lt;/div&gt;&lt;/span&gt;&lt;span style="white-space:pre;"&gt;&lt;div style="position:absolute;top:293.96pt;left:296.8pt;z-index:53;"&gt;-&lt;/div&gt;&lt;div style="position:absolute;top:293.96pt;left:374.3pt;z-index:53;"&gt;-&lt;/div&gt;&lt;/span&gt;&lt;img style="position:absolute;left:233.7pt;top:300.65pt;width:8pt;height:3pt;z-index:6;" src="http://govwiki.info/xbrl/Images/d0d7bcf45acd6d1016510dbbbc3a9db9.png" alt="__rendered_path__6"&gt;&lt;span style="white-space:pre;"&gt;&lt;div style="position:absolute;top:307.61pt;left:257.45pt;z-index:58;letter-spacing:-.003em;"&gt;17,520,686&lt;/div&gt;&lt;div style="position:absolute;top:307.61pt;left:351.4pt;z-index:58;letter-spacing:-.003em;"&gt;94,066&lt;/div&gt;&lt;/span&gt;&lt;img style="position:absolute;left:241.2pt;top:300.65pt;width:63pt;height:3pt;z-index:7;" src="http://govwiki.info/xbrl/Images/66ec5f24c17540e3b6a7bc8cfa04d868.png" alt="__rendered_path__7"&gt;&lt;span style="white-space:pre;"&gt;&lt;div style="position:absolute;top:355.46pt;left:296.8pt;z-index:66;"&gt;-&lt;/div&gt;&lt;div style="position:absolute;top:355.46pt;left:374.3pt;z-index:66;"&gt;-&lt;/div&gt;&lt;/span&gt;&lt;img style="position:absolute;left:311.2pt;top:300.65pt;width:8pt;height:3pt;z-index:6;" src="http://govwiki.info/xbrl/Images/d0d7bcf45acd6d1016510dbbbc3a9db9.png" alt="__rendered_path__6"&gt;&lt;span style="white-space:pre;"&gt;&lt;div style="position:absolute;top:365.36pt;left:296.8pt;z-index:71;"&gt;-&lt;/div&gt;&lt;div style="position:absolute;top:365.36pt;left:374.3pt;z-index:71;"&gt;-&lt;/div&gt;&lt;/span&gt;&lt;img style="position:absolute;left:318.7pt;top:300.65pt;width:63pt;height:3pt;z-index:7;" src="http://govwiki.info/xbrl/Images/66ec5f24c17540e3b6a7bc8cfa04d868.png" alt="__rendered_path__7"&gt;&lt;span style="white-space:pre;"&gt;&lt;div style="position:absolute;top:375.26pt;left:296.8pt;z-index:76;"&gt;-&lt;/div&gt;&lt;div style="position:absolute;top:375.26pt;left:374.3pt;z-index:76;"&gt;-&lt;/div&gt;&lt;/span&gt;&lt;img style="position:absolute;left:233.7pt;top:314.45pt;width:8pt;height:3pt;z-index:6;" src="http://govwiki.info/xbrl/Images/d0d7bcf45acd6d1016510dbbbc3a9db9.png" alt="__rendered_path__6"&gt;&lt;span style="white-space:pre;"&gt;&lt;div style="position:absolute;top:385.16pt;left:296.8pt;z-index:81;"&gt;-&lt;/div&gt;&lt;div style="position:absolute;top:385.16pt;left:374.3pt;z-index:81;"&gt;-&lt;/div&gt;&lt;/span&gt;&lt;img style="position:absolute;left:233.7pt;top:315.95pt;width:8pt;height:3pt;z-index:6;" src="http://govwiki.info/xbrl/Images/d0d7bcf45acd6d1016510dbbbc3a9db9.png" alt="__rendered_path__6"&gt;&lt;img style="position:absolute;left:241.2pt;top:314.45pt;width:63pt;height:3pt;z-index:7;" src="http://govwiki.info/xbrl/Images/66ec5f24c17540e3b6a7bc8cfa04d868.png" alt="__rendered_path__7"&gt;&lt;span style="white-space:pre;"&gt;&lt;div style="position:absolute;top:395.06pt;left:269.2pt;z-index:86;letter-spacing:-.003em;"&gt;295,154&lt;/div&gt;&lt;div style="position:absolute;top:395.06pt;left:374.3pt;z-index:86;"&gt;-&lt;/div&gt;&lt;/span&gt;&lt;img style="position:absolute;left:241.2pt;top:315.95pt;width:63pt;height:3pt;z-index:7;" src="http://govwiki.info/xbrl/Images/66ec5f24c17540e3b6a7bc8cfa04d868.png" alt="__rendered_path__7"&gt;&lt;img style="position:absolute;left:311.2pt;top:314.45pt;width:8pt;height:3pt;z-index:6;" src="http://govwiki.info/xbrl/Images/d0d7bcf45acd6d1016510dbbbc3a9db9.png" alt="__rendered_path__6"&gt;&lt;span style="white-space:pre;"&gt;&lt;div style="position:absolute;top:404.96pt;left:296.8pt;z-index:91;"&gt;-&lt;/div&gt;&lt;div style="position:absolute;top:404.96pt;left:374.3pt;z-index:91;"&gt;-&lt;/div&gt;&lt;/span&gt;&lt;img style="position:absolute;left:311.2pt;top:315.95pt;width:8pt;height:3pt;z-index:6;" src="http://govwiki.info/xbrl/Images/d0d7bcf45acd6d1016510dbbbc3a9db9.png" alt="__rendered_path__6"&gt;&lt;img style="position:absolute;left:318.7pt;top:314.45pt;width:63pt;height:3pt;z-index:7;" src="http://govwiki.info/xbrl/Images/66ec5f24c17540e3b6a7bc8cfa04d868.png" alt="__rendered_path__7"&gt;&lt;span style="white-space:pre;"&gt;&lt;div style="position:absolute;top:417.41pt;left:269.2pt;z-index:96;letter-spacing:-.003em;"&gt;295,154&lt;/div&gt;&lt;div style="position:absolute;top:417.41pt;left:374.3pt;z-index:96;"&gt;-&lt;/div&gt;&lt;/span&gt;&lt;img style="position:absolute;left:318.7pt;top:315.95pt;width:63pt;height:3pt;z-index:7;" src="http://govwiki.info/xbrl/Images/66ec5f24c17540e3b6a7bc8cfa04d868.png" alt="__rendered_path__7"&gt;&lt;span style="white-space:pre;"&gt;&lt;div style="position:absolute;top:439.91pt;left:296.8pt;z-index:102;"&gt;-&lt;/div&gt;&lt;div style="position:absolute;top:439.91pt;left:374.3pt;z-index:102;"&gt;-&lt;/div&gt;&lt;/span&gt;&lt;img style="position:absolute;left:233.7pt;top:411.75pt;width:8pt;height:3pt;z-index:6;" src="http://govwiki.info/xbrl/Images/d0d7bcf45acd6d1016510dbbbc3a9db9.png" alt="__rendered_path__6"&gt;&lt;span style="white-space:pre;"&gt;&lt;div style="position:absolute;top:449.81pt;left:296.8pt;z-index:107;"&gt;-&lt;/div&gt;&lt;div style="position:absolute;top:449.81pt;left:374.3pt;z-index:107;"&gt;-&lt;/div&gt;&lt;/span&gt;&lt;img style="position:absolute;left:233.7pt;top:424.1pt;width:8pt;height:3pt;z-index:6;" src="http://govwiki.info/xbrl/Images/d0d7bcf45acd6d1016510dbbbc3a9db9.png" alt="__rendered_path__6"&gt;&lt;img style="position:absolute;left:241.2pt;top:411.75pt;width:63pt;height:3pt;z-index:7;" src="http://govwiki.info/xbrl/Images/66ec5f24c17540e3b6a7bc8cfa04d868.png" alt="__rendered_path__7"&gt;&lt;span style="white-space:pre;"&gt;&lt;div style="position:absolute;top:462.26pt;left:296.8pt;z-index:112;"&gt;-&lt;/div&gt;&lt;div style="position:absolute;top:462.26pt;left:374.3pt;z-index:112;"&gt;-&lt;/div&gt;&lt;/span&gt;&lt;img style="position:absolute;left:241.2pt;top:424.1pt;width:63pt;height:3pt;z-index:7;" src="http://govwiki.info/xbrl/Images/66ec5f24c17540e3b6a7bc8cfa04d868.png" alt="__rendered_path__7"&gt;&lt;img style="position:absolute;left:311.2pt;top:411.75pt;width:8pt;height:3pt;z-index:6;" src="http://govwiki.info/xbrl/Images/d0d7bcf45acd6d1016510dbbbc3a9db9.png" alt="__rendered_path__6"&gt;&lt;span style="white-space:pre;"&gt;&lt;div style="position:absolute;top:485.96pt;left:296.8pt;z-index:118;"&gt;-&lt;/div&gt;&lt;div style="position:absolute;top:485.96pt;left:374.3pt;z-index:118;"&gt;-&lt;/div&gt;&lt;/span&gt;&lt;img style="position:absolute;left:311.2pt;top:424.1pt;width:8pt;height:3pt;z-index:6;" src="http://govwiki.info/xbrl/Images/d0d7bcf45acd6d1016510dbbbc3a9db9.png" alt="__rendered_path__6"&gt;&lt;img style="position:absolute;left:318.7pt;top:411.75pt;width:63pt;height:3pt;z-index:7;" src="http://govwiki.info/xbrl/Images/66ec5f24c17540e3b6a7bc8cfa04d868.png" alt="__rendered_path__7"&gt;&lt;span style="white-space:pre;"&gt;&lt;div style="position:absolute;top:495.86pt;left:262.15pt;z-index:122;letter-spacing:-.002em;"&gt;8,638,235&lt;/div&gt;&lt;/span&gt;&lt;img style="position:absolute;left:318.7pt;top:424.1pt;width:63pt;height:3pt;z-index:7;" src="http://govwiki.info/xbrl/Images/66ec5f24c17540e3b6a7bc8cfa04d868.png" alt="__rendered_path__7"&gt;&lt;span style="white-space:pre;"&gt;&lt;div style="position:absolute;top:505.76pt;left:262.15pt;z-index:126;letter-spacing:-.002em;"&gt;8,587,297&lt;/div&gt;&lt;div style="position:absolute;top:505.76pt;left:374.3pt;z-index:126;"&gt;-&lt;/div&gt;&lt;/span&gt;&lt;img style="position:absolute;left:233.7pt;top:456.5pt;width:8pt;height:3pt;z-index:6;" src="http://govwiki.info/xbrl/Images/d0d7bcf45acd6d1016510dbbbc3a9db9.png" alt="__rendered_path__6"&gt;&lt;span style="white-space:pre;"&gt;&lt;div style="position:absolute;top:519.41pt;left:257.45pt;z-index:131;letter-spacing:-.003em;"&gt;17,225,532&lt;/div&gt;&lt;div style="position:absolute;top:519.41pt;left:351.4pt;z-index:131;letter-spacing:-.003em;"&gt;94,066&lt;/div&gt;&lt;/span&gt;&lt;img style="position:absolute;left:233.7pt;top:468.85pt;width:8pt;height:3pt;z-index:6;" src="http://govwiki.info/xbrl/Images/d0d7bcf45acd6d1016510dbbbc3a9db9.png" alt="__rendered_path__6"&gt;&lt;img style="position:absolute;left:241.2pt;top:456.5pt;width:63pt;height:3pt;z-index:7;" src="http://govwiki.info/xbrl/Images/66ec5f24c17540e3b6a7bc8cfa04d868.png" alt="__rendered_path__7"&gt;&lt;span style="white-space:pre;"&gt;&lt;div style="position:absolute;top:543.26pt;left:257.45pt;z-index:140;letter-spacing:-.003em;"&gt;17,520,686&lt;/div&gt;&lt;div style="position:absolute;top:543.26pt;left:311.2pt;z-index:140;"&gt;$&lt;/div&gt;&lt;div style="position:absolute;top:543.26pt;left:351.4pt;z-index:140;letter-spacing:-.003em;"&gt;94,066&lt;/div&gt;&lt;div style="position:absolute;top:543.26pt;left:388.7pt;z-index:140;"&gt;$&lt;/div&gt;&lt;/span&gt;&lt;img style="position:absolute;left:241.2pt;top:468.85pt;width:63pt;height:3pt;z-index:7;" src="http://govwiki.info/xbrl/Images/66ec5f24c17540e3b6a7bc8cfa04d868.png" alt="__rendered_path__7"&gt;&lt;img style="position:absolute;left:311.2pt;top:456.5pt;width:8pt;height:3pt;z-index:6;" src="http://govwiki.info/xbrl/Images/d0d7bcf45acd6d1016510dbbbc3a9db9.png" alt="__rendered_path__6"&gt;&lt;span class="fmt-1178" style="white-space:pre;"&gt;&lt;div style="position:absolute;top:756.84pt;left:306pt;z-index:146;letter-spacing:.001em;"&gt; &lt;/div&gt;&lt;/span&gt;&lt;img style="position:absolute;left:311.2pt;top:468.85pt;width:8pt;height:3pt;z-index:6;" src="http://govwiki.info/xbrl/Images/d0d7bcf45acd6d1016510dbbbc3a9db9.png" alt="__rendered_path__6"&gt;&lt;img style="position:absolute;left:318.7pt;top:456.5pt;width:63pt;height:3pt;z-index:7;" src="http://govwiki.info/xbrl/Images/66ec5f24c17540e3b6a7bc8cfa04d868.png" alt="__rendered_path__7"&gt;&lt;span class="fmt-1178" style="white-space:pre;"&gt;&lt;div style="position:absolute;top:766.44pt;left:299.33pt;z-index:147;"&gt;182&lt;/div&gt;&lt;/span&gt;&lt;span class="fmt-949" style="white-space:pre;"&gt;&lt;div style="position:absolute;top:170.96pt;left:410.45pt;z-index:12;letter-spacing:.001em;"&gt;Building&lt;/div&gt;&lt;/span&gt;&lt;span class="fmt-949" style="white-space:pre;"&gt;&lt;div style="position:absolute;top:180.86pt;left:414.2pt;z-index:13;letter-spacing:.001em;"&gt;Permit&lt;/div&gt;&lt;/span&gt;&lt;img style="position:absolute;left:388.7pt;top:187.55pt;width:8pt;height:3pt;z-index:6;" src="http://govwiki.info/xbrl/Images/d0d7bcf45acd6d1016510dbbbc3a9db9.png" alt="__rendered_path__6"&gt;&lt;span style="white-space:pre;"&gt;&lt;div style="position:absolute;top:234.41pt;left:433.6pt;z-index:28;letter-spacing:-.002em;"&gt;4,079&lt;/div&gt;&lt;/span&gt;&lt;img style="position:absolute;left:396.2pt;top:187.55pt;width:63pt;height:3pt;z-index:7;" src="http://govwiki.info/xbrl/Images/66ec5f24c17540e3b6a7bc8cfa04d868.png" alt="__rendered_path__7"&gt;&lt;span style="white-space:pre;"&gt;&lt;div style="position:absolute;top:244.31pt;left:451.8pt;z-index:33;"&gt;-&lt;/div&gt;&lt;/span&gt;&lt;span style="white-space:pre;"&gt;&lt;div style="position:absolute;top:264.26pt;left:451.8pt;z-index:39;"&gt;-&lt;/div&gt;&lt;/span&gt;&lt;span style="white-space:pre;"&gt;&lt;div style="position:absolute;top:274.16pt;left:451.8pt;z-index:44;"&gt;-&lt;/div&gt;&lt;/span&gt;&lt;span style="white-space:pre;"&gt;&lt;div style="position:absolute;top:284.06pt;left:451.8pt;z-index:49;"&gt;-&lt;/div&gt;&lt;/span&gt;&lt;span style="white-space:pre;"&gt;&lt;div style="position:absolute;top:293.96pt;left:451.8pt;z-index:54;"&gt;-&lt;/div&gt;&lt;/span&gt;&lt;img style="position:absolute;left:388.7pt;top:300.65pt;width:8pt;height:3pt;z-index:6;" src="http://govwiki.info/xbrl/Images/d0d7bcf45acd6d1016510dbbbc3a9db9.png" alt="__rendered_path__6"&gt;&lt;span style="white-space:pre;"&gt;&lt;div style="position:absolute;top:307.61pt;left:412.45pt;z-index:59;letter-spacing:-.003em;"&gt;11,873,767&lt;/div&gt;&lt;/span&gt;&lt;img style="position:absolute;left:396.2pt;top:300.65pt;width:63pt;height:3pt;z-index:7;" src="http://govwiki.info/xbrl/Images/66ec5f24c17540e3b6a7bc8cfa04d868.png" alt="__rendered_path__7"&gt;&lt;span style="white-space:pre;"&gt;&lt;div style="position:absolute;top:355.46pt;left:428.9pt;z-index:67;letter-spacing:-.003em;"&gt;12,458&lt;/div&gt;&lt;/span&gt;&lt;img style="position:absolute;left:388.7pt;top:314.45pt;width:8pt;height:3pt;z-index:6;" src="http://govwiki.info/xbrl/Images/d0d7bcf45acd6d1016510dbbbc3a9db9.png" alt="__rendered_path__6"&gt;&lt;span style="white-space:pre;"&gt;&lt;div style="position:absolute;top:365.36pt;left:424.2pt;z-index:72;letter-spacing:-.003em;"&gt;165,840&lt;/div&gt;&lt;/span&gt;&lt;img style="position:absolute;left:388.7pt;top:315.95pt;width:8pt;height:3pt;z-index:6;" src="http://govwiki.info/xbrl/Images/d0d7bcf45acd6d1016510dbbbc3a9db9.png" alt="__rendered_path__6"&gt;&lt;img style="position:absolute;left:396.2pt;top:314.45pt;width:63pt;height:3pt;z-index:7;" src="http://govwiki.info/xbrl/Images/66ec5f24c17540e3b6a7bc8cfa04d868.png" alt="__rendered_path__7"&gt;&lt;span style="white-space:pre;"&gt;&lt;div style="position:absolute;top:375.26pt;left:451.8pt;z-index:77;"&gt;-&lt;/div&gt;&lt;/span&gt;&lt;img style="position:absolute;left:396.2pt;top:315.95pt;width:63pt;height:3pt;z-index:7;" src="http://govwiki.info/xbrl/Images/66ec5f24c17540e3b6a7bc8cfa04d868.png" alt="__rendered_path__7"&gt;&lt;span style="white-space:pre;"&gt;&lt;div style="position:absolute;top:385.16pt;left:451.8pt;z-index:82;"&gt;-&lt;/div&gt;&lt;/span&gt;&lt;span style="white-space:pre;"&gt;&lt;div style="position:absolute;top:395.06pt;left:451.8pt;z-index:87;"&gt;-&lt;/div&gt;&lt;/span&gt;&lt;span style="white-space:pre;"&gt;&lt;div style="position:absolute;top:404.96pt;left:428.9pt;z-index:92;letter-spacing:-.003em;"&gt;70,939&lt;/div&gt;&lt;/span&gt;&lt;img style="position:absolute;left:388.7pt;top:411.75pt;width:8pt;height:3pt;z-index:6;" src="http://govwiki.info/xbrl/Images/d0d7bcf45acd6d1016510dbbbc3a9db9.png" alt="__rendered_path__6"&gt;&lt;span style="white-space:pre;"&gt;&lt;div style="position:absolute;top:417.41pt;left:424.2pt;z-index:97;letter-spacing:-.003em;"&gt;249,237&lt;/div&gt;&lt;/span&gt;&lt;img style="position:absolute;left:388.7pt;top:424.1pt;width:8pt;height:3pt;z-index:6;" src="http://govwiki.info/xbrl/Images/d0d7bcf45acd6d1016510dbbbc3a9db9.png" alt="__rendered_path__6"&gt;&lt;img style="position:absolute;left:396.2pt;top:411.75pt;width:63pt;height:3pt;z-index:7;" src="http://govwiki.info/xbrl/Images/66ec5f24c17540e3b6a7bc8cfa04d868.png" alt="__rendered_path__7"&gt;&lt;span style="white-space:pre;"&gt;&lt;div style="position:absolute;top:439.91pt;left:451.8pt;z-index:103;"&gt;-&lt;/div&gt;&lt;/span&gt;&lt;img style="position:absolute;left:396.2pt;top:424.1pt;width:63pt;height:3pt;z-index:7;" src="http://govwiki.info/xbrl/Images/66ec5f24c17540e3b6a7bc8cfa04d868.png" alt="__rendered_path__7"&gt;&lt;span style="white-space:pre;"&gt;&lt;div style="position:absolute;top:449.81pt;left:433.6pt;z-index:108;letter-spacing:-.002em;"&gt;4,079&lt;/div&gt;&lt;/span&gt;&lt;img style="position:absolute;left:388.7pt;top:456.5pt;width:8pt;height:3pt;z-index:6;" src="http://govwiki.info/xbrl/Images/d0d7bcf45acd6d1016510dbbbc3a9db9.png" alt="__rendered_path__6"&gt;&lt;span style="white-space:pre;"&gt;&lt;div style="position:absolute;top:462.26pt;left:433.6pt;z-index:113;letter-spacing:-.002em;"&gt;4,079&lt;/div&gt;&lt;/span&gt;&lt;img style="position:absolute;left:388.7pt;top:468.85pt;width:8pt;height:3pt;z-index:6;" src="http://govwiki.info/xbrl/Images/d0d7bcf45acd6d1016510dbbbc3a9db9.png" alt="__rendered_path__6"&gt;&lt;img style="position:absolute;left:396.2pt;top:456.5pt;width:63pt;height:3pt;z-index:7;" src="http://govwiki.info/xbrl/Images/66ec5f24c17540e3b6a7bc8cfa04d868.png" alt="__rendered_path__7"&gt;&lt;span style="white-space:pre;"&gt;&lt;div style="position:absolute;top:485.96pt;left:451.8pt;z-index:119;"&gt;-&lt;/div&gt;&lt;/span&gt;&lt;img style="position:absolute;left:396.2pt;top:468.85pt;width:63pt;height:3pt;z-index:7;" src="http://govwiki.info/xbrl/Images/66ec5f24c17540e3b6a7bc8cfa04d868.png" alt="__rendered_path__7"&gt;&lt;span style="white-space:pre;"&gt;&lt;div style="position:absolute;top:505.76pt;left:451.8pt;z-index:127;"&gt;-&lt;/div&gt;&lt;/span&gt;&lt;img style="position:absolute;left:388.7pt;top:512.55pt;width:8pt;height:3pt;z-index:6;" src="http://govwiki.info/xbrl/Images/d0d7bcf45acd6d1016510dbbbc3a9db9.png" alt="__rendered_path__6"&gt;&lt;span style="white-space:pre;"&gt;&lt;div style="position:absolute;top:519.41pt;left:412.45pt;z-index:132;letter-spacing:-.003em;"&gt;11,620,451&lt;/div&gt;&lt;/span&gt;&lt;img style="position:absolute;left:396.2pt;top:512.55pt;width:63pt;height:3pt;z-index:7;" src="http://govwiki.info/xbrl/Images/66ec5f24c17540e3b6a7bc8cfa04d868.png" alt="__rendered_path__7"&gt;&lt;span style="white-space:pre;"&gt;&lt;div style="position:absolute;top:543.26pt;left:412.45pt;z-index:142;letter-spacing:-.003em;"&gt;11,873,767&lt;/div&gt;&lt;div style="position:absolute;top:543.26pt;left:466.2pt;z-index:142;"&gt;$&lt;/div&gt;&lt;/span&gt;&lt;span class="fmt-949" style="white-space:pre;"&gt;&lt;div style="position:absolute;top:160.91pt;left:484.45pt;z-index:14;letter-spacing:-.002em;"&gt;Local Law&lt;/div&gt;&lt;/span&gt;&lt;span class="fmt-949" style="white-space:pre;"&gt;&lt;div style="position:absolute;top:170.96pt;left:479pt;z-index:15;letter-spacing:-.001em;"&gt;Enforcement&lt;/div&gt;&lt;/span&gt;&lt;span class="fmt-949" style="white-space:pre;"&gt;&lt;div style="position:absolute;top:180.86pt;left:494.25pt;z-index:16;letter-spacing:.002em;"&gt;Trust&lt;/div&gt;&lt;/span&gt;&lt;img style="position:absolute;left:466.2pt;top:187.55pt;width:8pt;height:3pt;z-index:6;" src="http://govwiki.info/xbrl/Images/d0d7bcf45acd6d1016510dbbbc3a9db9.png" alt="__rendered_path__6"&gt;&lt;span style="white-space:pre;"&gt;&lt;div style="position:absolute;top:214.46pt;left:529.3pt;z-index:23;"&gt;-&lt;/div&gt;&lt;/span&gt;&lt;img style="position:absolute;left:473.7pt;top:187.55pt;width:63pt;height:3pt;z-index:7;" src="http://govwiki.info/xbrl/Images/66ec5f24c17540e3b6a7bc8cfa04d868.png" alt="__rendered_path__7"&gt;&lt;span style="white-space:pre;"&gt;&lt;div style="position:absolute;top:234.41pt;left:529.3pt;z-index:29;"&gt;-&lt;/div&gt;&lt;/span&gt;&lt;span style="white-space:pre;"&gt;&lt;div style="position:absolute;top:244.31pt;left:529.3pt;z-index:34;"&gt;-&lt;/div&gt;&lt;/span&gt;&lt;span style="white-space:pre;"&gt;&lt;div style="position:absolute;top:264.26pt;left:529.3pt;z-index:40;"&gt;-&lt;/div&gt;&lt;/span&gt;&lt;span style="white-space:pre;"&gt;&lt;div style="position:absolute;top:274.16pt;left:529.3pt;z-index:45;"&gt;-&lt;/div&gt;&lt;/span&gt;&lt;span style="white-space:pre;"&gt;&lt;div style="position:absolute;top:284.06pt;left:529.3pt;z-index:50;"&gt;-&lt;/div&gt;&lt;/span&gt;&lt;span style="white-space:pre;"&gt;&lt;div style="position:absolute;top:293.96pt;left:506.4pt;z-index:55;letter-spacing:-.003em;"&gt;71,975&lt;/div&gt;&lt;/span&gt;&lt;img style="position:absolute;left:466.2pt;top:300.65pt;width:8pt;height:3pt;z-index:6;" src="http://govwiki.info/xbrl/Images/d0d7bcf45acd6d1016510dbbbc3a9db9.png" alt="__rendered_path__6"&gt;&lt;span style="white-space:pre;"&gt;&lt;div style="position:absolute;top:307.61pt;left:494.65pt;z-index:60;letter-spacing:-.002em;"&gt;1,287,903&lt;/div&gt;&lt;/span&gt;&lt;img style="position:absolute;left:473.7pt;top:300.65pt;width:63pt;height:3pt;z-index:7;" src="http://govwiki.info/xbrl/Images/66ec5f24c17540e3b6a7bc8cfa04d868.png" alt="__rendered_path__7"&gt;&lt;span style="white-space:pre;"&gt;&lt;div style="position:absolute;top:355.46pt;left:506.4pt;z-index:68;letter-spacing:-.003em;"&gt;10,654&lt;/div&gt;&lt;/span&gt;&lt;img style="position:absolute;left:466.2pt;top:314.45pt;width:8pt;height:3pt;z-index:6;" src="http://govwiki.info/xbrl/Images/d0d7bcf45acd6d1016510dbbbc3a9db9.png" alt="__rendered_path__6"&gt;&lt;span style="white-space:pre;"&gt;&lt;div style="position:absolute;top:365.36pt;left:529.3pt;z-index:73;"&gt;-&lt;/div&gt;&lt;/span&gt;&lt;img style="position:absolute;left:466.2pt;top:315.95pt;width:8pt;height:3pt;z-index:6;" src="http://govwiki.info/xbrl/Images/d0d7bcf45acd6d1016510dbbbc3a9db9.png" alt="__rendered_path__6"&gt;&lt;img style="position:absolute;left:473.7pt;top:314.45pt;width:63pt;height:3pt;z-index:7;" src="http://govwiki.info/xbrl/Images/66ec5f24c17540e3b6a7bc8cfa04d868.png" alt="__rendered_path__7"&gt;&lt;span style="white-space:pre;"&gt;&lt;div style="position:absolute;top:375.26pt;left:529.3pt;z-index:78;"&gt;-&lt;/div&gt;&lt;/span&gt;&lt;img style="position:absolute;left:473.7pt;top:315.95pt;width:63pt;height:3pt;z-index:7;" src="http://govwiki.info/xbrl/Images/66ec5f24c17540e3b6a7bc8cfa04d868.png" alt="__rendered_path__7"&gt;&lt;span style="white-space:pre;"&gt;&lt;div style="position:absolute;top:385.16pt;left:506.4pt;z-index:83;letter-spacing:-.003em;"&gt;35,000&lt;/div&gt;&lt;/span&gt;&lt;span style="white-space:pre;"&gt;&lt;div style="position:absolute;top:395.06pt;left:529.3pt;z-index:88;"&gt;-&lt;/div&gt;&lt;/span&gt;&lt;span style="white-space:pre;"&gt;&lt;div style="position:absolute;top:404.96pt;left:501.7pt;z-index:93;letter-spacing:-.003em;"&gt;111,952&lt;/div&gt;&lt;/span&gt;&lt;img style="position:absolute;left:466.2pt;top:411.75pt;width:8pt;height:3pt;z-index:6;" src="http://govwiki.info/xbrl/Images/d0d7bcf45acd6d1016510dbbbc3a9db9.png" alt="__rendered_path__6"&gt;&lt;span style="white-space:pre;"&gt;&lt;div style="position:absolute;top:417.41pt;left:501.7pt;z-index:98;letter-spacing:-.003em;"&gt;157,606&lt;/div&gt;&lt;/span&gt;&lt;img style="position:absolute;left:466.2pt;top:424.1pt;width:8pt;height:3pt;z-index:6;" src="http://govwiki.info/xbrl/Images/d0d7bcf45acd6d1016510dbbbc3a9db9.png" alt="__rendered_path__6"&gt;&lt;img style="position:absolute;left:473.7pt;top:411.75pt;width:63pt;height:3pt;z-index:7;" src="http://govwiki.info/xbrl/Images/66ec5f24c17540e3b6a7bc8cfa04d868.png" alt="__rendered_path__7"&gt;&lt;span style="white-space:pre;"&gt;&lt;div style="position:absolute;top:439.91pt;left:529.3pt;z-index:104;"&gt;-&lt;/div&gt;&lt;/span&gt;&lt;img style="position:absolute;left:473.7pt;top:424.1pt;width:63pt;height:3pt;z-index:7;" src="http://govwiki.info/xbrl/Images/66ec5f24c17540e3b6a7bc8cfa04d868.png" alt="__rendered_path__7"&gt;&lt;span style="white-space:pre;"&gt;&lt;div style="position:absolute;top:449.81pt;left:529.3pt;z-index:109;"&gt;-&lt;/div&gt;&lt;/span&gt;&lt;img style="position:absolute;left:466.2pt;top:456.5pt;width:8pt;height:3pt;z-index:6;" src="http://govwiki.info/xbrl/Images/d0d7bcf45acd6d1016510dbbbc3a9db9.png" alt="__rendered_path__6"&gt;&lt;span style="white-space:pre;"&gt;&lt;div style="position:absolute;top:462.26pt;left:529.3pt;z-index:114;"&gt;-&lt;/div&gt;&lt;/span&gt;&lt;img style="position:absolute;left:466.2pt;top:468.85pt;width:8pt;height:3pt;z-index:6;" src="http://govwiki.info/xbrl/Images/d0d7bcf45acd6d1016510dbbbc3a9db9.png" alt="__rendered_path__6"&gt;&lt;img style="position:absolute;left:473.7pt;top:456.5pt;width:63pt;height:3pt;z-index:7;" src="http://govwiki.info/xbrl/Images/66ec5f24c17540e3b6a7bc8cfa04d868.png" alt="__rendered_path__7"&gt;&lt;span style="white-space:pre;"&gt;&lt;div style="position:absolute;top:485.96pt;left:506.4pt;z-index:120;letter-spacing:-.003em;"&gt;71,975&lt;/div&gt;&lt;/span&gt;&lt;img style="position:absolute;left:473.7pt;top:468.85pt;width:63pt;height:3pt;z-index:7;" src="http://govwiki.info/xbrl/Images/66ec5f24c17540e3b6a7bc8cfa04d868.png" alt="__rendered_path__7"&gt;&lt;span style="white-space:pre;"&gt;&lt;div style="position:absolute;top:505.76pt;left:529.3pt;z-index:128;"&gt;-&lt;/div&gt;&lt;/span&gt;&lt;img style="position:absolute;left:466.2pt;top:512.55pt;width:8pt;height:3pt;z-index:6;" src="http://govwiki.info/xbrl/Images/d0d7bcf45acd6d1016510dbbbc3a9db9.png" alt="__rendered_path__6"&gt;&lt;span style="white-space:pre;"&gt;&lt;div style="position:absolute;top:519.41pt;left:494.65pt;z-index:133;letter-spacing:-.002em;"&gt;1,130,297&lt;/div&gt;&lt;/span&gt;&lt;img style="position:absolute;left:318.7pt;top:468.85pt;width:63pt;height:3pt;z-index:7;" src="http://govwiki.info/xbrl/Images/66ec5f24c17540e3b6a7bc8cfa04d868.png" alt="__rendered_path__7"&gt;&lt;img style="position:absolute;left:233.7pt;top:512.55pt;width:8pt;height:3pt;z-index:6;" src="http://govwiki.info/xbrl/Images/d0d7bcf45acd6d1016510dbbbc3a9db9.png" alt="__rendered_path__6"&gt;&lt;img style="position:absolute;left:241.2pt;top:512.55pt;width:63pt;height:3pt;z-index:7;" src="http://govwiki.info/xbrl/Images/66ec5f24c17540e3b6a7bc8cfa04d868.png" alt="__rendered_path__7"&gt;&lt;img style="position:absolute;left:311.2pt;top:512.55pt;width:8pt;height:3pt;z-index:6;" src="http://govwiki.info/xbrl/Images/d0d7bcf45acd6d1016510dbbbc3a9db9</t>
  </si>
  <si>
    <t>.png" alt="__rendered_path__6"&gt;&lt;img style="position:absolute;left:318.7pt;top:512.55pt;width:63pt;height:3pt;z-index:7;" src="http://govwiki.info/xbrl/Images/66ec5f24c17540e3b6a7bc8cfa04d868.png" alt="__rendered_path__7"&gt;&lt;img style="position:absolute;left:473.7pt;top:512.55pt;width:63pt;height:3pt;z-index:7;" src="http://govwiki.info/xbrl/Images/66ec5f24c17540e3b6a7bc8cfa04d868.png" alt="__rendered_path__7"&gt;&lt;img style="position:absolute;left:233.7pt;top:526.25pt;width:8pt;height:3pt;z-index:6;" src="http://govwiki.info/xbrl/Images/d0d7bcf45acd6d1016510dbbbc3a9db9.png" alt="__rendered_path__6"&gt;&lt;img style="position:absolute;left:241.2pt;top:526.25pt;width:63pt;height:3pt;z-index:7;" src="http://govwiki.info/xbrl/Images/66ec5f24c17540e3b6a7bc8cfa04d868.png" alt="__rendered_path__7"&gt;&lt;img style="position:absolute;left:311.2pt;top:526.25pt;width:8pt;height:3pt;z-index:6;" src="http://govwiki.info/xbrl/Images/d0d7bcf45acd6d1016510dbbbc3a9db9.png" alt="__rendered_path__6"&gt;&lt;img style="position:absolute;left:318.7pt;top:526.25pt;width:63pt;height:3pt;z-index:7;" src="http://govwiki.info/xbrl/Images/66ec5f24c17540e3b6a7bc8cfa04d868.png" alt="__rendered_path__7"&gt;&lt;img style="position:absolute;left:388.7pt;top:526.25pt;width:8pt;height:3pt;z-index:6;" src="http://govwiki.info/xbrl/Images/d0d7bcf45acd6d1016510dbbbc3a9db9.png" alt="__rendered_path__6"&gt;&lt;img style="position:absolute;left:396.2pt;top:526.25pt;width:63pt;height:3pt;z-index:7;" src="http://govwiki.info/xbrl/Images/66ec5f24c17540e3b6a7bc8cfa04d868.png" alt="__rendered_path__7"&gt;&lt;img style="position:absolute;left:466.2pt;top:526.25pt;width:8pt;height:3pt;z-index:6;" src="http://govwiki.info/xbrl/Images/d0d7bcf45acd6d1016510dbbbc3a9db9.png" alt="__rendered_path__6"&gt;&lt;img style="position:absolute;left:473.7pt;top:526.25pt;width:63pt;height:3pt;z-index:7;" src="http://govwiki.info/xbrl/Images/66ec5f24c17540e3b6a7bc8cfa04d868.png" alt="__rendered_path__7"&gt;&lt;img style="position:absolute;left:233.7pt;top:550pt;width:8pt;height:3pt;z-index:6;" src="http://govwiki.info/xbrl/Images/d0d7bcf45acd6d1016510dbbbc3a9db9.png" alt="__rendered_path__6"&gt;&lt;img style="position:absolute;left:233.7pt;top:551.5pt;width:8pt;height:3pt;z-index:6;" src="http://govwiki.info/xbrl/Images/d0d7bcf45acd6d1016510dbbbc3a9db9.png" alt="__rendered_path__6"&gt;&lt;img style="position:absolute;left:241.2pt;top:550pt;width:63pt;height:3pt;z-index:7;" src="http://govwiki.info/xbrl/Images/66ec5f24c17540e3b6a7bc8cfa04d868.png" alt="__rendered_path__7"&gt;&lt;img style="position:absolute;left:241.2pt;top:551.5pt;width:63pt;height:3pt;z-index:7;" src="http://govwiki.info/xbrl/Images/66ec5f24c17540e3b6a7bc8cfa04d868.png" alt="__rendered_path__7"&gt;&lt;img style="position:absolute;left:311.2pt;top:550pt;width:8pt;height:3pt;z-index:6;" src="http://govwiki.info/xbrl/Images/d0d7bcf45acd6d1016510dbbbc3a9db9.png" alt="__rendered_path__6"&gt;&lt;img style="position:absolute;left:311.2pt;top:551.5pt;width:8pt;height:3pt;z-index:6;" src="http://govwiki.info/xbrl/Images/d0d7bcf45acd6d1016510dbbbc3a9db9.png" alt="__rendered_path__6"&gt;&lt;img style="position:absolute;left:318.7pt;top:550pt;width:63pt;height:3pt;z-index:7;" src="http://govwiki.info/xbrl/Images/66ec5f24c17540e3b6a7bc8cfa04d868.png" alt="__rendered_path__7"&gt;&lt;img style="position:absolute;left:318.7pt;top:551.5pt;width:63pt;height:3pt;z-index:7;" src="http://govwiki.info/xbrl/Images/66ec5f24c17540e3b6a7bc8cfa04d868.png" alt="__rendered_path__7"&gt;&lt;img style="position:absolute;left:388.7pt;top:550pt;width:8pt;height:3pt;z-index:6;" src="http://govwiki.info/xbrl/Images/d0d7bcf45acd6d1016510dbbbc3a9db9.png" alt="__rendered_path__6"&gt;&lt;img style="position:absolute;left:388.7pt;top:551.5pt;width:8pt;height:3pt;z-index:6;" src="http://govwiki.info/xbrl/Images/d0d7bcf45acd6d1016510dbbbc3a9db9.png" alt="__rendered_path__6"&gt;&lt;img style="position:absolute;left:396.2pt;top:550pt;width:63pt;height:3pt;z-index:7;" src="http://govwiki.info/xbrl/Images/66ec5f24c17540e3b6a7bc8cfa04d868.png" alt="__rendered_path__7"&gt;&lt;img style="position:absolute;left:396.2pt;top:551.5pt;width:63pt;height:3pt;z-index:7;" src="http://govwiki.info/xbrl/Images/66ec5f24c17540e3b6a7bc8cfa04d868.png" alt="__rendered_path__7"&gt;&lt;img style="position:absolute;left:466.2pt;top:550pt;width:8pt;height:3pt;z-index:6;" src="http://govwiki.info/xbrl/Images/d0d7bcf45acd6d1016510dbbbc3a9db9.png" alt="__rendered_path__6"&gt;&lt;img style="position:absolute;left:466.2pt;top:551.5pt;width:8pt;height:3pt;z-index:6;" src="http://govwiki.info/xbrl/Images/d0d7bcf45acd6d1016510dbbbc3a9db9.png" alt="__rendered_path__6"&gt;&lt;img style="position:absolute;left:473.7pt;top:550pt;width:63pt;height:3pt;z-index:7;" src="http://govwiki.info/xbrl/Images/66ec5f24c17540e3b6a7bc8cfa04d868.png" alt="__rendered_path__7"&gt;&lt;img style="position:absolute;left:473.7pt;top:551.5pt;width:63pt;height:3pt;z-index:7;" src="http://govwiki.info/xbrl/Images/66ec5f24c17540e3b6a7bc8cfa04d868.png" alt="__rendered_path__7"&gt;&lt;img style="position:absolute;left:61.2pt;top:707.8pt;width:490pt;height:28pt;z-index:144;" src="http://govwiki.info/xbrl/Images/1d36db536cca1d652e1ded2ba9d8cf0b.png" alt="__rendered_path__144"&gt;&lt;span style="white-space:pre;"&gt;&lt;div style="position:absolute;top:543.26pt;left:494.65pt;z-index:143;letter-spacing:-.002em;"&gt;1,287,903&lt;/div&gt;&lt;/span&gt;&lt;/div&gt;</t>
  </si>
  <si>
    <t>&lt;div style='position:relative;width:612pt;height:792pt;'&gt;&lt;div style="position:absolute;left:0pt;top:0pt;width:100%;height:100%;clip:rect(0pt,612pt,792pt,0pt);" class="fmt-950"&gt;&lt;span class="fmt-949" style="white-space:pre;"&gt;&lt;div style="position:absolute;top:170.96pt;left:465.25pt;z-index:16;letter-spacing:.001em;"&gt;Police Officers&lt;/div&gt;&lt;/span&gt;&lt;span class="fmt-949" style="white-space:pre;"&gt;&lt;div style="position:absolute;top:180.86pt;left:233.7pt;z-index:10;"&gt;Housing Trust&lt;/div&gt;&lt;/span&gt;&lt;span style="white-space:pre;"&gt;&lt;div style="position:absolute;top:204.56pt;left:68.75pt;z-index:18;"&gt;$&lt;/div&gt;&lt;div style="position:absolute;top:204.56pt;left:104.25pt;z-index:18;letter-spacing:-.003em;"&gt;607,255&lt;/div&gt;&lt;div style="position:absolute;top:204.56pt;left:146.24pt;z-index:18;"&gt;$&lt;/div&gt;&lt;div style="position:absolute;top:204.56pt;left:181.74pt;z-index:18;letter-spacing:-.003em;"&gt;820,889&lt;/div&gt;&lt;div style="position:absolute;top:204.56pt;left:223.74pt;z-index:18;"&gt;$&lt;/div&gt;&lt;div style="position:absolute;top:204.56pt;left:259.24pt;z-index:18;letter-spacing:-.003em;"&gt;125,720&lt;/div&gt;&lt;div style="position:absolute;top:204.56pt;left:301.23pt;z-index:18;"&gt;$&lt;/div&gt;&lt;/span&gt;&lt;span style="white-space:pre;"&gt;&lt;div style="position:absolute;top:204.56pt;left:441.85pt;z-index:20;"&gt;-&lt;/div&gt;&lt;div style="position:absolute;top:204.56pt;left:456.25pt;z-index:20;"&gt;$&lt;/div&gt;&lt;div style="position:absolute;top:204.56pt;left:496.45pt;z-index:20;letter-spacing:-.003em;"&gt;27,717&lt;/div&gt;&lt;/span&gt;&lt;span style="white-space:pre;"&gt;&lt;div style="position:absolute;top:244.31pt;left:131.85pt;z-index:32;"&gt;-&lt;/div&gt;&lt;div style="position:absolute;top:244.31pt;left:174.7pt;z-index:32;letter-spacing:-.002em;"&gt;4,119,769&lt;/div&gt;&lt;div style="position:absolute;top:244.31pt;left:252.19pt;z-index:32;letter-spacing:-.002em;"&gt;2,449,657&lt;/div&gt;&lt;/span&gt;&lt;span style="white-space:pre;"&gt;&lt;div style="position:absolute;top:429.86pt;left:131.85pt;z-index:108;"&gt;-&lt;/div&gt;&lt;div style="position:absolute;top:429.86pt;left:174.7pt;z-index:108;letter-spacing:-.002em;"&gt;4,119,769&lt;/div&gt;&lt;div style="position:absolute;top:429.86pt;left:252.19pt;z-index:108;letter-spacing:-.002em;"&gt;2,449,657&lt;/div&gt;&lt;/span&gt;&lt;span style="white-space:pre;"&gt;&lt;div style="position:absolute;top:534.86pt;left:63pt;z-index:159;letter-spacing:-.002em;"&gt;(Continued)&lt;/div&gt;&lt;/span&gt;&lt;span class="fmt-949" style="white-space:pre;"&gt;&lt;div style="position:absolute;top:160.91pt;left:84.75pt;z-index:6;letter-spacing:-.002em;"&gt;Emergency&lt;/div&gt;&lt;div style="position:absolute;top:160.91pt;left:155.8pt;z-index:6;letter-spacing:-.001em;"&gt;Local Housing&lt;/div&gt;&lt;/span&gt;&lt;span class="fmt-949" style="white-space:pre;"&gt;&lt;div style="position:absolute;top:170.96pt;left:91.95pt;z-index:7;letter-spacing:-.002em;"&gt;Medical&lt;/div&gt;&lt;div style="position:absolute;top:170.96pt;left:162.8pt;z-index:7;letter-spacing:-.005em;"&gt;Assistance&lt;/div&gt;&lt;/span&gt;&lt;span class="fmt-949" style="white-space:pre;"&gt;&lt;div style="position:absolute;top:180.86pt;left:90.1pt;z-index:8;letter-spacing:-.002em;"&gt;Services&lt;/div&gt;&lt;div style="position:absolute;top:180.86pt;left:174.3pt;z-index:8;letter-spacing:.002em;"&gt;Trust&lt;/div&gt;&lt;/span&gt;&lt;img style="position:absolute;left:68.75pt;top:187.55pt;width:8pt;height:3pt;z-index:1;" src="http://govwiki.info/xbrl/Images/d0d7bcf45acd6d1016510dbbbc3a9db9.png" alt="__rendered_path__1"&gt;&lt;span style="white-space:pre;"&gt;&lt;div style="position:absolute;top:214.46pt;left:97.2pt;z-index:21;letter-spacing:-.002em;"&gt;1,258,194&lt;/div&gt;&lt;div style="position:absolute;top:214.46pt;left:174.69pt;z-index:21;letter-spacing:-.002em;"&gt;1,272,036&lt;/div&gt;&lt;/span&gt;&lt;img style="position:absolute;left:76.25pt;top:187.55pt;width:63pt;height:3pt;z-index:4;" src="http://govwiki.info/xbrl/Images/66ec5f24c17540e3b6a7bc8cfa04d868.png" alt="__rendered_path__4"&gt;&lt;span style="white-space:pre;"&gt;&lt;div style="position:absolute;top:234.41pt;left:108.95pt;z-index:27;letter-spacing:-.003em;"&gt;34,855&lt;/div&gt;&lt;div style="position:absolute;top:234.41pt;left:181.75pt;z-index:27;letter-spacing:-.003em;"&gt;157,958&lt;/div&gt;&lt;/span&gt;&lt;img style="position:absolute;left:146.25pt;top:187.55pt;width:8pt;height:3pt;z-index:1;" src="http://govwiki.info/xbrl/Images/d0d7bcf45acd6d1016510dbbbc3a9db9.png" alt="__rendered_path__1"&gt;&lt;span style="white-space:pre;"&gt;&lt;div style="position:absolute;top:264.26pt;left:131.85pt;z-index:37;"&gt;-&lt;/div&gt;&lt;div style="position:absolute;top:264.26pt;left:209.35pt;z-index:37;"&gt;-&lt;/div&gt;&lt;/span&gt;&lt;img style="position:absolute;left:153.75pt;top:187.55pt;width:63pt;height:3pt;z-index:4;" src="http://govwiki.info/xbrl/Images/66ec5f24c17540e3b6a7bc8cfa04d868.png" alt="__rendered_path__4"&gt;&lt;span style="white-space:pre;"&gt;&lt;div style="position:absolute;top:274.16pt;left:108.95pt;z-index:43;letter-spacing:-.003em;"&gt;10,421&lt;/div&gt;&lt;div style="position:absolute;top:274.16pt;left:209.35pt;z-index:43;"&gt;-&lt;/div&gt;&lt;/span&gt;&lt;span style="white-space:pre;"&gt;&lt;div style="position:absolute;top:284.06pt;left:131.85pt;z-index:49;"&gt;-&lt;/div&gt;&lt;div style="position:absolute;top:284.06pt;left:209.35pt;z-index:49;"&gt;-&lt;/div&gt;&lt;/span&gt;&lt;span style="white-space:pre;"&gt;&lt;div style="position:absolute;top:293.96pt;left:131.85pt;z-index:55;"&gt;-&lt;/div&gt;&lt;div style="position:absolute;top:293.96pt;left:209.35pt;z-index:55;"&gt;-&lt;/div&gt;&lt;/span&gt;&lt;img style="position:absolute;left:68.75pt;top:300.65pt;width:8pt;height:3pt;z-index:1;" src="http://govwiki.info/xbrl/Images/d0d7bcf45acd6d1016510dbbbc3a9db9.png" alt="__rendered_path__1"&gt;&lt;span style="white-space:pre;"&gt;&lt;div style="position:absolute;top:307.61pt;left:97.2pt;z-index:61;letter-spacing:-.002em;"&gt;1,910,725&lt;/div&gt;&lt;div style="position:absolute;top:307.61pt;left:174.7pt;z-index:61;letter-spacing:-.002em;"&gt;6,370,652&lt;/div&gt;&lt;/span&gt;&lt;img style="position:absolute;left:76.25pt;top:300.65pt;width:63pt;height:3pt;z-index:4;" src="http://govwiki.info/xbrl/Images/66ec5f24c17540e3b6a7bc8cfa04d868.png" alt="__rendered_path__4"&gt;&lt;span style="white-space:pre;"&gt;&lt;div style="position:absolute;top:345.56pt;left:104.25pt;z-index:67;letter-spacing:-.003em;"&gt;630,004&lt;/div&gt;&lt;div style="position:absolute;top:345.56pt;left:186.45pt;z-index:67;letter-spacing:-.003em;"&gt;35,250&lt;/div&gt;&lt;/span&gt;&lt;img style="position:absolute;left:146.25pt;top:300.65pt;width:8pt;height:3pt;z-index:1;" src="http://govwiki.info/xbrl/Images/d0d7bcf45acd6d1016510dbbbc3a9db9.png" alt="__rendered_path__1"&gt;&lt;span style="white-space:pre;"&gt;&lt;div style="position:absolute;top:355.46pt;left:104.25pt;z-index:73;letter-spacing:-.003em;"&gt;397,434&lt;/div&gt;&lt;div style="position:absolute;top:355.46pt;left:191.15pt;z-index:73;letter-spacing:-.002em;"&gt;6,498&lt;/div&gt;&lt;/span&gt;&lt;img style="position:absolute;left:153.75pt;top:300.65pt;width:63pt;height:3pt;z-index:4;" src="http://govwiki.info/xbrl/Images/66ec5f24c17540e3b6a7bc8cfa04d868.png" alt="__rendered_path__4"&gt;&lt;span style="white-space:pre;"&gt;&lt;div style="position:absolute;top:365.36pt;left:131.85pt;z-index:79;"&gt;-&lt;/div&gt;&lt;div style="position:absolute;top:365.36pt;left:186.45pt;z-index:79;letter-spacing:-.003em;"&gt;57,532&lt;/div&gt;&lt;/span&gt;&lt;img style="position:absolute;left:68.75pt;top:314.45pt;width:8pt;height:3pt;z-index:1;" src="http://govwiki.info/xbrl/Images/d0d7bcf45acd6d1016510dbbbc3a9db9.png" alt="__rendered_path__1"&gt;&lt;span style="white-space:pre;"&gt;&lt;div style="position:absolute;top:375.26pt;left:131.85pt;z-index:85;"&gt;-&lt;/div&gt;&lt;div style="position:absolute;top:375.26pt;left:209.35pt;z-index:85;"&gt;-&lt;/div&gt;&lt;/span&gt;&lt;img style="position:absolute;left:68.75pt;top:315.95pt;width:8pt;height:3pt;z-index:1;" src="http://govwiki.info/xbrl/Images/d0d7bcf45acd6d1016510dbbbc3a9db9.png" alt="__rendered_path__1"&gt;&lt;img style="position:absolute;left:76.25pt;top:314.45pt;width:63pt;height:3pt;z-index:4;" src="http://govwiki.info/xbrl/Images/66ec5f24c17540e3b6a7bc8cfa04d868.png" alt="__rendered_path__4"&gt;&lt;span style="white-space:pre;"&gt;&lt;div style="position:absolute;top:385.16pt;left:131.85pt;z-index:91;"&gt;-&lt;/div&gt;&lt;div style="position:absolute;top:385.16pt;left:209.35pt;z-index:91;"&gt;-&lt;/div&gt;&lt;/span&gt;&lt;img style="position:absolute;left:76.25pt;top:315.95pt;width:63pt;height:3pt;z-index:4;" src="http://govwiki.info/xbrl/Images/66ec5f24c17540e3b6a7bc8cfa04d868.png" alt="__rendered_path__4"&gt;&lt;img style="position:absolute;left:146.25pt;top:314.45pt;width:8pt;height:3pt;z-index:1;" src="http://govwiki.info/xbrl/Images/d0d7bcf45acd6d1016510dbbbc3a9db9.png" alt="__rendered_path__1"&gt;&lt;span style="white-space:pre;"&gt;&lt;div style="position:absolute;top:395.06pt;left:131.85pt;z-index:97;"&gt;-&lt;/div&gt;&lt;div style="position:absolute;top:395.06pt;left:209.35pt;z-index:97;"&gt;-&lt;/div&gt;&lt;/span&gt;&lt;img style="position:absolute;left:146.25pt;top:315.95pt;width:8pt;height:3pt;z-index:1;" src="http://govwiki.info/xbrl/Images/d0d7bcf45acd6d1016510dbbbc3a9db9.png" alt="__rendered_path__1"&gt;&lt;img style="position:absolute;left:153.75pt;top:314.45pt;width:63pt;height:3pt;z-index:4;" src="http://govwiki.info/xbrl/Images/66ec5f24c17540e3b6a7bc8cfa04d868.png" alt="__rendered_path__4"&gt;&lt;span style="white-space:pre;"&gt;&lt;div style="position:absolute;top:407.51pt;left:97.2pt;z-index:103;letter-spacing:-.002em;"&gt;1,027,438&lt;/div&gt;&lt;div style="position:absolute;top:407.51pt;left:186.45pt;z-index:103;letter-spacing:-.003em;"&gt;99,280&lt;/div&gt;&lt;/span&gt;&lt;img style="position:absolute;left:153.75pt;top:315.95pt;width:63pt;height:3pt;z-index:4;" src="http://govwiki.info/xbrl/Images/66ec5f24c17540e3b6a7bc8cfa04d868.png" alt="__rendered_path__4"&gt;&lt;span style="white-space:pre;"&gt;&lt;div style="position:absolute;top:439.76pt;left:108.95pt;z-index:113;letter-spacing:-.003em;"&gt;13,865&lt;/div&gt;&lt;div style="position:absolute;top:439.76pt;left:181.75pt;z-index:113;letter-spacing:-.003em;"&gt;154,632&lt;/div&gt;&lt;/span&gt;&lt;img style="position:absolute;left:68.75pt;top:401.8pt;width:8pt;height:3pt;z-index:1;" src="http://govwiki.info/xbrl/Images/d0d7bcf45acd6d1016510dbbbc3a9db9.png" alt="__rendered_path__1"&gt;&lt;span style="white-space:pre;"&gt;&lt;div style="position:absolute;top:452.21pt;left:108.95pt;z-index:119;letter-spacing:-.003em;"&gt;13,865&lt;/div&gt;&lt;div style="position:absolute;top:452.21pt;left:174.7pt;z-index:119;letter-spacing:-.002em;"&gt;4,274,401&lt;/div&gt;&lt;/span&gt;&lt;img style="position:absolute;left:68.75pt;top:414.1pt;width:8pt;height:3pt;z-index:1;" src="http://govwiki.info/xbrl/Images/d0d7bcf45acd6d1016510dbbbc3a9db9.png" alt="__rendered_path__1"&gt;&lt;img style="position:absolute;left:76.25pt;top:401.8pt;width:63pt;height:3pt;z-index:4;" src="http://govwiki.info/xbrl/Images/66ec5f24c17540e3b6a7bc8cfa04d868.png" alt="__rendered_path__4"&gt;&lt;span style="white-space:pre;"&gt;&lt;div style="position:absolute;top:475.91pt;left:131.85pt;z-index:125;"&gt;-&lt;/div&gt;&lt;div style="position:absolute;top:475.91pt;left:209.35pt;z-index:125;"&gt;-&lt;/div&gt;&lt;/span&gt;&lt;img style="position:absolute;left:76.25pt;top:414.1pt;width:63pt;height:3pt;z-index:4;" src="http://govwiki.info/xbrl/Images/66ec5f24c17540e3b6a7bc8cfa04d868.png" alt="__rendered_path__4"&gt;&lt;img style="position:absolute;left:146.25pt;top:401.8pt;width:8pt;height:3pt;z-index:1;" src="http://govwiki.info/xbrl/Images/d0d7bcf45acd6d1016510dbbbc3a9db9.png" alt="__rendered_path__1"&gt;&lt;span style="white-space:pre;"&gt;&lt;div style="position:absolute;top:485.81pt;left:104.25pt;z-index:130;letter-spacing:-.003em;"&gt;869,422&lt;/div&gt;&lt;div style="position:absolute;top:485.81pt;left:174.7pt;z-index:130;letter-spacing:-.002em;"&gt;1,996,971&lt;/div&gt;&lt;/span&gt;&lt;img style="position:absolute;left:146.25pt;top:414.1pt;width:8pt;height:3pt;z-index:1;" src="http://govwiki.info/xbrl/Images/d0d7bcf45acd6d1016510dbbbc3a9db9.png" alt="__rendered_path__1"&gt;&lt;img style="position:absolute;left:153.75pt;top:401.8pt;width:63pt;height:3pt;z-index:4;" src="http://govwiki.info/xbrl/Images/66ec5f24c17540e3b6a7bc8cfa04d868.png" alt="__rendered_path__4"&gt;&lt;span style="white-space:pre;"&gt;&lt;div style="position:absolute;top:495.71pt;left:131.85pt;z-index:136;"&gt;-&lt;/div&gt;&lt;div style="position:absolute;top:495.71pt;left:209.35pt;z-index:136;"&gt;-&lt;/div&gt;&lt;/span&gt;&lt;img style="position:absolute;left:153.75pt;top:414.1pt;width:63pt;height:3pt;z-index:4;" src="http://govwiki.info/xbrl/Images/66ec5f24c17540e3b6a7bc8cfa04d868.png" alt="__rendered_path__4"&gt;&lt;span style="white-space:pre;"&gt;&lt;div style="position:absolute;top:509.51pt;left:104.25pt;z-index:142;letter-spacing:-.003em;"&gt;869,422&lt;/div&gt;&lt;div style="position:absolute;top:509.51pt;left:174.7pt;z-index:142;letter-spacing:-.002em;"&gt;1,996,971&lt;/div&gt;&lt;/span&gt;&lt;img style="position:absolute;left:68.75pt;top:446.55pt;width:8pt;height:3pt;z-index:1;" src="http://govwiki.info/xbrl/Images/d0d7bcf45acd6d1016510dbbbc3a9db9.png" alt="__rendered_path__1"&gt;&lt;span style="white-space:pre;"&gt;&lt;div style="position:absolute;top:523.31pt;left:68.75pt;z-index:151;"&gt;$&lt;/div&gt;&lt;div style="position:absolute;top:523.31pt;left:97.2pt;z-index:151;letter-spacing:-.002em;"&gt;1,910,725&lt;/div&gt;&lt;div style="position:absolute;top:523.31pt;left:146.25pt;z-index:151;"&gt;$&lt;/div&gt;&lt;div style="position:absolute;top:523.31pt;left:174.7pt;z-index:151;letter-spacing:-.002em;"&gt;6,370,652&lt;/div&gt;&lt;div style="position:absolute;top:523.31pt;left:223.75pt;z-index:151;"&gt;$&lt;/div&gt;&lt;/span&gt;&lt;span class="fmt-949" style="white-space:pre;"&gt;&lt;div style="position:absolute;top:170.96pt;left:239.2pt;z-index:9;"&gt;Community&lt;/div&gt;&lt;/span&gt;&lt;img style="position:absolute;left:223.75pt;top:187.55pt;width:8pt;height:3pt;z-index:1;" src="http://govwiki.info/xbrl/Images/d0d7bcf45acd6d1016510dbbbc3a9db9.png" alt="__rendered_path__1"&gt;&lt;span style="white-space:pre;"&gt;&lt;div style="position:absolute;top:214.46pt;left:263.95pt;z-index:22;letter-spacing:-.003em;"&gt;48,298&lt;/div&gt;&lt;/span&gt;&lt;img style="position:absolute;left:231.25pt;top:187.55pt;width:63pt;height:3pt;z-index:4;" src="http://govwiki.info/xbrl/Images/66ec5f24c17540e3b6a7bc8cfa04d868.png" alt="__rendered_path__4"&gt;&lt;span style="white-space:pre;"&gt;&lt;div style="position:absolute;top:234.41pt;left:263.95pt;z-index:28;letter-spacing:-.003em;"&gt;34,004&lt;/div&gt;&lt;/span&gt;&lt;img style="position:absolute;left:301.25pt;top:187.55pt;width:8pt;height:3pt;z-index:1;" src="http://govwiki.info/xbrl/Images/d0d7bcf45acd6d1016510dbbbc3a9db9.png" alt="__rendered_path__1"&gt;&lt;span style="white-space:pre;"&gt;&lt;div style="position:absolute;top:264.26pt;left:286.85pt;z-index:38;"&gt;-&lt;/div&gt;&lt;/span&gt;&lt;span style="white-space:pre;"&gt;&lt;div style="position:absolute;top:274.16pt;left:286.85pt;z-index:44;"&gt;-&lt;/div&gt;&lt;/span&gt;&lt;span style="white-space:pre;"&gt;&lt;div style="position:absolute;top:284.06pt;left:286.85pt;z-index:50;"&gt;-&lt;/div&gt;&lt;/span&gt;&lt;span style="white-space:pre;"&gt;&lt;div style="position:absolute;top:293.96pt;left:286.85pt;z-index:56;"&gt;-&lt;/div&gt;&lt;/span&gt;&lt;img style="position:absolute;left:223.75pt;top:300.65pt;width:8pt;height:3pt;z-index:1;" src="http://govwiki.info/xbrl/Images/d0d7bcf45acd6d1016510dbbbc3a9db9.png" alt="__rendered_path__1"&gt;&lt;span style="white-space:pre;"&gt;&lt;div style="position:absolute;top:307.61pt;left:252.2pt;z-index:62;letter-spacing:-.002em;"&gt;2,657,679&lt;/div&gt;&lt;/span&gt;&lt;img style="position:absolute;left:231.25pt;top:300.65pt;width:63pt;height:3pt;z-index:4;" src="http://govwiki.info/xbrl/Images/66ec5f24c17540e3b6a7bc8cfa04d868.png" alt="__rendered_path__4"&gt;&lt;span style="white-space:pre;"&gt;&lt;div style="position:absolute;top:345.56pt;left:286.85pt;z-index:68;"&gt;-&lt;/div&gt;&lt;/span&gt;&lt;img style="position:absolute;left:301.25pt;top:300.65pt;width:8pt;height:3pt;z-index:1;" src="http://govwiki.info/xbrl/Images/d0d7bcf45acd6d1016510dbbbc3a9db9.png" alt="__rendered_path__1"&gt;&lt;span style="white-space:pre;"&gt;&lt;div style="position:absolute;top:355.46pt;left:286.85pt;z-index:74;"&gt;-&lt;/div&gt;&lt;/span&gt;&lt;img style="position:absolute;left:223.75pt;top:314.45pt;width:8pt;height:3pt;z-index:1;" src="http://govwiki.info/xbrl/Images/d0d7bcf45acd6d1016510dbbbc3a9db9.png" alt="__rendered_path__1"&gt;&lt;span style="white-space:pre;"&gt;&lt;div style="position:absolute;top:365.36pt;left:286.85pt;z-index:80;"&gt;-&lt;/div&gt;&lt;/span&gt;&lt;img style="position:absolute;left:223.75pt;top:315.95pt;width:8pt;height:3pt;z-index:1;" src="http://govwiki.info/xbrl/Images/d0d7bcf45acd6d1016510dbbbc3a9db9.png" alt="__rendered_path__1"&gt;&lt;img style="position:absolute;left:231.25pt;top:314.45pt;width:63pt;height:3pt;z-index:4;" src="http://govwiki.info/xbrl/Images/66ec5f24c17540e3b6a7bc8cfa04d868.png" alt="__rendered_path__4"&gt;&lt;span style="white-space:pre;"&gt;&lt;div style="position:absolute;top:375.26pt;left:286.85pt;z-index:86;"&gt;-&lt;/div&gt;&lt;/span&gt;&lt;img style="position:absolute;left:231.25pt;top:315.95pt;width:63pt;height:3pt;z-index:4;" src="http://govwiki.info/xbrl/Images/66ec5f24c17540e3b6a7bc8cfa04d868.png" alt="__rendered_path__4"&gt;&lt;img style="position:absolute;left:301.25pt;top:314.45pt;width:8pt;height:3pt;z-index:1;" src="http://govwiki.info/xbrl/Images/d0d7bcf45acd6d1016510dbbbc3a9db9.png" alt="__rendered_path__1"&gt;&lt;span style="white-space:pre;"&gt;&lt;div style="position:absolute;top:385.16pt;left:286.85pt;z-index:92;"&gt;-&lt;/div&gt;&lt;/span&gt;&lt;img style="position:absolute;left:301.25pt;top:315.95pt;width:8pt;height:3pt;z-index:1;" src="http://govwiki.info/xbrl/Images/d0d7bcf45acd6d1016510dbbbc3a9db9.png" alt="__rendered_path__1"&gt;&lt;span style="white-space:pre;"&gt;&lt;div style="position:absolute;top:395.06pt;left:286.85pt;z-index:98;"&gt;-&lt;/div&gt;&lt;/span&gt;&lt;img style="position:absolute;left:223.75pt;top:401.8pt;width:8pt;height:3pt;z-index:1;" src="http://govwiki.info/xbrl/Images/d0d7bcf45acd6d1016510dbbbc3a9db9.png" alt="__rendered_path__1"&gt;&lt;span style="white-space:pre;"&gt;&lt;div style="position:absolute;top:407.51pt;left:286.85pt;z-index:104;"&gt;-&lt;/div&gt;&lt;/span&gt;&lt;img style="position:absolute;left:223.75pt;top:414.1pt;width:8pt;height:3pt;z-index:1;" src="http://govwiki.info/xbrl/Images/d0d7bcf45acd6d1016510dbbbc3a9db9.png" alt="__rendered_path__1"&gt;&lt;img style="position:absolute;left:231.25pt;top:401.8pt;width:63pt;height:3pt;z-index:4;" src="http://govwiki.info/xbrl/Images/66ec5f24c17540e3b6a7bc8cfa04d868.png" alt="__rendered_path__4"&gt;&lt;span style="white-space:pre;"&gt;&lt;div style="position:absolute;top:439.76pt;left:263.95pt;z-index:114;letter-spacing:-.003em;"&gt;34,004&lt;/div&gt;&lt;/span&gt;&lt;img style="position:absolute;left:231.25pt;top:414.1pt;width:63pt;height:3pt;z-index:4;" src="http://govwiki.info/xbrl/Images/66ec5f24c17540e3b6a7bc8cfa04d868.png" alt="__rendered_path__4"&gt;&lt;img style="position:absolute;left:301.25pt;top:401.8pt;width:8pt;height:3pt;z-index:1;" src="http://govwiki.info/xbrl/Images/d0d7bcf45acd6d1016510dbbbc3a9db9.png" alt="__rendered_path__1"&gt;&lt;span style="white-space:pre;"&gt;&lt;div style="position:absolute;top:452.21pt;left:252.2pt;z-index:120;letter-spacing:-.002em;"&gt;2,483,661&lt;/div&gt;&lt;/span&gt;&lt;img style="position:absolute;left:301.25pt;top:414.1pt;width:8pt;height:3pt;z-index:1;" src="http://govwiki.info/xbrl/Images/d0d7bcf45acd6d1016510dbbbc3a9db9.png" alt="__rendered_path__1"&gt;&lt;span style="white-space:pre;"&gt;&lt;div style="position:absolute;top:475.91pt;left:286.85pt;z-index:126;"&gt;-&lt;/div&gt;&lt;/span&gt;&lt;img style="position:absolute;left:223.75pt;top:446.55pt;width:8pt;height:3pt;z-index:1;" src="http://govwiki.info/xbrl/Images/d0d7bcf45acd6d1016510dbbbc3a9db9.png" alt="__rendered_path__1"&gt;&lt;span style="white-space:pre;"&gt;&lt;div style="position:absolute;top:485.81pt;left:259.25pt;z-index:131;letter-spacing:-.003em;"&gt;174,018&lt;/div&gt;&lt;/span&gt;&lt;img style="position:absolute;left:223.75pt;top:458.9pt;width:8pt;height:3pt;z-index:1;" src="http://govwiki.info/xbrl/Images/d0d7bcf45acd6d1016510dbbbc3a9db9.png" alt="__rendered_path__1"&gt;&lt;img style="position:absolute;left:231.25pt;top:446.55pt;width:63pt;height:3pt;z-index:4;" src="http://govwiki.info/xbrl/Images/66ec5f24c17540e3b6a7bc8cfa04d868.png" alt="__rendered_path__4"&gt;&lt;span style="white-space:pre;"&gt;&lt;div style="position:absolute;top:495.71pt;left:286.85pt;z-index:137;"&gt;-&lt;/div&gt;&lt;/span&gt;&lt;img style="position:absolute;left:231.25pt;top:458.9pt;width:63pt;height:3pt;z-index:4;" src="http://govwiki.info/xbrl/Images/66ec5f24c17540e3b6a7bc8cfa04d868.png" alt="__rendered_path__4"&gt;&lt;img style="position:absolute;left:301.25pt;top:446.55pt;width:8pt;height:3pt;z-index:1;" src="http://govwiki.info/xbrl/Images/d0d7bcf45acd6d1016510dbbbc3a9db9.png" alt="__rendered_path__1"&gt;&lt;span style="white-space:pre;"&gt;&lt;div style="position:absolute;top:509.51pt;left:259.25pt;z-index:143;letter-spacing:-.003em;"&gt;174,018&lt;/div&gt;&lt;/span&gt;&lt;img style="position:absolute;left:301.25pt;top:458.9pt;width:8pt;height:3pt;z-index:1;" src="http://govwiki.info/xbrl/Images/d0d7bcf45acd6d1016510dbbbc3a9db9.png" alt="__rendered_path__1"&gt;&lt;span style="white-space:pre;"&gt;&lt;div style="position:absolute;top:523.31pt;left:252.2pt;z-index:153;letter-spacing:-.002em;"&gt;2,657,679&lt;/div&gt;&lt;div style="position:absolute;top:523.31pt;left:301.25pt;z-index:153;"&gt;$&lt;/div&gt;&lt;/span&gt;&lt;img style="position:absolute;left:223.75pt;top:502.45pt;width:8pt;height:3pt;z-index:1;" src="http://govwiki.info/xbrl/Images/d0d7bcf45acd6d1016510dbbbc3a9db9.png" alt="__rendered_path__1"&gt;&lt;span class="fmt-1178" style="white-space:pre;"&gt;&lt;div style="position:absolute;top:756.84pt;left:306pt;z-index:160;letter-spacing:.001em;"&gt; &lt;/div&gt;&lt;/span&gt;&lt;img style="position:absolute;left:231.25pt;top:502.45pt;width:63pt;height:3pt;z-index:4;" src="http://govwiki.info/xbrl/Images/66ec5f24c17540e3b6a7bc8cfa04d868.png" alt="__rendered_path__4"&gt;&lt;span class="fmt-1178" style="white-space:pre;"&gt;&lt;div style="position:absolute;top:766.44pt;left:299.33pt;z-index:161;"&gt;183&lt;/div&gt;&lt;/span&gt;&lt;span class="fmt-949" style="white-space:pre;"&gt;&lt;div style="position:absolute;top:160.91pt;left:325.9pt;z-index:11;letter-spacing:-.003em;"&gt;School&lt;/div&gt;&lt;/span&gt;&lt;span class="fmt-949" style="white-space:pre;"&gt;&lt;div style="position:absolute;top:170.96pt;left:321.65pt;z-index:12;letter-spacing:-.001em;"&gt;Crossing&lt;/div&gt;&lt;/span&gt;&lt;span class="fmt-949" style="white-space:pre;"&gt;&lt;div style="position:absolute;top:180.86pt;left:316pt;z-index:13;letter-spacing:-.001em;"&gt;Guard Fund&lt;/div&gt;&lt;/span&gt;&lt;img style="position:absolute;left:308.75pt;top:187.55pt;width:63pt;height:3pt;z-index:4;" src="http://govwiki.info/xbrl/Images/66ec5f24c17540e3b6a7bc8cfa04d868.png" alt="__rendered_path__4"&gt;&lt;span style="white-space:pre;"&gt;&lt;div style="position:absolute;top:204.56pt;left:357.9pt;z-index:19;letter-spacing:-.002em;"&gt;31&lt;/div&gt;&lt;div style="position:absolute;top:204.56pt;left:378.75pt;z-index:19;"&gt;$&lt;/div&gt;&lt;/span&gt;&lt;span style="white-space:pre;"&gt;&lt;div style="position:absolute;top:214.46pt;left:353.2pt;z-index:23;letter-spacing:-.004em;"&gt;209&lt;/div&gt;&lt;/span&gt;&lt;span style="white-space:pre;"&gt;&lt;div style="position:absolute;top:234.41pt;left:341.45pt;z-index:29;letter-spacing:-.003em;"&gt;63,702&lt;/div&gt;&lt;/span&gt;&lt;span style="white-space:pre;"&gt;&lt;div style="position:absolute;top:244.31pt;left:364.35pt;z-index:33;"&gt;-&lt;/div&gt;&lt;/span&gt;&lt;span style="white-space:pre;"&gt;&lt;div style="position:absolute;top:264.26pt;left:364.35pt;z-index:39;"&gt;-&lt;/div&gt;&lt;/span&gt;&lt;span style="white-space:pre;"&gt;&lt;div style="position:absolute;top:274.16pt;left:364.35pt;z-index:45;"&gt;-&lt;/div&gt;&lt;/span&gt;&lt;span style="white-space:pre;"&gt;&lt;div style="position:absolute;top:284.06pt;left:353.2pt;z-index:51;letter-spacing:-.004em;"&gt;170&lt;/div&gt;&lt;/span&gt;&lt;span style="white-space:pre;"&gt;&lt;div style="position:absolute;top:293.96pt;left:364.35pt;z-index:57;"&gt;-&lt;/div&gt;&lt;/span&gt;&lt;img style="position:absolute;left:308.75pt;top:300.65pt;width:63pt;height:3pt;z-index:4;" src="http://govwiki.info/xbrl/Images/66ec5f24c17540e3b6a7bc8cfa04d868.png" alt="__rendered_path__4"&gt;&lt;span style="white-space:pre;"&gt;&lt;div style="position:absolute;top:307.61pt;left:341.45pt;z-index:63;letter-spacing:-.003em;"&gt;64,112&lt;/div&gt;&lt;/span&gt;&lt;img style="position:absolute;left:308.75pt;top:314.45pt;width:63pt;height:3pt;z-index:4;" src="http://govwiki.info/xbrl/Images/66ec5f24c17540e3b6a7bc8cfa04d868.png" alt="__rendered_path__4"&gt;&lt;span style="white-space:pre;"&gt;&lt;div style="position:absolute;top:345.56pt;left:364.35pt;z-index:69;"&gt;-&lt;/div&gt;&lt;/span&gt;&lt;img style="position:absolute;left:308.75pt;top:315.95pt;width:63pt;height:3pt;z-index:4;" src="http://govwiki.info/xbrl/Images/66ec5f24c17540e3b6a7bc8cfa04d868.png" alt="__rendered_path__4"&gt;&lt;span style="white-space:pre;"&gt;&lt;div style="position:absolute;top:355.46pt;left:364.35pt;z-index:75;"&gt;-&lt;/div&gt;&lt;/span&gt;&lt;span style="white-space:pre;"&gt;&lt;div style="position:absolute;top:365.36pt;left:364.35pt;z-index:81;"&gt;-&lt;/div&gt;&lt;/span&gt;&lt;span style="white-space:pre;"&gt;&lt;div style="position:absolute;top:375.26pt;left:364.35pt;z-index:87;"&gt;-&lt;/div&gt;&lt;/span&gt;&lt;span style="white-space:pre;"&gt;&lt;div style="position:absolute;top:385.16pt;left:364.35pt;z-index:93;"&gt;-&lt;/div&gt;&lt;/span&gt;&lt;span style="white-space:pre;"&gt;&lt;div style="position:absolute;top:395.06pt;left:364.35pt;z-index:99;"&gt;-&lt;/div&gt;&lt;/span&gt;&lt;img style="position:absolute;left:308.75pt;top:401.8pt;width:63pt;height:3pt;z-index:4;" src="http://govwiki.info/xbrl/Images/66ec5f24c17540e3b6a7bc8cfa04d868.png" alt="__rendered_path__4"&gt;&lt;span style="white-space:pre;"&gt;&lt;div style="position:absolute;top:407.51pt;left:364.35pt;z-index:105;"&gt;-&lt;/div&gt;&lt;/span&gt;&lt;img style="position:absolute;left:308.75pt;top:414.1pt;width:63pt;height:3pt;z-index:4;" src="http://govwiki.info/xbrl/Images/66ec5f24c17540e3b6a7bc8cfa04d868.png" alt="__rendered_path__4"&gt;&lt;span style="white-space:pre;"&gt;&lt;div style="position:absolute;top:429.86pt;left:364.35pt;z-index:109;"&gt;-&lt;/div&gt;&lt;/span&gt;&lt;span style="white-space:pre;"&gt;&lt;div style="position:absolute;top:439.76pt;left:364.35pt;z-index:115;"&gt;-&lt;/div&gt;&lt;/span&gt;&lt;img style="position:absolute;left:308.75pt;top:446.55pt;width:63pt;height:3pt;z-index:4;" src="http://govwiki.info/xbrl/Images/66ec5f24c17540e3b6a7bc8cfa04d868.png" alt="__rendered_path__4"&gt;&lt;span style="white-space:pre;"&gt;&lt;div style="position:absolute;top:452.21pt;left:364.35pt;z-index:121;"&gt;-&lt;/div&gt;&lt;/span&gt;&lt;img style="position:absolute;left:308.75pt;top:458.9pt;width:63pt;height:3pt;z-index:4;" src="http://govwiki.info/xbrl/Images/66ec5f24c17540e3b6a7bc8cfa04d868.png" alt="__rendered_path__4"&gt;&lt;span style="white-space:pre;"&gt;&lt;div style="position:absolute;top:475.91pt;left:364.35pt;z-index:127;"&gt;-&lt;/div&gt;&lt;/span&gt;&lt;span style="white-space:pre;"&gt;&lt;div style="position:absolute;top:485.81pt;left:341.45pt;z-index:132;letter-spacing:-.003em;"&gt;64,112&lt;/div&gt;&lt;/span&gt;&lt;span style="white-space:pre;"&gt;&lt;div style="position:absolute;top:495.71pt;left:364.35pt;z-index:138;"&gt;-&lt;/div&gt;&lt;/span&gt;&lt;img style="position:absolute;left:308.75pt;top:502.45pt;width:63pt;height:3pt;z-index:4;" src="http://govwiki.info/xbrl/Images/66ec5f24c17540e3b6a7bc8cfa04d868.png" alt="__rendered_path__4"&gt;&lt;span style="white-space:pre;"&gt;&lt;div style="position:absolute;top:509.51pt;left:341.45pt;z-index:144;letter-spacing:-.003em;"&gt;64,112&lt;/div&gt;&lt;/span&gt;&lt;img style="position:absolute;left:308.75pt;top:516.25pt;width:63pt;height:3pt;z-index:4;" src="http://govwiki.info/xbrl/Images/66ec5f24c17540e3b6a7bc8cfa04d868.png" alt="__rendered_path__4"&gt;&lt;span style="white-space:pre;"&gt;&lt;div style="position:absolute;top:523.31pt;left:341.45pt;z-index:155;letter-spacing:-.003em;"&gt;64,112&lt;/div&gt;&lt;div style="position:absolute;top:523.31pt;left:378.75pt;z-index:155;"&gt;$&lt;/div&gt;&lt;/span&gt;&lt;span class="fmt-949" style="white-space:pre;"&gt;&lt;div style="position:absolute;top:170.96pt;left:390.15pt;z-index:14;"&gt;Police Grants&lt;/div&gt;&lt;/span&gt;&lt;span class="fmt-949" style="white-space:pre;"&gt;&lt;div style="position:absolute;top:180.86pt;left:407.15pt;z-index:15;letter-spacing:-.001em;"&gt;Fund&lt;/div&gt;&lt;/span&gt;&lt;img style="position:absolute;left:378.75pt;top:187.55pt;width:8pt;height:3pt;z-index:1;" src="http://govwiki.info/xbrl/Images/d0d7bcf45acd6d1016510dbbbc3a9db9.png" alt="__rendered_path__1"&gt;&lt;span style="white-space:pre;"&gt;&lt;div style="position:absolute;top:214.46pt;left:441.85pt;z-index:24;"&gt;-&lt;/div&gt;&lt;/span&gt;&lt;img style="position:absolute;left:386.25pt;top:187.55pt;width:63pt;height:3pt;z-index:4;" src="http://govwiki.info/xbrl/Images/66ec5f24c17540e3b6a7bc8cfa04d868.png" alt="__rendered_path__4"&gt;&lt;span style="white-space:pre;"&gt;&lt;div style="position:absolute;top:234.41pt;left:441.85pt;z-index:30;"&gt;-&lt;/div&gt;&lt;/span&gt;&lt;span style="white-space:pre;"&gt;&lt;div style="position:absolute;top:244.31pt;left:441.85pt;z-index:34;"&gt;-&lt;/div&gt;&lt;/span&gt;&lt;span style="white-space:pre;"&gt;&lt;div style="position:absolute;top:264.26pt;left:418.95pt;z-index:40;letter-spacing:-.003em;"&gt;18,910&lt;/div&gt;&lt;/span&gt;&lt;span style="white-space:pre;"&gt;&lt;div style="position:absolute;top:274.16pt;left:441.85pt;z-index:46;"&gt;-&lt;/div&gt;&lt;/span&gt;&lt;span style="white-space:pre;"&gt;&lt;div style="position:absolute;top:284.06pt;left:441.85pt;z-index:52;"&gt;-&lt;/div&gt;&lt;/span&gt;&lt;span style="white-space:pre;"&gt;&lt;div style="position:absolute;top:293.96pt;left:441.85pt;z-index:58;"&gt;-&lt;/div&gt;&lt;/span&gt;&lt;img style="position:absolute;left:378.75pt;top:300.65pt;width:8pt;height:3pt;z-index:1;" src="http://govwiki.info/xbrl/Images/d0d7bcf45acd6d1016510dbbbc3a9db9.png" alt="__rendered_path__1"&gt;&lt;span style="white-space:pre;"&gt;&lt;div style="position:absolute;top:307.61pt;left:418.95pt;z-index:64;letter-spacing:-.003em;"&gt;18,910&lt;/div&gt;&lt;/span&gt;&lt;img style="position:absolute;left:386.25pt;top:300.65pt;width:63pt;height:3pt;z-index:4;" src="http://govwiki.info/xbrl/Images/66ec5f24c17540e3b6a7bc8cfa04d868.png" alt="__rendered_path__4"&gt;&lt;span style="white-space:pre;"&gt;&lt;div style="position:absolute;top:345.56pt;left:423.65pt;z-index:70;letter-spacing:-.002em;"&gt;1,346&lt;/div&gt;&lt;/span&gt;&lt;img style="position:absolute;left:378.75pt;top:314.45pt;width:8pt;height:3pt;z-index:1;" src="http://govwiki.info/xbrl/Images/d0d7bcf45acd6d1016510dbbbc3a9db9.png" alt="__rendered_path__1"&gt;&lt;span style="white-space:pre;"&gt;&lt;div style="position:absolute;top:355.46pt;left:441.85pt;z-index:76;"&gt;-&lt;/div&gt;&lt;/span&gt;&lt;img style="position:absolute;left:378.75pt;top:315.95pt;width:8pt;height:3pt;z-index:1;" src="http://govwiki.info/xbrl/Images/d0d7bcf45acd6d1016510dbbbc3a9db9.png" alt="__rendered_path__1"&gt;&lt;img style="position:absolute;left:386.25pt;top:314.45pt;width:63pt;height:3pt;z-index:4;" src="http://govwiki.info/xbrl/Images/66ec5f24c17540e3b6a7bc8cfa04d868.png" alt="__rendered_path__4"&gt;&lt;span style="white-space:pre;"&gt;&lt;div style="position:absolute;top:365.36pt;left:441.85pt;z-index:82;"&gt;-&lt;/div&gt;&lt;/span&gt;&lt;img style="position:absolute;left:386.25pt;top:315.95pt;width:63pt;height:3pt;z-index:4;" src="http://govwiki.info/xbrl/Images/66ec5f24c17540e3b6a7bc8cfa04d868.png" alt="__rendered_path__4"&gt;&lt;span style="white-space:pre;"&gt;&lt;div style="position:absolute;top:375.26pt;left:441.85pt;z-index:88;"&gt;-&lt;/div&gt;&lt;/span&gt;&lt;span style="white-space:pre;"&gt;&lt;div style="position:absolute;top:385.16pt;left:418.95pt;z-index:94;letter-spacing:-.003em;"&gt;12,486&lt;/div&gt;&lt;/span&gt;&lt;span style="white-space:pre;"&gt;&lt;div style="position:absolute;top:395.06pt;left:441.85pt;z-index:100;"&gt;-&lt;/div&gt;&lt;/span&gt;&lt;img style="position:absolute;left:378.75pt;top:401.8pt;width:8pt;height:3pt;z-index:1;" src="http://govwiki.info/xbrl/Images/d0d7bcf45acd6d1016510dbbbc3a9db9.png" alt="__rendered_path__1"&gt;&lt;span style="white-space:pre;"&gt;&lt;div style="position:absolute;top:407.51pt;left:418.95pt;z-index:106;letter-spacing:-.003em;"&gt;13,832&lt;/div&gt;&lt;/span&gt;&lt;img style="position:absolute;left:378.75pt;top:414.1pt;width:8pt;height:3pt;z-index:1;" src="http://govwiki.info/xbrl/Images/d0d7bcf45acd6d1016510dbbbc3a9db9.png" alt="__rendered_path__1"&gt;&lt;img style="position:absolute;left:386.25pt;top:401.8pt;width:63pt;height:3pt;z-index:4;" src="http://govwiki.info/xbrl/Images/66ec5f24c17540e3b6a7bc8cfa04d868.png" alt="__rendered_path__4"&gt;&lt;span style="white-space:pre;"&gt;&lt;div style="position:absolute;top:429.86pt;left:441.85pt;z-index:110;"&gt;-&lt;/div&gt;&lt;/span&gt;&lt;img style="position:absolute;left:386.25pt;top:414.1pt;width:63pt;height:3pt;z-index:4;" src="http://govwiki.info/xbrl/Images/66ec5f24c17540e3b6a7bc8cfa04d868.png" alt="__rendered_path__4"&gt;&lt;span style="white-space:pre;"&gt;&lt;div style="position:absolute;top:439.76pt;left:441.85pt;z-index:116;"&gt;-&lt;/div&gt;&lt;/span&gt;&lt;img style="position:absolute;left:378.75pt;top:446.55pt;width:8pt;height:3pt;z-index:1;" src="http://govwiki.info/xbrl/Images/d0d7bcf45acd6d1016510dbbbc3a9db9.png" alt="__rendered_path__1"&gt;&lt;span style="white-space:pre;"&gt;&lt;div style="position:absolute;top:452.21pt;left:441.85pt;z-index:122;"&gt;-&lt;/div&gt;&lt;/span&gt;&lt;img style="position:absolute;left:378.75pt;top:458.9pt;width:8pt;height:3pt;z-index:1;" src="http://govwiki.info/xbrl/Images/d0d7bcf45acd6d1016510dbbbc3a9db9.png" alt="__rendered_path__1"&gt;&lt;img style="position:absolute;left:386.25pt;top:446.55pt;width:63pt;height:3pt;z-index:4;" src="http://govwiki.info/xbrl/Images/66ec5f24c17540e3b6a7bc8cfa04d868.png" alt="__rendered_path__4"&gt;&lt;span style="white-space:pre;"&gt;&lt;div style="position:absolute;top:475.91pt;left:441.85pt;z-index:128;"&gt;-&lt;/div&gt;&lt;/span&gt;&lt;img style="position:absolute;left:386.25pt;top:458.9pt;width:63pt;height:3pt;z-index:4;" src="http://govwiki.info/xbrl/Images/66ec5f24c17540e3b6a7bc8cfa04d868.png" alt="__rendered_path__4"&gt;&lt;span style="white-space:pre;"&gt;&lt;div style="position:absolute;top:485.81pt;left:423.65pt;z-index:133;letter-spacing:-.002em;"&gt;5,078&lt;/div&gt;&lt;/span&gt;&lt;span style="white-space:pre;"&gt;&lt;div style="position:absolute;top:495.71pt;left:441.85pt;z-index:139;"&gt;-&lt;/div&gt;&lt;/span&gt;&lt;img style="position:absolute;left:378.75pt;top:502.45pt;width:8pt;height:3pt;z-index:1;" src="http://govwiki.info/xbrl/Images/d0d7bcf45acd6d1016510dbbbc3a9db9.png" alt="__rendered_path__1"&gt;&lt;span style="white-space:pre;"&gt;&lt;div style="position:absolute;top:509.51pt;left:423.65pt;z-index:145;letter-spacing:-.002em;"&gt;5,078&lt;/div&gt;&lt;/span&gt;&lt;img style="position:absolute;lef</t>
  </si>
  <si>
    <t>t:386.25pt;top:502.45pt;width:63pt;height:3pt;z-index:4;" src="http://govwiki.info/xbrl/Images/66ec5f24c17540e3b6a7bc8cfa04d868.png" alt="__rendered_path__4"&gt;&lt;span style="white-space:pre;"&gt;&lt;div style="position:absolute;top:523.31pt;left:418.95pt;z-index:157;letter-spacing:-.003em;"&gt;18,910&lt;/div&gt;&lt;div style="position:absolute;top:523.31pt;left:456.25pt;z-index:157;"&gt;$&lt;/div&gt;&lt;/span&gt;&lt;span class="fmt-949" style="white-space:pre;"&gt;&lt;div style="position:absolute;top:180.86pt;left:478.2pt;z-index:17;letter-spacing:.002em;"&gt;Training&lt;/div&gt;&lt;/span&gt;&lt;img style="position:absolute;left:456.25pt;top:187.55pt;width:8pt;height:3pt;z-index:1;" src="http://govwiki.info/xbrl/Images/d0d7bcf45acd6d1016510dbbbc3a9db9.png" alt="__rendered_path__1"&gt;&lt;span style="white-space:pre;"&gt;&lt;div style="position:absolute;top:214.46pt;left:496.45pt;z-index:25;letter-spacing:-.003em;"&gt;82,628&lt;/div&gt;&lt;/span&gt;&lt;img style="position:absolute;left:463.75pt;top:187.55pt;width:63pt;height:3pt;z-index:4;" src="http://govwiki.info/xbrl/Images/66ec5f24c17540e3b6a7bc8cfa04d868.png" alt="__rendered_path__4"&gt;&lt;span style="white-space:pre;"&gt;&lt;div style="position:absolute;top:234.41pt;left:519.35pt;z-index:31;"&gt;-&lt;/div&gt;&lt;/span&gt;&lt;span style="white-space:pre;"&gt;&lt;div style="position:absolute;top:244.31pt;left:519.35pt;z-index:35;"&gt;-&lt;/div&gt;&lt;/span&gt;&lt;span style="white-space:pre;"&gt;&lt;div style="position:absolute;top:264.26pt;left:519.35pt;z-index:41;"&gt;-&lt;/div&gt;&lt;/span&gt;&lt;span style="white-space:pre;"&gt;&lt;div style="position:absolute;top:274.16pt;left:519.35pt;z-index:47;"&gt;-&lt;/div&gt;&lt;/span&gt;&lt;span style="white-space:pre;"&gt;&lt;div style="position:absolute;top:284.06pt;left:501.15pt;z-index:53;letter-spacing:-.002em;"&gt;3,373&lt;/div&gt;&lt;/span&gt;&lt;span style="white-space:pre;"&gt;&lt;div style="position:absolute;top:293.96pt;left:519.35pt;z-index:59;"&gt;-&lt;/div&gt;&lt;/span&gt;&lt;img style="position:absolute;left:456.25pt;top:300.65pt;width:8pt;height:3pt;z-index:1;" src="http://govwiki.info/xbrl/Images/d0d7bcf45acd6d1016510dbbbc3a9db9.png" alt="__rendered_path__1"&gt;&lt;span style="white-space:pre;"&gt;&lt;div style="position:absolute;top:307.61pt;left:491.75pt;z-index:65;letter-spacing:-.003em;"&gt;113,718&lt;/div&gt;&lt;/span&gt;&lt;img style="position:absolute;left:463.75pt;top:300.65pt;width:63pt;height:3pt;z-index:4;" src="http://govwiki.info/xbrl/Images/66ec5f24c17540e3b6a7bc8cfa04d868.png" alt="__rendered_path__4"&gt;&lt;span style="white-space:pre;"&gt;&lt;div style="position:absolute;top:345.56pt;left:508.2pt;z-index:71;letter-spacing:-.004em;"&gt;765&lt;/div&gt;&lt;/span&gt;&lt;img style="position:absolute;left:456.25pt;top:314.45pt;width:8pt;height:3pt;z-index:1;" src="http://govwiki.info/xbrl/Images/d0d7bcf45acd6d1016510dbbbc3a9db9.png" alt="__rendered_path__1"&gt;&lt;span style="white-space:pre;"&gt;&lt;div style="position:absolute;top:355.46pt;left:519.35pt;z-index:77;"&gt;-&lt;/div&gt;&lt;/span&gt;&lt;img style="position:absolute;left:456.25pt;top:315.95pt;width:8pt;height:3pt;z-index:1;" src="http://govwiki.info/xbrl/Images/d0d7bcf45acd6d1016510dbbbc3a9db9.png" alt="__rendered_path__1"&gt;&lt;img style="position:absolute;left:463.75pt;top:314.45pt;width:63pt;height:3pt;z-index:4;" src="http://govwiki.info/xbrl/Images/66ec5f24c17540e3b6a7bc8cfa04d868.png" alt="__rendered_path__4"&gt;&lt;span style="white-space:pre;"&gt;&lt;div style="position:absolute;top:365.36pt;left:519.35pt;z-index:83;"&gt;-&lt;/div&gt;&lt;/span&gt;&lt;img style="position:absolute;left:463.75pt;top:315.95pt;width:63pt;height:3pt;z-index:4;" src="http://govwiki.info/xbrl/Images/66ec5f24c17540e3b6a7bc8cfa04d868.png" alt="__rendered_path__4"&gt;&lt;span style="white-space:pre;"&gt;&lt;div style="position:absolute;top:375.26pt;left:519.35pt;z-index:89;"&gt;-&lt;/div&gt;&lt;/span&gt;&lt;span style="white-space:pre;"&gt;&lt;div style="position:absolute;top:385.16pt;left:519.35pt;z-index:95;"&gt;-&lt;/div&gt;&lt;/span&gt;&lt;span style="white-space:pre;"&gt;&lt;div style="position:absolute;top:395.06pt;left:519.35pt;z-index:101;"&gt;-&lt;/div&gt;&lt;/span&gt;&lt;img style="position:absolute;left:456.25pt;top:401.8pt;width:8pt;height:3pt;z-index:1;" src="http://govwiki.info/xbrl/Images/d0d7bcf45acd6d1016510dbbbc3a9db9.png" alt="__rendered_path__1"&gt;&lt;span style="white-space:pre;"&gt;&lt;div style="position:absolute;top:407.51pt;left:508.2pt;z-index:107;letter-spacing:-.004em;"&gt;765&lt;/div&gt;&lt;/span&gt;&lt;img style="position:absolute;left:456.25pt;top:414.1pt;width:8pt;height:3pt;z-index:1;" src="http://govwiki.info/xbrl/Images/d0d7bcf45acd6d1016510dbbbc3a9db9.png" alt="__rendered_path__1"&gt;&lt;img style="position:absolute;left:463.75pt;top:401.8pt;width:63pt;height:3pt;z-index:4;" src="http://govwiki.info/xbrl/Images/66ec5f24c17540e3b6a7bc8cfa04d868.png" alt="__rendered_path__4"&gt;&lt;span style="white-space:pre;"&gt;&lt;div style="position:absolute;top:429.86pt;left:519.35pt;z-index:111;"&gt;-&lt;/div&gt;&lt;/span&gt;&lt;img style="position:absolute;left:463.75pt;top:414.1pt;width:63pt;height:3pt;z-index:4;" src="http://govwiki.info/xbrl/Images/66ec5f24c17540e3b6a7bc8cfa04d868.png" alt="__rendered_path__4"&gt;&lt;span style="white-space:pre;"&gt;&lt;div style="position:absolute;top:439.76pt;left:519.35pt;z-index:117;"&gt;-&lt;/div&gt;&lt;/span&gt;&lt;img style="position:absolute;left:456.25pt;top:446.55pt;width:8pt;height:3pt;z-index:1;" src="http://govwiki.info/xbrl/Images/d0d7bcf45acd6d1016510dbbbc3a9db9.png" alt="__rendered_path__1"&gt;&lt;span style="white-space:pre;"&gt;&lt;div style="position:absolute;top:452.21pt;left:519.35pt;z-index:123;"&gt;-&lt;/div&gt;&lt;/span&gt;&lt;img style="position:absolute;left:456.25pt;top:458.9pt;width:8pt;height:3pt;z-index:1;" src="http://govwiki.info/xbrl/Images/d0d7bcf45acd6d1016510dbbbc3a9db9.png" alt="__rendered_path__1"&gt;&lt;img style="position:absolute;left:463.75pt;top:446.55pt;width:63pt;height:3pt;z-index:4;" src="http://govwiki.info/xbrl/Images/66ec5f24c17540e3b6a7bc8cfa04d868.png" alt="__rendered_path__4"&gt;&lt;span style="white-space:pre;"&gt;&lt;div style="position:absolute;top:475.91pt;left:519.35pt;z-index:129;"&gt;-&lt;/div&gt;&lt;/span&gt;&lt;img style="position:absolute;left:463.75pt;top:458.9pt;width:63pt;height:3pt;z-index:4;" src="http://govwiki.info/xbrl/Images/66ec5f24c17540e3b6a7bc8cfa04d868.png" alt="__rendered_path__4"&gt;&lt;span style="white-space:pre;"&gt;&lt;div style="position:absolute;top:485.81pt;left:491.75pt;z-index:134;letter-spacing:-.003em;"&gt;112,953&lt;/div&gt;&lt;/span&gt;&lt;span style="white-space:pre;"&gt;&lt;div style="position:absolute;top:495.71pt;left:519.35pt;z-index:140;"&gt;-&lt;/div&gt;&lt;/span&gt;&lt;img style="position:absolute;left:456.25pt;top:502.45pt;width:8pt;height:3pt;z-index:1;" src="http://govwiki.info/xbrl/Images/d0d7bcf45acd6d1016510dbbbc3a9db9.png" alt="__rendered_path__1"&gt;&lt;span style="white-space:pre;"&gt;&lt;div style="position:absolute;top:509.51pt;left:491.75pt;z-index:146;letter-spacing:-.003em;"&gt;112,953&lt;/div&gt;&lt;/span&gt;&lt;img style="position:absolute;left:68.75pt;top:458.9pt;width:8pt;height:3pt;z-index:1;" src="http://govwiki.info/xbrl/Images/d0d7bcf45acd6d1016510dbbbc3a9db9.png" alt="__rendered_path__1"&gt;&lt;img style="position:absolute;left:76.25pt;top:446.55pt;width:63pt;height:3pt;z-index:4;" src="http://govwiki.info/xbrl/Images/66ec5f24c17540e3b6a7bc8cfa04d868.png" alt="__rendered_path__4"&gt;&lt;img style="position:absolute;left:76.25pt;top:458.9pt;width:63pt;height:3pt;z-index:4;" src="http://govwiki.info/xbrl/Images/66ec5f24c17540e3b6a7bc8cfa04d868.png" alt="__rendered_path__4"&gt;&lt;img style="position:absolute;left:146.25pt;top:446.55pt;width:8pt;height:3pt;z-index:1;" src="http://govwiki.info/xbrl/Images/d0d7bcf45acd6d1016510dbbbc3a9db9.png" alt="__rendered_path__1"&gt;&lt;img style="position:absolute;left:146.25pt;top:458.9pt;width:8pt;height:3pt;z-index:1;" src="http://govwiki.info/xbrl/Images/d0d7bcf45acd6d1016510dbbbc3a9db9.png" alt="__rendered_path__1"&gt;&lt;img style="position:absolute;left:153.75pt;top:446.55pt;width:63pt;height:3pt;z-index:4;" src="http://govwiki.info/xbrl/Images/66ec5f24c17540e3b6a7bc8cfa04d868.png" alt="__rendered_path__4"&gt;&lt;img style="position:absolute;left:153.75pt;top:458.9pt;width:63pt;height:3pt;z-index:4;" src="http://govwiki.info/xbrl/Images/66ec5f24c17540e3b6a7bc8cfa04d868.png" alt="__rendered_path__4"&gt;&lt;img style="position:absolute;left:68.75pt;top:502.45pt;width:8pt;height:3pt;z-index:1;" src="http://govwiki.info/xbrl/Images/d0d7bcf45acd6d1016510dbbbc3a9db9.png" alt="__rendered_path__1"&gt;&lt;img style="position:absolute;left:76.25pt;top:502.45pt;width:63pt;height:3pt;z-index:4;" src="http://govwiki.info/xbrl/Images/66ec5f24c17540e3b6a7bc8cfa04d868.png" alt="__rendered_path__4"&gt;&lt;img style="position:absolute;left:146.25pt;top:502.45pt;width:8pt;height:3pt;z-index:1;" src="http://govwiki.info/xbrl/Images/d0d7bcf45acd6d1016510dbbbc3a9db9.png" alt="__rendered_path__1"&gt;&lt;img style="position:absolute;left:153.75pt;top:502.45pt;width:63pt;height:3pt;z-index:4;" src="http://govwiki.info/xbrl/Images/66ec5f24c17540e3b6a7bc8cfa04d868.png" alt="__rendered_path__4"&gt;&lt;img style="position:absolute;left:301.25pt;top:502.45pt;width:8pt;height:3pt;z-index:1;" src="http://govwiki.info/xbrl/Images/d0d7bcf45acd6d1016510dbbbc3a9db9.png" alt="__rendered_path__1"&gt;&lt;img style="position:absolute;left:463.75pt;top:502.45pt;width:63pt;height:3pt;z-index:4;" src="http://govwiki.info/xbrl/Images/66ec5f24c17540e3b6a7bc8cfa04d868.png" alt="__rendered_path__4"&gt;&lt;img style="position:absolute;left:68.75pt;top:516.25pt;width:8pt;height:3pt;z-index:1;" src="http://govwiki.info/xbrl/Images/d0d7bcf45acd6d1016510dbbbc3a9db9.png" alt="__rendered_path__1"&gt;&lt;img style="position:absolute;left:76.25pt;top:516.25pt;width:63pt;height:3pt;z-index:4;" src="http://govwiki.info/xbrl/Images/66ec5f24c17540e3b6a7bc8cfa04d868.png" alt="__rendered_path__4"&gt;&lt;img style="position:absolute;left:146.25pt;top:516.25pt;width:8pt;height:3pt;z-index:1;" src="http://govwiki.info/xbrl/Images/d0d7bcf45acd6d1016510dbbbc3a9db9.png" alt="__rendered_path__1"&gt;&lt;img style="position:absolute;left:153.75pt;top:516.25pt;width:63pt;height:3pt;z-index:4;" src="http://govwiki.info/xbrl/Images/66ec5f24c17540e3b6a7bc8cfa04d868.png" alt="__rendered_path__4"&gt;&lt;img style="position:absolute;left:223.75pt;top:516.25pt;width:8pt;height:3pt;z-index:1;" src="http://govwiki.info/xbrl/Images/d0d7bcf45acd6d1016510dbbbc3a9db9.png" alt="__rendered_path__1"&gt;&lt;img style="position:absolute;left:231.25pt;top:516.25pt;width:63pt;height:3pt;z-index:4;" src="http://govwiki.info/xbrl/Images/66ec5f24c17540e3b6a7bc8cfa04d868.png" alt="__rendered_path__4"&gt;&lt;img style="position:absolute;left:301.25pt;top:516.25pt;width:8pt;height:3pt;z-index:1;" src="http://govwiki.info/xbrl/Images/d0d7bcf45acd6d1016510dbbbc3a9db9.png" alt="__rendered_path__1"&gt;&lt;img style="position:absolute;left:378.75pt;top:516.25pt;width:8pt;height:3pt;z-index:1;" src="http://govwiki.info/xbrl/Images/d0d7bcf45acd6d1016510dbbbc3a9db9.png" alt="__rendered_path__1"&gt;&lt;img style="position:absolute;left:386.25pt;top:516.25pt;width:63pt;height:3pt;z-index:4;" src="http://govwiki.info/xbrl/Images/66ec5f24c17540e3b6a7bc8cfa04d868.png" alt="__rendered_path__4"&gt;&lt;img style="position:absolute;left:456.25pt;top:516.25pt;width:8pt;height:3pt;z-index:1;" src="http://govwiki.info/xbrl/Images/d0d7bcf45acd6d1016510dbbbc3a9db9.png" alt="__rendered_path__1"&gt;&lt;img style="position:absolute;left:463.75pt;top:516.25pt;width:63pt;height:3pt;z-index:4;" src="http://govwiki.info/xbrl/Images/66ec5f24c17540e3b6a7bc8cfa04d868.png" alt="__rendered_path__4"&gt;&lt;img style="position:absolute;left:68.75pt;top:530.05pt;width:8pt;height:3pt;z-index:1;" src="http://govwiki.info/xbrl/Images/d0d7bcf45acd6d1016510dbbbc3a9db9.png" alt="__rendered_path__1"&gt;&lt;img style="position:absolute;left:68.75pt;top:531.6pt;width:8pt;height:3pt;z-index:1;" src="http://govwiki.info/xbrl/Images/d0d7bcf45acd6d1016510dbbbc3a9db9.png" alt="__rendered_path__1"&gt;&lt;img style="position:absolute;left:76.25pt;top:530.05pt;width:63pt;height:3pt;z-index:4;" src="http://govwiki.info/xbrl/Images/66ec5f24c17540e3b6a7bc8cfa04d868.png" alt="__rendered_path__4"&gt;&lt;img style="position:absolute;left:76.25pt;top:531.6pt;width:63pt;height:3pt;z-index:4;" src="http://govwiki.info/xbrl/Images/66ec5f24c17540e3b6a7bc8cfa04d868.png" alt="__rendered_path__4"&gt;&lt;img style="position:absolute;left:146.25pt;top:530.05pt;width:8pt;height:3pt;z-index:1;" src="http://govwiki.info/xbrl/Images/d0d7bcf45acd6d1016510dbbbc3a9db9.png" alt="__rendered_path__1"&gt;&lt;img style="position:absolute;left:146.25pt;top:531.6pt;width:8pt;height:3pt;z-index:1;" src="http://govwiki.info/xbrl/Images/d0d7bcf45acd6d1016510dbbbc3a9db9.png" alt="__rendered_path__1"&gt;&lt;img style="position:absolute;left:153.75pt;top:530.05pt;width:63pt;height:3pt;z-index:4;" src="http://govwiki.info/xbrl/Images/66ec5f24c17540e3b6a7bc8cfa04d868.png" alt="__rendered_path__4"&gt;&lt;img style="position:absolute;left:153.75pt;top:531.6pt;width:63pt;height:3pt;z-index:4;" src="http://govwiki.info/xbrl/Images/66ec5f24c17540e3b6a7bc8cfa04d868.png" alt="__rendered_path__4"&gt;&lt;img style="position:absolute;left:223.75pt;top:530.05pt;width:8pt;height:3pt;z-index:1;" src="http://govwiki.info/xbrl/Images/d0d7bcf45acd6d1016510dbbbc3a9db9.png" alt="__rendered_path__1"&gt;&lt;img style="position:absolute;left:223.75pt;top:531.6pt;width:8pt;height:3pt;z-index:1;" src="http://govwiki.info/xbrl/Images/d0d7bcf45acd6d1016510dbbbc3a9db9.png" alt="__rendered_path__1"&gt;&lt;img style="position:absolute;left:231.25pt;top:530.05pt;width:63pt;height:3pt;z-index:4;" src="http://govwiki.info/xbrl/Images/66ec5f24c17540e3b6a7bc8cfa04d868.png" alt="__rendered_path__4"&gt;&lt;img style="position:absolute;left:231.25pt;top:531.6pt;width:63pt;height:3pt;z-index:4;" src="http://govwiki.info/xbrl/Images/66ec5f24c17540e3b6a7bc8cfa04d868.png" alt="__rendered_path__4"&gt;&lt;img style="position:absolute;left:301.25pt;top:530.05pt;width:8pt;height:3pt;z-index:1;" src="http://govwiki.info/xbrl/Images/d0d7bcf45acd6d1016510dbbbc3a9db9.png" alt="__rendered_path__1"&gt;&lt;img style="position:absolute;left:301.25pt;top:531.6pt;width:8pt;height:3pt;z-index:1;" src="http://govwiki.info/xbrl/Images/d0d7bcf45acd6d1016510dbbbc3a9db9.png" alt="__rendered_path__1"&gt;&lt;img style="position:absolute;left:308.75pt;top:530.05pt;width:63pt;height:3pt;z-index:4;" src="http://govwiki.info/xbrl/Images/66ec5f24c17540e3b6a7bc8cfa04d868.png" alt="__rendered_path__4"&gt;&lt;img style="position:absolute;left:308.75pt;top:531.6pt;width:63pt;height:3pt;z-index:4;" src="http://govwiki.info/xbrl/Images/66ec5f24c17540e3b6a7bc8cfa04d868.png" alt="__rendered_path__4"&gt;&lt;img style="position:absolute;left:378.75pt;top:530.05pt;width:8pt;height:3pt;z-index:1;" src="http://govwiki.info/xbrl/Images/d0d7bcf45acd6d1016510dbbbc3a9db9.png" alt="__rendered_path__1"&gt;&lt;img style="position:absolute;left:378.75pt;top:531.6pt;width:8pt;height:3pt;z-index:1;" src="http://govwiki.info/xbrl/Images/d0d7bcf45acd6d1016510dbbbc3a9db9.png" alt="__rendered_path__1"&gt;&lt;img style="position:absolute;left:386.25pt;top:530.05pt;width:63pt;height:3pt;z-index:4;" src="http://govwiki.info/xbrl/Images/66ec5f24c17540e3b6a7bc8cfa04d868.png" alt="__rendered_path__4"&gt;&lt;img style="position:absolute;left:386.25pt;top:531.6pt;width:63pt;height:3pt;z-index:4;" src="http://govwiki.info/xbrl/Images/66ec5f24c17540e3b6a7bc8cfa04d868.png" alt="__rendered_path__4"&gt;&lt;img style="position:absolute;left:456.25pt;top:530.05pt;width:8pt;height:3pt;z-index:1;" src="http://govwiki.info/xbrl/Images/d0d7bcf45acd6d1016510dbbbc3a9db9.png" alt="__rendered_path__1"&gt;&lt;img style="position:absolute;left:456.25pt;top:531.6pt;width:8pt;height:3pt;z-index:1;" src="http://govwiki.info/xbrl/Images/d0d7bcf45acd6d1016510dbbbc3a9db9.png" alt="__rendered_path__1"&gt;&lt;img style="position:absolute;left:463.75pt;top:530.05pt;width:63pt;height:3pt;z-index:4;" src="http://govwiki.info/xbrl/Images/66ec5f24c17540e3b6a7bc8cfa04d868.png" alt="__rendered_path__4"&gt;&lt;img style="position:absolute;left:463.75pt;top:531.6pt;width:63pt;height:3pt;z-index:4;" src="http://govwiki.info/xbrl/Images/66ec5f24c17540e3b6a7bc8cfa04d868.png" alt="__rendered_path__4"&gt;&lt;span style="white-space:pre;"&gt;&lt;div style="position:absolute;top:523.31pt;left:491.75pt;z-index:158;letter-spacing:-.003em;"&gt;113,718&lt;/div&gt;&lt;/span&gt;&lt;/div&gt;</t>
  </si>
  <si>
    <t>&lt;div style='position:relative;width:612pt;height:792pt;'&gt;_x000D_
        &lt;div style="position:absolute;left:0pt;top:0pt;width:100%;height:100%;clip:rect(0pt,612pt,792pt,0pt);" class="fmt-950"&gt;&lt;span class="fmt-891" style="white-space:pre;"&gt;&lt;div style="position:absolute;top:41.64pt;left:221.35pt;z-index:1;"&gt;City of St. Petersburg, Florida&lt;/div&gt;&lt;/span&gt;&lt;span class="fmt-892" style="white-space:pre;"&gt;&lt;div style="position:absolute;top:69.245pt;left:229pt;z-index:3;letter-spacing:.002em;"&gt;Nonmajor Governmental Funds&lt;/div&gt;&lt;/span&gt;&lt;span class="fmt-951" style="white-space:pre;"&gt;&lt;div style="position:absolute;top:715.41pt;left:61.2pt;z-index:92;letter-spacing:-.001em;"&gt;See accompanying Independent Auditor's Report.&lt;/div&gt;&lt;/span&gt;&lt;span class="fmt-949" style="white-space:pre;"&gt;&lt;div style="position:absolute;top:200.81pt;left:61.2pt;z-index:14;letter-spacing:-.007em;"&gt;Assets&lt;/div&gt;&lt;/span&gt;&lt;span style="white-space:pre;"&gt;&lt;div style="position:absolute;top:210.71pt;left:61.2pt;z-index:15;letter-spacing:-.001em;"&gt;Cash and Cash Equivalents&lt;/div&gt;&lt;/span&gt;&lt;span style="white-space:pre;"&gt;&lt;div style="position:absolute;top:220.61pt;left:61.2pt;z-index:17;letter-spacing:-.001em;"&gt;Investments&lt;/div&gt;&lt;/span&gt;&lt;span style="white-space:pre;"&gt;&lt;div style="position:absolute;top:230.51pt;left:61.2pt;z-index:19;letter-spacing:-.001em;"&gt;Receivables:&lt;/div&gt;&lt;/span&gt;&lt;span style="white-space:pre;"&gt;&lt;div style="position:absolute;top:240.41pt;left:66.2pt;z-index:20;"&gt;Accounts&lt;/div&gt;&lt;/span&gt;&lt;span style="white-space:pre;"&gt;&lt;div style="position:absolute;top:250.31pt;left:66.2pt;z-index:23;letter-spacing:-.001em;"&gt;Notes&lt;/div&gt;&lt;/span&gt;&lt;span style="white-space:pre;"&gt;&lt;div style="position:absolute;top:260.36pt;left:61.2pt;z-index:25;"&gt;Due from Other Governmental Agencies:&lt;/div&gt;&lt;/span&gt;&lt;span style="white-space:pre;"&gt;&lt;div style="position:absolute;top:270.26pt;left:66.2pt;z-index:26;"&gt;Grants and Cost Reimbursement&lt;/div&gt;&lt;/span&gt;&lt;span style="white-space:pre;"&gt;&lt;div style="position:absolute;top:280.16pt;left:66.2pt;z-index:29;"&gt;Pinellas County - Services&lt;/div&gt;&lt;/span&gt;&lt;span style="white-space:pre;"&gt;&lt;div style="position:absolute;top:290.06pt;left:66.2pt;z-index:32;"&gt;Pinellas County - Fines&lt;/div&gt;&lt;/span&gt;&lt;span style="white-space:pre;"&gt;&lt;div style="position:absolute;top:299.96pt;left:66.2pt;z-index:35;"&gt;Prepaid Costs and Deposits&lt;/div&gt;&lt;/span&gt;&lt;span class="fmt-949" style="white-space:pre;"&gt;&lt;div style="position:absolute;top:313.76pt;left:71.2pt;z-index:38;letter-spacing:-.002em;"&gt;Total Assets&lt;/div&gt;&lt;/span&gt;&lt;span class="fmt-949" style="white-space:pre;"&gt;&lt;div style="position:absolute;top:329.21pt;left:61.2pt;z-index:41;letter-spacing:.001em;"&gt;Liabilities, Deferred Inflows of&lt;/div&gt;&lt;/span&gt;&lt;span class="fmt-949" style="white-space:pre;"&gt;&lt;div style="position:absolute;top:339.11pt;left:61.2pt;z-index:42;letter-spacing:-.002em;"&gt;Resources and Fund Balances&lt;/div&gt;&lt;/span&gt;&lt;span class="fmt-949" style="white-space:pre;"&gt;&lt;div style="position:absolute;top:351.71pt;left:61.2pt;z-index:43;letter-spacing:.001em;"&gt;Liabilities&lt;/div&gt;&lt;/span&gt;&lt;span style="white-space:pre;"&gt;&lt;div style="position:absolute;top:361.61pt;left:61.2pt;z-index:44;"&gt;Vouchers and Accounts Payable&lt;/div&gt;&lt;/span&gt;&lt;span style="white-space:pre;"&gt;&lt;div style="position:absolute;top:371.51pt;left:61.2pt;z-index:47;"&gt;Accrued Salaries&lt;/div&gt;&lt;/span&gt;&lt;span style="white-space:pre;"&gt;&lt;div style="position:absolute;top:381.41pt;left:61.2pt;z-index:50;letter-spacing:.001em;"&gt;Other Accrued Liabilities&lt;/div&gt;&lt;/span&gt;&lt;span style="white-space:pre;"&gt;&lt;div style="position:absolute;top:391.31pt;left:61.2pt;z-index:53;letter-spacing:-.001em;"&gt;Due to Other Governmental Agencies&lt;/div&gt;&lt;/span&gt;&lt;span style="white-space:pre;"&gt;&lt;div style="position:absolute;top:401.21pt;left:61.2pt;z-index:56;letter-spacing:-.001em;"&gt;Due to Other Funds&lt;/div&gt;&lt;/span&gt;&lt;span style="white-space:pre;"&gt;&lt;div style="position:absolute;top:411.11pt;left:61.2pt;z-index:59;"&gt;Deposits&lt;/div&gt;&lt;/span&gt;&lt;span class="fmt-949" style="white-space:pre;"&gt;&lt;div style="position:absolute;top:423.56pt;left:71.2pt;z-index:62;letter-spacing:.002em;"&gt;Total Liabilities&lt;/div&gt;&lt;/span&gt;&lt;span class="fmt-949" style="white-space:pre;"&gt;&lt;div style="position:absolute;top:436.01pt;left:61.2pt;z-index:65;"&gt;Deferred Inflows of Resources&lt;/div&gt;&lt;/span&gt;&lt;span style="white-space:pre;"&gt;&lt;div style="position:absolute;top:445.91pt;left:61.2pt;z-index:66;"&gt;Deferred Inflows from Notes Receivable&lt;/div&gt;&lt;/span&gt;&lt;span style="white-space:pre;"&gt;&lt;div style="position:absolute;top:455.81pt;left:61.2pt;z-index:68;"&gt;Deferred Inflows from Future Revenues&lt;/div&gt;&lt;/span&gt;&lt;span class="fmt-949" style="white-space:pre;"&gt;&lt;div style="position:absolute;top:468.41pt;left:71.2pt;z-index:71;"&gt;Total Deferred Inflows of Resources&lt;/div&gt;&lt;/span&gt;&lt;span class="fmt-949" style="white-space:pre;"&gt;&lt;div style="position:absolute;top:482.06pt;left:61.2pt;z-index:74;letter-spacing:-.002em;"&gt;Fund Balances&lt;/div&gt;&lt;/span&gt;&lt;span style="white-space:pre;"&gt;&lt;div style="position:absolute;top:491.96pt;left:66.2pt;z-index:75;letter-spacing:-.003em;"&gt;Non-Spendable&lt;/div&gt;&lt;/span&gt;&lt;span style="white-space:pre;"&gt;&lt;div style="position:absolute;top:501.86pt;left:66.2pt;z-index:78;letter-spacing:.002em;"&gt;Restricted&lt;/div&gt;&lt;/span&gt;&lt;span style="white-space:pre;"&gt;&lt;div style="position:absolute;top:511.76pt;left:66.2pt;z-index:80;"&gt;Committed&lt;/div&gt;&lt;/span&gt;&lt;span class="fmt-949" style="white-space:pre;"&gt;&lt;div style="position:absolute;top:525.56pt;left:71.2pt;z-index:82;"&gt;Total Fund Balances&lt;/div&gt;&lt;/span&gt;&lt;span class="fmt-949" style="white-space:pre;"&gt;&lt;div style="position:absolute;top:539.36pt;left:71.2pt;z-index:85;letter-spacing:.001em;"&gt;Total Liabilities, Deferred Inflows of&lt;/div&gt;&lt;/span&gt;&lt;span class="fmt-949" style="white-space:pre;"&gt;&lt;div style="position:absolute;top:549.26pt;left:71.2pt;z-index:86;letter-spacing:-.002em;"&gt;Resources and Fund Balances&lt;/div&gt;&lt;/span&gt;&lt;span class="fmt-892" style="white-space:pre;"&gt;&lt;div style="position:absolute;top:55.595pt;left:242.35pt;z-index:2;"&gt;Combining Balance Sheet&lt;/div&gt;&lt;/span&gt;&lt;span class="fmt-892" style="white-space:pre;"&gt;&lt;div style="position:absolute;top:83.045pt;left:247.55pt;z-index:4;"&gt;Special Revenue Funds&lt;/div&gt;&lt;/span&gt;&lt;span class="fmt-892" style="white-space:pre;"&gt;&lt;div style="position:absolute;top:96.845pt;left:255.95pt;z-index:5;letter-spacing:.002em;"&gt;September 30, 2017&lt;/div&gt;&lt;/span&gt;&lt;span class="fmt-949" style="white-space:pre;"&gt;&lt;div style="position:absolute;top:157.01pt;left:318.75pt;z-index:10;letter-spacing:.001em;"&gt;Total Nonmajor&lt;/div&gt;&lt;/span&gt;&lt;span class="fmt-949" style="white-space:pre;"&gt;&lt;div style="position:absolute;top:166.91pt;left:335.1pt;z-index:11;letter-spacing:-.002em;"&gt;Special&lt;/div&gt;&lt;/span&gt;&lt;span class="fmt-949" style="white-space:pre;"&gt;&lt;div style="position:absolute;top:176.96pt;left:254.1pt;z-index:12;letter-spacing:-.001em;"&gt;Donation&lt;/div&gt;&lt;div style="position:absolute;top:176.96pt;left:332.35pt;z-index:12;letter-spacing:-.003em;"&gt;Revenue&lt;/div&gt;&lt;/span&gt;&lt;span class="fmt-949" style="white-space:pre;"&gt;&lt;div style="position:absolute;top:187.01pt;left:259.8pt;z-index:13;letter-spacing:-.002em;"&gt;Funds&lt;/div&gt;&lt;div style="position:absolute;top:187.01pt;left:337.3pt;z-index:13;letter-spacing:-.002em;"&gt;Funds&lt;/div&gt;&lt;/span&gt;&lt;img style="position:absolute;left:233.7pt;top:193.7pt;width:8pt;height:3pt;z-index:6;" src="http://govwiki.info/xbrl/Images/d0d7bcf45acd6d1016510dbbbc3a9db9.png" alt="__rendered_path__6"&gt;&lt;span style="white-space:pre;"&gt;&lt;div style="position:absolute;top:210.71pt;left:233.7pt;z-index:16;"&gt;$&lt;/div&gt;&lt;div style="position:absolute;top:210.71pt;left:269.2pt;z-index:16;letter-spacing:-.003em;"&gt;221,925&lt;/div&gt;&lt;div style="position:absolute;top:210.71pt;left:311.19pt;z-index:16;"&gt;$&lt;/div&gt;&lt;div style="position:absolute;top:210.71pt;left:339.64pt;z-index:16;letter-spacing:-.002em;"&gt;4,363,069&lt;/div&gt;&lt;/span&gt;&lt;img style="position:absolute;left:241.2pt;top:193.7pt;width:63pt;height:3pt;z-index:8;" src="http://govwiki.info/xbrl/Images/66ec5f24c17540e3b6a7bc8cfa04d868.png" alt="__rendered_path__8"&gt;&lt;span style="white-space:pre;"&gt;&lt;div style="position:absolute;top:220.61pt;left:269.2pt;z-index:18;letter-spacing:-.003em;"&gt;335,545&lt;/div&gt;&lt;div style="position:absolute;top:220.61pt;left:334.95pt;z-index:18;letter-spacing:-.003em;"&gt;31,137,746&lt;/div&gt;&lt;/span&gt;&lt;img style="position:absolute;left:311.2pt;top:193.7pt;width:8pt;height:3pt;z-index:6;" src="http://govwiki.info/xbrl/Images/d0d7bcf45acd6d1016510dbbbc3a9db9.png" alt="__rendered_path__6"&gt;&lt;span style="white-space:pre;"&gt;&lt;div style="position:absolute;top:240.41pt;left:278.6pt;z-index:22;letter-spacing:-.002em;"&gt;2,143&lt;/div&gt;&lt;div style="position:absolute;top:240.41pt;left:346.7pt;z-index:22;letter-spacing:-.003em;"&gt;296,741&lt;/div&gt;&lt;/span&gt;&lt;img style="position:absolute;left:318.7pt;top:193.7pt;width:63pt;height:3pt;z-index:8;" src="http://govwiki.info/xbrl/Images/66ec5f24c17540e3b6a7bc8cfa04d868.png" alt="__rendered_path__8"&gt;&lt;span style="white-space:pre;"&gt;&lt;div style="position:absolute;top:250.31pt;left:296.8pt;z-index:24;"&gt;-&lt;/div&gt;&lt;div style="position:absolute;top:250.31pt;left:339.65pt;z-index:24;letter-spacing:-.002em;"&gt;6,569,426&lt;/div&gt;&lt;/span&gt;&lt;span style="white-space:pre;"&gt;&lt;div style="position:absolute;top:270.26pt;left:296.8pt;z-index:28;"&gt;-&lt;/div&gt;&lt;div style="position:absolute;top:270.26pt;left:351.4pt;z-index:28;letter-spacing:-.003em;"&gt;18,910&lt;/div&gt;&lt;/span&gt;&lt;span style="white-space:pre;"&gt;&lt;div style="position:absolute;top:280.16pt;left:296.8pt;z-index:31;"&gt;-&lt;/div&gt;&lt;div style="position:absolute;top:280.16pt;left:351.4pt;z-index:31;letter-spacing:-.003em;"&gt;10,421&lt;/div&gt;&lt;/span&gt;&lt;span style="white-space:pre;"&gt;&lt;div style="position:absolute;top:290.06pt;left:296.8pt;z-index:34;"&gt;-&lt;/div&gt;&lt;div style="position:absolute;top:290.06pt;left:356.1pt;z-index:34;letter-spacing:-.002em;"&gt;3,543&lt;/div&gt;&lt;/span&gt;&lt;span style="white-space:pre;"&gt;&lt;div style="position:absolute;top:299.96pt;left:296.8pt;z-index:37;"&gt;-&lt;/div&gt;&lt;div style="position:absolute;top:299.96pt;left:351.4pt;z-index:37;letter-spacing:-.003em;"&gt;71,975&lt;/div&gt;&lt;/span&gt;&lt;img style="position:absolute;left:233.7pt;top:306.75pt;width:8pt;height:3pt;z-index:6;" src="http://govwiki.info/xbrl/Images/d0d7bcf45acd6d1016510dbbbc3a9db9.png" alt="__rendered_path__6"&gt;&lt;span style="white-space:pre;"&gt;&lt;div style="position:absolute;top:313.76pt;left:269.2pt;z-index:40;letter-spacing:-.003em;"&gt;559,613&lt;/div&gt;&lt;div style="position:absolute;top:313.76pt;left:334.95pt;z-index:40;letter-spacing:-.003em;"&gt;42,471,831&lt;/div&gt;&lt;/span&gt;&lt;img style="position:absolute;left:241.2pt;top:306.75pt;width:63pt;height:3pt;z-index:8;" src="http://govwiki.info/xbrl/Images/66ec5f24c17540e3b6a7bc8cfa04d868.png" alt="__rendered_path__8"&gt;&lt;span style="white-space:pre;"&gt;&lt;div style="position:absolute;top:361.61pt;left:273.9pt;z-index:46;letter-spacing:-.003em;"&gt;22,096&lt;/div&gt;&lt;div style="position:absolute;top:361.61pt;left:346.7pt;z-index:46;letter-spacing:-.003em;"&gt;712,573&lt;/div&gt;&lt;/span&gt;&lt;img style="position:absolute;left:311.2pt;top:306.75pt;width:8pt;height:3pt;z-index:6;" src="http://govwiki.info/xbrl/Images/d0d7bcf45acd6d1016510dbbbc3a9db9.png" alt="__rendered_path__6"&gt;&lt;span style="white-space:pre;"&gt;&lt;div style="position:absolute;top:371.51pt;left:296.8pt;z-index:49;"&gt;-&lt;/div&gt;&lt;div style="position:absolute;top:371.51pt;left:346.7pt;z-index:49;letter-spacing:-.003em;"&gt;569,772&lt;/div&gt;&lt;/span&gt;&lt;img style="position:absolute;left:318.7pt;top:306.75pt;width:63pt;height:3pt;z-index:8;" src="http://govwiki.info/xbrl/Images/66ec5f24c17540e3b6a7bc8cfa04d868.png" alt="__rendered_path__8"&gt;&lt;span style="white-space:pre;"&gt;&lt;div style="position:absolute;top:381.41pt;left:296.8pt;z-index:52;"&gt;-&lt;/div&gt;&lt;div style="position:absolute;top:381.41pt;left:351.4pt;z-index:52;letter-spacing:-.003em;"&gt;57,532&lt;/div&gt;&lt;/span&gt;&lt;img style="position:absolute;left:233.7pt;top:320.55pt;width:8pt;height:3pt;z-index:6;" src="http://govwiki.info/xbrl/Images/d0d7bcf45acd6d1016510dbbbc3a9db9.png" alt="__rendered_path__6"&gt;&lt;span style="white-space:pre;"&gt;&lt;div style="position:absolute;top:391.31pt;left:296.8pt;z-index:55;"&gt;-&lt;/div&gt;&lt;div style="position:absolute;top:391.31pt;left:351.4pt;z-index:55;letter-spacing:-.003em;"&gt;35,000&lt;/div&gt;&lt;/span&gt;&lt;img style="position:absolute;left:233.7pt;top:322.1pt;width:8pt;height:3pt;z-index:6;" src="http://govwiki.info/xbrl/Images/d0d7bcf45acd6d1016510dbbbc3a9db9.png" alt="__rendered_path__6"&gt;&lt;img style="position:absolute;left:241.2pt;top:320.55pt;width:63pt;height:3pt;z-index:8;" src="http://govwiki.info/xbrl/Images/66ec5f24c17540e3b6a7bc8cfa04d868.png" alt="__rendered_path__8"&gt;&lt;span style="white-space:pre;"&gt;&lt;div style="position:absolute;top:401.21pt;left:296.8pt;z-index:58;"&gt;-&lt;/div&gt;&lt;div style="position:absolute;top:401.21pt;left:346.7pt;z-index:58;letter-spacing:-.003em;"&gt;307,640&lt;/div&gt;&lt;/span&gt;&lt;img style="position:absolute;left:241.2pt;top:322.1pt;width:63pt;height:3pt;z-index:8;" src="http://govwiki.info/xbrl/Images/66ec5f24c17540e3b6a7bc8cfa04d868.png" alt="__rendered_path__8"&gt;&lt;img style="position:absolute;left:311.2pt;top:320.55pt;width:8pt;height:3pt;z-index:6;" src="http://govwiki.info/xbrl/Images/d0d7bcf45acd6d1016510dbbbc3a9db9.png" alt="__rendered_path__6"&gt;&lt;span style="white-space:pre;"&gt;&lt;div style="position:absolute;top:411.11pt;left:296.8pt;z-index:61;"&gt;-&lt;/div&gt;&lt;div style="position:absolute;top:411.11pt;left:346.7pt;z-index:61;letter-spacing:-.003em;"&gt;182,891&lt;/div&gt;&lt;/span&gt;&lt;img style="position:absolute;left:311.2pt;top:322.1pt;width:8pt;height:3pt;z-index:6;" src="http://govwiki.info/xbrl/Images/d0d7bcf45acd6d1016510dbbbc3a9db9.png" alt="__rendered_path__6"&gt;&lt;img style="position:absolute;left:318.7pt;top:320.55pt;width:63pt;height:3pt;z-index:8;" src="http://govwiki.info/xbrl/Images/66ec5f24c17540e3b6a7bc8cfa04d868.png" alt="__rendered_path__8"&gt;&lt;span style="white-space:pre;"&gt;&lt;div style="position:absolute;top:423.56pt;left:273.9pt;z-index:64;letter-spacing:-.003em;"&gt;22,096&lt;/div&gt;&lt;div style="position:absolute;top:423.56pt;left:339.65pt;z-index:64;letter-spacing:-.002em;"&gt;1,865,408&lt;/div&gt;&lt;/span&gt;&lt;img style="position:absolute;left:318.7pt;top:322.1pt;width:63pt;height:3pt;z-index:8;" src="http://govwiki.info/xbrl/Images/66ec5f24c17540e3b6a7bc8cfa04d868.png" alt="__rendered_path__8"&gt;&lt;span style="white-space:pre;"&gt;&lt;div style="position:absolute;top:445.91pt;left:296.8pt;z-index:67;"&gt;-&lt;/div&gt;&lt;div style="position:absolute;top:445.91pt;left:339.65pt;z-index:67;letter-spacing:-.002em;"&gt;6,569,426&lt;/div&gt;&lt;/span&gt;&lt;img style="position:absolute;left:233.7pt;top:417.85pt;width:8pt;height:3pt;z-index:6;" src="http://govwiki.info/xbrl/Images/d0d7bcf45acd6d1016510dbbbc3a9db9.png" alt="__rendered_path__6"&gt;&lt;span style="white-space:pre;"&gt;&lt;div style="position:absolute;top:455.81pt;left:278.6pt;z-index:70;letter-spacing:-.002em;"&gt;2,074&lt;/div&gt;&lt;div style="position:absolute;top:455.81pt;left:346.7pt;z-index:70;letter-spacing:-.003em;"&gt;208,654&lt;/div&gt;&lt;/span&gt;&lt;img style="position:absolute;left:233.7pt;top:430.2pt;width:8pt;height:3pt;z-index:6;" src="http://govwiki.info/xbrl/Images/d0d7bcf45acd6d1016510dbbbc3a9db9.png" alt="__rendered_path__6"&gt;&lt;img style="position:absolute;left:241.2pt;top:417.85pt;width:63pt;height:3pt;z-index:8;" src="http://govwiki.info/xbrl/Images/66ec5f24c17540e3b6a7bc8cfa04d868.png" alt="__rendered_path__8"&gt;&lt;span style="white-space:pre;"&gt;&lt;div style="position:absolute;top:468.26pt;left:278.6pt;z-index:73;letter-spacing:-.002em;"&gt;2,074&lt;/div&gt;&lt;div style="position:absolute;top:468.26pt;left:339.65pt;z-index:73;letter-spacing:-.002em;"&gt;6,778,080&lt;/div&gt;&lt;/span&gt;&lt;img style="position:absolute;left:241.2pt;top:430.2pt;width:63pt;height:3pt;z-index:8;" src="http://govwiki.info/xbrl/Images/66ec5f24c17540e3b6a7bc8cfa04d868.png" alt="__rendered_path__8"&gt;&lt;img style="position:absolute;left:311.2pt;top:417.85pt;width:8pt;height:3pt;z-index:6;" src="http://govwiki.info/xbrl/Images/d0d7bcf45acd6d1016510dbbbc3a9db9.png" alt="__rendered_path__6"&gt;&lt;span style="white-space:pre;"&gt;&lt;div style="position:absolute;top:491.96pt;left:296.8pt;z-index:77;"&gt;-&lt;/div&gt;&lt;div style="position:absolute;top:491.96pt;left:351.4pt;z-index:77;letter-spacing:-.003em;"&gt;71,975&lt;/div&gt;&lt;/span&gt;&lt;img style="position:absolute;left:311.2pt;top:430.2pt;width:8pt;height:3pt;z-index:6;" src="http://govwiki.info/xbrl/Images/d0d7bcf45acd6d1016510dbbbc3a9db9.png" alt="__rendered_path__6"&gt;&lt;img style="position:absolute;left:318.7pt;top:417.85pt;width:63pt;height:3pt;z-index:8;" src="http://govwiki.info/xbrl/Images/66ec5f24c17540e3b6a7bc8cfa04d868.png" alt="__rendered_path__8"&gt;&lt;span style="white-space:pre;"&gt;&lt;div style="position:absolute;top:501.86pt;left:269.2pt;z-index:79;letter-spacing:-.003em;"&gt;535,443&lt;/div&gt;&lt;div style="position:absolute;top:501.86pt;left:334.95pt;z-index:79;letter-spacing:-.003em;"&gt;25,169,071&lt;/div&gt;&lt;/span&gt;&lt;img style="position:absolute;left:318.7pt;top:430.2pt;width:63pt;height:3pt;z-index:8;" src="http://govwiki.info/xbrl/Images/66ec5f24c17540e3b6a7bc8cfa04d868.png" alt="__rendered_path__8"&gt;&lt;span style="white-space:pre;"&gt;&lt;div style="position:absolute;top:511.76pt;left:296.8pt;z-index:81;"&gt;-&lt;/div&gt;&lt;div style="position:absolute;top:511.76pt;left:339.65pt;z-index:81;letter-spacing:-.002em;"&gt;8,587,297&lt;/div&gt;&lt;/span&gt;&lt;img style="position:absolute;left:233.7pt;top:462.65pt;width:8pt;height:3pt;z-index:6;" src="http://govwiki.info/xbrl/Images/d0d7bcf45acd6d1016510dbbbc3a9db9.png" alt="__rendered_path__6"&gt;&lt;span style="white-space:pre;"&gt;&lt;div style="position:absolute;top:525.56pt;left:269.2pt;z-index:84;letter-spacing:-.003em;"&gt;535,443&lt;/div&gt;&lt;div style="position:absolute;top:525.56pt;left:334.95pt;z-index:84;letter-spacing:-.003em;"&gt;33,828,343&lt;/div&gt;&lt;/span&gt;&lt;img style="position:absolute;left:233.7pt;top:474.95pt;width:8pt;height:3pt;z-index:6;" src="http://govwiki.info/xbrl/Images/d0d7bcf45acd6d1016510dbbbc3a9db9.png" alt="__rendered_path__6"&gt;&lt;img style="position:absolute;left:241.2pt;top:462.65pt;width:63pt;height:3pt;z-index:8;" src="http://govwiki.info/xbrl/Images/66ec5f24c17540e3b6a7bc8cfa04d868.png" alt="__rendered_path__8"&gt;&lt;span style="white-space:pre;"&gt;&lt;div style="position:absolute;top:549.26pt;left:233.7pt;z-index:90;"&gt;$&lt;/div&gt;&lt;div style="position:absolute;top:549.26pt;left:269.2pt;z-index:90;letter-spacing:-.003em;"&gt;559,613&lt;/div&gt;&lt;div style="position:absolute;top:549.26pt;left:311.2pt;z-index:90;"&gt;$&lt;/div&gt;&lt;div style="position:absolute;top:549.26pt;left:334.95pt;z-index:90;letter-spacing:-.003em;"&gt;42,471,831&lt;/div&gt;&lt;/span&gt;&lt;img style="position:absolute;left:241.2pt;top:474.95pt;width:63pt;height:3pt;z-index:8;" src="http://govwiki.info/xbrl/Images/66ec5f24c17540e3b6a7bc8cfa04d868.png" alt="__rendered_path__8"&gt;&lt;img style="position:absolute;left:311.2pt;top:462.65pt;width:8pt;height:3pt;z-index:6;" src="http://govwiki.info/xbrl/Images/d0d7bcf45acd6d1016510dbbbc3a9db9.png" alt="__rendered_path__6"&gt;&lt;span class="fmt-1178" style="white-space:pre;"&gt;&lt;div style="position:absolute;top:756.84pt;left:306pt;z-index:93;letter-spacing:.001em;"&gt; &lt;/div&gt;&lt;/span&gt;&lt;img style="position:absolute;left:311.2pt;top:474.95pt;width:8pt;height:3pt;z-index:6;" src="http://govwiki.info/xbrl/Images/d0d7bcf45acd6d1016510dbbbc3a9db9.png" alt="__rendered_path__6"&gt;&lt;img style="position:absolute;left:318.7pt;top:462.65pt;width:63pt;height:3pt;z-index:8;" src="http://govwiki.info/xbrl/Images/66ec5f24c17540e3b6a7bc8cfa04d868.png" alt="__rendered_path__8"&gt;&lt;img style="position:absolute;left:318.7pt;top:474.95pt;width:63pt;height:3pt;z-index:8;" src="http://govwiki.info/xbrl/Images/66ec5f24c17540e3b6a7bc8cfa04d868.png" alt="__rendered_path__8"&gt;&lt;img style="position:absolute;left:233.7pt;top:518.55pt;width:8pt;height:3pt;z-index:6;" src="http://govwiki.info/xbrl/Images/d0d7bcf45acd6d1016510dbbbc3a9db9.png" alt="__rendered_path__6"&gt;&lt;img style="position:absolute;left:241.2pt;top:518.55pt;width:63pt;height:3pt;z-index:8;" src="http://govwiki.info/xbrl/Images/66ec5f24c17540e3b6a7bc8cfa04d868.png" alt="__rendered_path__8"&gt;&lt;img style="position:absolute;left:311.2pt;top:518.55pt;width:8pt;height:3pt;z-index:6;" src="http://govwiki.info/xbrl/Images/d0d7bcf45acd6d1016510dbbbc3a9db9.png" alt="__rendered_path__6"&gt;&lt;img style="position:absolute;left:318.7pt;top:518.55pt;width:63pt;height:3pt;z-index:8;" src="http://govwiki.info/xbrl/Images/66ec5f24c17540e3b6a7bc8cfa04d868.png" alt="__rendered_path__8"&gt;&lt;img style="position:absolute;left:233.7pt;top:532.35pt;width:8pt;height:3pt;z-index:6;" src="http://govwiki.info/xbrl/Images/d0d7bcf45acd6d1016510dbbbc3a9db9.png" alt="__rendered_path__6"&gt;&lt;img style="position:absolute;left:241.2pt;top:532.35pt;width:63pt;height:3pt;z-index:8;" src="http://govwiki.info/xbrl/Images/66ec5f24c17540e3b6a7bc8cfa04d868.png" alt="__rendered_path__8"&gt;&lt;img style="position:absolute;left:311.2pt;top:532.35pt;width:8pt;height:3pt;z-index:6;" src="http://govwiki.info/xbrl/Images/d0d7bcf45acd6d1016510dbbbc3a9db9.png" alt="__rendered_path__6"&gt;&lt;img style="position:absolute;left:318.7pt;top:532.35pt;width:63pt;height:3pt;z-index:8;" src="http://govwiki.info/xbrl/Images/66ec5f24c17540e3b6a7bc8cfa04d868.png" alt="__rendered_path__8"&gt;&lt;img style="position:absolute;left:233.7pt;top:556.1pt;width:8pt;height:3pt;z-index:6;" src="http://govwiki.info/xbrl/Images/d0d7bcf45acd6d1016510dbbbc3a9db9.png" alt="__rendered_path__6"&gt;&lt;img style="position:absolute;left:233.7pt;top:557.65pt;width:8pt;height:3pt;z-index:6;" src="http://govwiki.info/xbrl/Images/d0d7bcf45acd6d1016510dbbbc3a9db9.png" alt="__rendered_path__6"&gt;&lt;img style="position:absolute;left:241.2pt;top:556.1pt;width:63pt;height:3pt;z-index:8;" src="http://govwiki.info/xbrl/Images/66ec5f24c17540e3b6a7bc8cfa04d868.png" alt="__rendered_path__8"&gt;&lt;img style="position:absolute;left:241.2pt;top:557.65pt;width:63pt;height:3pt;z-index:8;" src="http://govwiki.info/xbrl/Images/66ec5f24c17540e3b6a7bc8cfa04d868.png" alt="__rendered_path__8"&gt;&lt;img style="position:absolute;left:311.2pt;top:556.1pt;width:8pt;height:3pt;z-index:6;" src="http://govwiki.info/xbrl/Images/d0d7bcf45acd6d1016510dbbbc3a9db9.png" alt="__rendered_path__6"&gt;&lt;img style="position:absolute;left:311.2pt;top:557.65pt;width:8pt;height:3pt;z-index:6;" src="http://govwiki.info/xbrl/Images/d0d7bcf45acd6d1016510dbbbc3a9db9.png" alt="__rendered_path__6"&gt;&lt;img style="position:absolute;left:318.7pt;top:556.1pt;width:63pt;height:3pt;z-index:8;" src="http://govwiki.info/xbrl/Images/66ec5f24c17540e3b6a7bc8cfa04d868.png" alt="__rendered_path__8"&gt;&lt;img style="position:absolute;left:318.7pt;top:557.65pt;width:63pt;height:3pt;z-index:8;" src="http://govwiki.info/xbrl/Images/66ec5f24c17540e3b6a7bc8cfa04d868.png" alt="__rendered_path__8"&gt;&lt;img style="position:absolute;left:61.2pt;top:707.8pt;width:490pt;height:28pt;z-index:91;" src="http://govwiki.info/xbrl/Images/1d36db536cca1d652e1ded2ba9d8cf0b.png" alt="__rendered_path__91"&gt;&lt;span class="fmt-1178" style="white-space:pre;"&gt;&lt;div style="position:absolute;top:766.44pt;left:299.33pt;z-index:94;"&gt;184&lt;/div&gt;&lt;/span&gt;&lt;/div&gt;_x000D_
      &lt;/div&gt;</t>
  </si>
  <si>
    <t>&lt;div style='position:relative;width:612pt;height:792pt;'&gt;_x000D_
        &lt;div style="position:absolute;left:0pt;top:0pt;width:100%;height:100%;clip:rect(0pt,612pt,792pt,0pt);" class="fmt-1178"&gt;_x000D_
          &lt;img style="position:absolute;left:204.45pt;top:199.3pt;width:288pt;height:167.05pt;z-index:1;" src="http://govwiki.info/xbrl/Images/54c8a8832a7ea1d80a842e92962c63f9.png" alt="Image_1523_0"&gt;&lt;span style="white-space:pre;"&gt;&lt;div style="position:absolute;top:756.84pt;left:306pt;z-index:2;letter-spacing:.001em;"&gt; &lt;/div&gt;&lt;/span&gt;&lt;span style="white-space:pre;"&gt;&lt;div style="position:absolute;top:766.44pt;left:299.33pt;z-index:3;"&gt;185&lt;/div&gt;&lt;/span&gt;&lt;/div&gt;_x000D_
      &lt;/div&gt;</t>
  </si>
  <si>
    <t>&lt;div style='position:relative;width:612pt;height:792pt;'&gt;&lt;div style="position:absolute;left:0pt;top:0pt;width:100%;height:100%;clip:rect(0pt,612pt,792pt,0pt);" class="fmt-1182"&gt;&lt;span class="fmt-1180" style="white-space:pre;"&gt;&lt;div style="position:absolute;top:55.595pt;left:106.75pt;z-index:2;letter-spacing:.001em;"&gt;Combining Statement of Revenues, Expenditures and Changes in Fund Balances&lt;/div&gt;&lt;/span&gt;&lt;span style="white-space:pre;"&gt;&lt;div style="position:absolute;top:204.56pt;left:404.3pt;z-index:21;"&gt;-&lt;/div&gt;&lt;div style="position:absolute;top:204.56pt;left:418.7pt;z-index:21;"&gt;$&lt;/div&gt;&lt;div style="position:absolute;top:204.56pt;left:447.15pt;z-index:21;letter-spacing:-.002em;"&gt;6,451,950&lt;/div&gt;&lt;div style="position:absolute;top:204.56pt;left:496.19pt;z-index:21;"&gt;$&lt;/div&gt;&lt;/span&gt;&lt;span style="white-space:pre;"&gt;&lt;div style="position:absolute;top:224.36pt;left:404.3pt;z-index:30;"&gt;-&lt;/div&gt;&lt;div style="position:absolute;top:224.36pt;left:447.15pt;z-index:30;letter-spacing:-.002em;"&gt;1,241,391&lt;/div&gt;&lt;/span&gt;&lt;span style="white-space:pre;"&gt;&lt;div style="position:absolute;top:428.36pt;left:66.2pt;z-index:101;letter-spacing:-.002em;"&gt;Community and Economic Development&lt;/div&gt;&lt;/span&gt;&lt;span style="white-space:pre;"&gt;&lt;div style="position:absolute;top:428.36pt;left:404.3pt;z-index:103;"&gt;-&lt;/div&gt;&lt;div style="position:absolute;top:428.36pt;left:447.15pt;z-index:103;letter-spacing:-.002em;"&gt;5,134,920&lt;/div&gt;&lt;/span&gt;&lt;span class="fmt-1181" style="white-space:pre;"&gt;&lt;div style="position:absolute;top:515.36pt;left:61.2pt;z-index:136;letter-spacing:-.002em;"&gt;Excess (Deficiency) of Revenues Over&lt;/div&gt;&lt;/span&gt;&lt;span class="fmt-1181" style="white-space:pre;"&gt;&lt;div style="position:absolute;top:572.66pt;left:71.2pt;z-index:152;"&gt;Total Other Financing Sources (Uses)&lt;/div&gt;&lt;/span&gt;&lt;span class="fmt-1181" style="white-space:pre;"&gt;&lt;div style="position:absolute;top:586.46pt;left:61.2pt;z-index:157;letter-spacing:-.002em;"&gt;Excess (Deficiency) of Revenues and Other&lt;/div&gt;&lt;/span&gt;&lt;span class="fmt-1181" style="white-space:pre;"&gt;&lt;div style="position:absolute;top:596.51pt;left:61.2pt;z-index:158;letter-spacing:-.001em;"&gt;Sources Over Expenditures and Other Uses&lt;/div&gt;&lt;/span&gt;&lt;span style="white-space:pre;"&gt;&lt;div style="position:absolute;top:596.51pt;left:381.4pt;z-index:160;letter-spacing:-.003em;"&gt;79,602&lt;/div&gt;&lt;div style="position:absolute;top:596.51pt;left:447.15pt;z-index:160;letter-spacing:-.002em;"&gt;2,588,654&lt;/div&gt;&lt;/span&gt;&lt;span style="white-space:pre;"&gt;&lt;div style="position:absolute;top:620.06pt;left:381.4pt;z-index:164;letter-spacing:-.003em;"&gt;14,464&lt;/div&gt;&lt;div style="position:absolute;top:620.06pt;left:447.15pt;z-index:164;letter-spacing:-.002em;"&gt;9,031,797&lt;/div&gt;&lt;/span&gt;&lt;span class="fmt-1183" style="white-space:pre;"&gt;&lt;div style="position:absolute;top:715.41pt;left:61.2pt;z-index:176;letter-spacing:-.001em;"&gt;See accompanying Independent Auditor's Report.&lt;/div&gt;&lt;/span&gt;&lt;span class="fmt-1181" style="white-space:pre;"&gt;&lt;div style="position:absolute;top:194.66pt;left:61.2pt;z-index:17;letter-spacing:-.004em;"&gt;Revenues&lt;/div&gt;&lt;/span&gt;&lt;span style="white-space:pre;"&gt;&lt;div style="position:absolute;top:204.56pt;left:61.2pt;z-index:18;"&gt;Licenses and Permits&lt;/div&gt;&lt;/span&gt;&lt;span style="white-space:pre;"&gt;&lt;div style="position:absolute;top:214.46pt;left:61.2pt;z-index:23;"&gt;Fines and Forfeitures&lt;/div&gt;&lt;/span&gt;&lt;span style="white-space:pre;"&gt;&lt;div style="position:absolute;top:224.36pt;left:61.2001pt;z-index:28;"&gt;Charges for Services and User Fees&lt;/div&gt;&lt;/span&gt;&lt;span style="white-space:pre;"&gt;&lt;div style="position:absolute;top:234.41pt;left:61.2pt;z-index:32;letter-spacing:-.002em;"&gt;Intergovernmental Revenues:&lt;/div&gt;&lt;/span&gt;&lt;span style="white-space:pre;"&gt;&lt;div style="position:absolute;top:244.31pt;left:66.2pt;z-index:33;"&gt;Federal, State and Other Grants&lt;/div&gt;&lt;/span&gt;&lt;span style="white-space:pre;"&gt;&lt;div style="position:absolute;top:254.21pt;left:66.2pt;z-index:38;"&gt;State - Sales Tax&lt;/div&gt;&lt;/span&gt;&lt;span style="white-space:pre;"&gt;&lt;div style="position:absolute;top:264.11pt;left:66.2pt;z-index:42;letter-spacing:.001em;"&gt;State - Other&lt;/div&gt;&lt;/span&gt;&lt;span style="white-space:pre;"&gt;&lt;div style="position:absolute;top:274.01pt;left:66.2pt;z-index:47;"&gt;Pinellas County - Other&lt;/div&gt;&lt;/span&gt;&lt;span style="white-space:pre;"&gt;&lt;div style="position:absolute;top:286.46pt;left:71.2pt;z-index:52;letter-spacing:-.002em;"&gt;Total&lt;/div&gt;&lt;/span&gt;&lt;span style="white-space:pre;"&gt;&lt;div style="position:absolute;top:296.51pt;left:61.2pt;z-index:57;letter-spacing:-.001em;"&gt;Use of Money and Property&lt;/div&gt;&lt;/span&gt;&lt;span style="white-space:pre;"&gt;&lt;div style="position:absolute;top:306.41pt;left:66.2pt;z-index:58;letter-spacing:-.001em;"&gt;Earnings on Investments&lt;/div&gt;&lt;/span&gt;&lt;span style="white-space:pre;"&gt;&lt;div style="position:absolute;top:318.86pt;left:71.2pt;z-index:63;letter-spacing:-.002em;"&gt;Total&lt;/div&gt;&lt;/span&gt;&lt;span style="white-space:pre;"&gt;&lt;div style="position:absolute;top:328.91pt;left:61.2pt;z-index:68;letter-spacing:-.001em;"&gt;Miscellaneous Revenue:&lt;/div&gt;&lt;/span&gt;&lt;span style="white-space:pre;"&gt;&lt;div style="position:absolute;top:338.81pt;left:66.2pt;z-index:69;letter-spacing:-.001em;"&gt;Contributions&lt;/div&gt;&lt;/span&gt;&lt;span style="white-space:pre;"&gt;&lt;div style="position:absolute;top:348.71pt;left:66.2pt;z-index:74;letter-spacing:.001em;"&gt;Dispositions of Property&lt;/div&gt;&lt;/span&gt;&lt;span style="white-space:pre;"&gt;&lt;div style="position:absolute;top:358.61pt;left:66.2pt;z-index:79;letter-spacing:-.001em;"&gt;Other&lt;/div&gt;&lt;/span&gt;&lt;span style="white-space:pre;"&gt;&lt;div style="position:absolute;top:371.06pt;left:71.1999pt;z-index:84;letter-spacing:-.002em;"&gt;Total&lt;/div&gt;&lt;/span&gt;&lt;span class="fmt-1181" style="white-space:pre;"&gt;&lt;div style="position:absolute;top:384.86pt;left:71.2pt;z-index:89;letter-spacing:-.001em;"&gt;Total Revenues&lt;/div&gt;&lt;/span&gt;&lt;span class="fmt-1181" style="white-space:pre;"&gt;&lt;div style="position:absolute;top:398.66pt;left:61.2pt;z-index:94;letter-spacing:-.001em;"&gt;Expenditures&lt;/div&gt;&lt;/span&gt;&lt;span style="white-space:pre;"&gt;&lt;div style="position:absolute;top:408.56pt;left:61.2pt;z-index:95;"&gt;Current Operations:&lt;/div&gt;&lt;/span&gt;&lt;span style="white-space:pre;"&gt;&lt;div style="position:absolute;top:418.46pt;left:66.2pt;z-index:96;letter-spacing:-.002em;"&gt;General Government&lt;/div&gt;&lt;/span&gt;&lt;span style="white-space:pre;"&gt;&lt;div style="position:absolute;top:438.41pt;left:66.2pt;z-index:105;"&gt;Public Safety:&lt;/div&gt;&lt;/span&gt;&lt;span style="white-space:pre;"&gt;&lt;div style="position:absolute;top:448.31pt;left:71.2pt;z-index:106;letter-spacing:.005em;"&gt;Public Works&lt;/div&gt;&lt;/span&gt;&lt;span style="white-space:pre;"&gt;&lt;div style="position:absolute;top:458.21pt;left:73.6pt;z-index:111;letter-spacing:.002em;"&gt; Police&lt;/div&gt;&lt;/span&gt;&lt;span style="white-space:pre;"&gt;&lt;div style="position:absolute;top:468.11pt;left:73.6001pt;z-index:116;"&gt; Fire and EMS&lt;/div&gt;&lt;/span&gt;&lt;span style="white-space:pre;"&gt;&lt;div style="position:absolute;top:478.01pt;left:66.2pt;z-index:121;"&gt;Recreation, Culture and Social&lt;/div&gt;&lt;/span&gt;&lt;span style="white-space:pre;"&gt;&lt;div style="position:absolute;top:487.91pt;left:61.2pt;z-index:126;"&gt;Capital Outlay&lt;/div&gt;&lt;/span&gt;&lt;span class="fmt-1181" style="white-space:pre;"&gt;&lt;div style="position:absolute;top:501.71pt;left:71.2pt;z-index:131;"&gt;Total Expenditures&lt;/div&gt;&lt;/span&gt;&lt;span class="fmt-1181" style="white-space:pre;"&gt;&lt;div style="position:absolute;top:525.41pt;left:61.2pt;z-index:137;letter-spacing:-.001em;"&gt;Expenditures&lt;/div&gt;&lt;/span&gt;&lt;span class="fmt-1181" style="white-space:pre;"&gt;&lt;div style="position:absolute;top:539.21pt;left:61.2pt;z-index:142;letter-spacing:-.001em;"&gt;Other Financing Sources (Uses)&lt;/div&gt;&lt;/span&gt;&lt;span style="white-space:pre;"&gt;&lt;div style="position:absolute;top:549.11pt;left:61.2pt;z-index:143;letter-spacing:.002em;"&gt;Transfers In&lt;/div&gt;&lt;/span&gt;&lt;span style="white-space:pre;"&gt;&lt;div style="position:absolute;top:559.01pt;left:61.2pt;z-index:148;letter-spacing:.001em;"&gt;Transfers Out&lt;/div&gt;&lt;/span&gt;&lt;span class="fmt-1181" style="white-space:pre;"&gt;&lt;div style="position:absolute;top:620.06pt;left:61.2pt;z-index:162;letter-spacing:-.001em;"&gt;Fund Balances - October 1&lt;/div&gt;&lt;/span&gt;&lt;span class="fmt-1181" style="white-space:pre;"&gt;&lt;div style="position:absolute;top:633.86pt;left:61.2pt;z-index:166;letter-spacing:-.001em;"&gt;Fund Balances - September 30&lt;/div&gt;&lt;/span&gt;&lt;span class="fmt-1179" style="white-space:pre;"&gt;&lt;div style="position:absolute;top:41.64pt;left:221.35pt;z-index:1;"&gt;City of St. Petersburg, Florida&lt;/div&gt;&lt;/span&gt;&lt;span class="fmt-1180" style="white-space:pre;"&gt;&lt;div style="position:absolute;top:69.245pt;left:229pt;z-index:3;letter-spacing:.002em;"&gt;Nonmajor Governmental Funds&lt;/div&gt;&lt;/span&gt;&lt;span class="fmt-1180" style="white-space:pre;"&gt;&lt;div style="position:absolute;top:83.045pt;left:247.55pt;z-index:4;"&gt;Special Revenue Funds&lt;/div&gt;&lt;/span&gt;&lt;span class="fmt-1180" style="white-space:pre;"&gt;&lt;div style="position:absolute;top:96.845pt;left:209.4pt;z-index:5;letter-spacing:.002em;"&gt;Fiscal Year Ended September 30, 2017&lt;/div&gt;&lt;/span&gt;&lt;span class="fmt-1181" style="white-space:pre;"&gt;&lt;div style="position:absolute;top:160.91pt;left:354.5pt;z-index:9;letter-spacing:-.001em;"&gt;Professional&lt;/div&gt;&lt;/span&gt;&lt;span class="fmt-1181" style="white-space:pre;"&gt;&lt;div style="position:absolute;top:170.96pt;left:350.7pt;z-index:10;letter-spacing:.001em;"&gt;Sports Facility&lt;/div&gt;&lt;/span&gt;&lt;span class="fmt-1181" style="white-space:pre;"&gt;&lt;div style="position:absolute;top:180.86pt;left:273.05pt;z-index:11;letter-spacing:-.002em;"&gt;Weeki Wachee&lt;/div&gt;&lt;div style="position:absolute;top:180.86pt;left:360.35pt;z-index:11;"&gt;Sales Tax&lt;/div&gt;&lt;/span&gt;&lt;img style="position:absolute;left:263.7pt;top:187.7pt;width:8pt;height:3pt;z-index:6;" src="http://govwiki.info/xbrl/Images/d0d7bcf45acd6d1016510dbbbc3a9db9.png" alt="__rendered_path__6"&gt;&lt;span style="white-space:pre;"&gt;&lt;div style="position:absolute;top:204.56pt;left:263.7pt;z-index:20;"&gt;$&lt;/div&gt;&lt;div style="position:absolute;top:204.56pt;left:326.8pt;z-index:20;"&gt;-&lt;/div&gt;&lt;div style="position:absolute;top:204.56pt;left:341.2pt;z-index:20;"&gt;$&lt;/div&gt;&lt;/span&gt;&lt;img style="position:absolute;left:271.2pt;top:187.7pt;width:63pt;height:3pt;z-index:7;" src="http://govwiki.info/xbrl/Images/66ec5f24c17540e3b6a7bc8cfa04d868.png" alt="__rendered_path__7"&gt;&lt;span style="white-space:pre;"&gt;&lt;div style="position:absolute;top:214.46pt;left:326.8pt;z-index:25;"&gt;-&lt;/div&gt;&lt;div style="position:absolute;top:214.46pt;left:404.3pt;z-index:25;"&gt;-&lt;/div&gt;&lt;/span&gt;&lt;img style="position:absolute;left:341.2pt;top:187.7pt;width:8pt;height:3pt;z-index:6;" src="http://govwiki.info/xbrl/Images/d0d7bcf45acd6d1016510dbbbc3a9db9.png" alt="__rendered_path__6"&gt;&lt;span style="white-space:pre;"&gt;&lt;div style="position:absolute;top:224.36pt;left:326.8pt;z-index:29;"&gt;-&lt;/div&gt;&lt;/span&gt;&lt;img style="position:absolute;left:348.7pt;top:187.7pt;width:63pt;height:3pt;z-index:7;" src="http://govwiki.info/xbrl/Images/66ec5f24c17540e3b6a7bc8cfa04d868.png" alt="__rendered_path__7"&gt;&lt;span style="white-space:pre;"&gt;&lt;div style="position:absolute;top:244.31pt;left:326.8pt;z-index:35;"&gt;-&lt;/div&gt;&lt;div style="position:absolute;top:244.31pt;left:404.3pt;z-index:35;"&gt;-&lt;/div&gt;&lt;/span&gt;&lt;span style="white-space:pre;"&gt;&lt;div style="position:absolute;top:254.21pt;left:326.8pt;z-index:39;"&gt;-&lt;/div&gt;&lt;div style="position:absolute;top:254.21pt;left:369.65pt;z-index:39;letter-spacing:-.002em;"&gt;2,000,004&lt;/div&gt;&lt;/span&gt;&lt;span style="white-space:pre;"&gt;&lt;div style="position:absolute;top:264.11pt;left:326.8pt;z-index:44;"&gt;-&lt;/div&gt;&lt;div style="position:absolute;top:264.11pt;left:404.3pt;z-index:44;"&gt;-&lt;/div&gt;&lt;/span&gt;&lt;span style="white-space:pre;"&gt;&lt;div style="position:absolute;top:274.01pt;left:326.8pt;z-index:49;"&gt;-&lt;/div&gt;&lt;div style="position:absolute;top:274.01pt;left:404.3pt;z-index:49;"&gt;-&lt;/div&gt;&lt;/span&gt;&lt;img style="position:absolute;left:263.7pt;top:280.85pt;width:8pt;height:3pt;z-index:6;" src="http://govwiki.info/xbrl/Images/d0d7bcf45acd6d1016510dbbbc3a9db9.png" alt="__rendered_path__6"&gt;&lt;span style="white-space:pre;"&gt;&lt;div style="position:absolute;top:286.46pt;left:326.8pt;z-index:54;"&gt;-&lt;/div&gt;&lt;div style="position:absolute;top:286.46pt;left:369.65pt;z-index:54;letter-spacing:-.002em;"&gt;2,000,004&lt;/div&gt;&lt;/span&gt;&lt;img style="position:absolute;left:263.7pt;top:293.15pt;width:8pt;height:3pt;z-index:6;" src="http://govwiki.info/xbrl/Images/d0d7bcf45acd6d1016510dbbbc3a9db9.png" alt="__rendered_path__6"&gt;&lt;img style="position:absolute;left:271.2pt;top:280.85pt;width:63pt;height:3pt;z-index:7;" src="http://govwiki.info/xbrl/Images/66ec5f24c17540e3b6a7bc8cfa04d868.png" alt="__rendered_path__7"&gt;&lt;span style="white-space:pre;"&gt;&lt;div style="position:absolute;top:306.41pt;left:292.15pt;z-index:60;letter-spacing:-.002em;"&gt;1,991,448&lt;/div&gt;&lt;div style="position:absolute;top:306.41pt;left:397.85pt;z-index:60;letter-spacing:-.002em;"&gt;22&lt;/div&gt;&lt;/span&gt;&lt;img style="position:absolute;left:271.2pt;top:293.15pt;width:63pt;height:3pt;z-index:7;" src="http://govwiki.info/xbrl/Images/66ec5f24c17540e3b6a7bc8cfa04d868.png" alt="__rendered_path__7"&gt;&lt;img style="position:absolute;left:341.2pt;top:280.85pt;width:8pt;height:3pt;z-index:6;" src="http://govwiki.info/xbrl/Images/d0d7bcf45acd6d1016510dbbbc3a9db9.png" alt="__rendered_path__6"&gt;&lt;span style="white-space:pre;"&gt;&lt;div style="position:absolute;top:318.86pt;left:292.15pt;z-index:65;letter-spacing:-.002em;"&gt;1,991,448&lt;/div&gt;&lt;div style="position:absolute;top:318.86pt;left:397.85pt;z-index:65;letter-spacing:-.002em;"&gt;22&lt;/div&gt;&lt;/span&gt;&lt;img style="position:absolute;left:341.2pt;top:293.15pt;width:8pt;height:3pt;z-index:6;" src="http://govwiki.info/xbrl/Images/d0d7bcf45acd6d1016510dbbbc3a9db9.png" alt="__rendered_path__6"&gt;&lt;img style="position:absolute;left:348.7pt;top:280.85pt;width:63pt;height:3pt;z-index:7;" src="http://govwiki.info/xbrl/Images/66ec5f24c17540e3b6a7bc8cfa04d868.png" alt="__rendered_path__7"&gt;&lt;span style="white-space:pre;"&gt;&lt;div style="position:absolute;top:338.81pt;left:326.8pt;z-index:71;"&gt;-&lt;/div&gt;&lt;div style="position:absolute;top:338.81pt;left:404.3pt;z-index:71;"&gt;-&lt;/div&gt;&lt;/span&gt;&lt;img style="position:absolute;left:348.7pt;top:293.15pt;width:63pt;height:3pt;z-index:7;" src="http://govwiki.info/xbrl/Images/66ec5f24c17540e3b6a7bc8cfa04d868.png" alt="__rendered_path__7"&gt;&lt;span style="white-space:pre;"&gt;&lt;div style="position:absolute;top:348.71pt;left:326.8pt;z-index:76;"&gt;-&lt;/div&gt;&lt;div style="position:absolute;top:348.71pt;left:404.3pt;z-index:76;"&gt;-&lt;/div&gt;&lt;/span&gt;&lt;img style="position:absolute;left:263.7pt;top:313.25pt;width:8pt;height:3pt;z-index:6;" src="http://govwiki.info/xbrl/Images/d0d7bcf45acd6d1016510dbbbc3a9db9.png" alt="__rendered_path__6"&gt;&lt;span style="white-space:pre;"&gt;&lt;div style="position:absolute;top:358.61pt;left:315.65pt;z-index:81;letter-spacing:-.004em;"&gt;155&lt;/div&gt;&lt;div style="position:absolute;top:358.61pt;left:404.3pt;z-index:81;"&gt;-&lt;/div&gt;&lt;/span&gt;&lt;img style="position:absolute;left:263.7pt;top:325.55pt;width:8pt;height:3pt;z-index:6;" src="http://govwiki.info/xbrl/Images/d0d7bcf45acd6d1016510dbbbc3a9db9.png" alt="__rendered_path__6"&gt;&lt;img style="position:absolute;left:271.2pt;top:313.25pt;width:63pt;height:3pt;z-index:7;" src="http://govwiki.info/xbrl/Images/66ec5f24c17540e3b6a7bc8cfa04d868.png" alt="__rendered_path__7"&gt;&lt;span style="white-space:pre;"&gt;&lt;div style="position:absolute;top:371.06pt;left:315.65pt;z-index:86;letter-spacing:-.004em;"&gt;155&lt;/div&gt;&lt;div style="position:absolute;top:371.06pt;left:404.3pt;z-index:86;"&gt;-&lt;/div&gt;&lt;/span&gt;&lt;img style="position:absolute;left:271.2pt;top:325.55pt;width:63pt;height:3pt;z-index:7;" src="http://govwiki.info/xbrl/Images/66ec5f24c17540e3b6a7bc8cfa04d868.png" alt="__rendered_path__7"&gt;&lt;img style="position:absolute;left:341.2pt;top:313.25pt;width:8pt;height:3pt;z-index:6;" src="http://govwiki.info/xbrl/Images/d0d7bcf45acd6d1016510dbbbc3a9db9.png" alt="__rendered_path__6"&gt;&lt;span style="white-space:pre;"&gt;&lt;div style="position:absolute;top:384.86pt;left:292.15pt;z-index:91;letter-spacing:-.002em;"&gt;1,991,603&lt;/div&gt;&lt;div style="position:absolute;top:384.86pt;left:369.65pt;z-index:91;letter-spacing:-.002em;"&gt;2,000,026&lt;/div&gt;&lt;/span&gt;&lt;img style="position:absolute;left:341.2pt;top:325.55pt;width:8pt;height:3pt;z-index:6;" src="http://govwiki.info/xbrl/Images/d0d7bcf45acd6d1016510dbbbc3a9db9.png" alt="__rendered_path__6"&gt;&lt;img style="position:absolute;left:348.7pt;top:313.25pt;width:63pt;height:3pt;z-index:7;" src="http://govwiki.info/xbrl/Images/66ec5f24c17540e3b6a7bc8cfa04d868.png" alt="__rendered_path__7"&gt;&lt;span style="white-space:pre;"&gt;&lt;div style="position:absolute;top:418.46pt;left:303.9pt;z-index:98;letter-spacing:-.003em;"&gt;55,264&lt;/div&gt;&lt;div style="position:absolute;top:418.46pt;left:404.3pt;z-index:98;"&gt;-&lt;/div&gt;&lt;/span&gt;&lt;img style="position:absolute;left:348.7pt;top:325.55pt;width:63pt;height:3pt;z-index:7;" src="http://govwiki.info/xbrl/Images/66ec5f24c17540e3b6a7bc8cfa04d868.png" alt="__rendered_path__7"&gt;&lt;span style="white-space:pre;"&gt;&lt;div style="position:absolute;top:428.36pt;left:326.8pt;z-index:102;"&gt;-&lt;/div&gt;&lt;/span&gt;&lt;img style="position:absolute;left:263.7pt;top:365.45pt;width:8pt;height:3pt;z-index:6;" src="http://govwiki.info/xbrl/Images/d0d7bcf45acd6d1016510dbbbc3a9db9.png" alt="__rendered_path__6"&gt;&lt;span style="white-space:pre;"&gt;&lt;div style="position:absolute;top:448.31pt;left:326.8pt;z-index:108;"&gt;-&lt;/div&gt;&lt;div style="position:absolute;top:448.31pt;left:404.3pt;z-index:108;"&gt;-&lt;/div&gt;&lt;/span&gt;&lt;img style="position:absolute;left:271.2pt;top:365.45pt;width:63pt;height:3pt;z-index:7;" src="http://govwiki.info/xbrl/Images/66ec5f24c17540e3b6a7bc8cfa04d868.png" alt="__rendered_path__7"&gt;&lt;span style="white-space:pre;"&gt;&lt;div style="position:absolute;top:458.21pt;left:326.8pt;z-index:113;"&gt;-&lt;/div&gt;&lt;div style="position:absolute;top:458.21pt;left:404.3pt;z-index:113;"&gt;-&lt;/div&gt;&lt;/span&gt;&lt;img style="position:absolute;left:341.2pt;top:365.45pt;width:8pt;height:3pt;z-index:6;" src="http://govwiki.info/xbrl/Images/d0d7bcf45acd6d1016510dbbbc3a9db9.png" alt="__rendered_path__6"&gt;&lt;span style="white-space:pre;"&gt;&lt;div style="position:absolute;top:468.11pt;left:326.8pt;z-index:118;"&gt;-&lt;/div&gt;&lt;div style="position:absolute;top:468.11pt;left:404.3pt;z-index:118;"&gt;-&lt;/div&gt;&lt;/span&gt;&lt;img style="position:absolute;left:348.7pt;top:365.45pt;width:63pt;height:3pt;z-index:7;" src="http://govwiki.info/xbrl/Images/66ec5f24c17540e3b6a7bc8cfa04d868.png" alt="__rendered_path__7"&gt;&lt;span style="white-space:pre;"&gt;&lt;div style="position:absolute;top:478.01pt;left:326.8pt;z-index:123;"&gt;-&lt;/div&gt;&lt;div style="position:absolute;top:478.01pt;left:404.3pt;z-index:123;"&gt;-&lt;/div&gt;&lt;/span&gt;&lt;img style="position:absolute;left:263.7pt;top:377.9pt;width:8pt;height:3pt;z-index:6;" src="http://govwiki.info/xbrl/Images/d0d7bcf45acd6d1016510dbbbc3a9db9.png" alt="__rendered_path__6"&gt;&lt;span style="white-space:pre;"&gt;&lt;div style="position:absolute;top:487.91pt;left:326.8pt;z-index:128;"&gt;-&lt;/div&gt;&lt;div style="position:absolute;top:487.91pt;left:404.3pt;z-index:128;"&gt;-&lt;/div&gt;&lt;/span&gt;&lt;img style="position:absolute;left:263.7pt;top:391.55pt;width:8pt;height:3pt;z-index:6;" src="http://govwiki.info/xbrl/Images/d0d7bcf45acd6d1016510dbbbc3a9db9.png" alt="__rendered_path__6"&gt;&lt;img style="position:absolute;left:271.2pt;top:377.9pt;width:63pt;height:3pt;z-index:7;" src="http://govwiki.info/xbrl/Images/66ec5f24c17540e3b6a7bc8cfa04d868.png" alt="__rendered_path__7"&gt;&lt;span style="white-space:pre;"&gt;&lt;div style="position:absolute;top:501.56pt;left:303.9pt;z-index:133;letter-spacing:-.003em;"&gt;55,264&lt;/div&gt;&lt;div style="position:absolute;top:501.56pt;left:404.3pt;z-index:133;"&gt;-&lt;/div&gt;&lt;/span&gt;&lt;img style="position:absolute;left:271.2pt;top:391.55pt;width:63pt;height:3pt;z-index:7;" src="http://govwiki.info/xbrl/Images/66ec5f24c17540e3b6a7bc8cfa04d868.png" alt="__rendered_path__7"&gt;&lt;img style="position:absolute;left:341.2pt;top:377.9pt;width:8pt;height:3pt;z-index:6;" src="http://govwiki.info/xbrl/Images/d0d7bcf45acd6d1016510dbbbc3a9db9.png" alt="__rendered_path__6"&gt;&lt;span style="white-space:pre;"&gt;&lt;div style="position:absolute;top:525.41pt;left:292.15pt;z-index:139;letter-spacing:-.002em;"&gt;1,936,339&lt;/div&gt;&lt;div style="position:absolute;top:525.41pt;left:369.65pt;z-index:139;letter-spacing:-.002em;"&gt;2,000,026&lt;/div&gt;&lt;/span&gt;&lt;img style="position:absolute;left:341.2pt;top:391.55pt;width:8pt;height:3pt;z-index:6;" src="http://govwiki.info/xbrl/Images/d0d7bcf45acd6d1016510dbbbc3a9db9.png" alt="__rendered_path__6"&gt;&lt;img style="position:absolute;left:348.7pt;top:377.9pt;width:63pt;height:3pt;z-index:7;" src="http://govwiki.info/xbrl/Images/66ec5f24c17540e3b6a7bc8cfa04d868.png" alt="__rendered_path__7"&gt;&lt;span style="white-space:pre;"&gt;&lt;div style="position:absolute;top:549.11pt;left:326.8pt;z-index:145;"&gt;-&lt;/div&gt;&lt;div style="position:absolute;top:549.11pt;left:404.3pt;z-index:145;"&gt;-&lt;/div&gt;&lt;/span&gt;&lt;img style="position:absolute;left:348.7pt;top:391.55pt;width:63pt;height:3pt;z-index:7;" src="http://govwiki.info/xbrl/Images/66ec5f24c17540e3b6a7bc8cfa04d868.png" alt="__rendered_path__7"&gt;&lt;span style="white-space:pre;"&gt;&lt;div style="position:absolute;top:559.01pt;left:295.65pt;z-index:149;letter-spacing:-.003em;"&gt;(290,000)&lt;/div&gt;&lt;div style="position:absolute;top:559.01pt;left:366.1pt;z-index:149;letter-spacing:-.002em;"&gt;(1,920,424)&lt;/div&gt;&lt;/span&gt;&lt;img style="position:absolute;left:263.7pt;top:494.8pt;width:8pt;height:3pt;z-index:6;" src="http://govwiki.info/xbrl/Images/d0d7bcf45acd6d1016510dbbbc3a9db9.png" alt="__rendered_path__6"&gt;&lt;span style="white-space:pre;"&gt;&lt;div style="position:absolute;top:572.66pt;left:295.65pt;z-index:154;letter-spacing:-.003em;"&gt;(290,000)&lt;/div&gt;&lt;div style="position:absolute;top:572.66pt;left:366.1pt;z-index:154;letter-spacing:-.002em;"&gt;(1,920,424)&lt;/div&gt;&lt;/span&gt;&lt;img style="position:absolute;left:263.7pt;top:508.3pt;width:8pt;height:3pt;z-index:6;" src="http://govwiki.info/xbrl/Images/d0d7bcf45acd6d1016510dbbbc3a9db9.png" alt="__rendered_path__6"&gt;&lt;img style="position:absolute;left:271.2pt;top:494.8pt;width:63pt;height:3pt;z-index:7;" src="http://govwiki.info/xbrl/Images/66ec5f24c17540e3b6a7bc8cfa04d868.png" alt="__rendered_path__7"&gt;&lt;span style="white-space:pre;"&gt;&lt;div style="position:absolute;top:596.51pt;left:292.15pt;z-index:159;letter-spacing:-.002em;"&gt;1,646,339&lt;/div&gt;&lt;/span&gt;&lt;img style="position:absolute;left:271.2pt;top:508.3pt;width:63pt;height:3pt;z-index:7;" src="http://govwiki.info/xbrl/Images/66ec5f24c17540e3b6a7bc8cfa04d868.png" alt="__rendered_path__7"&gt;&lt;img style="position:absolute;left:341.2pt;top:494.8pt;width:8pt;height:3pt;z-index:6;" src="http://govwiki.info/xbrl/Images/d0d7bcf45acd6d1016510dbbbc3a9db9.png" alt="__rendered_path__6"&gt;&lt;span style="white-space:pre;"&gt;&lt;div style="position:absolute;top:620.06pt;left:287.45pt;z-index:163;letter-spacing:-.003em;"&gt;15,579,193&lt;/div&gt;&lt;/span&gt;&lt;img style="position:absolute;left:341.2pt;top:508.3pt;width:8pt;height:3pt;z-index:6;" src="http://govwiki.info/xbrl/Images/d0d7bcf45acd6d1016510dbbbc3a9db9.png" alt="__rendered_path__6"&gt;&lt;img style="position:absolute;left:348.7pt;top:494.8pt;width:63pt;height:3pt;z-index:7;" src="http://govwiki.info/xbrl/Images/66ec5f24c17540e3b6a7bc8cfa04d868.png" alt="__rendered_path__7"&gt;&lt;span style="white-space:pre;"&gt;&lt;div style="position:absolute;top:633.86pt;left:263.7pt;z-index:171;"&gt;$&lt;/div&gt;&lt;div style="position:absolute;top:633.86pt;left:287.45pt;z-index:171;letter-spacing:-.003em;"&gt;17,225,532&lt;/div&gt;&lt;div style="position:absolute;top:633.86pt;left:341.2pt;z-index:171;"&gt;$&lt;/div&gt;&lt;div style="position:absolute;top:633.86pt;left:381.4pt;z-index:171;letter-spacing:-.003em;"&gt;94,066&lt;/div&gt;&lt;div style="position:absolute;top:633.86pt;left:418.7pt;z-index:171;"&gt;$&lt;/div&gt;&lt;/span&gt;&lt;img style="position:absolute;left:348.7pt;top:508.3pt;width:63pt;height:3pt;z-index:7;" src="http://govwiki.info/xbrl/Images/66ec5f24c17540e3b6a7bc8cfa04d868.png" alt="__rendered_path__7"&gt;&lt;span class="fmt-1018" style="white-space:pre;"&gt;&lt;div style="position:absolute;top:766.44pt;left:299.33pt;z-index:177;"&gt;186&lt;/div&gt;&lt;/span&gt;&lt;span class="fmt-1181" style="white-space:pre;"&gt;&lt;div style="position:absolute;top:170.96pt;left:440.45pt;z-index:12;letter-spacing:.001em;"&gt;Building&lt;/div&gt;&lt;/span&gt;&lt;span class="fmt-1181" style="white-space:pre;"&gt;&lt;div style="position:absolute;top:180.86pt;left:444.2pt;z-index:13;letter-spacing:.001em;"&gt;Permit&lt;/div&gt;&lt;/span&gt;&lt;img style="position:absolute;left:418.7pt;top:187.7pt;width:8pt;height:3pt;z-index:6;" src="http://govwiki.info/xbrl/Images/d0d7bcf45acd6d1016510dbbbc3a9db9.png" alt="__rendered_path__6"&gt;&lt;span style="white-space:pre;"&gt;&lt;div style="position:absolute;top:214.46pt;left:481.8pt;z-index:26;"&gt;-&lt;/div&gt;&lt;/span&gt;&lt;img style="position:absolute;left:426.2pt;top:187.7pt;width:63pt;height:3pt;z-index:7;" src="http://govwiki.info/xbrl/Images/66ec5f24c17540e3b6a7bc8cfa04d868.png" alt="__rendered_path__7"&gt;&lt;span style="white-space:pre;"&gt;&lt;div style="position:absolute;top:244.31pt;left:481.8pt;z-index:36;"&gt;-&lt;/div&gt;&lt;/span&gt;&lt;span style="white-space:pre;"&gt;&lt;div style="position:absolute;top:254.21pt;left:481.8pt;z-index:40;"&gt;-&lt;/div&gt;&lt;/span&gt;&lt;span style="white-space:pre;"&gt;&lt;div style="position:absolute;top:264.11pt;left:481.8pt;z-index:45;"&gt;-&lt;/div&gt;&lt;/span&gt;&lt;span style="white-space:pre;"&gt;&lt;div style="position:absolute;top:274.01pt;left:481.8pt;z-index:50;"&gt;-&lt;/div&gt;&lt;/span&gt;&lt;img style="position:absolute;left:418.7pt;top:280.85pt;width:8pt;height:3pt;z-index:6;" src="http://govwiki.info/xbrl/Images/d0d7bcf45acd6d1016510dbbbc3a9db9.png" alt="__rendered_path__6"&gt;&lt;span style="white-space:pre;"&gt;&lt;div style="position:absolute;top:286.46pt;left:481.8pt;z-index:55;"&gt;-&lt;/div&gt;&lt;/span&gt;&lt;img style="position:absolute;left:418.7pt;top:293.15pt;width:8pt;height:3pt;z-index:6;" src="http://govwiki.info/xbrl/Images/d0d7bcf45acd6d1016510dbbbc3a9db9.png" alt="__rendered_path__6"&gt;&lt;img style="position:absolute;left:426.2pt;top:280.85pt;width:63pt;height:3pt;z-index:7;" src="http://govwiki.info/xbrl/Images/66ec5f24c17540e3b6a7bc8cfa04d868.png" alt="__rendered_path__7"&gt;&lt;span style="white-space:pre;"&gt;&lt;div style="position:absolute;top:306.41pt;left:458.9pt;z-index:61;letter-spacing:-.003em;"&gt;94,630&lt;/div&gt;&lt;/span&gt;&lt;img style="position:absolute;left:426.2pt;top:293.15pt;width:63pt;height:3pt;z-index:7;" src="http://govwiki.info/xbrl/Images/66ec5f24c17540e3b6a7bc8cfa04d868.png" alt="__rendered_path__7"&gt;&lt;span style="white-space:pre;"&gt;&lt;div style="position:absolute;top:318.86pt;left:458.9pt;z-index:66;letter-spacing:-.003em;"&gt;94,630&lt;/div&gt;&lt;/span&gt;&lt;img style="position:absolute;left:418.7pt;top:313.25pt;width:8pt;height:3pt;z-index:6;" src="http://govwiki.info/xbrl/Images/d0d7bcf45acd6d1016510dbbbc3a9db9.png" alt="__rendered_path__6"&gt;&lt;span style="white-space:pre;"&gt;&lt;div style="position:absolute;top:338.81pt;left:481.8pt;z-index:72;"&gt;-&lt;/div&gt;&lt;/span&gt;&lt;img style="position:absolute;left:418.7pt;top:325.55pt;width:8pt;height:3pt;z-index:6;" src="http://govwiki.info/xbrl/Images/d0d7bcf45acd6d1016510dbbbc3a9db9.png" alt="__rendered_path__6"&gt;&lt;img style="position:absolute;left:426.2pt;top:313.25pt;width:63pt;height:3pt;z-index:7;" src="http://govwiki.info/xbrl/Images/66ec5f24c17540e3b6a7bc8cfa04d868.png" alt="__rendered_path__7"&gt;&lt;span style="white-space:pre;"&gt;&lt;div style="position:absolute;top:348.71pt;left:481.8pt;z-index:77;"&gt;-&lt;/div&gt;&lt;/span&gt;&lt;img style="position:absolute;left:426.2pt;top:325.55pt;width:63pt;height:3pt;z-index:7;" src="http://govwiki.info/xbrl/Images/66ec5f24c17540e3b6a7bc8cfa04d868.png" alt="__rendered_path__7"&gt;&lt;span style="white-space:pre;"&gt;&lt;div style="position:absolute;top:358.61pt;left:480pt;z-index:82;"&gt;8&lt;/div&gt;&lt;/span&gt;&lt;img style="position:absolute;left:418.7pt;top:365.45pt;width:8pt;height:3pt;z-index:6;" src="http://govwiki.info/xbrl/Images/d0d7bcf45acd6d1016510dbbbc3a9db9.png" alt="__rendered_path__6"&gt;&lt;span style="white-space:pre;"&gt;&lt;div style="position:absolute;top:371.06pt;left:480pt;z-index:87;"&gt;8&lt;/div&gt;&lt;/span&gt;&lt;img style="position:absolute;left:426.2pt;top:365.45pt;width:63pt;height:3pt;z-index:7;" src="http://govwiki.info/xbrl/Images/66ec5f24c17540e3b6a7bc8cfa04d868.png" alt="__rendered_path__7"&gt;&lt;span style="white-space:pre;"&gt;&lt;div style="position:absolute;top:384.86pt;left:447.15pt;z-index:92;letter-spacing:-.002em;"&gt;7,787,979&lt;/div&gt;&lt;/span&gt;&lt;img style="position:absolute;left:418.7pt;top:377.9pt;width:8pt;height:3pt;z-index:6;" src="http://govwiki.info/xbrl/Images/d0d7bcf45acd6d1016510dbbbc3a9db9.png" alt="__rendered_path__6"&gt;&lt;span style="white-space:pre;"&gt;&lt;div style="position:absolute;top:418.46pt;left:481.8pt;z-index:99;"&gt;-&lt;/div&gt;&lt;/span&gt;&lt;img style="position:absolute;left:418.7pt;top:391.55pt;width:8pt;height:3pt;z-index:6;" src="http://govwiki.info/xbrl/Images/d0d7bcf45acd6d1016510dbbbc3a9db9.png" alt="__rendered_path__6"&gt;&lt;img style="position:absolute;left:426.2pt;top:377.9pt;width:63pt;height:3pt;z-index:7;" src="http://govwiki.info/xbrl/Images/66ec5f24c17540e3b6a7bc8cfa04d868.png" alt="__rendered_path__7"&gt;&lt;span style="white-space:pre;"&gt;&lt;div style="position:absolute;top:448.31pt;left:481.8pt;z-index:109;"&gt;-&lt;/div&gt;&lt;/span&gt;&lt;img style="position:absolute;left:426.2pt;top:391.55pt;width:63pt;height:3pt;z-index:7;" src="http://govwiki.info/xbrl/Images/66ec5f24c17540e3b6a7bc8cfa04d868.png" alt="__rendered_path__7"&gt;&lt;span style="white-space:pre;"&gt;&lt;div style="position:absolute;top:458.21pt;left:481.8pt;z-index:114;"&gt;-&lt;/div&gt;&lt;/span&gt;&lt;span style="white-space:pre;"&gt;&lt;div style="position:absolute;top:468.11pt;left:481.8pt;z-index:119;"&gt;-&lt;/div&gt;&lt;/span&gt;&lt;span style="white-space:pre;"&gt;&lt;div style="position:absolute;top:478.01pt;left:481.8pt;z-index:124;"&gt;-&lt;/div&gt;&lt;/span&gt;&lt;span style="white-space:pre;"&gt;&lt;div style="position:absolute;top:487.91pt;left:458.9pt;z-index:129;letter-spacing:-.003em;"&gt;64,405&lt;/div&gt;&lt;/span&gt;&lt;img style="position:absolute;left:418.7pt;top:494.8pt;width:8pt;height:3pt;z-index:6;" src="http://govwiki.info/xbrl/Images/d0d7bcf45acd6d1016510dbbbc3a9db9.png" alt="__rendered_path__6"&gt;&lt;span style="white-space:pre;"&gt;&lt;div style="position:absolute;top:501.56pt;left:447.15pt;z-index:134;letter-spacing:-.002em;"&gt;5,199,325&lt;/div&gt;&lt;/span&gt;&lt;img style="position:absolute;left:418.7pt;top:508.3pt;width:8pt;height:3pt;z-index:6;" src="http://govwiki.info/xbrl/Images/d0d7bcf45acd6d1016510dbbbc3a9db9.png" alt="__rendered_path__6"&gt;&lt;img style="position:absolute;left:426.2pt;top:494.8pt;width:63pt;height:3pt;z-index:7;" src="http://govwiki.info/xbrl/Images/66ec5f24c17540e3b6a7bc8cfa04d868.png" alt="__rendered_path__7"&gt;&lt;span style="white-space:pre;"&gt;&lt;div style="position:absolute;top:525.41pt;left:447.15pt;z-index:140;letter-spacing:-.002em;"&gt;2,588,654&lt;/div&gt;&lt;/span&gt;&lt;img style="position:absolute;left:426.2pt;top:508.3pt;width:63pt;height:3pt;z-index:7;" src="http://govwiki.info/xbrl/Images/66ec5f24c17540e3b6a7bc8cfa04d868.png" alt="__rendered_path__7"&gt;&lt;span style="white-space:pre;"&gt;&lt;div style="position:absolute;top:549.11pt;left:481.8pt;z-index:146;"&gt;-&lt;/div&gt;&lt;/span&gt;&lt;img style="position:absolute;left:418.7pt;top:532.1pt;width:8pt;height:3pt;z-index:6;" src="http://govwiki.info/xbrl/Images/d0d7bcf45acd6d1016510dbbbc3a9db9.png" alt="__rendered_path__6"&gt;&lt;span style="white-space:pre;"&gt;&lt;div style="position:absolute;top:559.01pt;left:481.8pt;z-index:150;"&gt;-&lt;/div&gt;&lt;/span&gt;&lt;img style="position:absolute;left:426.2pt;top:532.1pt;width:63pt;height:3pt;z-index:7;" src="http://govwiki.info/xbrl/Images/66ec5f24c17540e3b6a7bc8cfa04d868.png" alt="__rendered_path__7"&gt;&lt;span style="white-space:pre;"&gt;&lt;div style="position:absolute;top:572.66pt;left:481.8pt;z-index:155;"&gt;-&lt;/div&gt;&lt;/span&gt;&lt;img style="position:absolute;left:418.7pt;top:565.85pt;width:8pt;height:3pt;z-index:6;" src="http://govwiki.info/xbrl/Images/d0d7bcf45acd6d1016510dbbbc3a9db9.png" alt="__rendered_path__6"&gt;&lt;span style="white-space:pre;"&gt;&lt;div style="position:absolute;top:633.86pt;left:442.45pt;z-index:173;letter-spacing:-.003em;"&gt;11,620,451&lt;/div&gt;&lt;div style="position:absolute;top:633.86pt;left:496.2pt;z-index:173;"&gt;$&lt;/div&gt;&lt;/span&gt;&lt;span class="fmt-1181" style="white-space:pre;"&gt;&lt;div style="position:absolute;top:160.91pt;left:514.45pt;z-index:14;letter-spacing:-.002em;"&gt;Local Law&lt;/div&gt;&lt;/span&gt;&lt;span class="fmt-1181" style="white-space:pre;"&gt;&lt;div style="position:absolute;top:170.96pt;left:509pt;z-index:15;letter-spacing:-.001em;"&gt;Enforcement&lt;/div&gt;&lt;/span&gt;&lt;span class="fmt-1181" style="white-space:pre;"&gt;&lt;div style="position:absolute;top:180.86pt;left:524.25pt;z-index:16;letter-spacing:.002em;"&gt;Trust&lt;/div&gt;&lt;/span&gt;&lt;img style="position:absolute;left:496.2pt;top:187.7pt;width:8pt;height:3pt;z-index:6;" src="http://govwiki.info/xbrl/Images/d0d7bcf45acd6d1016510dbbbc3a9db9.png" alt="__rendered_path__6"&gt;&lt;span style="white-space:pre;"&gt;&lt;div style="position:absolute;top:204.56pt;left:559.3pt;z-index:22;"&gt;-&lt;/div&gt;&lt;/span&gt;&lt;img style="position:absolute;left:503.7pt;top:187.7pt;width:63pt;height:3pt;z-index:7;" src="http://govwiki.info/xbrl/Images/66ec5f24c17540e3b6a7bc8cfa04d868.png" alt="__rendered_path__7"&gt;&lt;span style="white-space:pre;"&gt;&lt;div style="position:absolute;top:214.46pt;left:531.7pt;z-index:27;letter-spacing:-.003em;"&gt;548,297&lt;/div&gt;&lt;/span&gt;&lt;span style="white-space:pre;"&gt;&lt;div style="position:absolute;top:224.36pt;left:559.3pt;z-index:31;"&gt;-&lt;/div&gt;&lt;/span&gt;&lt;span style="white-space:pre;"&gt;&lt;div style="position:absolute;top:244.31pt;left:559.3pt;z-index:37;"&gt;-&lt;/div&gt;&lt;/span&gt;&lt;span style="white-space:pre;"&gt;&lt;div style="position:absolute;top:254.21pt;left:559.3pt;z-index:41;"&gt;-&lt;/div&gt;&lt;/span&gt;</t>
  </si>
  <si>
    <t>&lt;span style="white-space:pre;"&gt;&lt;div style="position:absolute;top:264.11pt;left:559.3pt;z-index:46;"&gt;-&lt;/div&gt;&lt;/span&gt;&lt;span style="white-space:pre;"&gt;&lt;div style="position:absolute;top:274.01pt;left:559.3pt;z-index:51;"&gt;-&lt;/div&gt;&lt;/span&gt;&lt;img style="position:absolute;left:496.2pt;top:280.85pt;width:8pt;height:3pt;z-index:6;" src="http://govwiki.info/xbrl/Images/d0d7bcf45acd6d1016510dbbbc3a9db9.png" alt="__rendered_path__6"&gt;&lt;span style="white-space:pre;"&gt;&lt;div style="position:absolute;top:286.46pt;left:559.3pt;z-index:56;"&gt;-&lt;/div&gt;&lt;/span&gt;&lt;img style="position:absolute;left:496.2pt;top:293.15pt;width:8pt;height:3pt;z-index:6;" src="http://govwiki.info/xbrl/Images/d0d7bcf45acd6d1016510dbbbc3a9db9.png" alt="__rendered_path__6"&gt;&lt;img style="position:absolute;left:503.7pt;top:280.85pt;width:63pt;height:3pt;z-index:7;" src="http://govwiki.info/xbrl/Images/66ec5f24c17540e3b6a7bc8cfa04d868.png" alt="__rendered_path__7"&gt;&lt;span style="white-space:pre;"&gt;&lt;div style="position:absolute;top:306.41pt;left:532.85pt;z-index:62;letter-spacing:-.002em;"&gt;(14,660)&lt;/div&gt;&lt;/span&gt;&lt;img style="position:absolute;left:503.7pt;top:293.15pt;width:63pt;height:3pt;z-index:7;" src="http://govwiki.info/xbrl/Images/66ec5f24c17540e3b6a7bc8cfa04d868.png" alt="__rendered_path__7"&gt;&lt;span style="white-space:pre;"&gt;&lt;div style="position:absolute;top:318.86pt;left:532.85pt;z-index:67;letter-spacing:-.002em;"&gt;(14,660)&lt;/div&gt;&lt;/span&gt;&lt;img style="position:absolute;left:496.2pt;top:313.25pt;width:8pt;height:3pt;z-index:6;" src="http://govwiki.info/xbrl/Images/d0d7bcf45acd6d1016510dbbbc3a9db9.png" alt="__rendered_path__6"&gt;&lt;span style="white-space:pre;"&gt;&lt;div style="position:absolute;top:338.81pt;left:559.3pt;z-index:73;"&gt;-&lt;/div&gt;&lt;/span&gt;&lt;img style="position:absolute;left:496.2pt;top:325.55pt;width:8pt;height:3pt;z-index:6;" src="http://govwiki.info/xbrl/Images/d0d7bcf45acd6d1016510dbbbc3a9db9.png" alt="__rendered_path__6"&gt;&lt;img style="position:absolute;left:503.7pt;top:313.25pt;width:63pt;height:3pt;z-index:7;" src="http://govwiki.info/xbrl/Images/66ec5f24c17540e3b6a7bc8cfa04d868.png" alt="__rendered_path__7"&gt;&lt;span style="white-space:pre;"&gt;&lt;div style="position:absolute;top:348.71pt;left:559.3pt;z-index:78;"&gt;-&lt;/div&gt;&lt;/span&gt;&lt;img style="position:absolute;left:503.7pt;top:325.55pt;width:63pt;height:3pt;z-index:7;" src="http://govwiki.info/xbrl/Images/66ec5f24c17540e3b6a7bc8cfa04d868.png" alt="__rendered_path__7"&gt;&lt;span style="white-space:pre;"&gt;&lt;div style="position:absolute;top:358.61pt;left:559.3pt;z-index:83;"&gt;-&lt;/div&gt;&lt;/span&gt;&lt;img style="position:absolute;left:496.2pt;top:365.45pt;width:8pt;height:3pt;z-index:6;" src="http://govwiki.info/xbrl/Images/d0d7bcf45acd6d1016510dbbbc3a9db9.png" alt="__rendered_path__6"&gt;&lt;span style="white-space:pre;"&gt;&lt;div style="position:absolute;top:371.06pt;left:559.3pt;z-index:88;"&gt;-&lt;/div&gt;&lt;/span&gt;&lt;img style="position:absolute;left:503.7pt;top:365.45pt;width:63pt;height:3pt;z-index:7;" src="http://govwiki.info/xbrl/Images/66ec5f24c17540e3b6a7bc8cfa04d868.png" alt="__rendered_path__7"&gt;&lt;span style="white-space:pre;"&gt;&lt;div style="position:absolute;top:384.86pt;left:531.7pt;z-index:93;letter-spacing:-.003em;"&gt;533,637&lt;/div&gt;&lt;/span&gt;&lt;img style="position:absolute;left:496.2pt;top:377.9pt;width:8pt;height:3pt;z-index:6;" src="http://govwiki.info/xbrl/Images/d0d7bcf45acd6d1016510dbbbc3a9db9.png" alt="__rendered_path__6"&gt;&lt;span style="white-space:pre;"&gt;&lt;div style="position:absolute;top:418.46pt;left:559.3pt;z-index:100;"&gt;-&lt;/div&gt;&lt;/span&gt;&lt;img style="position:absolute;left:496.2pt;top:391.55pt;width:8pt;height:3pt;z-index:6;" src="http://govwiki.info/xbrl/Images/d0d7bcf45acd6d1016510dbbbc3a9db9.png" alt="__rendered_path__6"&gt;&lt;img style="position:absolute;left:503.7pt;top:377.9pt;width:63pt;height:3pt;z-index:7;" src="http://govwiki.info/xbrl/Images/66ec5f24c17540e3b6a7bc8cfa04d868.png" alt="__rendered_path__7"&gt;&lt;span style="white-space:pre;"&gt;&lt;div style="position:absolute;top:428.36pt;left:559.3pt;z-index:104;"&gt;-&lt;/div&gt;&lt;/span&gt;&lt;img style="position:absolute;left:503.7pt;top:391.55pt;width:63pt;height:3pt;z-index:7;" src="http://govwiki.info/xbrl/Images/66ec5f24c17540e3b6a7bc8cfa04d868.png" alt="__rendered_path__7"&gt;&lt;span style="white-space:pre;"&gt;&lt;div style="position:absolute;top:448.31pt;left:559.3pt;z-index:110;"&gt;-&lt;/div&gt;&lt;/span&gt;&lt;span style="white-space:pre;"&gt;&lt;div style="position:absolute;top:458.21pt;left:531.7pt;z-index:115;letter-spacing:-.003em;"&gt;265,638&lt;/div&gt;&lt;/span&gt;&lt;span style="white-space:pre;"&gt;&lt;div style="position:absolute;top:468.11pt;left:559.3pt;z-index:120;"&gt;-&lt;/div&gt;&lt;/span&gt;&lt;span style="white-space:pre;"&gt;&lt;div style="position:absolute;top:478.01pt;left:559.3pt;z-index:125;"&gt;-&lt;/div&gt;&lt;/span&gt;&lt;span style="white-space:pre;"&gt;&lt;div style="position:absolute;top:487.91pt;left:536.4pt;z-index:130;letter-spacing:-.003em;"&gt;86,531&lt;/div&gt;&lt;/span&gt;&lt;img style="position:absolute;left:496.2pt;top:494.8pt;width:8pt;height:3pt;z-index:6;" src="http://govwiki.info/xbrl/Images/d0d7bcf45acd6d1016510dbbbc3a9db9.png" alt="__rendered_path__6"&gt;&lt;span style="white-space:pre;"&gt;&lt;div style="position:absolute;top:501.56pt;left:531.7pt;z-index:135;letter-spacing:-.003em;"&gt;352,169&lt;/div&gt;&lt;/span&gt;&lt;img style="position:absolute;left:496.2pt;top:508.3pt;width:8pt;height:3pt;z-index:6;" src="http://govwiki.info/xbrl/Images/d0d7bcf45acd6d1016510dbbbc3a9db9.png" alt="__rendered_path__6"&gt;&lt;img style="position:absolute;left:503.7pt;top:494.8pt;width:63pt;height:3pt;z-index:7;" src="http://govwiki.info/xbrl/Images/66ec5f24c17540e3b6a7bc8cfa04d868.png" alt="__rendered_path__7"&gt;&lt;span style="white-space:pre;"&gt;&lt;div style="position:absolute;top:525.41pt;left:531.7pt;z-index:141;letter-spacing:-.003em;"&gt;181,468&lt;/div&gt;&lt;/span&gt;&lt;img style="position:absolute;left:503.7pt;top:508.3pt;width:63pt;height:3pt;z-index:7;" src="http://govwiki.info/xbrl/Images/66ec5f24c17540e3b6a7bc8cfa04d868.png" alt="__rendered_path__7"&gt;&lt;span style="white-space:pre;"&gt;&lt;div style="position:absolute;top:549.11pt;left:559.3pt;z-index:147;"&gt;-&lt;/div&gt;&lt;/span&gt;&lt;img style="position:absolute;left:496.2pt;top:532.1pt;width:8pt;height:3pt;z-index:6;" src="http://govwiki.info/xbrl/Images/d0d7bcf45acd6d1016510dbbbc3a9db9.png" alt="__rendered_path__6"&gt;&lt;span style="white-space:pre;"&gt;&lt;div style="position:absolute;top:559.01pt;left:559.3pt;z-index:151;"&gt;-&lt;/div&gt;&lt;/span&gt;&lt;img style="position:absolute;left:503.7pt;top:532.1pt;width:63pt;height:3pt;z-index:7;" src="http://govwiki.info/xbrl/Images/66ec5f24c17540e3b6a7bc8cfa04d868.png" alt="__rendered_path__7"&gt;&lt;span style="white-space:pre;"&gt;&lt;div style="position:absolute;top:572.66pt;left:559.3pt;z-index:156;"&gt;-&lt;/div&gt;&lt;/span&gt;&lt;img style="position:absolute;left:496.2pt;top:565.85pt;width:8pt;height:3pt;z-index:6;" src="http://govwiki.info/xbrl/Images/d0d7bcf45acd6d1016510dbbbc3a9db9.png" alt="__rendered_path__6"&gt;&lt;span style="white-space:pre;"&gt;&lt;div style="position:absolute;top:596.51pt;left:531.7pt;z-index:161;letter-spacing:-.003em;"&gt;181,468&lt;/div&gt;&lt;/span&gt;&lt;img style="position:absolute;left:496.2pt;top:579.35pt;width:8pt;height:3pt;z-index:6;" src="http://govwiki.info/xbrl/Images/d0d7bcf45acd6d1016510dbbbc3a9db9.png" alt="__rendered_path__6"&gt;&lt;img style="position:absolute;left:503.7pt;top:565.85pt;width:63pt;height:3pt;z-index:7;" src="http://govwiki.info/xbrl/Images/66ec5f24c17540e3b6a7bc8cfa04d868.png" alt="__rendered_path__7"&gt;&lt;span style="white-space:pre;"&gt;&lt;div style="position:absolute;top:620.06pt;left:531.7pt;z-index:165;letter-spacing:-.003em;"&gt;948,829&lt;/div&gt;&lt;/span&gt;&lt;img style="position:absolute;left:263.7pt;top:532.1pt;width:8pt;height:3pt;z-index:6;" src="http://govwiki.info/xbrl/Images/d0d7bcf45acd6d1016510dbbbc3a9db9.png" alt="__rendered_path__6"&gt;&lt;img style="position:absolute;left:271.2pt;top:532.1pt;width:63pt;height:3pt;z-index:7;" src="http://govwiki.info/xbrl/Images/66ec5f24c17540e3b6a7bc8cfa04d868.png" alt="__rendered_path__7"&gt;&lt;img style="position:absolute;left:341.2pt;top:532.1pt;width:8pt;height:3pt;z-index:6;" src="http://govwiki.info/xbrl/Images/d0d7bcf45acd6d1016510dbbbc3a9db9.png" alt="__rendered_path__6"&gt;&lt;img style="position:absolute;left:348.7pt;top:532.1pt;width:63pt;height:3pt;z-index:7;" src="http://govwiki.info/xbrl/Images/66ec5f24c17540e3b6a7bc8cfa04d868.png" alt="__rendered_path__7"&gt;&lt;img style="position:absolute;left:263.7pt;top:565.85pt;width:8pt;height:3pt;z-index:6;" src="http://govwiki.info/xbrl/Images/d0d7bcf45acd6d1016510dbbbc3a9db9.png" alt="__rendered_path__6"&gt;&lt;img style="position:absolute;left:263.7pt;top:579.35pt;width:8pt;height:3pt;z-index:6;" src="http://govwiki.info/xbrl/Images/d0d7bcf45acd6d1016510dbbbc3a9db9.png" alt="__rendered_path__6"&gt;&lt;img style="position:absolute;left:271.2pt;top:565.85pt;width:63pt;height:3pt;z-index:7;" src="http://govwiki.info/xbrl/Images/66ec5f24c17540e3b6a7bc8cfa04d868.png" alt="__rendered_path__7"&gt;&lt;img style="position:absolute;left:271.2pt;top:579.35pt;width:63pt;height:3pt;z-index:7;" src="http://govwiki.info/xbrl/Images/66ec5f24c17540e3b6a7bc8cfa04d868.png" alt="__rendered_path__7"&gt;&lt;img style="position:absolute;left:341.2pt;top:565.85pt;width:8pt;height:3pt;z-index:6;" src="http://govwiki.info/xbrl/Images/d0d7bcf45acd6d1016510dbbbc3a9db9.png" alt="__rendered_path__6"&gt;&lt;img style="position:absolute;left:341.2pt;top:579.35pt;width:8pt;height:3pt;z-index:6;" src="http://govwiki.info/xbrl/Images/d0d7bcf45acd6d1016510dbbbc3a9db9.png" alt="__rendered_path__6"&gt;&lt;img style="position:absolute;left:348.7pt;top:565.85pt;width:63pt;height:3pt;z-index:7;" src="http://govwiki.info/xbrl/Images/66ec5f24c17540e3b6a7bc8cfa04d868.png" alt="__rendered_path__7"&gt;&lt;img style="position:absolute;left:348.7pt;top:579.35pt;width:63pt;height:3pt;z-index:7;" src="http://govwiki.info/xbrl/Images/66ec5f24c17540e3b6a7bc8cfa04d868.png" alt="__rendered_path__7"&gt;&lt;img style="position:absolute;left:418.7pt;top:579.35pt;width:8pt;height:3pt;z-index:6;" src="http://govwiki.info/xbrl/Images/d0d7bcf45acd6d1016510dbbbc3a9db9.png" alt="__rendered_path__6"&gt;&lt;img style="position:absolute;left:426.2pt;top:565.85pt;width:63pt;height:3pt;z-index:7;" src="http://govwiki.info/xbrl/Images/66ec5f24c17540e3b6a7bc8cfa04d868.png" alt="__rendered_path__7"&gt;&lt;img style="position:absolute;left:426.2pt;top:579.35pt;width:63pt;height:3pt;z-index:7;" src="http://govwiki.info/xbrl/Images/66ec5f24c17540e3b6a7bc8cfa04d868.png" alt="__rendered_path__7"&gt;&lt;img style="position:absolute;left:503.7pt;top:579.35pt;width:63pt;height:3pt;z-index:7;" src="http://govwiki.info/xbrl/Images/66ec5f24c17540e3b6a7bc8cfa04d868.png" alt="__rendered_path__7"&gt;&lt;img style="position:absolute;left:263.7pt;top:626.9pt;width:8pt;height:3pt;z-index:6;" src="http://govwiki.info/xbrl/Images/d0d7bcf45acd6d1016510dbbbc3a9db9.png" alt="__rendered_path__6"&gt;&lt;img style="position:absolute;left:271.2pt;top:626.9pt;width:63pt;height:3pt;z-index:7;" src="http://govwiki.info/xbrl/Images/66ec5f24c17540e3b6a7bc8cfa04d868.png" alt="__rendered_path__7"&gt;&lt;img style="position:absolute;left:341.2pt;top:626.9pt;width:8pt;height:3pt;z-index:6;" src="http://govwiki.info/xbrl/Images/d0d7bcf45acd6d1016510dbbbc3a9db9.png" alt="__rendered_path__6"&gt;&lt;img style="position:absolute;left:348.7pt;top:626.9pt;width:63pt;height:3pt;z-index:7;" src="http://govwiki.info/xbrl/Images/66ec5f24c17540e3b6a7bc8cfa04d868.png" alt="__rendered_path__7"&gt;&lt;img style="position:absolute;left:418.7pt;top:626.9pt;width:8pt;height:3pt;z-index:6;" src="http://govwiki.info/xbrl/Images/d0d7bcf45acd6d1016510dbbbc3a9db9.png" alt="__rendered_path__6"&gt;&lt;img style="position:absolute;left:426.2pt;top:626.9pt;width:63pt;height:3pt;z-index:7;" src="http://govwiki.info/xbrl/Images/66ec5f24c17540e3b6a7bc8cfa04d868.png" alt="__rendered_path__7"&gt;&lt;img style="position:absolute;left:496.2pt;top:626.9pt;width:8pt;height:3pt;z-index:6;" src="http://govwiki.info/xbrl/Images/d0d7bcf45acd6d1016510dbbbc3a9db9.png" alt="__rendered_path__6"&gt;&lt;img style="position:absolute;left:503.7pt;top:626.9pt;width:63pt;height:3pt;z-index:7;" src="http://govwiki.info/xbrl/Images/66ec5f24c17540e3b6a7bc8cfa04d868.png" alt="__rendered_path__7"&gt;&lt;img style="position:absolute;left:263.7pt;top:640.7pt;width:8pt;height:3pt;z-index:6;" src="http://govwiki.info/xbrl/Images/d0d7bcf45acd6d1016510dbbbc3a9db9.png" alt="__rendered_path__6"&gt;&lt;img style="position:absolute;left:263.7pt;top:642.25pt;width:8pt;height:3pt;z-index:6;" src="http://govwiki.info/xbrl/Images/d0d7bcf45acd6d1016510dbbbc3a9db9.png" alt="__rendered_path__6"&gt;&lt;img style="position:absolute;left:271.2pt;top:640.7pt;width:63pt;height:3pt;z-index:7;" src="http://govwiki.info/xbrl/Images/66ec5f24c17540e3b6a7bc8cfa04d868.png" alt="__rendered_path__7"&gt;&lt;img style="position:absolute;left:271.2pt;top:642.25pt;width:63pt;height:3pt;z-index:7;" src="http://govwiki.info/xbrl/Images/66ec5f24c17540e3b6a7bc8cfa04d868.png" alt="__rendered_path__7"&gt;&lt;img style="position:absolute;left:341.2pt;top:640.7pt;width:8pt;height:3pt;z-index:6;" src="http://govwiki.info/xbrl/Images/d0d7bcf45acd6d1016510dbbbc3a9db9.png" alt="__rendered_path__6"&gt;&lt;img style="position:absolute;left:341.2pt;top:642.25pt;width:8pt;height:3pt;z-index:6;" src="http://govwiki.info/xbrl/Images/d0d7bcf45acd6d1016510dbbbc3a9db9.png" alt="__rendered_path__6"&gt;&lt;img style="position:absolute;left:348.7pt;top:640.7pt;width:63pt;height:3pt;z-index:7;" src="http://govwiki.info/xbrl/Images/66ec5f24c17540e3b6a7bc8cfa04d868.png" alt="__rendered_path__7"&gt;&lt;img style="position:absolute;left:348.7pt;top:642.25pt;width:63pt;height:3pt;z-index:7;" src="http://govwiki.info/xbrl/Images/66ec5f24c17540e3b6a7bc8cfa04d868.png" alt="__rendered_path__7"&gt;&lt;img style="position:absolute;left:418.7pt;top:640.7pt;width:8pt;height:3pt;z-index:6;" src="http://govwiki.info/xbrl/Images/d0d7bcf45acd6d1016510dbbbc3a9db9.png" alt="__rendered_path__6"&gt;&lt;img style="position:absolute;left:418.7pt;top:642.25pt;width:8pt;height:3pt;z-index:6;" src="http://govwiki.info/xbrl/Images/d0d7bcf45acd6d1016510dbbbc3a9db9.png" alt="__rendered_path__6"&gt;&lt;img style="position:absolute;left:426.2pt;top:640.7pt;width:63pt;height:3pt;z-index:7;" src="http://govwiki.info/xbrl/Images/66ec5f24c17540e3b6a7bc8cfa04d868.png" alt="__rendered_path__7"&gt;&lt;img style="position:absolute;left:426.2pt;top:642.25pt;width:63pt;height:3pt;z-index:7;" src="http://govwiki.info/xbrl/Images/66ec5f24c17540e3b6a7bc8cfa04d868.png" alt="__rendered_path__7"&gt;&lt;img style="position:absolute;left:496.2pt;top:640.7pt;width:8pt;height:3pt;z-index:6;" src="http://govwiki.info/xbrl/Images/d0d7bcf45acd6d1016510dbbbc3a9db9.png" alt="__rendered_path__6"&gt;&lt;img style="position:absolute;left:496.2pt;top:642.25pt;width:8pt;height:3pt;z-index:6;" src="http://govwiki.info/xbrl/Images/d0d7bcf45acd6d1016510dbbbc3a9db9.png" alt="__rendered_path__6"&gt;&lt;img style="position:absolute;left:503.7pt;top:640.7pt;width:63pt;height:3pt;z-index:7;" src="http://govwiki.info/xbrl/Images/66ec5f24c17540e3b6a7bc8cfa04d868.png" alt="__rendered_path__7"&gt;&lt;img style="position:absolute;left:503.7pt;top:642.25pt;width:63pt;height:3pt;z-index:7;" src="http://govwiki.info/xbrl/Images/66ec5f24c17540e3b6a7bc8cfa04d868.png" alt="__rendered_path__7"&gt;&lt;img style="position:absolute;left:61.2pt;top:707.8pt;width:490pt;height:28pt;z-index:175;" src="http://govwiki.info/xbrl/Images/1d36db536cca1d652e1ded2ba9d8cf0b.png" alt="__rendered_path__175"&gt;&lt;span style="white-space:pre;"&gt;&lt;div style="position:absolute;top:633.86pt;left:524.65pt;z-index:174;letter-spacing:-.002em;"&gt;1,130,297&lt;/div&gt;&lt;/span&gt;&lt;/div&gt;</t>
  </si>
  <si>
    <t>&lt;div style='position:relative;width:612pt;height:792pt;'&gt;&lt;div style="position:absolute;left:0pt;top:0pt;width:100%;height:100%;clip:rect(0pt,612pt,792pt,0pt);" class="fmt-1182"&gt;&lt;span class="fmt-1181" style="white-space:pre;"&gt;&lt;div style="position:absolute;top:160.91pt;left:155.8pt;z-index:6;letter-spacing:-.001em;"&gt;Local Housing&lt;/div&gt;&lt;/span&gt;&lt;span class="fmt-1181" style="white-space:pre;"&gt;&lt;div style="position:absolute;top:170.96pt;left:465.25pt;z-index:16;letter-spacing:.001em;"&gt;Police Officers&lt;/div&gt;&lt;/span&gt;&lt;span class="fmt-1181" style="white-space:pre;"&gt;&lt;div style="position:absolute;top:180.86pt;left:233.7pt;z-index:10;"&gt;Housing Trust&lt;/div&gt;&lt;/span&gt;&lt;span style="white-space:pre;"&gt;&lt;div style="position:absolute;top:204.56pt;left:120.7pt;z-index:19;letter-spacing:-.004em;"&gt;100&lt;/div&gt;&lt;div style="position:absolute;top:204.56pt;left:146.25pt;z-index:19;"&gt;$&lt;/div&gt;&lt;/span&gt;&lt;span style="white-space:pre;"&gt;&lt;div style="position:absolute;top:244.31pt;left:113.65pt;z-index:37;letter-spacing:-.002em;"&gt;7,837&lt;/div&gt;&lt;div style="position:absolute;top:244.31pt;left:174.7pt;z-index:37;letter-spacing:-.002em;"&gt;1,676,070&lt;/div&gt;&lt;/span&gt;&lt;span style="white-space:pre;"&gt;&lt;div style="position:absolute;top:478.01pt;left:131.85pt;z-index:138;"&gt;-&lt;/div&gt;&lt;div style="position:absolute;top:478.01pt;left:174.7pt;z-index:138;letter-spacing:-.002em;"&gt;2,038,457&lt;/div&gt;&lt;/span&gt;&lt;span style="white-space:pre;"&gt;&lt;div style="position:absolute;top:606.56pt;left:97.2pt;z-index:185;letter-spacing:-.002em;"&gt;1,874,353&lt;/div&gt;&lt;div style="position:absolute;top:606.56pt;left:174.69pt;z-index:185;letter-spacing:-.002em;"&gt;1,601,611&lt;/div&gt;&lt;/span&gt;&lt;span style="white-space:pre;"&gt;&lt;div style="position:absolute;top:631.91pt;left:63pt;z-index:202;letter-spacing:-.002em;"&gt;(Continued)&lt;/div&gt;&lt;/span&gt;&lt;span class="fmt-1181" style="white-space:pre;"&gt;&lt;div style="position:absolute;top:160.91pt;left:84.75pt;z-index:2;letter-spacing:-.002em;"&gt;Emergency&lt;/div&gt;&lt;/span&gt;&lt;span class="fmt-1181" style="white-space:pre;"&gt;&lt;div style="position:absolute;top:170.96pt;left:91.95pt;z-index:3;letter-spacing:-.002em;"&gt;Medical&lt;/div&gt;&lt;/span&gt;&lt;span class="fmt-1181" style="white-space:pre;"&gt;&lt;div style="position:absolute;top:180.86pt;left:90.1pt;z-index:5;letter-spacing:-.002em;"&gt;Services&lt;/div&gt;&lt;/span&gt;&lt;img style="position:absolute;left:68.75pt;top:187.55pt;width:8pt;height:3pt;z-index:1;" src="http://govwiki.info/xbrl/Images/d0d7bcf45acd6d1016510dbbbc3a9db9.png" alt="__rendered_path__1"&gt;&lt;span style="white-space:pre;"&gt;&lt;div style="position:absolute;top:204.56pt;left:68.75pt;z-index:18;"&gt;$&lt;/div&gt;&lt;/span&gt;&lt;span style="white-space:pre;"&gt;&lt;div style="position:absolute;top:214.46pt;left:131.85pt;z-index:25;"&gt;-&lt;/div&gt;&lt;/span&gt;&lt;span style="white-space:pre;"&gt;&lt;div style="position:absolute;top:224.36pt;left:92.5pt;z-index:31;letter-spacing:-.003em;"&gt;12,119,977&lt;/div&gt;&lt;/span&gt;&lt;span style="white-space:pre;"&gt;&lt;div style="position:absolute;top:254.21pt;left:131.85pt;z-index:42;"&gt;-&lt;/div&gt;&lt;/span&gt;&lt;span style="white-space:pre;"&gt;&lt;div style="position:absolute;top:264.11pt;left:108.95pt;z-index:48;letter-spacing:-.003em;"&gt;31,670&lt;/div&gt;&lt;/span&gt;&lt;span style="white-space:pre;"&gt;&lt;div style="position:absolute;top:274.01pt;left:108.95pt;z-index:54;letter-spacing:-.003em;"&gt;21,596&lt;/div&gt;&lt;/span&gt;&lt;img style="position:absolute;left:68.75pt;top:280.7pt;width:8pt;height:3pt;z-index:1;" src="http://govwiki.info/xbrl/Images/d0d7bcf45acd6d1016510dbbbc3a9db9.png" alt="__rendered_path__1"&gt;&lt;span style="white-space:pre;"&gt;&lt;div style="position:absolute;top:286.46pt;left:108.95pt;z-index:60;letter-spacing:-.003em;"&gt;61,103&lt;/div&gt;&lt;/span&gt;&lt;img style="position:absolute;left:68.75pt;top:293.05pt;width:8pt;height:3pt;z-index:1;" src="http://govwiki.info/xbrl/Images/d0d7bcf45acd6d1016510dbbbc3a9db9.png" alt="__rendered_path__1"&gt;&lt;span style="white-space:pre;"&gt;&lt;div style="position:absolute;top:306.41pt;left:108.95pt;z-index:66;letter-spacing:-.003em;"&gt;12,082&lt;/div&gt;&lt;/span&gt;&lt;img style="position:absolute;left:68.75pt;top:313.1pt;width:8pt;height:3pt;z-index:1;" src="http://govwiki.info/xbrl/Images/d0d7bcf45acd6d1016510dbbbc3a9db9.png" alt="__rendered_path__1"&gt;&lt;span style="white-space:pre;"&gt;&lt;div style="position:absolute;top:318.86pt;left:108.95pt;z-index:72;letter-spacing:-.003em;"&gt;12,082&lt;/div&gt;&lt;/span&gt;&lt;img style="position:absolute;left:68.75pt;top:325.45pt;width:8pt;height:3pt;z-index:1;" src="http://govwiki.info/xbrl/Images/d0d7bcf45acd6d1016510dbbbc3a9db9.png" alt="__rendered_path__1"&gt;&lt;span style="white-space:pre;"&gt;&lt;div style="position:absolute;top:338.81pt;left:131.85pt;z-index:78;"&gt;-&lt;/div&gt;&lt;/span&gt;&lt;span style="white-space:pre;"&gt;&lt;div style="position:absolute;top:348.71pt;left:113.65pt;z-index:84;letter-spacing:-.002em;"&gt;5,565&lt;/div&gt;&lt;/span&gt;&lt;span style="white-space:pre;"&gt;&lt;div style="position:absolute;top:358.61pt;left:120.7pt;z-index:90;letter-spacing:-.004em;"&gt;217&lt;/div&gt;&lt;/span&gt;&lt;img style="position:absolute;left:68.75pt;top:365.3pt;width:8pt;height:3pt;z-index:1;" src="http://govwiki.info/xbrl/Images/d0d7bcf45acd6d1016510dbbbc3a9db9.png" alt="__rendered_path__1"&gt;&lt;span style="white-space:pre;"&gt;&lt;div style="position:absolute;top:371.06pt;left:113.65pt;z-index:96;letter-spacing:-.002em;"&gt;5,782&lt;/div&gt;&lt;/span&gt;&lt;img style="position:absolute;left:68.75pt;top:377.8pt;width:8pt;height:3pt;z-index:1;" src="http://govwiki.info/xbrl/Images/d0d7bcf45acd6d1016510dbbbc3a9db9.png" alt="__rendered_path__1"&gt;&lt;span style="white-space:pre;"&gt;&lt;div style="position:absolute;top:384.86pt;left:92.5pt;z-index:102;letter-spacing:-.003em;"&gt;12,199,044&lt;/div&gt;&lt;/span&gt;&lt;img style="position:absolute;left:68.75pt;top:391.45pt;width:8pt;height:3pt;z-index:1;" src="http://govwiki.info/xbrl/Images/d0d7bcf45acd6d1016510dbbbc3a9db9.png" alt="__rendered_path__1"&gt;&lt;span style="white-space:pre;"&gt;&lt;div style="position:absolute;top:418.46pt;left:131.85pt;z-index:108;"&gt;-&lt;/div&gt;&lt;/span&gt;&lt;span style="white-space:pre;"&gt;&lt;div style="position:absolute;top:428.36pt;left:131.85pt;z-index:114;"&gt;-&lt;/div&gt;&lt;/span&gt;&lt;span style="white-space:pre;"&gt;&lt;div style="position:absolute;top:448.31pt;left:131.85pt;z-index:120;"&gt;-&lt;/div&gt;&lt;/span&gt;&lt;span style="white-space:pre;"&gt;&lt;div style="position:absolute;top:458.21pt;left:131.85pt;z-index:126;"&gt;-&lt;/div&gt;&lt;/span&gt;&lt;span style="white-space:pre;"&gt;&lt;div style="position:absolute;top:468.11pt;left:92.4999pt;z-index:132;letter-spacing:-.003em;"&gt;12,483,070&lt;/div&gt;&lt;/span&gt;&lt;span style="white-space:pre;"&gt;&lt;div style="position:absolute;top:487.91pt;left:104.25pt;z-index:143;letter-spacing:-.003em;"&gt;720,905&lt;/div&gt;&lt;/span&gt;&lt;img style="position:absolute;left:68.75pt;top:494.65pt;width:8pt;height:3pt;z-index:1;" src="http://govwiki.info/xbrl/Images/d0d7bcf45acd6d1016510dbbbc3a9db9.png" alt="__rendered_path__1"&gt;&lt;span style="white-space:pre;"&gt;&lt;div style="position:absolute;top:501.56pt;left:92.5pt;z-index:149;letter-spacing:-.003em;"&gt;13,203,975&lt;/div&gt;&lt;/span&gt;&lt;img style="position:absolute;left:68.75pt;top:508.2pt;width:8pt;height:3pt;z-index:1;" src="http://govwiki.info/xbrl/Images/d0d7bcf45acd6d1016510dbbbc3a9db9.png" alt="__rendered_path__1"&gt;&lt;span style="white-space:pre;"&gt;&lt;div style="position:absolute;top:518.66pt;left:93.65pt;z-index:155;letter-spacing:-.002em;"&gt;(1,004,931)&lt;/div&gt;&lt;/span&gt;&lt;img style="position:absolute;left:68.75pt;top:525.25pt;width:8pt;height:3pt;z-index:1;" src="http://govwiki.info/xbrl/Images/d0d7bcf45acd6d1016510dbbbc3a9db9.png" alt="__rendered_path__1"&gt;&lt;span style="white-space:pre;"&gt;&lt;div style="position:absolute;top:542.36pt;left:131.85pt;z-index:161;"&gt;-&lt;/div&gt;&lt;/span&gt;&lt;span style="white-space:pre;"&gt;&lt;div style="position:absolute;top:552.26pt;left:131.85pt;z-index:167;"&gt;-&lt;/div&gt;&lt;/span&gt;&lt;img style="position:absolute;left:68.75pt;top:559pt;width:8pt;height:3pt;z-index:1;" src="http://govwiki.info/xbrl/Images/d0d7bcf45acd6d1016510dbbbc3a9db9.png" alt="__rendered_path__1"&gt;&lt;span style="white-space:pre;"&gt;&lt;div style="position:absolute;top:565.91pt;left:131.85pt;z-index:173;"&gt;-&lt;/div&gt;&lt;/span&gt;&lt;img style="position:absolute;left:68.75pt;top:572.5pt;width:8pt;height:3pt;z-index:1;" src="http://govwiki.info/xbrl/Images/d0d7bcf45acd6d1016510dbbbc3a9db9.png" alt="__rendered_path__1"&gt;&lt;span style="white-space:pre;"&gt;&lt;div style="position:absolute;top:583.01pt;left:93.65pt;z-index:179;letter-spacing:-.002em;"&gt;(1,004,931)&lt;/div&gt;&lt;/span&gt;&lt;img style="position:absolute;left:68.75pt;top:613.35pt;width:8pt;height:3pt;z-index:1;" src="http://govwiki.info/xbrl/Images/d0d7bcf45acd6d1016510dbbbc3a9db9.png" alt="__rendered_path__1"&gt;&lt;span style="white-space:pre;"&gt;&lt;div style="position:absolute;top:620.36pt;left:68.75pt;z-index:191;"&gt;$&lt;/div&gt;&lt;div style="position:absolute;top:620.36pt;left:104.25pt;z-index:191;letter-spacing:-.003em;"&gt;869,422&lt;/div&gt;&lt;/span&gt;&lt;img style="position:absolute;left:76.25pt;top:187.55pt;width:63pt;height:3pt;z-index:4;" src="http://govwiki.info/xbrl/Images/66ec5f24c17540e3b6a7bc8cfa04d868.png" alt="__rendered_path__4"&gt;&lt;span style="white-space:pre;"&gt;&lt;div style="position:absolute;top:620.36pt;left:146.25pt;z-index:192;"&gt;$&lt;/div&gt;&lt;/span&gt;&lt;span class="fmt-1181" style="white-space:pre;"&gt;&lt;div style="position:absolute;top:170.96pt;left:162.8pt;z-index:7;letter-spacing:-.005em;"&gt;Assistance&lt;/div&gt;&lt;/span&gt;&lt;span class="fmt-1181" style="white-space:pre;"&gt;&lt;div style="position:absolute;top:180.86pt;left:174.3pt;z-index:8;letter-spacing:.002em;"&gt;Trust&lt;/div&gt;&lt;/span&gt;&lt;img style="position:absolute;left:146.25pt;top:187.55pt;width:8pt;height:3pt;z-index:1;" src="http://govwiki.info/xbrl/Images/d0d7bcf45acd6d1016510dbbbc3a9db9.png" alt="__rendered_path__1"&gt;&lt;span style="white-space:pre;"&gt;&lt;div style="position:absolute;top:204.56pt;left:209.35pt;z-index:20;"&gt;-&lt;/div&gt;&lt;div style="position:absolute;top:204.56pt;left:223.75pt;z-index:20;"&gt;$&lt;/div&gt;&lt;/span&gt;&lt;img style="position:absolute;left:153.75pt;top:187.55pt;width:63pt;height:3pt;z-index:4;" src="http://govwiki.info/xbrl/Images/66ec5f24c17540e3b6a7bc8cfa04d868.png" alt="__rendered_path__4"&gt;&lt;span style="white-space:pre;"&gt;&lt;div style="position:absolute;top:214.46pt;left:209.35pt;z-index:26;"&gt;-&lt;/div&gt;&lt;/span&gt;&lt;span style="white-space:pre;"&gt;&lt;div style="position:absolute;top:224.36pt;left:209.35pt;z-index:32;"&gt;-&lt;/div&gt;&lt;/span&gt;&lt;span style="white-space:pre;"&gt;&lt;div style="position:absolute;top:254.21pt;left:209.35pt;z-index:43;"&gt;-&lt;/div&gt;&lt;/span&gt;&lt;span style="white-space:pre;"&gt;&lt;div style="position:absolute;top:264.11pt;left:209.35pt;z-index:49;"&gt;-&lt;/div&gt;&lt;/span&gt;&lt;span style="white-space:pre;"&gt;&lt;div style="position:absolute;top:274.01pt;left:209.35pt;z-index:55;"&gt;-&lt;/div&gt;&lt;/span&gt;&lt;img style="position:absolute;left:146.25pt;top:280.7pt;width:8pt;height:3pt;z-index:1;" src="http://govwiki.info/xbrl/Images/d0d7bcf45acd6d1016510dbbbc3a9db9.png" alt="__rendered_path__1"&gt;&lt;span style="white-space:pre;"&gt;&lt;div style="position:absolute;top:286.46pt;left:174.7pt;z-index:61;letter-spacing:-.002em;"&gt;1,676,070&lt;/div&gt;&lt;/span&gt;&lt;img style="position:absolute;left:146.25pt;top:293.05pt;width:8pt;height:3pt;z-index:1;" src="http://govwiki.info/xbrl/Images/d0d7bcf45acd6d1016510dbbbc3a9db9.png" alt="__rendered_path__1"&gt;&lt;img style="position:absolute;left:153.75pt;top:280.7pt;width:63pt;height:3pt;z-index:4;" src="http://govwiki.info/xbrl/Images/66ec5f24c17540e3b6a7bc8cfa04d868.png" alt="__rendered_path__4"&gt;&lt;span style="white-space:pre;"&gt;&lt;div style="position:absolute;top:306.41pt;left:186.45pt;z-index:67;letter-spacing:-.003em;"&gt;58,562&lt;/div&gt;&lt;/span&gt;&lt;img style="position:absolute;left:153.75pt;top:293.05pt;width:63pt;height:3pt;z-index:4;" src="http://govwiki.info/xbrl/Images/66ec5f24c17540e3b6a7bc8cfa04d868.png" alt="__rendered_path__4"&gt;&lt;span style="white-space:pre;"&gt;&lt;div style="position:absolute;top:318.86pt;left:186.45pt;z-index:73;letter-spacing:-.003em;"&gt;58,562&lt;/div&gt;&lt;/span&gt;&lt;img style="position:absolute;left:146.25pt;top:313.1pt;width:8pt;height:3pt;z-index:1;" src="http://govwiki.info/xbrl/Images/d0d7bcf45acd6d1016510dbbbc3a9db9.png" alt="__rendered_path__1"&gt;&lt;span style="white-space:pre;"&gt;&lt;div style="position:absolute;top:338.81pt;left:209.35pt;z-index:79;"&gt;-&lt;/div&gt;&lt;/span&gt;&lt;img style="position:absolute;left:146.25pt;top:325.45pt;width:8pt;height:3pt;z-index:1;" src="http://govwiki.info/xbrl/Images/d0d7bcf45acd6d1016510dbbbc3a9db9.png" alt="__rendered_path__1"&gt;&lt;img style="position:absolute;left:153.75pt;top:313.1pt;width:63pt;height:3pt;z-index:4;" src="http://govwiki.info/xbrl/Images/66ec5f24c17540e3b6a7bc8cfa04d868.png" alt="__rendered_path__4"&gt;&lt;span style="white-space:pre;"&gt;&lt;div style="position:absolute;top:348.71pt;left:209.35pt;z-index:85;"&gt;-&lt;/div&gt;&lt;/span&gt;&lt;img style="position:absolute;left:153.75pt;top:325.45pt;width:63pt;height:3pt;z-index:4;" src="http://govwiki.info/xbrl/Images/66ec5f24c17540e3b6a7bc8cfa04d868.png" alt="__rendered_path__4"&gt;&lt;span style="white-space:pre;"&gt;&lt;div style="position:absolute;top:358.61pt;left:181.75pt;z-index:91;letter-spacing:-.003em;"&gt;700,205&lt;/div&gt;&lt;/span&gt;&lt;img style="position:absolute;left:146.25pt;top:365.3pt;width:8pt;height:3pt;z-index:1;" src="http://govwiki.info/xbrl/Images/d0d7bcf45acd6d1016510dbbbc3a9db9.png" alt="__rendered_path__1"&gt;&lt;span style="white-space:pre;"&gt;&lt;div style="position:absolute;top:371.06pt;left:181.75pt;z-index:97;letter-spacing:-.003em;"&gt;700,205&lt;/div&gt;&lt;/span&gt;&lt;img style="position:absolute;left:153.75pt;top:365.3pt;width:63pt;height:3pt;z-index:4;" src="http://govwiki.info/xbrl/Images/66ec5f24c17540e3b6a7bc8cfa04d868.png" alt="__rendered_path__4"&gt;&lt;span style="white-space:pre;"&gt;&lt;div style="position:absolute;top:384.86pt;left:174.7pt;z-index:103;letter-spacing:-.002em;"&gt;2,434,837&lt;/div&gt;&lt;/span&gt;&lt;img style="position:absolute;left:146.25pt;top:377.8pt;width:8pt;height:3pt;z-index:1;" src="http://govwiki.info/xbrl/Images/d0d7bcf45acd6d1016510dbbbc3a9db9.png" alt="__rendered_path__1"&gt;&lt;span style="white-space:pre;"&gt;&lt;div style="position:absolute;top:418.46pt;left:209.35pt;z-index:109;"&gt;-&lt;/div&gt;&lt;/span&gt;&lt;img style="position:absolute;left:146.25pt;top:391.45pt;width:8pt;height:3pt;z-index:1;" src="http://govwiki.info/xbrl/Images/d0d7bcf45acd6d1016510dbbbc3a9db9.png" alt="__rendered_path__1"&gt;&lt;img style="position:absolute;left:153.75pt;top:377.8pt;width:63pt;height:3pt;z-index:4;" src="http://govwiki.info/xbrl/Images/66ec5f24c17540e3b6a7bc8cfa04d868.png" alt="__rendered_path__4"&gt;&lt;span style="white-space:pre;"&gt;&lt;div style="position:absolute;top:428.36pt;left:209.35pt;z-index:115;"&gt;-&lt;/div&gt;&lt;/span&gt;&lt;img style="position:absolute;left:153.75pt;top:391.45pt;width:63pt;height:3pt;z-index:4;" src="http://govwiki.info/xbrl/Images/66ec5f24c17540e3b6a7bc8cfa04d868.png" alt="__rendered_path__4"&gt;&lt;span style="white-space:pre;"&gt;&lt;div style="position:absolute;top:448.31pt;left:191.15pt;z-index:121;letter-spacing:-.002em;"&gt;1,020&lt;/div&gt;&lt;/span&gt;&lt;span style="white-space:pre;"&gt;&lt;div style="position:absolute;top:458.21pt;left:209.35pt;z-index:127;"&gt;-&lt;/div&gt;&lt;/span&gt;&lt;span style="white-space:pre;"&gt;&lt;div style="position:absolute;top:468.11pt;left:209.35pt;z-index:133;"&gt;-&lt;/div&gt;&lt;/span&gt;&lt;span style="white-space:pre;"&gt;&lt;div style="position:absolute;top:487.91pt;left:209.35pt;z-index:144;"&gt;-&lt;/div&gt;&lt;/span&gt;&lt;img style="position:absolute;left:146.25pt;top:494.65pt;width:8pt;height:3pt;z-index:1;" src="http://govwiki.info/xbrl/Images/d0d7bcf45acd6d1016510dbbbc3a9db9.png" alt="__rendered_path__1"&gt;&lt;span style="white-space:pre;"&gt;&lt;div style="position:absolute;top:501.56pt;left:174.7pt;z-index:150;letter-spacing:-.002em;"&gt;2,039,477&lt;/div&gt;&lt;/span&gt;&lt;img style="position:absolute;left:146.25pt;top:508.2pt;width:8pt;height:3pt;z-index:1;" src="http://govwiki.info/xbrl/Images/d0d7bcf45acd6d1016510dbbbc3a9db9.png" alt="__rendered_path__1"&gt;&lt;img style="position:absolute;left:153.75pt;top:494.65pt;width:63pt;height:3pt;z-index:4;" src="http://govwiki.info/xbrl/Images/66ec5f24c17540e3b6a7bc8cfa04d868.png" alt="__rendered_path__4"&gt;&lt;span style="white-space:pre;"&gt;&lt;div style="position:absolute;top:518.66pt;left:181.75pt;z-index:156;letter-spacing:-.003em;"&gt;395,360&lt;/div&gt;&lt;/span&gt;&lt;img style="position:absolute;left:153.75pt;top:508.2pt;width:63pt;height:3pt;z-index:4;" src="http://govwiki.info/xbrl/Images/66ec5f24c17540e3b6a7bc8cfa04d868.png" alt="__rendered_path__4"&gt;&lt;span style="white-space:pre;"&gt;&lt;div style="position:absolute;top:542.36pt;left:209.35pt;z-index:162;"&gt;-&lt;/div&gt;&lt;/span&gt;&lt;img style="position:absolute;left:146.25pt;top:525.25pt;width:8pt;height:3pt;z-index:1;" src="http://govwiki.info/xbrl/Images/d0d7bcf45acd6d1016510dbbbc3a9db9.png" alt="__rendered_path__1"&gt;&lt;span style="white-space:pre;"&gt;&lt;div style="position:absolute;top:552.26pt;left:209.35pt;z-index:168;"&gt;-&lt;/div&gt;&lt;/span&gt;&lt;img style="position:absolute;left:153.75pt;top:525.25pt;width:63pt;height:3pt;z-index:4;" src="http://govwiki.info/xbrl/Images/66ec5f24c17540e3b6a7bc8cfa04d868.png" alt="__rendered_path__4"&gt;&lt;span style="white-space:pre;"&gt;&lt;div style="position:absolute;top:565.91pt;left:209.35pt;z-index:174;"&gt;-&lt;/div&gt;&lt;/span&gt;&lt;img style="position:absolute;left:146.25pt;top:559pt;width:8pt;height:3pt;z-index:1;" src="http://govwiki.info/xbrl/Images/d0d7bcf45acd6d1016510dbbbc3a9db9.png" alt="__rendered_path__1"&gt;&lt;span style="white-space:pre;"&gt;&lt;div style="position:absolute;top:583.01pt;left:181.75pt;z-index:180;letter-spacing:-.003em;"&gt;395,360&lt;/div&gt;&lt;/span&gt;&lt;img style="position:absolute;left:146.25pt;top:572.5pt;width:8pt;height:3pt;z-index:1;" src="http://govwiki.info/xbrl/Images/d0d7bcf45acd6d1016510dbbbc3a9db9.png" alt="__rendered_path__1"&gt;&lt;img style="position:absolute;left:153.75pt;top:559pt;width:63pt;height:3pt;z-index:4;" src="http://govwiki.info/xbrl/Images/66ec5f24c17540e3b6a7bc8cfa04d868.png" alt="__rendered_path__4"&gt;&lt;span style="white-space:pre;"&gt;&lt;div style="position:absolute;top:620.36pt;left:174.7pt;z-index:194;letter-spacing:-.002em;"&gt;1,996,971&lt;/div&gt;&lt;div style="position:absolute;top:620.36pt;left:223.75pt;z-index:194;"&gt;$&lt;/div&gt;&lt;/span&gt;&lt;span class="fmt-1181" style="white-space:pre;"&gt;&lt;div style="position:absolute;top:170.96pt;left:239.2pt;z-index:9;"&gt;Community&lt;/div&gt;&lt;/span&gt;&lt;img style="position:absolute;left:223.75pt;top:187.55pt;width:8pt;height:3pt;z-index:1;" src="http://govwiki.info/xbrl/Images/d0d7bcf45acd6d1016510dbbbc3a9db9.png" alt="__rendered_path__1"&gt;&lt;span style="white-space:pre;"&gt;&lt;div style="position:absolute;top:204.56pt;left:286.85pt;z-index:21;"&gt;-&lt;/div&gt;&lt;div style="position:absolute;top:204.56pt;left:301.25pt;z-index:21;"&gt;$&lt;/div&gt;&lt;/span&gt;&lt;img style="position:absolute;left:231.25pt;top:187.55pt;width:63pt;height:3pt;z-index:4;" src="http://govwiki.info/xbrl/Images/66ec5f24c17540e3b6a7bc8cfa04d868.png" alt="__rendered_path__4"&gt;&lt;span style="white-space:pre;"&gt;&lt;div style="position:absolute;top:214.46pt;left:286.85pt;z-index:27;"&gt;-&lt;/div&gt;&lt;/span&gt;&lt;img style="position:absolute;left:301.25pt;top:187.55pt;width:8pt;height:3pt;z-index:1;" src="http://govwiki.info/xbrl/Images/d0d7bcf45acd6d1016510dbbbc3a9db9.png" alt="__rendered_path__1"&gt;&lt;span style="white-space:pre;"&gt;&lt;div style="position:absolute;top:224.36pt;left:286.85pt;z-index:33;"&gt;-&lt;/div&gt;&lt;/span&gt;&lt;span style="white-space:pre;"&gt;&lt;div style="position:absolute;top:244.31pt;left:286.85pt;z-index:38;"&gt;-&lt;/div&gt;&lt;/span&gt;&lt;span style="white-space:pre;"&gt;&lt;div style="position:absolute;top:254.21pt;left:286.85pt;z-index:44;"&gt;-&lt;/div&gt;&lt;/span&gt;&lt;span style="white-space:pre;"&gt;&lt;div style="position:absolute;top:264.11pt;left:286.85pt;z-index:50;"&gt;-&lt;/div&gt;&lt;/span&gt;&lt;span style="white-space:pre;"&gt;&lt;div style="position:absolute;top:274.01pt;left:286.85pt;z-index:56;"&gt;-&lt;/div&gt;&lt;/span&gt;&lt;img style="position:absolute;left:223.75pt;top:280.7pt;width:8pt;height:3pt;z-index:1;" src="http://govwiki.info/xbrl/Images/d0d7bcf45acd6d1016510dbbbc3a9db9.png" alt="__rendered_path__1"&gt;&lt;span style="white-space:pre;"&gt;&lt;div style="position:absolute;top:286.46pt;left:286.85pt;z-index:62;"&gt;-&lt;/div&gt;&lt;/span&gt;&lt;img style="position:absolute;left:223.75pt;top:293.05pt;width:8pt;height:3pt;z-index:1;" src="http://govwiki.info/xbrl/Images/d0d7bcf45acd6d1016510dbbbc3a9db9.png" alt="__rendered_path__1"&gt;&lt;img style="position:absolute;left:231.25pt;top:280.7pt;width:63pt;height:3pt;z-index:4;" src="http://govwiki.info/xbrl/Images/66ec5f24c17540e3b6a7bc8cfa04d868.png" alt="__rendered_path__4"&gt;&lt;span style="white-space:pre;"&gt;&lt;div style="position:absolute;top:306.41pt;left:263.95pt;z-index:68;letter-spacing:-.003em;"&gt;37,528&lt;/div&gt;&lt;/span&gt;&lt;img style="position:absolute;left:231.25pt;top:293.05pt;width:63pt;height:3pt;z-index:4;" src="http://govwiki.info/xbrl/Images/66ec5f24c17540e3b6a7bc8cfa04d868.png" alt="__rendered_path__4"&gt;&lt;img style="position:absolute;left:301.25pt;top:280.7pt;width:8pt;height:3pt;z-index:1;" src="http://govwiki.info/xbrl/Images/d0d7bcf45acd6d1016510dbbbc3a9db9.png" alt="__rendered_path__1"&gt;&lt;span style="white-space:pre;"&gt;&lt;div style="position:absolute;top:318.86pt;left:263.95pt;z-index:74;letter-spacing:-.003em;"&gt;37,528&lt;/div&gt;&lt;/span&gt;&lt;img style="position:absolute;left:301.25pt;top:293.05pt;width:8pt;height:3pt;z-index:1;" src="http://govwiki.info/xbrl/Images/d0d7bcf45acd6d1016510dbbbc3a9db9.png" alt="__rendered_path__1"&gt;&lt;span style="white-space:pre;"&gt;&lt;div style="position:absolute;top:338.81pt;left:286.85pt;z-index:80;"&gt;-&lt;/div&gt;&lt;/span&gt;&lt;img style="position:absolute;left:223.75pt;top:313.1pt;width:8pt;height:3pt;z-index:1;" src="http://govwiki.info/xbrl/Images/d0d7bcf45acd6d1016510dbbbc3a9db9.png" alt="__rendered_path__1"&gt;&lt;span style="white-space:pre;"&gt;&lt;div style="position:absolute;top:348.71pt;left:286.85pt;z-index:86;"&gt;-&lt;/div&gt;&lt;/span&gt;&lt;img style="position:absolute;left:223.75pt;top:325.45pt;width:8pt;height:3pt;z-index:1;" src="http://govwiki.info/xbrl/Images/d0d7bcf45acd6d1016510dbbbc3a9db9.png" alt="__rendered_path__1"&gt;&lt;img style="position:absolute;left:231.25pt;top:313.1pt;width:63pt;height:3pt;z-index:4;" src="http://govwiki.info/xbrl/Images/66ec5f24c17540e3b6a7bc8cfa04d868.png" alt="__rendered_path__4"&gt;&lt;span style="white-space:pre;"&gt;&lt;div style="position:absolute;top:358.61pt;left:263.95pt;z-index:92;letter-spacing:-.003em;"&gt;41,220&lt;/div&gt;&lt;/span&gt;&lt;img style="position:absolute;left:231.25pt;top:325.45pt;width:63pt;height:3pt;z-index:4;" src="http://govwiki.info/xbrl/Images/66ec5f24c17540e3b6a7bc8cfa04d868.png" alt="__rendered_path__4"&gt;&lt;img style="position:absolute;left:301.25pt;top:313.1pt;width:8pt;height:3pt;z-index:1;" src="http://govwiki.info/xbrl/Images/d0d7bcf45acd6d1016510dbbbc3a9db9.png" alt="__rendered_path__1"&gt;&lt;span style="white-space:pre;"&gt;&lt;div style="position:absolute;top:371.06pt;left:263.95pt;z-index:98;letter-spacing:-.003em;"&gt;41,220&lt;/div&gt;&lt;/span&gt;&lt;img style="position:absolute;left:301.25pt;top:325.45pt;width:8pt;height:3pt;z-index:1;" src="http://govwiki.info/xbrl/Images/d0d7bcf45acd6d1016510dbbbc3a9db9.png" alt="__rendered_path__1"&gt;&lt;span style="white-space:pre;"&gt;&lt;div style="position:absolute;top:384.86pt;left:263.95pt;z-index:104;letter-spacing:-.003em;"&gt;78,748&lt;/div&gt;&lt;/span&gt;&lt;img style="position:absolute;left:223.75pt;top:365.3pt;width:8pt;height:3pt;z-index:1;" src="http://govwiki.info/xbrl/Images/d0d7bcf45acd6d1016510dbbbc3a9db9.png" alt="__rendered_path__1"&gt;&lt;span style="white-space:pre;"&gt;&lt;div style="position:absolute;top:418.46pt;left:286.85pt;z-index:110;"&gt;-&lt;/div&gt;&lt;/span&gt;&lt;img style="position:absolute;left:231.25pt;top:365.3pt;width:63pt;height:3pt;z-index:4;" src="http://govwiki.info/xbrl/Images/66ec5f24c17540e3b6a7bc8cfa04d868.png" alt="__rendered_path__4"&gt;&lt;span style="white-space:pre;"&gt;&lt;div style="position:absolute;top:428.36pt;left:286.85pt;z-index:116;"&gt;-&lt;/div&gt;&lt;/span&gt;&lt;img style="position:absolute;left:301.25pt;top:365.3pt;width:8pt;height:3pt;z-index:1;" src="http://govwiki.info/xbrl/Images/d0d7bcf45acd6d1016510dbbbc3a9db9.png" alt="__rendered_path__1"&gt;&lt;span style="white-space:pre;"&gt;&lt;div style="position:absolute;top:448.31pt;left:286.85pt;z-index:122;"&gt;-&lt;/div&gt;&lt;/span&gt;&lt;img style="position:absolute;left:223.75pt;top:377.8pt;width:8pt;height:3pt;z-index:1;" src="http://govwiki.info/xbrl/Images/d0d7bcf45acd6d1016510dbbbc3a9db9.png" alt="__rendered_path__1"&gt;&lt;span style="white-space:pre;"&gt;&lt;div style="position:absolute;top:458.21pt;left:286.85pt;z-index:128;"&gt;-&lt;/div&gt;&lt;/span&gt;&lt;img style="position:absolute;left:223.75pt;top:391.45pt;width:8pt;height:3pt;z-index:1;" src="http://govwiki.info/xbrl/Images/d0d7bcf45acd6d1016510dbbbc3a9db9.png" alt="__rendered_path__1"&gt;&lt;img style="position:absolute;left:231.25pt;top:377.8pt;width:63pt;height:3pt;z-index:4;" src="http://govwiki.info/xbrl/Images/66ec5f24c17540e3b6a7bc8cfa04d868.png" alt="__rendered_path__4"&gt;&lt;span style="white-space:pre;"&gt;&lt;div style="position:absolute;top:468.11pt;left:286.85pt;z-index:134;"&gt;-&lt;/div&gt;&lt;/span&gt;&lt;img style="position:absolute;left:231.25pt;top:391.45pt;width:63pt;height:3pt;z-index:4;" src="http://govwiki.info/xbrl/Images/66ec5f24c17540e3b6a7bc8cfa04d868.png" alt="__rendered_path__4"&gt;&lt;img style="position:absolute;left:301.25pt;top:377.8pt;width:8pt;height:3pt;z-index:1;" src="http://govwiki.info/xbrl/Images/d0d7bcf45acd6d1016510dbbbc3a9db9.png" alt="__rendered_path__1"&gt;&lt;span style="white-space:pre;"&gt;&lt;div style="position:absolute;top:478.01pt;left:286.85pt;z-index:139;"&gt;-&lt;/div&gt;&lt;/span&gt;&lt;img style="position:absolute;left:301.25pt;top:391.45pt;width:8pt;height:3pt;z-index:1;" src="http://govwiki.info/xbrl/Images/d0d7bcf45acd6d1016510dbbbc3a9db9.png" alt="__rendered_path__1"&gt;&lt;span style="white-space:pre;"&gt;&lt;div style="position:absolute;top:487.91pt;left:286.85pt;z-index:145;"&gt;-&lt;/div&gt;&lt;/span&gt;&lt;img style="position:absolute;left:223.75pt;top:494.65pt;width:8pt;height:3pt;z-index:1;" src="http://govwiki.info/xbrl/Images/d0d7bcf45acd6d1016510dbbbc3a9db9.png" alt="__rendered_path__1"&gt;&lt;span style="white-space:pre;"&gt;&lt;div style="position:absolute;top:501.56pt;left:286.85pt;z-index:151;"&gt;-&lt;/div&gt;&lt;/span&gt;&lt;img style="position:absolute;left:223.75pt;top:508.2pt;width:8pt;height:3pt;z-index:1;" src="http://govwiki.info/xbrl/Images/d0d7bcf45acd6d1016510dbbbc3a9db9.png" alt="__rendered_path__1"&gt;&lt;img style="position:absolute;left:231.25pt;top:494.65pt;width:63pt;height:3pt;z-index:4;" src="http://govwiki.info/xbrl/Images/66ec5f24c17540e3b6a7bc8cfa04d868.png" alt="__rendered_path__4"&gt;&lt;span style="white-space:pre;"&gt;&lt;div style="position:absolute;top:518.66pt;left:263.95pt;z-index:157;letter-spacing:-.003em;"&gt;78,748&lt;/div&gt;&lt;/span&gt;&lt;img style="position:absolute;left:231.25pt;top:508.2pt;width:63pt;height:3pt;z-index:4;" src="http://govwiki.info/xbrl/Images/66ec5f24c17540e3b6a7bc8cfa04d868.png" alt="__rendered_path__4"&gt;&lt;img style="position:absolute;left:301.25pt;top:494.65pt;width:8pt;height:3pt;z-index:1;" src="http://govwiki.info/xbrl/Images/d0d7bcf45acd6d1016510dbbbc3a9db9.png" alt="__rendered_path__1"&gt;&lt;span style="white-space:pre;"&gt;&lt;div style="position:absolute;top:542.36pt;left:286.85pt;z-index:163;"&gt;-&lt;/div&gt;&lt;/span&gt;&lt;img style="position:absolute;left:301.25pt;top:508.2pt;width:8pt;height:3pt;z-index:1;" src="http://govwiki.info/xbrl/Images/d0d7bcf45acd6d1016510dbbbc3a9db9.png" alt="__rendered_path__1"&gt;&lt;span style="white-space:pre;"&gt;&lt;div style="position:absolute;top:552.26pt;left:286.85pt;z-index:169;"&gt;-&lt;/div&gt;&lt;/span&gt;&lt;img style="position:absolute;left:223.75pt;top:525.25pt;width:8pt;height:3pt;z-index:1;" src="http://govwiki.info/xbrl/Images/d0d7bcf45acd6d1016510dbbbc3a9db9.png" alt="__rendered_path__1"&gt;&lt;span style="white-space:pre;"&gt;&lt;div style="position:absolute;top:565.91pt;left:286.85pt;z-index:175;"&gt;-&lt;/div&gt;&lt;/span&gt;&lt;img style="position:absolute;left:231.25pt;top:525.25pt;width:63pt;height:3pt;z-index:4;" src="http://govwiki.info/xbrl/Images/66ec5f24c17540e3b6a7bc8cfa04d868.png" alt="__rendered_path__4"&gt;&lt;span style="white-space:pre;"&gt;&lt;div style="position:absolute;top:583.01pt;left:263.95pt;z-index:181;letter-spacing:-.003em;"&gt;78,748&lt;/div&gt;&lt;/span&gt;&lt;img style="position:absolute;left:301.25pt;top:525.25pt;width:8pt;height:3pt;z-index:1;" src="http://govwiki.info/xbrl/Images/d0d7bcf45acd6d1016510dbbbc3a9db9.png" alt="__rendered_path__1"&gt;&lt;span style="white-space:pre;"&gt;&lt;div style="position:absolute;top:606.56pt;left:263.95pt;z-index:186;letter-spacing:-.003em;"&gt;95,270&lt;/div&gt;&lt;/span&gt;&lt;img style="position:absolute;left:223.75pt;top:559pt;width:8pt;height:3pt;z-index:1;" src="http://govwiki.info/xbrl/Images/d0d7bcf45acd6d1016510dbbbc3a9db9.png" alt="__rendered_path__1"&gt;&lt;span style="white-space:pre;"&gt;&lt;div style="position:absolute;top:620.36pt;left:259.25pt;z-index:196;letter-spacing:-.003em;"&gt;174,018&lt;/div&gt;&lt;div style="position:absolute;top:620.36pt;left:301.25pt;z-index:196;"&gt;$&lt;/div&gt;&lt;/span&gt;&lt;img style="position:absolute;left:223.75pt;top:572.5pt;width:8pt;height:3pt;z-index:1;" src="http://govwiki.info/xbrl/Images/d0d7bcf45acd6d1016510dbbbc3a9db9.png" alt="__rendered_path__1"&gt;&lt;img style="position:absolute;left:231.25pt;top:559pt;width:63pt;height:3pt;z-index:4;" src="http://govwiki.info/xbrl/Images/66ec5f24c17540e3b6a7bc8cfa04d868.png" alt="__rendered_path__4"&gt;&lt;span class="fmt-1178" style="white-space:pre;"&gt;&lt;div style="position:absolute;top:756.84pt;left:306pt;z-index:203;letter-spacing:.001em;"&gt; &lt;/div&gt;&lt;/span&gt;&lt;img style="position:absolute;left:231.25pt;top:572.5pt;width:63pt;height:3pt;z-index:4;" src="http://govwiki.info/xbrl/Images/66ec5f24c17540e3b6a7bc8cfa04d868.png" alt="__rendered_path__4"&gt;&lt;img style="position:absolute;left:301.25pt;top:559pt;width:8pt;height:3pt;z-index:1;" src="http://govwiki.info/xbrl/Images/d0d7bcf45acd6d1016510dbbbc3a9db9.png" alt="__rendered_path__1"&gt;&lt;span class="fmt-1178" style="white-space:pre;"&gt;&lt;div style="position:absolute;top:766.44pt;left:299.33pt;z-index:204;"&gt;187&lt;/div&gt;&lt;/span&gt;&lt;span class="fmt-1181" style="white-space:pre;"&gt;&lt;div style="position:absolute;top:160.91pt;left:325.9pt;z-index:11;letter-spacing:-.003em;"&gt;School&lt;/div&gt;&lt;/span&gt;&lt;span class="fmt-1181" style="white-space:pre;"&gt;&lt;div style="position:absolute;top:170.96pt;left:321.65pt;z-index:12;letter-spacing:-.001em;"&gt;Crossing&lt;/div&gt;&lt;/span&gt;&lt;span class="fmt-1181" style="white-space:pre;"&gt;&lt;div style="position:absolute;top:180.86pt;left:316pt;z-index:13;letter-spacing:-.001em;"&gt;Guard Fund&lt;/div&gt;&lt;/span&gt;&lt;img style="position:absolute;left:308.75pt;top:187.55pt;width:63pt;height:3pt;z-index:4;" src="http://govwiki.info/xbrl/Images/66ec5f24c17540e3b6a7bc8cfa04d868.png" alt="__rendered_path__4"&gt;&lt;span style="white-space:pre;"&gt;&lt;div style="position:absolute;top:204.56pt;left:364.35pt;z-index:22;"&gt;-&lt;/div&gt;&lt;div style="position:absolute;top:204.56pt;left:378.75pt;z-index:22;"&gt;$&lt;/div&gt;&lt;/span&gt;&lt;span style="white-space:pre;"&gt;&lt;div style="position:absolute;top:214.46pt;left:336.75pt;z-index:28;letter-spacing:-.003em;"&gt;386,175&lt;/div&gt;&lt;/span&gt;&lt;span style="white-space:pre;"&gt;&lt;div style="position:absolute;top:224.36pt;left:364.35pt;z-index:34;"&gt;-&lt;/div&gt;&lt;/span&gt;&lt;span style="white-space:pre;"&gt;&lt;div style="position:absolute;top:244.31pt;left:364.35pt;z-index:39;"&gt;-&lt;/div&gt;&lt;/span&gt;&lt;span style="white-space:pre;"&gt;&lt;div style="position:absolute;top:254.21pt;left:364.35pt;z-index:45;"&gt;-&lt;/div&gt;&lt;/span&gt;&lt;span style="white-space:pre;"&gt;&lt;div style="position:absolute;top:264.11pt;left:364.35pt;z-index:51;"&gt;-&lt;/div&gt;&lt;/span&gt;&lt;span style="white-space:pre;"&gt;&lt;div style="position:absolute;top:274.01pt;left:364.35pt;z-index:57;"&gt;-&lt;/div&gt;&lt;/span&gt;&lt;img style="position:absolute;left:308.75pt;top:280.7pt;width:63pt;height:3pt;z-index:4;" src="http://govwiki.info/xbrl/Images/66ec5f24c17540e3b6a7bc8cfa04d868.png" alt="__rendered_path__4"&gt;&lt;span style="white-space:pre;"&gt;&lt;div style="position:absolute;top:286.46pt;left:364.35pt;z-index:63;"&gt;-&lt;/div&gt;&lt;/span&gt;&lt;img style="position:absolute;left:308.75pt;top:293.05pt;width:63pt;height:3pt;z-index:4;" src="http://govwiki.info/xbrl/Images/66ec5f24c17540e3b6a7bc8cfa04d868.png" alt="__rendered_path__4"&gt;&lt;span style="white-space:pre;"&gt;&lt;div style="position:absolute;top:306.41pt;left:342.55pt;z-index:69;letter-spacing:-.002em;"&gt;(2,517)&lt;/div&gt;&lt;/span&gt;&lt;img style="position:absolute;left:308.75pt;top:313.1pt;width:63pt;height:3pt;z-index:4;" src="http://govwiki.info/xbrl/Images/66ec5f24c17540e3b6a7bc8cfa04d868.png" alt="__rendered_path__4"&gt;&lt;span style="white-space:pre;"&gt;&lt;div style="position:absolute;top:318.86pt;left:342.55pt;z-index:75;letter-spacing:-.002em;"&gt;(2,517)&lt;/div&gt;&lt;/span&gt;&lt;img style="position:absolute;left:308.75pt;top:325.45pt;width:63pt;height:3pt;z-index:4;" src="http://govwiki.info/xbrl/Images/66ec5f24c17540e3b6a7bc8cfa04d868.png" alt="__rendered_path__4"&gt;&lt;span style="white-space:pre;"&gt;&lt;div style="position:absolute;top:338.81pt;left:364.35pt;z-index:81;"&gt;-&lt;/div&gt;&lt;/span&gt;&lt;span style="white-space:pre;"&gt;&lt;div style="position:absolute;top:348.71pt;left:364.35pt;z-index:87;"&gt;-&lt;/div&gt;&lt;/span&gt;&lt;span style="white-space:pre;"&gt;&lt;div style="position:absolute;top:358.61pt;left:364.35pt;z-index:93;"&gt;-&lt;/div&gt;&lt;/span&gt;&lt;img style="position:absolute;left:308.75pt;top:365.3pt;width:63pt;height:3pt;z-index:4;" src="http://govwiki.info/xbrl/Images/66ec5f24c17540e3b6a7bc8cfa04d868.png" alt="__rendered_path__4"&gt;&lt;span style="white-space:pre;"&gt;&lt;div style="position:absolute;top:371.06pt;left:364.35pt;z-index:99;"&gt;-&lt;/div&gt;&lt;/span&gt;&lt;img style="position:absolute;left:308.75pt;top:377.8pt;width:63pt;height:3pt;z-index:4;" src="http://govwiki.info/xbrl/Images/66ec5f24c17540e3b6a7bc8cfa04d868.png" alt="__rendered_path__4"&gt;&lt;span style="white-space:pre;"&gt;&lt;div style="position:absolute;top:384.86pt;left:336.75pt;z-index:105;letter</t>
  </si>
  <si>
    <t>spacing:-.003em;"&gt;383,658&lt;/div&gt;&lt;/span&gt;&lt;img style="position:absolute;left:308.75pt;top:391.45pt;width:63pt;height:3pt;z-index:4;" src="http://govwiki.info/xbrl/Images/66ec5f24c17540e3b6a7bc8cfa04d868.png" alt="__rendered_path__4"&gt;&lt;span style="white-space:pre;"&gt;&lt;div style="position:absolute;top:418.46pt;left:364.35pt;z-index:111;"&gt;-&lt;/div&gt;&lt;/span&gt;&lt;span style="white-space:pre;"&gt;&lt;div style="position:absolute;top:428.36pt;left:364.35pt;z-index:117;"&gt;-&lt;/div&gt;&lt;/span&gt;&lt;span style="white-space:pre;"&gt;&lt;div style="position:absolute;top:448.31pt;left:364.35pt;z-index:123;"&gt;-&lt;/div&gt;&lt;/span&gt;&lt;span style="white-space:pre;"&gt;&lt;div style="position:absolute;top:458.21pt;left:364.35pt;z-index:129;"&gt;-&lt;/div&gt;&lt;/span&gt;&lt;span style="white-space:pre;"&gt;&lt;div style="position:absolute;top:468.11pt;left:364.35pt;z-index:135;"&gt;-&lt;/div&gt;&lt;/span&gt;&lt;span style="white-space:pre;"&gt;&lt;div style="position:absolute;top:478.01pt;left:364.35pt;z-index:140;"&gt;-&lt;/div&gt;&lt;/span&gt;&lt;span style="white-space:pre;"&gt;&lt;div style="position:absolute;top:487.91pt;left:364.35pt;z-index:146;"&gt;-&lt;/div&gt;&lt;/span&gt;&lt;img style="position:absolute;left:308.75pt;top:494.65pt;width:63pt;height:3pt;z-index:4;" src="http://govwiki.info/xbrl/Images/66ec5f24c17540e3b6a7bc8cfa04d868.png" alt="__rendered_path__4"&gt;&lt;span style="white-space:pre;"&gt;&lt;div style="position:absolute;top:501.56pt;left:364.35pt;z-index:152;"&gt;-&lt;/div&gt;&lt;/span&gt;&lt;img style="position:absolute;left:308.75pt;top:508.2pt;width:63pt;height:3pt;z-index:4;" src="http://govwiki.info/xbrl/Images/66ec5f24c17540e3b6a7bc8cfa04d868.png" alt="__rendered_path__4"&gt;&lt;span style="white-space:pre;"&gt;&lt;div style="position:absolute;top:518.66pt;left:336.75pt;z-index:158;letter-spacing:-.003em;"&gt;383,658&lt;/div&gt;&lt;/span&gt;&lt;img style="position:absolute;left:308.75pt;top:525.25pt;width:63pt;height:3pt;z-index:4;" src="http://govwiki.info/xbrl/Images/66ec5f24c17540e3b6a7bc8cfa04d868.png" alt="__rendered_path__4"&gt;&lt;span style="white-space:pre;"&gt;&lt;div style="position:absolute;top:542.36pt;left:364.35pt;z-index:164;"&gt;-&lt;/div&gt;&lt;/span&gt;&lt;span style="white-space:pre;"&gt;&lt;div style="position:absolute;top:552.26pt;left:333.2pt;z-index:170;letter-spacing:-.003em;"&gt;(374,911)&lt;/div&gt;&lt;/span&gt;&lt;img style="position:absolute;left:308.75pt;top:559pt;width:63pt;height:3pt;z-index:4;" src="http://govwiki.info/xbrl/Images/66ec5f24c17540e3b6a7bc8cfa04d868.png" alt="__rendered_path__4"&gt;&lt;span style="white-space:pre;"&gt;&lt;div style="position:absolute;top:565.91pt;left:333.2pt;z-index:176;letter-spacing:-.003em;"&gt;(374,911)&lt;/div&gt;&lt;/span&gt;&lt;img style="position:absolute;left:308.75pt;top:572.5pt;width:63pt;height:3pt;z-index:4;" src="http://govwiki.info/xbrl/Images/66ec5f24c17540e3b6a7bc8cfa04d868.png" alt="__rendered_path__4"&gt;&lt;span style="white-space:pre;"&gt;&lt;div style="position:absolute;top:583.01pt;left:346.15pt;z-index:182;letter-spacing:-.002em;"&gt;8,747&lt;/div&gt;&lt;/span&gt;&lt;span style="white-space:pre;"&gt;&lt;div style="position:absolute;top:606.56pt;left:341.45pt;z-index:187;letter-spacing:-.003em;"&gt;55,365&lt;/div&gt;&lt;/span&gt;&lt;img style="position:absolute;left:308.75pt;top:613.35pt;width:63pt;height:3pt;z-index:4;" src="http://govwiki.info/xbrl/Images/66ec5f24c17540e3b6a7bc8cfa04d868.png" alt="__rendered_path__4"&gt;&lt;span style="white-space:pre;"&gt;&lt;div style="position:absolute;top:620.36pt;left:341.45pt;z-index:198;letter-spacing:-.003em;"&gt;64,112&lt;/div&gt;&lt;div style="position:absolute;top:620.36pt;left:378.75pt;z-index:198;"&gt;$&lt;/div&gt;&lt;/span&gt;&lt;span class="fmt-1181" style="white-space:pre;"&gt;&lt;div style="position:absolute;top:170.96pt;left:390.15pt;z-index:14;"&gt;Police Grants&lt;/div&gt;&lt;/span&gt;&lt;span class="fmt-1181" style="white-space:pre;"&gt;&lt;div style="position:absolute;top:180.86pt;left:407.15pt;z-index:15;letter-spacing:-.001em;"&gt;Fund&lt;/div&gt;&lt;/span&gt;&lt;img style="position:absolute;left:378.75pt;top:187.55pt;width:8pt;height:3pt;z-index:1;" src="http://govwiki.info/xbrl/Images/d0d7bcf45acd6d1016510dbbbc3a9db9.png" alt="__rendered_path__1"&gt;&lt;span style="white-space:pre;"&gt;&lt;div style="position:absolute;top:204.56pt;left:441.85pt;z-index:23;"&gt;-&lt;/div&gt;&lt;div style="position:absolute;top:204.56pt;left:456.25pt;z-index:23;"&gt;$&lt;/div&gt;&lt;/span&gt;&lt;img style="position:absolute;left:386.25pt;top:187.55pt;width:63pt;height:3pt;z-index:4;" src="http://govwiki.info/xbrl/Images/66ec5f24c17540e3b6a7bc8cfa04d868.png" alt="__rendered_path__4"&gt;&lt;span style="white-space:pre;"&gt;&lt;div style="position:absolute;top:214.46pt;left:441.85pt;z-index:29;"&gt;-&lt;/div&gt;&lt;/span&gt;&lt;span style="white-space:pre;"&gt;&lt;div style="position:absolute;top:224.36pt;left:441.85pt;z-index:35;"&gt;-&lt;/div&gt;&lt;/span&gt;&lt;span style="white-space:pre;"&gt;&lt;div style="position:absolute;top:244.31pt;left:414.25pt;z-index:40;letter-spacing:-.003em;"&gt;150,990&lt;/div&gt;&lt;/span&gt;&lt;span style="white-space:pre;"&gt;&lt;div style="position:absolute;top:254.21pt;left:441.85pt;z-index:46;"&gt;-&lt;/div&gt;&lt;/span&gt;&lt;span style="white-space:pre;"&gt;&lt;div style="position:absolute;top:264.11pt;left:441.85pt;z-index:52;"&gt;-&lt;/div&gt;&lt;/span&gt;&lt;span style="white-space:pre;"&gt;&lt;div style="position:absolute;top:274.01pt;left:441.85pt;z-index:58;"&gt;-&lt;/div&gt;&lt;/span&gt;&lt;img style="position:absolute;left:378.75pt;top:280.7pt;width:8pt;height:3pt;z-index:1;" src="http://govwiki.info/xbrl/Images/d0d7bcf45acd6d1016510dbbbc3a9db9.png" alt="__rendered_path__1"&gt;&lt;span style="white-space:pre;"&gt;&lt;div style="position:absolute;top:286.46pt;left:414.25pt;z-index:64;letter-spacing:-.003em;"&gt;150,990&lt;/div&gt;&lt;/span&gt;&lt;img style="position:absolute;left:378.75pt;top:293.05pt;width:8pt;height:3pt;z-index:1;" src="http://govwiki.info/xbrl/Images/d0d7bcf45acd6d1016510dbbbc3a9db9.png" alt="__rendered_path__1"&gt;&lt;img style="position:absolute;left:386.25pt;top:280.7pt;width:63pt;height:3pt;z-index:4;" src="http://govwiki.info/xbrl/Images/66ec5f24c17540e3b6a7bc8cfa04d868.png" alt="__rendered_path__4"&gt;&lt;span style="white-space:pre;"&gt;&lt;div style="position:absolute;top:306.41pt;left:441.85pt;z-index:70;"&gt;-&lt;/div&gt;&lt;/span&gt;&lt;img style="position:absolute;left:386.25pt;top:293.05pt;width:63pt;height:3pt;z-index:4;" src="http://govwiki.info/xbrl/Images/66ec5f24c17540e3b6a7bc8cfa04d868.png" alt="__rendered_path__4"&gt;&lt;span style="white-space:pre;"&gt;&lt;div style="position:absolute;top:318.86pt;left:441.85pt;z-index:76;"&gt;-&lt;/div&gt;&lt;/span&gt;&lt;img style="position:absolute;left:378.75pt;top:313.1pt;width:8pt;height:3pt;z-index:1;" src="http://govwiki.info/xbrl/Images/d0d7bcf45acd6d1016510dbbbc3a9db9.png" alt="__rendered_path__1"&gt;&lt;span style="white-space:pre;"&gt;&lt;div style="position:absolute;top:338.81pt;left:441.85pt;z-index:82;"&gt;-&lt;/div&gt;&lt;/span&gt;&lt;img style="position:absolute;left:378.75pt;top:325.45pt;width:8pt;height:3pt;z-index:1;" src="http://govwiki.info/xbrl/Images/d0d7bcf45acd6d1016510dbbbc3a9db9.png" alt="__rendered_path__1"&gt;&lt;img style="position:absolute;left:386.25pt;top:313.1pt;width:63pt;height:3pt;z-index:4;" src="http://govwiki.info/xbrl/Images/66ec5f24c17540e3b6a7bc8cfa04d868.png" alt="__rendered_path__4"&gt;&lt;span style="white-space:pre;"&gt;&lt;div style="position:absolute;top:348.71pt;left:441.85pt;z-index:88;"&gt;-&lt;/div&gt;&lt;/span&gt;&lt;img style="position:absolute;left:386.25pt;top:325.45pt;width:63pt;height:3pt;z-index:4;" src="http://govwiki.info/xbrl/Images/66ec5f24c17540e3b6a7bc8cfa04d868.png" alt="__rendered_path__4"&gt;&lt;span style="white-space:pre;"&gt;&lt;div style="position:absolute;top:358.61pt;left:441.85pt;z-index:94;"&gt;-&lt;/div&gt;&lt;/span&gt;&lt;img style="position:absolute;left:378.75pt;top:365.3pt;width:8pt;height:3pt;z-index:1;" src="http://govwiki.info/xbrl/Images/d0d7bcf45acd6d1016510dbbbc3a9db9.png" alt="__rendered_path__1"&gt;&lt;span style="white-space:pre;"&gt;&lt;div style="position:absolute;top:371.06pt;left:441.85pt;z-index:100;"&gt;-&lt;/div&gt;&lt;/span&gt;&lt;img style="position:absolute;left:386.25pt;top:365.3pt;width:63pt;height:3pt;z-index:4;" src="http://govwiki.info/xbrl/Images/66ec5f24c17540e3b6a7bc8cfa04d868.png" alt="__rendered_path__4"&gt;&lt;span style="white-space:pre;"&gt;&lt;div style="position:absolute;top:384.86pt;left:414.25pt;z-index:106;letter-spacing:-.003em;"&gt;150,990&lt;/div&gt;&lt;/span&gt;&lt;img style="position:absolute;left:378.75pt;top:377.8pt;width:8pt;height:3pt;z-index:1;" src="http://govwiki.info/xbrl/Images/d0d7bcf45acd6d1016510dbbbc3a9db9.png" alt="__rendered_path__1"&gt;&lt;span style="white-space:pre;"&gt;&lt;div style="position:absolute;top:418.46pt;left:441.85pt;z-index:112;"&gt;-&lt;/div&gt;&lt;/span&gt;&lt;img style="position:absolute;left:378.75pt;top:391.45pt;width:8pt;height:3pt;z-index:1;" src="http://govwiki.info/xbrl/Images/d0d7bcf45acd6d1016510dbbbc3a9db9.png" alt="__rendered_path__1"&gt;&lt;img style="position:absolute;left:386.25pt;top:377.8pt;width:63pt;height:3pt;z-index:4;" src="http://govwiki.info/xbrl/Images/66ec5f24c17540e3b6a7bc8cfa04d868.png" alt="__rendered_path__4"&gt;&lt;span style="white-space:pre;"&gt;&lt;div style="position:absolute;top:428.36pt;left:441.85pt;z-index:118;"&gt;-&lt;/div&gt;&lt;/span&gt;&lt;img style="position:absolute;left:386.25pt;top:391.45pt;width:63pt;height:3pt;z-index:4;" src="http://govwiki.info/xbrl/Images/66ec5f24c17540e3b6a7bc8cfa04d868.png" alt="__rendered_path__4"&gt;&lt;span style="white-space:pre;"&gt;&lt;div style="position:absolute;top:448.31pt;left:441.85pt;z-index:124;"&gt;-&lt;/div&gt;&lt;/span&gt;&lt;span style="white-space:pre;"&gt;&lt;div style="position:absolute;top:458.21pt;left:414.25pt;z-index:130;letter-spacing:-.003em;"&gt;136,414&lt;/div&gt;&lt;/span&gt;&lt;span style="white-space:pre;"&gt;&lt;div style="position:absolute;top:468.11pt;left:441.85pt;z-index:136;"&gt;-&lt;/div&gt;&lt;/span&gt;&lt;span style="white-space:pre;"&gt;&lt;div style="position:absolute;top:478.01pt;left:441.85pt;z-index:141;"&gt;-&lt;/div&gt;&lt;/span&gt;&lt;span style="white-space:pre;"&gt;&lt;div style="position:absolute;top:487.91pt;left:418.95pt;z-index:147;letter-spacing:-.003em;"&gt;14,963&lt;/div&gt;&lt;/span&gt;&lt;img style="position:absolute;left:378.75pt;top:494.65pt;width:8pt;height:3pt;z-index:1;" src="http://govwiki.info/xbrl/Images/d0d7bcf45acd6d1016510dbbbc3a9db9.png" alt="__rendered_path__1"&gt;&lt;span style="white-space:pre;"&gt;&lt;div style="position:absolute;top:501.56pt;left:414.25pt;z-index:153;letter-spacing:-.003em;"&gt;151,377&lt;/div&gt;&lt;/span&gt;&lt;img style="position:absolute;left:378.75pt;top:508.2pt;width:8pt;height:3pt;z-index:1;" src="http://govwiki.info/xbrl/Images/d0d7bcf45acd6d1016510dbbbc3a9db9.png" alt="__rendered_path__1"&gt;&lt;img style="position:absolute;left:386.25pt;top:494.65pt;width:63pt;height:3pt;z-index:4;" src="http://govwiki.info/xbrl/Images/66ec5f24c17540e3b6a7bc8cfa04d868.png" alt="__rendered_path__4"&gt;&lt;span style="white-space:pre;"&gt;&lt;div style="position:absolute;top:518.66pt;left:427.15pt;z-index:159;letter-spacing:-.003em;"&gt;(387)&lt;/div&gt;&lt;/span&gt;&lt;img style="position:absolute;left:386.25pt;top:508.2pt;width:63pt;height:3pt;z-index:4;" src="http://govwiki.info/xbrl/Images/66ec5f24c17540e3b6a7bc8cfa04d868.png" alt="__rendered_path__4"&gt;&lt;span style="white-space:pre;"&gt;&lt;div style="position:absolute;top:542.36pt;left:441.85pt;z-index:165;"&gt;-&lt;/div&gt;&lt;/span&gt;&lt;img style="position:absolute;left:378.75pt;top:525.25pt;width:8pt;height:3pt;z-index:1;" src="http://govwiki.info/xbrl/Images/d0d7bcf45acd6d1016510dbbbc3a9db9.png" alt="__rendered_path__1"&gt;&lt;span style="white-space:pre;"&gt;&lt;div style="position:absolute;top:552.26pt;left:441.85pt;z-index:171;"&gt;-&lt;/div&gt;&lt;/span&gt;&lt;img style="position:absolute;left:386.25pt;top:525.25pt;width:63pt;height:3pt;z-index:4;" src="http://govwiki.info/xbrl/Images/66ec5f24c17540e3b6a7bc8cfa04d868.png" alt="__rendered_path__4"&gt;&lt;span style="white-space:pre;"&gt;&lt;div style="position:absolute;top:565.91pt;left:441.85pt;z-index:177;"&gt;-&lt;/div&gt;&lt;/span&gt;&lt;img style="position:absolute;left:378.75pt;top:559pt;width:8pt;height:3pt;z-index:1;" src="http://govwiki.info/xbrl/Images/d0d7bcf45acd6d1016510dbbbc3a9db9.png" alt="__rendered_path__1"&gt;&lt;span style="white-space:pre;"&gt;&lt;div style="position:absolute;top:583.01pt;left:427.15pt;z-index:183;letter-spacing:-.003em;"&gt;(387)&lt;/div&gt;&lt;/span&gt;&lt;img style="position:absolute;left:378.75pt;top:572.5pt;width:8pt;height:3pt;z-index:1;" src="http://govwiki.info/xbrl/Images/d0d7bcf45acd6d1016510dbbbc3a9db9.png" alt="__rendered_path__1"&gt;&lt;img style="position:absolute;left:386.25pt;top:559pt;width:63pt;height:3pt;z-index:4;" src="http://govwiki.info/xbrl/Images/66ec5f24c17540e3b6a7bc8cfa04d868.png" alt="__rendered_path__4"&gt;&lt;span style="white-space:pre;"&gt;&lt;div style="position:absolute;top:606.56pt;left:423.65pt;z-index:188;letter-spacing:-.002em;"&gt;5,465&lt;/div&gt;&lt;/span&gt;&lt;img style="position:absolute;left:386.25pt;top:572.5pt;width:63pt;height:3pt;z-index:4;" src="http://govwiki.info/xbrl/Images/66ec5f24c17540e3b6a7bc8cfa04d868.png" alt="__rendered_path__4"&gt;&lt;span style="white-space:pre;"&gt;&lt;div style="position:absolute;top:620.36pt;left:423.65pt;z-index:200;letter-spacing:-.002em;"&gt;5,078&lt;/div&gt;&lt;div style="position:absolute;top:620.36pt;left:456.25pt;z-index:200;"&gt;$&lt;/div&gt;&lt;/span&gt;&lt;span class="fmt-1181" style="white-space:pre;"&gt;&lt;div style="position:absolute;top:180.86pt;left:478.2pt;z-index:17;letter-spacing:.002em;"&gt;Training&lt;/div&gt;&lt;/span&gt;&lt;img style="position:absolute;left:456.25pt;top:187.55pt;width:8pt;height:3pt;z-index:1;" src="http://govwiki.info/xbrl/Images/d0d7bcf45acd6d1016510dbbbc3a9db9.png" alt="__rendered_path__1"&gt;&lt;span style="white-space:pre;"&gt;&lt;div style="position:absolute;top:204.56pt;left:519.35pt;z-index:24;"&gt;-&lt;/div&gt;&lt;/span&gt;&lt;img style="position:absolute;left:463.75pt;top:187.55pt;width:63pt;height:3pt;z-index:4;" src="http://govwiki.info/xbrl/Images/66ec5f24c17540e3b6a7bc8cfa04d868.png" alt="__rendered_path__4"&gt;&lt;span style="white-space:pre;"&gt;&lt;div style="position:absolute;top:214.46pt;left:496.45pt;z-index:30;letter-spacing:-.003em;"&gt;46,994&lt;/div&gt;&lt;/span&gt;&lt;span style="white-space:pre;"&gt;&lt;div style="position:absolute;top:224.36pt;left:519.35pt;z-index:36;"&gt;-&lt;/div&gt;&lt;/span&gt;&lt;span style="white-space:pre;"&gt;&lt;div style="position:absolute;top:244.31pt;left:519.35pt;z-index:41;"&gt;-&lt;/div&gt;&lt;/span&gt;&lt;span style="white-space:pre;"&gt;&lt;div style="position:absolute;top:254.21pt;left:519.35pt;z-index:47;"&gt;-&lt;/div&gt;&lt;/span&gt;&lt;span style="white-space:pre;"&gt;&lt;div style="position:absolute;top:264.11pt;left:519.35pt;z-index:53;"&gt;-&lt;/div&gt;&lt;/span&gt;&lt;span style="white-space:pre;"&gt;&lt;div style="position:absolute;top:274.01pt;left:519.35pt;z-index:59;"&gt;-&lt;/div&gt;&lt;/span&gt;&lt;img style="position:absolute;left:456.25pt;top:280.7pt;width:8pt;height:3pt;z-index:1;" src="http://govwiki.info/xbrl/Images/d0d7bcf45acd6d1016510dbbbc3a9db9.png" alt="__rendered_path__1"&gt;&lt;span style="white-space:pre;"&gt;&lt;div style="position:absolute;top:286.46pt;left:519.35pt;z-index:65;"&gt;-&lt;/div&gt;&lt;/span&gt;&lt;img style="position:absolute;left:456.25pt;top:293.05pt;width:8pt;height:3pt;z-index:1;" src="http://govwiki.info/xbrl/Images/d0d7bcf45acd6d1016510dbbbc3a9db9.png" alt="__rendered_path__1"&gt;&lt;img style="position:absolute;left:463.75pt;top:280.7pt;width:63pt;height:3pt;z-index:4;" src="http://govwiki.info/xbrl/Images/66ec5f24c17540e3b6a7bc8cfa04d868.png" alt="__rendered_path__4"&gt;&lt;span style="white-space:pre;"&gt;&lt;div style="position:absolute;top:306.41pt;left:508.2pt;z-index:71;letter-spacing:-.004em;"&gt;794&lt;/div&gt;&lt;/span&gt;&lt;img style="position:absolute;left:463.75pt;top:293.05pt;width:63pt;height:3pt;z-index:4;" src="http://govwiki.info/xbrl/Images/66ec5f24c17540e3b6a7bc8cfa04d868.png" alt="__rendered_path__4"&gt;&lt;span style="white-space:pre;"&gt;&lt;div style="position:absolute;top:318.86pt;left:508.2pt;z-index:77;letter-spacing:-.004em;"&gt;794&lt;/div&gt;&lt;/span&gt;&lt;img style="position:absolute;left:456.25pt;top:313.1pt;width:8pt;height:3pt;z-index:1;" src="http://govwiki.info/xbrl/Images/d0d7bcf45acd6d1016510dbbbc3a9db9.png" alt="__rendered_path__1"&gt;&lt;span style="white-space:pre;"&gt;&lt;div style="position:absolute;top:338.81pt;left:519.35pt;z-index:83;"&gt;-&lt;/div&gt;&lt;/span&gt;&lt;img style="position:absolute;left:456.25pt;top:325.45pt;width:8pt;height:3pt;z-index:1;" src="http://govwiki.info/xbrl/Images/d0d7bcf45acd6d1016510dbbbc3a9db9.png" alt="__rendered_path__1"&gt;&lt;img style="position:absolute;left:463.75pt;top:313.1pt;width:63pt;height:3pt;z-index:4;" src="http://govwiki.info/xbrl/Images/66ec5f24c17540e3b6a7bc8cfa04d868.png" alt="__rendered_path__4"&gt;&lt;span style="white-space:pre;"&gt;&lt;div style="position:absolute;top:348.71pt;left:519.35pt;z-index:89;"&gt;-&lt;/div&gt;&lt;/span&gt;&lt;img style="position:absolute;left:463.75pt;top:325.45pt;width:63pt;height:3pt;z-index:4;" src="http://govwiki.info/xbrl/Images/66ec5f24c17540e3b6a7bc8cfa04d868.png" alt="__rendered_path__4"&gt;&lt;span style="white-space:pre;"&gt;&lt;div style="position:absolute;top:358.61pt;left:508.2pt;z-index:95;letter-spacing:-.004em;"&gt;360&lt;/div&gt;&lt;/span&gt;&lt;img style="position:absolute;left:456.25pt;top:365.3pt;width:8pt;height:3pt;z-index:1;" src="http://govwiki.info/xbrl/Images/d0d7bcf45acd6d1016510dbbbc3a9db9.png" alt="__rendered_path__1"&gt;&lt;span style="white-space:pre;"&gt;&lt;div style="position:absolute;top:371.06pt;left:508.2pt;z-index:101;letter-spacing:-.004em;"&gt;360&lt;/div&gt;&lt;/span&gt;&lt;img style="position:absolute;left:463.75pt;top:365.3pt;width:63pt;height:3pt;z-index:4;" src="http://govwiki.info/xbrl/Images/66ec5f24c17540e3b6a7bc8cfa04d868.png" alt="__rendered_path__4"&gt;&lt;span style="white-space:pre;"&gt;&lt;div style="position:absolute;top:384.86pt;left:496.45pt;z-index:107;letter-spacing:-.003em;"&gt;48,148&lt;/div&gt;&lt;/span&gt;&lt;img style="position:absolute;left:456.25pt;top:377.8pt;width:8pt;height:3pt;z-index:1;" src="http://govwiki.info/xbrl/Images/d0d7bcf45acd6d1016510dbbbc3a9db9.png" alt="__rendered_path__1"&gt;&lt;span style="white-space:pre;"&gt;&lt;div style="position:absolute;top:418.46pt;left:519.35pt;z-index:113;"&gt;-&lt;/div&gt;&lt;/span&gt;&lt;img style="position:absolute;left:456.25pt;top:391.45pt;width:8pt;height:3pt;z-index:1;" src="http://govwiki.info/xbrl/Images/d0d7bcf45acd6d1016510dbbbc3a9db9.png" alt="__rendered_path__1"&gt;&lt;img style="position:absolute;left:463.75pt;top:377.8pt;width:63pt;height:3pt;z-index:4;" src="http://govwiki.info/xbrl/Images/66ec5f24c17540e3b6a7bc8cfa04d868.png" alt="__rendered_path__4"&gt;&lt;span style="white-space:pre;"&gt;&lt;div style="position:absolute;top:428.36pt;left:519.35pt;z-index:119;"&gt;-&lt;/div&gt;&lt;/span&gt;&lt;img style="position:absolute;left:463.75pt;top:391.45pt;width:63pt;height:3pt;z-index:4;" src="http://govwiki.info/xbrl/Images/66ec5f24c17540e3b6a7bc8cfa04d868.png" alt="__rendered_path__4"&gt;&lt;span style="white-space:pre;"&gt;&lt;div style="position:absolute;top:448.31pt;left:519.35pt;z-index:125;"&gt;-&lt;/div&gt;&lt;/span&gt;&lt;span style="white-space:pre;"&gt;&lt;div style="position:absolute;top:458.21pt;left:496.45pt;z-index:131;letter-spacing:-.003em;"&gt;30,405&lt;/div&gt;&lt;/span&gt;&lt;span style="white-space:pre;"&gt;&lt;div style="position:absolute;top:468.11pt;left:519.35pt;z-index:137;"&gt;-&lt;/div&gt;&lt;/span&gt;&lt;span style="white-space:pre;"&gt;&lt;div style="position:absolute;top:478.01pt;left:519.35pt;z-index:142;"&gt;-&lt;/div&gt;&lt;/span&gt;&lt;span style="white-space:pre;"&gt;&lt;div style="position:absolute;top:487.91pt;left:519.35pt;z-index:148;"&gt;-&lt;/div&gt;&lt;/span&gt;&lt;img style="position:absolute;left:456.25pt;top:494.65pt;width:8pt;height:3pt;z-index:1;" src="http://govwiki.info/xbrl/Images/d0d7bcf45acd6d1016510dbbbc3a9db9.png" alt="__rendered_path__1"&gt;&lt;span style="white-space:pre;"&gt;&lt;div style="position:absolute;top:501.56pt;left:496.45pt;z-index:154;letter-spacing:-.003em;"&gt;30,405&lt;/div&gt;&lt;/span&gt;&lt;img style="position:absolute;left:456.25pt;top:508.2pt;width:8pt;height:3pt;z-index:1;" src="http://govwiki.info/xbrl/Images/d0d7bcf45acd6d1016510dbbbc3a9db9.png" alt="__rendered_path__1"&gt;&lt;img style="position:absolute;left:463.75pt;top:494.65pt;width:63pt;height:3pt;z-index:4;" src="http://govwiki.info/xbrl/Images/66ec5f24c17540e3b6a7bc8cfa04d868.png" alt="__rendered_path__4"&gt;&lt;span style="white-space:pre;"&gt;&lt;div style="position:absolute;top:518.66pt;left:496.45pt;z-index:160;letter-spacing:-.003em;"&gt;17,743&lt;/div&gt;&lt;/span&gt;&lt;img style="position:absolute;left:463.75pt;top:508.2pt;width:63pt;height:3pt;z-index:4;" src="http://govwiki.info/xbrl/Images/66ec5f24c17540e3b6a7bc8cfa04d868.png" alt="__rendered_path__4"&gt;&lt;span style="white-space:pre;"&gt;&lt;div style="position:absolute;top:542.36pt;left:519.35pt;z-index:166;"&gt;-&lt;/div&gt;&lt;/span&gt;&lt;img style="position:absolute;left:456.25pt;top:525.25pt;width:8pt;height:3pt;z-index:1;" src="http://govwiki.info/xbrl/Images/d0d7bcf45acd6d1016510dbbbc3a9db9.png" alt="__rendered_path__1"&gt;&lt;span style="white-space:pre;"&gt;&lt;div style="position:absolute;top:552.26pt;left:519.35pt;z-index:172;"&gt;-&lt;/div&gt;&lt;/span&gt;&lt;img style="position:absolute;left:463.75pt;top:525.25pt;width:63pt;height:3pt;z-index:4;" src="http://govwiki.info/xbrl/Images/66ec5f24c17540e3b6a7bc8cfa04d868.png" alt="__rendered_path__4"&gt;&lt;span style="white-space:pre;"&gt;&lt;div style="position:absolute;top:565.91pt;left:519.35pt;z-index:178;"&gt;-&lt;/div&gt;&lt;/span&gt;&lt;img style="position:absolute;left:456.25pt;top:559pt;width:8pt;height:3pt;z-index:1;" src="http://govwiki.info/xbrl/Images/d0d7bcf45acd6d1016510dbbbc3a9db9.png" alt="__rendered_path__1"&gt;&lt;span style="white-space:pre;"&gt;&lt;div style="position:absolute;top:583.01pt;left:496.45pt;z-index:184;letter-spacing:-.003em;"&gt;17,743&lt;/div&gt;&lt;/span&gt;&lt;img style="position:absolute;left:456.25pt;top:572.5pt;width:8pt;height:3pt;z-index:1;" src="http://govwiki.info/xbrl/Images/d0d7bcf45acd6d1016510dbbbc3a9db9.png" alt="__rendered_path__1"&gt;&lt;img style="position:absolute;left:463.75pt;top:559pt;width:63pt;height:3pt;z-index:4;" src="http://govwiki.info/xbrl/Images/66ec5f24c17540e3b6a7bc8cfa04d868.png" alt="__rendered_path__4"&gt;&lt;span style="white-space:pre;"&gt;&lt;div style="position:absolute;top:606.56pt;left:496.45pt;z-index:189;letter-spacing:-.003em;"&gt;95,210&lt;/div&gt;&lt;/span&gt;&lt;img style="position:absolute;left:76.25pt;top:280.7pt;width:63pt;height:3pt;z-index:4;" src="http://govwiki.info/xbrl/Images/66ec5f24c17540e3b6a7bc8cfa04d868.png" alt="__rendered_path__4"&gt;&lt;img style="position:absolute;left:76.25pt;top:293.05pt;width:63pt;height:3pt;z-index:4;" src="http://govwiki.info/xbrl/Images/66ec5f24c17540e3b6a7bc8cfa04d868.png" alt="__rendered_path__4"&gt;&lt;img style="position:absolute;left:76.25pt;top:313.1pt;width:63pt;height:3pt;z-index:4;" src="http://govwiki.info/xbrl/Images/66ec5f24c17540e3b6a7bc8cfa04d868.png" alt="__rendered_path__4"&gt;&lt;img style="position:absolute;left:76.25pt;top:325.45pt;width:63pt;height:3pt;z-index:4;" src="http://govwiki.info/xbrl/Images/66ec5f24c17540e3b6a7bc8cfa04d868.png" alt="__rendered_path__4"&gt;&lt;img style="position:absolute;left:76.25pt;top:365.3pt;width:63pt;height:3pt;z-index:4;" src="http://govwiki.info/xbrl/Images/66ec5f24c17540e3b6a7bc8cfa04d868.png" alt="__rendered_path__4"&gt;&lt;img style="position:absolute;left:76.25pt;top:377.8pt;width:63pt;height:3pt;z-index:4;" src="http://govwiki.info/xbrl/Images/66ec5f24c17540e3b6a7bc8cfa04d868.png" alt="__rendered_path__4"&gt;&lt;img style="position:absolute;left:76.25pt;top:391.45pt;width:63pt;height:3pt;z-index:4;" src="http://govwiki.info/xbrl/Images/66ec5f24c17540e3b6a7bc8cfa04d868.png" alt="__rendered_path__4"&gt;&lt;img style="position:absolute;left:76.25pt;top:494.65pt;width:63pt;height:3pt;z-index:4;" src="http://govwiki.info/xbrl/Images/66ec5f24c17540e3b6a7bc8cfa04d868.png" alt="__rendered_path__4"&gt;&lt;img style="position:absolute;left:76.25pt;top:508.2pt;width:63pt;height:3pt;z-index:4;" src="http://govwiki.info/xbrl/Images/66ec5f24c17540e3b6a7bc8cfa04d868.png" alt="__rendered_path__4"&gt;&lt;img style="position:absolute;left:76.25pt;top:525.25pt;width:63pt;height:3pt;z-index:4;" src="http://govwiki.info/xbrl/Images/66ec5f24c17540e3b6a7bc8cfa04d868.png" alt="__rendered_path__4"&gt;&lt;img style="position:absolute;left:76.25pt;top:559pt;width:63pt;height:3pt;z-index:4;" src="http://govwiki.info/xbrl/Images/66ec5f24c17540e3b6a7bc8cfa04d868.png" alt="__rendered_path__4"&gt;&lt;img style="position:absolute;left:76.25pt;top:572.5pt;width:63pt;height:3pt;z-index:4;" src="http://govwiki.info/xbrl/Images/66ec5f24c17540e3b6a7bc8cfa04d868.png" alt="__rendered_path__4"&gt;&lt;img style="position:absolute;left:153.75pt;top:572.5pt;width:63pt;height:3pt;z-index:4;" src="http://govwiki.info/xbrl/Images/66ec5f24c17540e3b6a7bc8cfa04d868.png" alt="__rendered_path__4"&gt;&lt;img style="position:absolute;left:301.25pt;top:572.5pt;width:8pt;height:3pt;z-index:1;" src="http://govwiki.info/xbrl/Images/d0d7bcf45acd6d1016510dbbbc3a9db9.png" alt="__rendered_path__1"&gt;&lt;img style="position:absolute;left:463.75pt;top:572.5pt;width:63pt;height:3pt;z-index:4;" src="http://govwiki.info/xbrl/Images/66ec5f24c17540e3b6a7bc8cfa04d868.png" alt="__rendered_path__4"&gt;&lt;img style="position:absolute;left:76.25pt;top:613.35pt;width:63pt;height:3pt;z-index:4;" src="http://govwiki.info/xbrl/Images/66ec5f24c17540e3b6a7bc8cfa04d868.png" alt="__rendered_path__4"&gt;&lt;img style="position:absolute;left:146.25pt;top:613.35pt;width:8pt;height:3pt;z-index:1;" src="http://govwiki.info/xbrl/Images/d0d7bcf45acd6d1016510dbbbc3a9db9.png" alt="__rendered_path__1"&gt;&lt;img style="position:absolute;left:153.75pt;top:613.35pt;width:63pt;height:3pt;z-index:4;" src="http://govwiki.info/xbrl/Images/66ec5f24c17540e3b6a7bc8cfa04d868.png" alt="__rendered_path__4"&gt;&lt;img style="position:absolute;left:223.75pt;top:613.35pt;width:8pt;height:3pt;z-index:1;" src="http://govwiki.info/xbrl/Images/d0d7bcf45acd6d1016510dbbbc3a9db9.png" alt="__rendered_path__1"&gt;&lt;img style="position:absolute;left:231.25pt;top:613.35pt;width:63pt;height:3pt;z-index:4;" src="http://govwiki.info/xbrl/Images/66ec5f24c17540e3b6a7bc8cfa04d868.png" alt="__rendered_path__4"&gt;&lt;img style="position:absolute;left:301.25pt;top:613.35pt;width:8pt;height:3pt;z-index:1;" src="http://govwiki.info/xbrl/Images/d0d7bcf45acd6d1016510dbbbc3a9db9.png" alt="__rendered_path__1"&gt;&lt;img style="position:absolute;left:378.75pt;top:613.35pt;width:8pt;height:3pt;z-index:1;" src="http://govwiki.info/xbrl/Images/d0d7bcf45acd6d1016510dbbbc3a9db9.png" alt="__rendered_path__1"&gt;&lt;img style="position:absolute;left:386.25pt;top:613.35pt;width:63pt;height:3pt;z-index:4;" src="http://govwiki.info/xbrl/Images/66ec5f24c17540e3b6a7bc8cfa04d868.png" alt="__rendered_path__4"&gt;&lt;img style="position:absolute;left:456.25pt;top:613.35pt;width:8pt;height:3pt;z-index:1;" src="http://govwiki.info/xbrl/Images/d0d7bcf45acd6d1016510dbbbc3a9db9.png" alt="__rendered_path__1"&gt;&lt;img style="position:absolute;left:463.75pt;top:613.35pt;width:63pt;height:3pt;z-index:4;" src="http://govwiki.info/xbrl/Images/66ec5f24c17540e3b6a7bc8cfa04d868.png" alt="__rendered_path__4"&gt;&lt;img style="position:absolute;left:68.75pt;top:627.15pt;width:8pt;height:3pt;z-index:1;" src="http://govwiki.info/xbrl/Images/d0d7bcf45acd6d1016510dbbbc3a9db9.png" alt="__rendered_path__1"&gt;&lt;img style="position:absolute;left:68.75pt;top:628.7pt;width:8pt;height:3pt;z-index:1;" src="http://govwiki.info/xbrl/Images/d0d7bcf45acd6d1016510dbbbc3a9db9.png" alt="__rendered_path__1"&gt;&lt;img style="position:absolute;left:76.25pt;top:627.15pt;width:63pt;height:3pt;z-index:4;" src="http://govwiki.info/xbrl/Images/66ec5f24c17540e3b6a7bc8cfa04d868.png" alt="__rendered_path__4"&gt;&lt;img style="position:absolute;left:76.25pt;top:628.7pt;width:63pt;height:3pt;z-index:4;" src="http://govwiki.info/xbrl/Images/66ec5f24c17540e3b6a7bc8cfa04d868.png" alt="__rendered_path__4"&gt;&lt;img style="position:absolute;left:146.25pt;top:627.15pt;width:8pt;height:3pt;z-index:1;" src="http://govwiki.info/xbrl/Images/d0d7bcf45acd6d1016510dbbbc3a9db9.png" alt="__rendered_path__1"&gt;&lt;img style="position:absolute;left:146.25pt;top:628.7pt;width:8pt;height:3pt;z-index:1;" src="http://govwiki.info/xbrl/Images/d0d7bcf45acd6d1016510dbbbc3a9db9.png" alt="__rendered_path__1"&gt;&lt;img style="position:absolute;left:153.75pt;top:627.15pt;width:63pt;height:3pt;z-index:4;" src="http://govwiki.info/xbrl/Images/66ec5f24c17540e3b6a7bc8cfa04d868.png" alt="__rendered_path__4"&gt;&lt;img style="position:absolute;left:153.75pt;top:628.7pt;width:63pt;height:3pt;z-index:4;" src="http://govwiki.info/xbrl/Images/66ec5f24c17540e3b6a7bc8cfa04d868.png" alt="__rendered_path__4"&gt;&lt;img style="position:absolute;left:223.75pt;top:627.15pt;width:8pt;height:3pt;z-index:1;" src="http://govwiki.info/xbrl/Images/d0d7bcf45acd6d1016510dbbbc3a9db9.png" alt="__rendered_path__1"&gt;&lt;img style="position:absolute;left:223.75pt;top:628.7pt;width:8pt;height:3pt;z-index:1;" src="http://govwiki.info/xbrl/Images/d0d7bcf45acd6d1016510dbbbc3a9db9.png" alt="__rendered_path__1"&gt;&lt;img style="position:absolute;left:231.25pt;top:627.15pt;width:63pt;height:3pt;z-index:4;" src="http://govwiki.info/xbrl/Images/66ec5f24c17540e3b6a7bc8cfa04d868.png" alt="__rendered_path__4"&gt;&lt;img style="position:absolute;left:231.25pt;top:628.7pt;width:63pt;height:3pt;z-index:4;" src="http://govwiki.info/xbrl/Images/66ec5f24c17540e3b6a7bc8cfa04d868.png" alt="__rendered_path__4"&gt;&lt;img style="position:absolute;left:301.25pt;top:627.15pt;width:8pt;height:3pt;z-index:1;" src="http://govwiki.info/xbrl/Images/d0d7bcf45acd6d1016510dbbbc3a9db9.png" alt="__rendered_path__1"&gt;&lt;img style="position:absolute;left:301.25pt;top:628.7pt;width:8pt;height:3pt;z-index:1;" src="http://govwiki.info/xbrl/Images/d0d7bcf45acd6d1016510dbbbc3a9db9.png" alt="__rendered_path__1"&gt;&lt;img style="position:absolute;left:308.75pt;top:627.15pt;width:63pt;height:3pt;z-index:4;" src="http://govwiki.info/xbrl/Images/66ec5f24c17540e3b6a7bc8cfa04d868.png" alt="__rendered_path__4"&gt;&lt;img style="position:absolute;left:308.75pt;top:628.7pt;width:63pt;height:3pt;z-index:4;" src="http://govwiki.info/xbrl/Images/66ec5f24c17540e3b6a7bc8cfa04d868.png" alt="__rendered_path__4"&gt;&lt;img style="position:absolute;left:378.75pt;top:627.15pt;width:8pt;height:3pt;z-index:1;" src="http://govwiki.info/xbrl/Images/d0d7bcf45acd6d1016510dbbbc3a9db9.png" alt="__rendered_path__1"&gt;&lt;img style="position:absolute;left:378.75pt;top:628.7pt;width:8pt;height:3pt;z-index:1;" src="http://govwiki.info/xbrl/Images/d0d7bcf45acd6d1016510dbbbc3a9db9.png" alt="__rendered_path__1"&gt;&lt;img style="position:absolute;left:386.25pt;top:627.15pt;width:63pt;height:3pt;z-index:4;" src="http://govwiki.info/xbrl/Images/66ec5f24c17540e3b6a7bc8cfa04d868.png" alt="__rendered_path__4"&gt;&lt;img style="position:absolute;left:386.25pt;top:628.7pt;width:63pt;height:3pt;z-index:4;" src="http://govwiki.info/xbrl/Images/66ec5f24c17540e3b6a7bc8cfa04d868.png" alt="__rendered_path__4"&gt;&lt;img style="position:absolute;left:456.25pt;top:627.15pt;width:8pt;height:3pt;z-index:1;" src="http://govwiki.info/xbrl/Images/d0d7bcf45acd6d1016510dbbbc3a9db9.png" alt="__rendered_path__1"&gt;&lt;img style="position:absolute;left:456.25pt;top:628.7pt;width:8pt;height:3pt;z-index:1;" src="http://govwiki.info/xbrl/Images/d0d7bcf45acd6d1016510dbbbc3a9db9.png" alt="__rendered_path__1"&gt;&lt;img style="position:absolute;left:463.75pt;top:627.15pt;width:63pt;height:3pt;z-index:4;" src="http://govwiki.info/xbrl/Images/66ec5f24c17540e3b6a7bc8cfa04d868.png" alt="__rendered_path__4"&gt;&lt;img style="position:absolute;left:463.75pt;top:628.7pt;width:63pt;height:3pt;z-index:4;" src="http://govwiki.info/xbrl/Images/66ec5f24c17540e3b6a7bc8cfa04d868.png" alt="__rendered_path__4"&gt;&lt;span style="white-space:pre;"&gt;&lt;div style="position:absolute;top:620.36pt;left:491.75pt;z-index:201;letter-spacing:-.003em;"&gt;112,953&lt;/div&gt;&lt;/span&gt;&lt;/div&gt;</t>
  </si>
  <si>
    <t>&lt;div style='position:relative;width:612pt;height:792pt;'&gt;_x000D_
        &lt;div style="position:absolute;left:0pt;top:0pt;width:100%;height:100%;clip:rect(0pt,612pt,792pt,0pt);" class="fmt-1182"&gt;&lt;span class="fmt-1180" style="white-space:pre;"&gt;&lt;div style="position:absolute;top:55.595pt;left:106.75pt;z-index:2;letter-spacing:.001em;"&gt;Combining Statement of Revenues, Expenditures and Changes in Fund Balances&lt;/div&gt;&lt;/span&gt;&lt;span style="white-space:pre;"&gt;&lt;div style="position:absolute;top:434.51pt;left:66.2pt;z-index:64;letter-spacing:-.002em;"&gt;Community and Economic Development&lt;/div&gt;&lt;/span&gt;&lt;span class="fmt-1181" style="white-space:pre;"&gt;&lt;div style="position:absolute;top:521.51pt;left:61.2pt;z-index:83;letter-spacing:-.002em;"&gt;Excess (Deficiency) of Revenues Over&lt;/div&gt;&lt;/span&gt;&lt;span class="fmt-1181" style="white-space:pre;"&gt;&lt;div style="position:absolute;top:578.81pt;left:71.2pt;z-index:93;"&gt;Total Other Financing Sources (Uses)&lt;/div&gt;&lt;/span&gt;&lt;span class="fmt-1181" style="white-space:pre;"&gt;&lt;div style="position:absolute;top:592.46pt;left:61.2pt;z-index:96;letter-spacing:-.002em;"&gt;Excess (Deficiency) of Revenues and Other&lt;/div&gt;&lt;/span&gt;&lt;span class="fmt-1181" style="white-space:pre;"&gt;&lt;div style="position:absolute;top:602.51pt;left:61.2pt;z-index:97;letter-spacing:-.001em;"&gt;Sources Over Expenditures and Other Uses&lt;/div&gt;&lt;/span&gt;&lt;span class="fmt-1183" style="white-space:pre;"&gt;&lt;div style="position:absolute;top:715.41pt;left:61.2pt;z-index:107;letter-spacing:-.001em;"&gt;See accompanying Independent Auditor's Report.&lt;/div&gt;&lt;/span&gt;&lt;span class="fmt-1181" style="white-space:pre;"&gt;&lt;div style="position:absolute;top:200.81pt;left:61.2pt;z-index:14;letter-spacing:-.004em;"&gt;Revenues&lt;/div&gt;&lt;/span&gt;&lt;span style="white-space:pre;"&gt;&lt;div style="position:absolute;top:210.71pt;left:61.2pt;z-index:15;"&gt;Licenses and Permits&lt;/div&gt;&lt;/span&gt;&lt;span style="white-space:pre;"&gt;&lt;div style="position:absolute;top:220.61pt;left:61.2pt;z-index:18;"&gt;Fines and Forfeitures&lt;/div&gt;&lt;/span&gt;&lt;span style="white-space:pre;"&gt;&lt;div style="position:absolute;top:230.51pt;left:61.2pt;z-index:21;"&gt;Charges for Services and User Fees&lt;/div&gt;&lt;/span&gt;&lt;span style="white-space:pre;"&gt;&lt;div style="position:absolute;top:240.41pt;left:61.2pt;z-index:23;letter-spacing:-.002em;"&gt;Intergovernmental Revenues:&lt;/div&gt;&lt;/span&gt;&lt;span style="white-space:pre;"&gt;&lt;div style="position:absolute;top:250.31pt;left:66.2pt;z-index:24;"&gt;Federal, State and Other Grants&lt;/div&gt;&lt;/span&gt;&lt;span style="white-space:pre;"&gt;&lt;div style="position:absolute;top:260.21pt;left:66.2pt;z-index:26;"&gt;State - Sales Tax&lt;/div&gt;&lt;/span&gt;&lt;span style="white-space:pre;"&gt;&lt;div style="position:absolute;top:270.11pt;left:66.2pt;z-index:28;letter-spacing:.001em;"&gt;State - Other&lt;/div&gt;&lt;/span&gt;&lt;span style="white-space:pre;"&gt;&lt;div style="position:absolute;top:280.01pt;left:66.2pt;z-index:31;"&gt;Pinellas County - Other&lt;/div&gt;&lt;/span&gt;&lt;span style="white-space:pre;"&gt;&lt;div style="position:absolute;top:292.61pt;left:71.2pt;z-index:34;letter-spacing:-.002em;"&gt;Total&lt;/div&gt;&lt;/span&gt;&lt;span style="white-space:pre;"&gt;&lt;div style="position:absolute;top:302.51pt;left:61.2pt;z-index:37;letter-spacing:-.001em;"&gt;Use of Money and Property&lt;/div&gt;&lt;/span&gt;&lt;span style="white-space:pre;"&gt;&lt;div style="position:absolute;top:312.41pt;left:66.2pt;z-index:38;letter-spacing:-.001em;"&gt;Earnings on Investments&lt;/div&gt;&lt;/span&gt;&lt;span style="white-space:pre;"&gt;&lt;div style="position:absolute;top:325.01pt;left:71.2pt;z-index:40;letter-spacing:-.002em;"&gt;Total&lt;/div&gt;&lt;/span&gt;&lt;span style="white-space:pre;"&gt;&lt;div style="position:absolute;top:334.91pt;left:61.2pt;z-index:43;letter-spacing:-.001em;"&gt;Miscellaneous Revenue:&lt;/div&gt;&lt;/span&gt;&lt;span style="white-space:pre;"&gt;&lt;div style="position:absolute;top:344.81pt;left:66.2pt;z-index:44;letter-spacing:-.001em;"&gt;Contributions&lt;/div&gt;&lt;/span&gt;&lt;span style="white-space:pre;"&gt;&lt;div style="position:absolute;top:354.71pt;left:66.2pt;z-index:47;letter-spacing:.001em;"&gt;Dispositions of Property&lt;/div&gt;&lt;/span&gt;&lt;span style="white-space:pre;"&gt;&lt;div style="position:absolute;top:364.61pt;left:66.2pt;z-index:50;letter-spacing:-.001em;"&gt;Other&lt;/div&gt;&lt;/span&gt;&lt;span style="white-space:pre;"&gt;&lt;div style="position:absolute;top:377.21pt;left:71.2pt;z-index:53;letter-spacing:-.002em;"&gt;Total&lt;/div&gt;&lt;/span&gt;&lt;span class="fmt-1181" style="white-space:pre;"&gt;&lt;div style="position:absolute;top:390.86pt;left:71.2pt;z-index:56;letter-spacing:-.001em;"&gt;Total Revenues&lt;/div&gt;&lt;/span&gt;&lt;span class="fmt-1181" style="white-space:pre;"&gt;&lt;div style="position:absolute;top:404.66pt;left:61.2pt;z-index:59;letter-spacing:-.001em;"&gt;Expenditures&lt;/div&gt;&lt;/span&gt;&lt;span style="white-space:pre;"&gt;&lt;div style="position:absolute;top:414.71pt;left:61.2pt;z-index:60;"&gt;Current Operations:&lt;/div&gt;&lt;/span&gt;&lt;span style="white-space:pre;"&gt;&lt;div style="position:absolute;top:424.61pt;left:66.2pt;z-index:61;letter-spacing:-.002em;"&gt;General Government&lt;/div&gt;&lt;/span&gt;&lt;span style="white-space:pre;"&gt;&lt;div style="position:absolute;top:444.41pt;left:66.2pt;z-index:66;"&gt;Public Safety:&lt;/div&gt;&lt;/span&gt;&lt;span style="white-space:pre;"&gt;&lt;div style="position:absolute;top:454.31pt;left:71.2pt;z-index:67;letter-spacing:.005em;"&gt;Public Works&lt;/div&gt;&lt;/span&gt;&lt;span style="white-space:pre;"&gt;&lt;div style="position:absolute;top:464.21pt;left:71.2pt;z-index:70;letter-spacing:.002em;"&gt;  Police&lt;/div&gt;&lt;/span&gt;&lt;span style="white-space:pre;"&gt;&lt;div style="position:absolute;top:474.11pt;left:71.2pt;z-index:73;"&gt;  Fire and EMS&lt;/div&gt;&lt;/span&gt;&lt;span style="white-space:pre;"&gt;&lt;div style="position:absolute;top:484.01pt;left:66.2pt;z-index:75;"&gt;Recreation, Culture and Social&lt;/div&gt;&lt;/span&gt;&lt;span style="white-space:pre;"&gt;&lt;div style="position:absolute;top:493.91pt;left:61.2pt;z-index:77;"&gt;Capital Outlay&lt;/div&gt;&lt;/span&gt;&lt;span class="fmt-1181" style="white-space:pre;"&gt;&lt;div style="position:absolute;top:507.71pt;left:71.2pt;z-index:80;"&gt;Total Expenditures&lt;/div&gt;&lt;/span&gt;&lt;span class="fmt-1181" style="white-space:pre;"&gt;&lt;div style="position:absolute;top:531.41pt;left:61.2pt;z-index:84;letter-spacing:-.001em;"&gt;Expenditures&lt;/div&gt;&lt;/span&gt;&lt;span class="fmt-1181" style="white-space:pre;"&gt;&lt;div style="position:absolute;top:545.21pt;left:61.2pt;z-index:87;letter-spacing:-.001em;"&gt;Other Financing Sources (Uses)&lt;/div&gt;&lt;/span&gt;&lt;span style="white-space:pre;"&gt;&lt;div style="position:absolute;top:555.11pt;left:61.2pt;z-index:88;letter-spacing:.002em;"&gt;Transfers In&lt;/div&gt;&lt;/span&gt;&lt;span style="white-space:pre;"&gt;&lt;div style="position:absolute;top:565.01pt;left:61.2pt;z-index:91;letter-spacing:.001em;"&gt;Transfers Out&lt;/div&gt;&lt;/span&gt;&lt;span class="fmt-1181" style="white-space:pre;"&gt;&lt;div style="position:absolute;top:626.21pt;left:61.2pt;z-index:99;letter-spacing:-.001em;"&gt;Fund Balances - October 1&lt;/div&gt;&lt;/span&gt;&lt;span class="fmt-1181" style="white-space:pre;"&gt;&lt;div style="position:absolute;top:639.86pt;left:61.2pt;z-index:101;letter-spacing:-.001em;"&gt;Fund Balances - September 30&lt;/div&gt;&lt;/span&gt;&lt;span class="fmt-1179" style="white-space:pre;"&gt;&lt;div style="position:absolute;top:41.64pt;left:221.35pt;z-index:1;"&gt;City of St. Petersburg, Florida&lt;/div&gt;&lt;/span&gt;&lt;span class="fmt-1180" style="white-space:pre;"&gt;&lt;div style="position:absolute;top:69.245pt;left:229pt;z-index:3;letter-spacing:.002em;"&gt;Nonmajor Governmental Funds&lt;/div&gt;&lt;/span&gt;&lt;span class="fmt-1180" style="white-space:pre;"&gt;&lt;div style="position:absolute;top:83.045pt;left:247.55pt;z-index:4;"&gt;Special Revenue Funds&lt;/div&gt;&lt;/span&gt;&lt;span class="fmt-1180" style="white-space:pre;"&gt;&lt;div style="position:absolute;top:96.845pt;left:209.4pt;z-index:5;letter-spacing:.002em;"&gt;Fiscal Year Ended September 30, 2017&lt;/div&gt;&lt;/span&gt;&lt;span class="fmt-1181" style="white-space:pre;"&gt;&lt;div style="position:absolute;top:157.01pt;left:348.75pt;z-index:10;letter-spacing:.001em;"&gt;Total Nonmajor&lt;/div&gt;&lt;/span&gt;&lt;span class="fmt-1181" style="white-space:pre;"&gt;&lt;div style="position:absolute;top:166.91pt;left:365.1pt;z-index:11;letter-spacing:-.002em;"&gt;Special&lt;/div&gt;&lt;/span&gt;&lt;span class="fmt-1181" style="white-space:pre;"&gt;&lt;div style="position:absolute;top:176.96pt;left:284.1pt;z-index:12;letter-spacing:-.001em;"&gt;Donation&lt;/div&gt;&lt;div style="position:absolute;top:176.96pt;left:362.35pt;z-index:12;letter-spacing:-.003em;"&gt;Revenue&lt;/div&gt;&lt;/span&gt;&lt;span class="fmt-1181" style="white-space:pre;"&gt;&lt;div style="position:absolute;top:187.01pt;left:289.8pt;z-index:13;letter-spacing:-.002em;"&gt;Funds&lt;/div&gt;&lt;div style="position:absolute;top:187.01pt;left:367.3pt;z-index:13;letter-spacing:-.002em;"&gt;Funds&lt;/div&gt;&lt;/span&gt;&lt;img style="position:absolute;left:263.7pt;top:193.7pt;width:8pt;height:3pt;z-index:6;" src="http://govwiki.info/xbrl/Images/d0d7bcf45acd6d1016510dbbbc3a9db9.png" alt="__rendered_path__6"&gt;&lt;span style="white-space:pre;"&gt;&lt;div style="position:absolute;top:210.71pt;left:263.7pt;z-index:17;"&gt;$&lt;/div&gt;&lt;div style="position:absolute;top:210.71pt;left:326.8pt;z-index:17;"&gt;-&lt;/div&gt;&lt;div style="position:absolute;top:210.71pt;left:341.2pt;z-index:17;"&gt;$&lt;/div&gt;&lt;div style="position:absolute;top:210.71pt;left:369.65pt;z-index:17;letter-spacing:-.002em;"&gt;6,452,050&lt;/div&gt;&lt;/span&gt;&lt;img style="position:absolute;left:271.2pt;top:193.7pt;width:63pt;height:3pt;z-index:8;" src="http://govwiki.info/xbrl/Images/66ec5f24c17540e3b6a7bc8cfa04d868.png" alt="__rendered_path__8"&gt;&lt;span style="white-space:pre;"&gt;&lt;div style="position:absolute;top:220.61pt;left:326.8pt;z-index:20;"&gt;-&lt;/div&gt;&lt;div style="position:absolute;top:220.61pt;left:376.7pt;z-index:20;letter-spacing:-.003em;"&gt;981,466&lt;/div&gt;&lt;/span&gt;&lt;img style="position:absolute;left:341.2pt;top:193.7pt;width:8pt;height:3pt;z-index:6;" src="http://govwiki.info/xbrl/Images/d0d7bcf45acd6d1016510dbbbc3a9db9.png" alt="__rendered_path__6"&gt;&lt;span style="white-space:pre;"&gt;&lt;div style="position:absolute;top:230.51pt;left:303.9pt;z-index:22;letter-spacing:-.003em;"&gt;16,403&lt;/div&gt;&lt;div style="position:absolute;top:230.51pt;left:364.95pt;z-index:22;letter-spacing:-.003em;"&gt;13,377,771&lt;/div&gt;&lt;/span&gt;&lt;img style="position:absolute;left:348.7pt;top:193.7pt;width:63pt;height:3pt;z-index:8;" src="http://govwiki.info/xbrl/Images/66ec5f24c17540e3b6a7bc8cfa04d868.png" alt="__rendered_path__8"&gt;&lt;span style="white-space:pre;"&gt;&lt;div style="position:absolute;top:250.31pt;left:326.8pt;z-index:25;"&gt;-&lt;/div&gt;&lt;div style="position:absolute;top:250.31pt;left:369.65pt;z-index:25;letter-spacing:-.002em;"&gt;1,834,897&lt;/div&gt;&lt;/span&gt;&lt;span style="white-space:pre;"&gt;&lt;div style="position:absolute;top:260.21pt;left:326.8pt;z-index:27;"&gt;-&lt;/div&gt;&lt;div style="position:absolute;top:260.21pt;left:369.65pt;z-index:27;letter-spacing:-.002em;"&gt;2,000,004&lt;/div&gt;&lt;/span&gt;&lt;span style="white-space:pre;"&gt;&lt;div style="position:absolute;top:270.11pt;left:326.8pt;z-index:30;"&gt;-&lt;/div&gt;&lt;div style="position:absolute;top:270.11pt;left:381.4pt;z-index:30;letter-spacing:-.003em;"&gt;31,670&lt;/div&gt;&lt;/span&gt;&lt;span style="white-space:pre;"&gt;&lt;div style="position:absolute;top:280.01pt;left:326.8pt;z-index:33;"&gt;-&lt;/div&gt;&lt;div style="position:absolute;top:280.01pt;left:381.4pt;z-index:33;letter-spacing:-.003em;"&gt;21,596&lt;/div&gt;&lt;/span&gt;&lt;img style="position:absolute;left:263.7pt;top:286.85pt;width:8pt;height:3pt;z-index:6;" src="http://govwiki.info/xbrl/Images/d0d7bcf45acd6d1016510dbbbc3a9db9.png" alt="__rendered_path__6"&gt;&lt;span style="white-space:pre;"&gt;&lt;div style="position:absolute;top:292.46pt;left:326.8pt;z-index:36;"&gt;-&lt;/div&gt;&lt;div style="position:absolute;top:292.46pt;left:369.65pt;z-index:36;letter-spacing:-.002em;"&gt;3,888,167&lt;/div&gt;&lt;/span&gt;&lt;img style="position:absolute;left:263.7pt;top:299.15pt;width:8pt;height:3pt;z-index:6;" src="http://govwiki.info/xbrl/Images/d0d7bcf45acd6d1016510dbbbc3a9db9.png" alt="__rendered_path__6"&gt;&lt;img style="position:absolute;left:271.2pt;top:286.85pt;width:63pt;height:3pt;z-index:8;" src="http://govwiki.info/xbrl/Images/66ec5f24c17540e3b6a7bc8cfa04d868.png" alt="__rendered_path__8"&gt;&lt;span style="white-space:pre;"&gt;&lt;div style="position:absolute;top:312.41pt;left:303.9pt;z-index:39;letter-spacing:-.003em;"&gt;14,532&lt;/div&gt;&lt;div style="position:absolute;top:312.41pt;left:369.65pt;z-index:39;letter-spacing:-.002em;"&gt;2,192,421&lt;/div&gt;&lt;/span&gt;&lt;img style="position:absolute;left:271.2pt;top:299.15pt;width:63pt;height:3pt;z-index:8;" src="http://govwiki.info/xbrl/Images/66ec5f24c17540e3b6a7bc8cfa04d868.png" alt="__rendered_path__8"&gt;&lt;img style="position:absolute;left:341.2pt;top:286.85pt;width:8pt;height:3pt;z-index:6;" src="http://govwiki.info/xbrl/Images/d0d7bcf45acd6d1016510dbbbc3a9db9.png" alt="__rendered_path__6"&gt;&lt;span style="white-space:pre;"&gt;&lt;div style="position:absolute;top:324.86pt;left:303.9pt;z-index:42;letter-spacing:-.003em;"&gt;14,532&lt;/div&gt;&lt;div style="position:absolute;top:324.86pt;left:369.65pt;z-index:42;letter-spacing:-.002em;"&gt;2,192,421&lt;/div&gt;&lt;/span&gt;&lt;img style="position:absolute;left:341.2pt;top:299.15pt;width:8pt;height:3pt;z-index:6;" src="http://govwiki.info/xbrl/Images/d0d7bcf45acd6d1016510dbbbc3a9db9.png" alt="__rendered_path__6"&gt;&lt;img style="position:absolute;left:348.7pt;top:286.85pt;width:63pt;height:3pt;z-index:8;" src="http://govwiki.info/xbrl/Images/66ec5f24c17540e3b6a7bc8cfa04d868.png" alt="__rendered_path__8"&gt;&lt;span style="white-space:pre;"&gt;&lt;div style="position:absolute;top:344.81pt;left:299.2pt;z-index:46;letter-spacing:-.003em;"&gt;232,972&lt;/div&gt;&lt;div style="position:absolute;top:344.81pt;left:376.7pt;z-index:46;letter-spacing:-.003em;"&gt;232,972&lt;/div&gt;&lt;/span&gt;&lt;img style="position:absolute;left:348.7pt;top:299.15pt;width:63pt;height:3pt;z-index:8;" src="http://govwiki.info/xbrl/Images/66ec5f24c17540e3b6a7bc8cfa04d868.png" alt="__rendered_path__8"&gt;&lt;span style="white-space:pre;"&gt;&lt;div style="position:absolute;top:354.71pt;left:326.8pt;z-index:49;"&gt;-&lt;/div&gt;&lt;div style="position:absolute;top:354.71pt;left:386.1pt;z-index:49;letter-spacing:-.002em;"&gt;5,565&lt;/div&gt;&lt;/span&gt;&lt;img style="position:absolute;left:263.7pt;top:319.25pt;width:8pt;height:3pt;z-index:6;" src="http://govwiki.info/xbrl/Images/d0d7bcf45acd6d1016510dbbbc3a9db9.png" alt="__rendered_path__6"&gt;&lt;span style="white-space:pre;"&gt;&lt;div style="position:absolute;top:364.61pt;left:308.6pt;z-index:52;letter-spacing:-.002em;"&gt;2,590&lt;/div&gt;&lt;div style="position:absolute;top:364.61pt;left:376.7pt;z-index:52;letter-spacing:-.003em;"&gt;744,755&lt;/div&gt;&lt;/span&gt;&lt;img style="position:absolute;left:263.7pt;top:331.55pt;width:8pt;height:3pt;z-index:6;" src="http://govwiki.info/xbrl/Images/d0d7bcf45acd6d1016510dbbbc3a9db9.png" alt="__rendered_path__6"&gt;&lt;img style="position:absolute;left:271.2pt;top:319.25pt;width:63pt;height:3pt;z-index:8;" src="http://govwiki.info/xbrl/Images/66ec5f24c17540e3b6a7bc8cfa04d868.png" alt="__rendered_path__8"&gt;&lt;span style="white-space:pre;"&gt;&lt;div style="position:absolute;top:377.06pt;left:299.2pt;z-index:55;letter-spacing:-.003em;"&gt;235,562&lt;/div&gt;&lt;div style="position:absolute;top:377.06pt;left:376.7pt;z-index:55;letter-spacing:-.003em;"&gt;983,292&lt;/div&gt;&lt;/span&gt;&lt;img style="position:absolute;left:271.2pt;top:331.55pt;width:63pt;height:3pt;z-index:8;" src="http://govwiki.info/xbrl/Images/66ec5f24c17540e3b6a7bc8cfa04d868.png" alt="__rendered_path__8"&gt;&lt;img style="position:absolute;left:341.2pt;top:319.25pt;width:8pt;height:3pt;z-index:6;" src="http://govwiki.info/xbrl/Images/d0d7bcf45acd6d1016510dbbbc3a9db9.png" alt="__rendered_path__6"&gt;&lt;span style="white-space:pre;"&gt;&lt;div style="position:absolute;top:390.86pt;left:299.2pt;z-index:58;letter-spacing:-.003em;"&gt;266,497&lt;/div&gt;&lt;div style="position:absolute;top:390.86pt;left:364.95pt;z-index:58;letter-spacing:-.003em;"&gt;27,875,167&lt;/div&gt;&lt;/span&gt;&lt;img style="position:absolute;left:341.2pt;top:331.55pt;width:8pt;height:3pt;z-index:6;" src="http://govwiki.info/xbrl/Images/d0d7bcf45acd6d1016510dbbbc3a9db9.png" alt="__rendered_path__6"&gt;&lt;img style="position:absolute;left:348.7pt;top:319.25pt;width:63pt;height:3pt;z-index:8;" src="http://govwiki.info/xbrl/Images/66ec5f24c17540e3b6a7bc8cfa04d868.png" alt="__rendered_path__8"&gt;&lt;span style="white-space:pre;"&gt;&lt;div style="position:absolute;top:424.61pt;left:326.8pt;z-index:63;"&gt;-&lt;/div&gt;&lt;div style="position:absolute;top:424.61pt;left:381.4pt;z-index:63;letter-spacing:-.003em;"&gt;55,264&lt;/div&gt;&lt;/span&gt;&lt;img style="position:absolute;left:348.7pt;top:331.55pt;width:63pt;height:3pt;z-index:8;" src="http://govwiki.info/xbrl/Images/66ec5f24c17540e3b6a7bc8cfa04d868.png" alt="__rendered_path__8"&gt;&lt;span style="white-space:pre;"&gt;&lt;div style="position:absolute;top:434.51pt;left:303.9pt;z-index:65;letter-spacing:-.003em;"&gt;17,583&lt;/div&gt;&lt;div style="position:absolute;top:434.51pt;left:369.65pt;z-index:65;letter-spacing:-.002em;"&gt;5,152,503&lt;/div&gt;&lt;/span&gt;&lt;img style="position:absolute;left:263.7pt;top:371.45pt;width:8pt;height:3pt;z-index:6;" src="http://govwiki.info/xbrl/Images/d0d7bcf45acd6d1016510dbbbc3a9db9.png" alt="__rendered_path__6"&gt;&lt;span style="white-space:pre;"&gt;&lt;div style="position:absolute;top:454.31pt;left:326.8pt;z-index:69;"&gt;-&lt;/div&gt;&lt;div style="position:absolute;top:454.31pt;left:386.1pt;z-index:69;letter-spacing:-.002em;"&gt;1,020&lt;/div&gt;&lt;/span&gt;&lt;img style="position:absolute;left:271.2pt;top:371.45pt;width:63pt;height:3pt;z-index:8;" src="http://govwiki.info/xbrl/Images/66ec5f24c17540e3b6a7bc8cfa04d868.png" alt="__rendered_path__8"&gt;&lt;span style="white-space:pre;"&gt;&lt;div style="position:absolute;top:464.21pt;left:308.6pt;z-index:72;letter-spacing:-.002em;"&gt;1,834&lt;/div&gt;&lt;div style="position:absolute;top:464.21pt;left:376.7pt;z-index:72;letter-spacing:-.003em;"&gt;434,291&lt;/div&gt;&lt;/span&gt;&lt;img style="position:absolute;left:341.2pt;top:371.45pt;width:8pt;height:3pt;z-index:6;" src="http://govwiki.info/xbrl/Images/d0d7bcf45acd6d1016510dbbbc3a9db9.png" alt="__rendered_path__6"&gt;&lt;span style="white-space:pre;"&gt;&lt;div style="position:absolute;top:474.11pt;left:315.65pt;z-index:74;letter-spacing:-.004em;"&gt;607&lt;/div&gt;&lt;div style="position:absolute;top:474.11pt;left:364.95pt;z-index:74;letter-spacing:-.003em;"&gt;12,483,677&lt;/div&gt;&lt;/span&gt;&lt;img style="position:absolute;left:348.7pt;top:371.45pt;width:63pt;height:3pt;z-index:8;" src="http://govwiki.info/xbrl/Images/66ec5f24c17540e3b6a7bc8cfa04d868.png" alt="__rendered_path__8"&gt;&lt;span style="white-space:pre;"&gt;&lt;div style="position:absolute;top:484.01pt;left:299.2pt;z-index:76;letter-spacing:-.003em;"&gt;266,281&lt;/div&gt;&lt;div style="position:absolute;top:484.01pt;left:369.65pt;z-index:76;letter-spacing:-.002em;"&gt;2,304,738&lt;/div&gt;&lt;/span&gt;&lt;img style="position:absolute;left:263.7pt;top:383.9pt;width:8pt;height:3pt;z-index:6;" src="http://govwiki.info/xbrl/Images/d0d7bcf45acd6d1016510dbbbc3a9db9.png" alt="__rendered_path__6"&gt;&lt;span style="white-space:pre;"&gt;&lt;div style="position:absolute;top:493.91pt;left:326.8pt;z-index:79;"&gt;-&lt;/div&gt;&lt;div style="position:absolute;top:493.91pt;left:376.7pt;z-index:79;letter-spacing:-.003em;"&gt;886,804&lt;/div&gt;&lt;/span&gt;&lt;img style="position:absolute;left:263.7pt;top:397.55pt;width:8pt;height:3pt;z-index:6;" src="http://govwiki.info/xbrl/Images/d0d7bcf45acd6d1016510dbbbc3a9db9.png" alt="__rendered_path__6"&gt;&lt;img style="position:absolute;left:271.2pt;top:383.9pt;width:63pt;height:3pt;z-index:8;" src="http://govwiki.info/xbrl/Images/66ec5f24c17540e3b6a7bc8cfa04d868.png" alt="__rendered_path__8"&gt;&lt;span style="white-space:pre;"&gt;&lt;div style="position:absolute;top:507.71pt;left:299.2pt;z-index:82;letter-spacing:-.003em;"&gt;286,305&lt;/div&gt;&lt;div style="position:absolute;top:507.71pt;left:364.95pt;z-index:82;letter-spacing:-.003em;"&gt;21,318,297&lt;/div&gt;&lt;/span&gt;&lt;img style="position:absolute;left:271.2pt;top:397.55pt;width:63pt;height:3pt;z-index:8;" src="http://govwiki.info/xbrl/Images/66ec5f24c17540e3b6a7bc8cfa04d868.png" alt="__rendered_path__8"&gt;&lt;img style="position:absolute;left:341.2pt;top:383.9pt;width:8pt;height:3pt;z-index:6;" src="http://govwiki.info/xbrl/Images/d0d7bcf45acd6d1016510dbbbc3a9db9.png" alt="__rendered_path__6"&gt;&lt;span style="white-space:pre;"&gt;&lt;div style="position:absolute;top:531.41pt;left:300.35pt;z-index:86;letter-spacing:-.002em;"&gt;(19,808)&lt;/div&gt;&lt;div style="position:absolute;top:531.41pt;left:369.65pt;z-index:86;letter-spacing:-.002em;"&gt;6,556,870&lt;/div&gt;&lt;/span&gt;&lt;img style="position:absolute;left:341.2pt;top:397.55pt;width:8pt;height:3pt;z-index:6;" src="http://govwiki.info/xbrl/Images/d0d7bcf45acd6d1016510dbbbc3a9db9.png" alt="__rendered_path__6"&gt;&lt;img style="position:absolute;left:348.7pt;top:383.9pt;width:63pt;height:3pt;z-index:8;" src="http://govwiki.info/xbrl/Images/66ec5f24c17540e3b6a7bc8cfa04d868.png" alt="__rendered_path__8"&gt;&lt;span style="white-space:pre;"&gt;&lt;div style="position:absolute;top:555.11pt;left:308.6pt;z-index:90;letter-spacing:-.002em;"&gt;7,549&lt;/div&gt;&lt;div style="position:absolute;top:555.11pt;left:386.1pt;z-index:90;letter-spacing:-.002em;"&gt;7,549&lt;/div&gt;&lt;/span&gt;&lt;img style="position:absolute;left:348.7pt;top:397.55pt;width:63pt;height:3pt;z-index:8;" src="http://govwiki.info/xbrl/Images/66ec5f24c17540e3b6a7bc8cfa04d868.png" alt="__rendered_path__8"&gt;&lt;span style="white-space:pre;"&gt;&lt;div style="position:absolute;top:565.01pt;left:326.8pt;z-index:92;"&gt;-&lt;/div&gt;&lt;div style="position:absolute;top:565.01pt;left:366.1pt;z-index:92;letter-spacing:-.002em;"&gt;(2,585,335)&lt;/div&gt;&lt;/span&gt;&lt;img style="position:absolute;left:263.7pt;top:500.65pt;width:8pt;height:3pt;z-index:6;" src="http://govwiki.info/xbrl/Images/d0d7bcf45acd6d1016510dbbbc3a9db9.png" alt="__rendered_path__6"&gt;&lt;span style="white-space:pre;"&gt;&lt;div style="position:absolute;top:578.66pt;left:308.6pt;z-index:95;letter-spacing:-.002em;"&gt;7,549&lt;/div&gt;&lt;div style="position:absolute;top:578.66pt;left:366.1pt;z-index:95;letter-spacing:-.002em;"&gt;(2,577,786)&lt;/div&gt;&lt;/span&gt;&lt;img style="position:absolute;left:263.7pt;top:514.3pt;width:8pt;height:3pt;z-index:6;" src="http://govwiki.info/xbrl/Images/d0d7bcf45acd6d1016510dbbbc3a9db9.png" alt="__rendered_path__6"&gt;&lt;img style="position:absolute;left:271.2pt;top:500.65pt;width:63pt;height:3pt;z-index:8;" src="http://govwiki.info/xbrl/Images/66ec5f24c17540e3b6a7bc8cfa04d868.png" alt="__rendered_path__8"&gt;&lt;span style="white-space:pre;"&gt;&lt;div style="position:absolute;top:602.51pt;left:300.35pt;z-index:98;letter-spacing:-.002em;"&gt;(12,259)&lt;/div&gt;&lt;div style="position:absolute;top:602.51pt;left:369.64pt;z-index:98;letter-spacing:-.002em;"&gt;3,979,084&lt;/div&gt;&lt;/span&gt;&lt;img style="position:absolute;left:271.2pt;top:514.3pt;width:63pt;height:3pt;z-index:8;" src="http://govwiki.info/xbrl/Images/66ec5f24c17540e3b6a7bc8cfa04d868.png" alt="__rendered_path__8"&gt;&lt;img style="position:absolute;left:341.2pt;top:500.65pt;width:8pt;height:3pt;z-index:6;" src="http://govwiki.info/xbrl/Images/d0d7bcf45acd6d1016510dbbbc3a9db9.png" alt="__rendered_path__6"&gt;&lt;span style="white-space:pre;"&gt;&lt;div style="position:absolute;top:626.06pt;left:299.2pt;z-index:100;letter-spacing:-.003em;"&gt;547,702&lt;/div&gt;&lt;div style="position:absolute;top:626.06pt;left:364.95pt;z-index:100;letter-spacing:-.003em;"&gt;29,849,259&lt;/div&gt;&lt;/span&gt;&lt;img style="position:absolute;left:341.2pt;top:514.3pt;width:8pt;height:3pt;z-index:6;" src="http://govwiki.info/xbrl/Images/d0d7bcf45acd6d1016510dbbbc3a9db9.png" alt="__rendered_path__6"&gt;&lt;img style="position:absolute;left:348.7pt;top:500.65pt;width:63pt;height:3pt;z-index:8;" src="http://govwiki.info/xbrl/Images/66ec5f24c17540e3b6a7bc8cfa04d868.png" alt="__rendered_path__8"&gt;&lt;span style="white-space:pre;"&gt;&lt;div style="position:absolute;top:639.86pt;left:263.7pt;z-index:105;"&gt;$&lt;/div&gt;&lt;div style="position:absolute;top:639.86pt;left:299.2pt;z-index:105;letter-spacing:-.003em;"&gt;535,443&lt;/div&gt;&lt;div style="position:absolute;top:639.86pt;left:341.2pt;z-index:105;"&gt;$&lt;/div&gt;&lt;div style="position:absolute;top:639.86pt;left:364.95pt;z-index:105;letter-spacing:-.003em;"&gt;33,828,343&lt;/div&gt;&lt;/span&gt;&lt;img style="position:absolute;left:348.7pt;top:514.3pt;width:63pt;height:3pt;z-index:8;" src="http://govwiki.info/xbrl/Images/66ec5f24c17540e3b6a7bc8cfa04d868.png" alt="__rendered_path__8"&gt;&lt;span class="fmt-1178" style="white-space:pre;"&gt;&lt;div style="position:absolute;top:756.84pt;left:306pt;z-index:108;letter-spacing:.001em;"&gt; &lt;/div&gt;&lt;/span&gt;&lt;img style="position:absolute;left:263.7pt;top:538.1pt;width:8pt;height:3pt;z-index:6;" src="http://govwiki.info/xbrl/Images/d0d7bcf45acd6d1016510dbbbc3a9db9.png" alt="__rendered_path__6"&gt;&lt;img style="position:absolute;left:271.2pt;top:538.1pt;width:63pt;height:3pt;z-index:8;" src="http://govwiki.info/xbrl/Images/66ec5f24c17540e3b6a7bc8cfa04d868.png" alt="__rendered_path__8"&gt;&lt;img style="position:absolute;left:341.2pt;top:538.1pt;width:8pt;height:3pt;z-index:6;" src="http://govwiki.info/xbrl/Images/d0d7bcf45acd6d1016510dbbbc3a9db9.png" alt="__rendered_path__6"&gt;&lt;img style="position:absolute;left:348.7pt;top:538.1pt;width:63pt;height:3pt;z-index:8;" src="http://govwiki.info/xbrl/Images/66ec5f24c17540e3b6a7bc8cfa04d868.png" alt="__rendered_path__8"&gt;&lt;img style="position:absolute;left:263.7pt;top:571.85pt;width:8pt;height:3pt;z-index:6;" src="http://govwiki.info/xbrl/Images/d0d7bcf45acd6d1016510dbbbc3a9db9.png" alt="__rendered_path__6"&gt;&lt;img style="position:absolute;left:263.7pt;top:585.35pt;width:8pt;height:3pt;z-index:6;" src="http://govwiki.info/xbrl/Images/d0d7bcf45acd6d1016510dbbbc3a9db9.png" alt="__rendered_path__6"&gt;&lt;img style="position:absolute;left:271.2pt;top:571.85pt;width:63pt;height:3pt;z-index:8;" src="http://govwiki.info/xbrl/Images/66ec5f24c17540e3b6a7bc8cfa04d868.png" alt="__rendered_path__8"&gt;&lt;img style="position:absolute;left:271.2pt;top:585.35pt;width:63pt;height:3pt;z-index:8;" src="http://govwiki.info/xbrl/Images/66ec5f24c17540e3b6a7bc8cfa04d868.png" alt="__rendered_path__8"&gt;&lt;img style="position:absolute;left:341.2pt;top:571.85pt;width:8pt;height:3pt;z-index:6;" src="http://govwiki.info/xbrl/Images/d0d7bcf45acd6d1016510dbbbc3a9db9.png" alt="__rendered_path__6"&gt;&lt;img style="position:absolute;left:341.2pt;top:585.35pt;width:8pt;height:3pt;z-index:6;" src="http://govwiki.info/xbrl/Images/d0d7bcf45acd6d1016510dbbbc3a9db9.png" alt="__rendered_path__6"&gt;&lt;img style="position:absolute;left:348.7pt;top:571.85pt;width:63pt;height:3pt;z-index:8;" src="http://govwiki.info/xbrl/Images/66ec5f24c17540e3b6a7bc8cfa04d868.png" alt="__rendered_path__8"&gt;&lt;img style="position:absolute;left:348.7pt;top:585.35pt;width:63pt;height:3pt;z-index:8;" src="http://govwiki.info/xbrl/Images/66ec5f24c17540e3b6a7bc8cfa04d868.png" alt="__rendered_path__8"&gt;&lt;img style="position:absolute;left:263.7pt;top:632.9pt;width:8pt;height:3pt;z-index:6;" src="http://govwiki.info/xbrl/Images/d0d7bcf45acd6d1016510dbbbc3a9db9.png" alt="__rendered_path__6"&gt;&lt;img style="position:absolute;left:271.2pt;top:632.9pt;width:63pt;height:3pt;z-index:8;" src="http://govwiki.info/xbrl/Images/66ec5f24c17540e3b6a7bc8cfa04d868.png" alt="__rendered_path__8"&gt;&lt;img style="position:absolute;left:341.2pt;top:632.9pt;width:8pt;height:3pt;z-index:6;" src="http://govwiki.info/xbrl/Images/d0d7bcf45acd6d1016510dbbbc3a9db9.png" alt="__rendered_path__6"&gt;&lt;img style="position:absolute;left:348.7pt;top:632.9pt;width:63pt;height:3pt;z-index:8;" src="http://govwiki.info/xbrl/Images/66ec5f24c17540e3b6a7bc8cfa04d868.png" alt="__rendered_path__8"&gt;&lt;img style="position:absolute;left:263.7pt;top:646.7pt;width:8pt;height:3pt;z-index:6;" src="http://govwiki.info/xbrl/Images/d0d7bcf45acd6d1016510dbbbc3a9db9.png" alt="__rendered_path__6"&gt;&lt;img style="position:absolute;left:263.7pt;top:648.25pt;width:8pt;height:3pt;z-index:6;" src="http://govwiki.info/xbrl/Images/d0d7bcf45acd6d1016510dbbbc3a9db9.png" alt="__rendered_path__6"&gt;&lt;img style="position:absolute;left:271.2pt;top:646.7pt;width:63pt;height:3pt;z-index:8;" src="http://govwiki.info/xbrl/Images/66ec5f24c17540e3b6a7bc8cfa04d868.png" alt="__rendered_path__8"&gt;&lt;img style="position:absolute;left:271.2pt;top:648.25pt;width:63pt;height:3pt;z-index:8;" src="http://govwiki.info/xbrl/Images/66ec5f24c17540e3b6a7bc8cfa04d868.png" alt="__rendered_path__8"&gt;&lt;img style="position:absolute;left:341.2pt;top:646.7pt;width:8pt;height:3pt;z-index:6;" src="http://govwiki.info/xbrl/Images/d0d7bcf45acd6d1016510dbbbc3a9db9.png" alt="__rendered_path__6"&gt;&lt;img style="position:absolute;left:341.2pt;top:648.25pt;width:8pt;height:3pt;z-index:6;" src="http://govwiki.info/xbrl/Images/d0d7bcf45acd6d1016510dbbbc3a9db9.png" alt="__rendered_path__6"&gt;&lt;img style="position:absolute;left:348.7pt;top:646.7pt;width:63pt;height:3pt;z-index:8;" src="http://govwiki.info/xbrl/Images/66ec5f24c17540e3b6a7bc8cfa04d868.png" alt="__rendered_path__8"&gt;&lt;img style="position:absolute;left:348.7pt;top:648.25pt;width:63pt;height:3pt;z-index:8;" src="http://govwiki.info/xbrl/Images/66ec5f24c17540e3b6a7bc8cfa04d868.png" alt="__rendered_path__8"&gt;&lt;img style="position:absolute;left:61.2pt;top:707.8pt;width:490pt;height:28pt;z-index:106;" src="http://govwiki.info/xbrl/Images/1d36db536cca1d652e1ded2ba9d8cf0b.png" alt="__rendered_path__106"&gt;&lt;span class="fmt-1178" style="white-space:pre;"&gt;&lt;div style="position:absolute;top:766.44pt;left:299.33pt;z-index:109;"&gt;188&lt;/div&gt;&lt;/span&gt;&lt;/div&gt;_x000D_
      &lt;/div&gt;</t>
  </si>
  <si>
    <t>&lt;div style='position:relative;width:612pt;height:792pt;'&gt;_x000D_
        &lt;div style="position:absolute;left:0pt;top:0pt;width:100%;height:100%;clip:rect(0pt,612pt,792pt,0pt);" class="fmt-1178"&gt;_x000D_
          &lt;img style="position:absolute;left:204.45pt;top:199.3pt;width:288pt;height:167.05pt;z-index:1;" src="http://govwiki.info/xbrl/Images/54c8a8832a7ea1d80a842e92962c63f9.png" alt="Image_1523_0"&gt;&lt;span style="white-space:pre;"&gt;&lt;div style="position:absolute;top:756.84pt;left:306pt;z-index:2;letter-spacing:.001em;"&gt; &lt;/div&gt;&lt;/span&gt;&lt;span style="white-space:pre;"&gt;&lt;div style="position:absolute;top:766.44pt;left:299.33pt;z-index:3;"&gt;189&lt;/div&gt;&lt;/span&gt;&lt;/div&gt;_x000D_
      &lt;/div&gt;</t>
  </si>
  <si>
    <t>&lt;div style='position:relative;width:612pt;height:792pt;'&gt;_x000D_
        &lt;div style="position:absolute;left:0pt;top:0pt;width:100%;height:100%;clip:rect(0pt,612pt,792pt,0pt);" class="fmt-950"&gt;&lt;span class="fmt-891" style="white-space:pre;"&gt;&lt;div style="position:absolute;top:41.64pt;left:221.35pt;z-index:1;"&gt;City of St. Petersburg, Florida&lt;/div&gt;&lt;/span&gt;&lt;span class="fmt-951" style="white-space:pre;"&gt;&lt;div style="position:absolute;top:715.41pt;left:61.2pt;z-index:41;letter-spacing:-.001em;"&gt;See accompanying Independent Auditor's Report.&lt;/div&gt;&lt;/span&gt;&lt;span class="fmt-949" style="white-space:pre;"&gt;&lt;div style="position:absolute;top:190.76pt;left:61.2pt;z-index:14;letter-spacing:-.007em;"&gt;Assets&lt;/div&gt;&lt;/span&gt;&lt;span style="white-space:pre;"&gt;&lt;div style="position:absolute;top:200.66pt;left:61.2pt;z-index:15;letter-spacing:.001em;"&gt;Restricted Cash&lt;/div&gt;&lt;/span&gt;&lt;span class="fmt-949" style="white-space:pre;"&gt;&lt;div style="position:absolute;top:214.46pt;left:71.2pt;z-index:19;letter-spacing:-.002em;"&gt;Total Assets&lt;/div&gt;&lt;/span&gt;&lt;span class="fmt-949" style="white-space:pre;"&gt;&lt;div style="position:absolute;top:229.91pt;left:61.2pt;z-index:23;letter-spacing:-.001em;"&gt;Liabilities and Fund Balances&lt;/div&gt;&lt;/span&gt;&lt;span class="fmt-949" style="white-space:pre;"&gt;&lt;div style="position:absolute;top:243.56pt;left:61.2pt;z-index:24;letter-spacing:-.002em;"&gt;Fund Balances&lt;/div&gt;&lt;/span&gt;&lt;span style="white-space:pre;"&gt;&lt;div style="position:absolute;top:253.46pt;left:61.2pt;z-index:25;letter-spacing:.002em;"&gt;Restricted&lt;/div&gt;&lt;/span&gt;&lt;span class="fmt-949" style="white-space:pre;"&gt;&lt;div style="position:absolute;top:267.26pt;left:71.2pt;z-index:29;"&gt;Total Fund Balances&lt;/div&gt;&lt;/span&gt;&lt;span class="fmt-949" style="white-space:pre;"&gt;&lt;div style="position:absolute;top:281.06pt;left:71.2pt;z-index:33;"&gt;Total Liabilities and Fund Balances&lt;/div&gt;&lt;/span&gt;&lt;span class="fmt-892" style="white-space:pre;"&gt;&lt;div style="position:absolute;top:55.595pt;left:242.35pt;z-index:2;"&gt;Combining Balance Sheet&lt;/div&gt;&lt;/span&gt;&lt;span class="fmt-892" style="white-space:pre;"&gt;&lt;div style="position:absolute;top:69.245pt;left:229pt;z-index:3;letter-spacing:.002em;"&gt;Nonmajor Governmental Funds&lt;/div&gt;&lt;/span&gt;&lt;span class="fmt-892" style="white-space:pre;"&gt;&lt;div style="position:absolute;top:83.045pt;left:257.55pt;z-index:4;letter-spacing:.001em;"&gt;Debt Service Funds&lt;/div&gt;&lt;/span&gt;&lt;span class="fmt-892" style="white-space:pre;"&gt;&lt;div style="position:absolute;top:96.845pt;left:255.95pt;z-index:5;letter-spacing:.002em;"&gt;September 30, 2017&lt;/div&gt;&lt;/span&gt;&lt;span class="fmt-949" style="white-space:pre;"&gt;&lt;div style="position:absolute;top:157.01pt;left:307pt;z-index:7;letter-spacing:-.001em;"&gt;Professional&lt;/div&gt;&lt;/span&gt;&lt;span class="fmt-949" style="white-space:pre;"&gt;&lt;div style="position:absolute;top:166.91pt;left:303.2pt;z-index:8;letter-spacing:.001em;"&gt;Sports Facility&lt;/div&gt;&lt;/span&gt;&lt;span class="fmt-949" style="white-space:pre;"&gt;&lt;div style="position:absolute;top:176.96pt;left:312.85pt;z-index:11;"&gt;Sales Tax&lt;/div&gt;&lt;div style="position:absolute;top:176.96pt;left:385.15pt;z-index:11;letter-spacing:.001em;"&gt;BB&amp;amp;T Notes&lt;/div&gt;&lt;/span&gt;&lt;img style="position:absolute;left:293.7pt;top:183.6pt;width:8pt;height:3pt;z-index:6;" src="http://govwiki.info/xbrl/Images/d0d7bcf45acd6d1016510dbbbc3a9db9.png" alt="__rendered_path__6"&gt;&lt;span style="white-space:pre;"&gt;&lt;div style="position:absolute;top:200.66pt;left:293.7pt;z-index:16;"&gt;$&lt;/div&gt;&lt;div style="position:absolute;top:200.66pt;left:326.15pt;z-index:16;letter-spacing:.002em;"&gt;1,725,212   $&lt;/div&gt;&lt;/span&gt;&lt;img style="position:absolute;left:301.2pt;top:183.6pt;width:63pt;height:3pt;z-index:9;" src="http://govwiki.info/xbrl/Images/66ec5f24c17540e3b6a7bc8cfa04d868.png" alt="__rendered_path__9"&gt;&lt;span style="white-space:pre;"&gt;&lt;div style="position:absolute;top:214.46pt;left:326.15pt;z-index:20;letter-spacing:-.002em;"&gt;1,725,212&lt;/div&gt;&lt;/span&gt;&lt;img style="position:absolute;left:371.2pt;top:183.6pt;width:8pt;height:3pt;z-index:6;" src="http://govwiki.info/xbrl/Images/d0d7bcf45acd6d1016510dbbbc3a9db9.png" alt="__rendered_path__6"&gt;&lt;span style="white-space:pre;"&gt;&lt;div style="position:absolute;top:253.46pt;left:326.15pt;z-index:26;letter-spacing:-.002em;"&gt;1,725,212&lt;/div&gt;&lt;/span&gt;&lt;img style="position:absolute;left:293.7pt;top:207.5pt;width:8pt;height:3pt;z-index:6;" src="http://govwiki.info/xbrl/Images/d0d7bcf45acd6d1016510dbbbc3a9db9.png" alt="__rendered_path__6"&gt;&lt;span style="white-space:pre;"&gt;&lt;div style="position:absolute;top:267.26pt;left:326.15pt;z-index:30;letter-spacing:-.002em;"&gt;1,725,212&lt;/div&gt;&lt;/span&gt;&lt;img style="position:absolute;left:301.2pt;top:207.5pt;width:63pt;height:3pt;z-index:9;" src="http://govwiki.info/xbrl/Images/66ec5f24c17540e3b6a7bc8cfa04d868.png" alt="__rendered_path__9"&gt;&lt;span style="white-space:pre;"&gt;&lt;div style="position:absolute;top:281.06pt;left:293.7pt;z-index:36;"&gt;$&lt;/div&gt;&lt;div style="position:absolute;top:281.06pt;left:326.15pt;z-index:36;letter-spacing:.002em;"&gt;1,725,212   $&lt;/div&gt;&lt;/span&gt;&lt;img style="position:absolute;left:371.2pt;top:207.5pt;width:8pt;height:3pt;z-index:6;" src="http://govwiki.info/xbrl/Images/d0d7bcf45acd6d1016510dbbbc3a9db9.png" alt="__rendered_path__6"&gt;&lt;span class="fmt-1178" style="white-space:pre;"&gt;&lt;div style="position:absolute;top:756.84pt;left:306pt;z-index:42;letter-spacing:.001em;"&gt; &lt;/div&gt;&lt;/span&gt;&lt;img style="position:absolute;left:293.7pt;top:221.2pt;width:8pt;height:3pt;z-index:6;" src="http://govwiki.info/xbrl/Images/d0d7bcf45acd6d1016510dbbbc3a9db9.png" alt="__rendered_path__6"&gt;&lt;span class="fmt-1178" style="white-space:pre;"&gt;&lt;div style="position:absolute;top:766.44pt;left:299.33pt;z-index:43;"&gt;190&lt;/div&gt;&lt;/span&gt;&lt;span class="fmt-949" style="white-space:pre;"&gt;&lt;div style="position:absolute;top:166.91pt;left:471.15pt;z-index:12;letter-spacing:-.001em;"&gt;Banc Of&lt;/div&gt;&lt;/span&gt;&lt;span class="fmt-949" style="white-space:pre;"&gt;&lt;div style="position:absolute;top:176.96pt;left:470.8pt;z-index:13;letter-spacing:-.004em;"&gt;America&lt;/div&gt;&lt;/span&gt;&lt;img style="position:absolute;left:378.7pt;top:183.6pt;width:63pt;height:3pt;z-index:9;" src="http://govwiki.info/xbrl/Images/66ec5f24c17540e3b6a7bc8cfa04d868.png" alt="__rendered_path__9"&gt;&lt;span style="white-space:pre;"&gt;&lt;div style="position:absolute;top:200.66pt;left:438.3pt;z-index:17;letter-spacing:.012em;"&gt;-   $&lt;/div&gt;&lt;/span&gt;&lt;img style="position:absolute;left:448.7pt;top:183.6pt;width:8pt;height:3pt;z-index:6;" src="http://govwiki.info/xbrl/Images/d0d7bcf45acd6d1016510dbbbc3a9db9.png" alt="__rendered_path__6"&gt;&lt;span style="white-space:pre;"&gt;&lt;div style="position:absolute;top:214.46pt;left:438.3pt;z-index:21;"&gt;-&lt;/div&gt;&lt;/span&gt;&lt;img style="position:absolute;left:378.7pt;top:207.5pt;width:63pt;height:3pt;z-index:9;" src="http://govwiki.info/xbrl/Images/66ec5f24c17540e3b6a7bc8cfa04d868.png" alt="__rendered_path__9"&gt;&lt;span style="white-space:pre;"&gt;&lt;div style="position:absolute;top:253.46pt;left:438.3pt;z-index:27;"&gt;-&lt;/div&gt;&lt;/span&gt;&lt;img style="position:absolute;left:448.7pt;top:207.5pt;width:8pt;height:3pt;z-index:6;" src="http://govwiki.info/xbrl/Images/d0d7bcf45acd6d1016510dbbbc3a9db9.png" alt="__rendered_path__6"&gt;&lt;span style="white-space:pre;"&gt;&lt;div style="position:absolute;top:267.26pt;left:438.3pt;z-index:31;"&gt;-&lt;/div&gt;&lt;/span&gt;&lt;img style="position:absolute;left:378.7pt;top:221.2pt;width:63pt;height:3pt;z-index:9;" src="http://govwiki.info/xbrl/Images/66ec5f24c17540e3b6a7bc8cfa04d868.png" alt="__rendered_path__9"&gt;&lt;span style="white-space:pre;"&gt;&lt;div style="position:absolute;top:281.06pt;left:438.3pt;z-index:38;letter-spacing:.012em;"&gt;-   $&lt;/div&gt;&lt;/span&gt;&lt;img style="position:absolute;left:456.2pt;top:183.6pt;width:63pt;height:3pt;z-index:9;" src="http://govwiki.info/xbrl/Images/66ec5f24c17540e3b6a7bc8cfa04d868.png" alt="__rendered_path__9"&gt;&lt;span style="white-space:pre;"&gt;&lt;div style="position:absolute;top:200.66pt;left:515.8pt;z-index:18;"&gt;-&lt;/div&gt;&lt;/span&gt;&lt;img style="position:absolute;left:456.2pt;top:207.5pt;width:63pt;height:3pt;z-index:9;" src="http://govwiki.info/xbrl/Images/66ec5f24c17540e3b6a7bc8cfa04d868.png" alt="__rendered_path__9"&gt;&lt;span style="white-space:pre;"&gt;&lt;div style="position:absolute;top:214.46pt;left:515.8pt;z-index:22;"&gt;-&lt;/div&gt;&lt;/span&gt;&lt;img style="position:absolute;left:456.2pt;top:221.2pt;width:63pt;height:3pt;z-index:9;" src="http://govwiki.info/xbrl/Images/66ec5f24c17540e3b6a7bc8cfa04d868.png" alt="__rendered_path__9"&gt;&lt;span style="white-space:pre;"&gt;&lt;div style="position:absolute;top:253.46pt;left:515.8pt;z-index:28;"&gt;-&lt;/div&gt;&lt;/span&gt;&lt;img style="position:absolute;left:456.2pt;top:222.7pt;width:63pt;height:3pt;z-index:9;" src="http://govwiki.info/xbrl/Images/66ec5f24c17540e3b6a7bc8cfa04d868.png" alt="__rendered_path__9"&gt;&lt;span style="white-space:pre;"&gt;&lt;div style="position:absolute;top:267.26pt;left:515.8pt;z-index:32;"&gt;-&lt;/div&gt;&lt;/span&gt;&lt;img style="position:absolute;left:293.7pt;top:222.7pt;width:8pt;height:3pt;z-index:6;" src="http://govwiki.info/xbrl/Images/d0d7bcf45acd6d1016510dbbbc3a9db9.png" alt="__rendered_path__6"&gt;&lt;img style="position:absolute;left:301.2pt;top:221.2pt;width:63pt;height:3pt;z-index:9;" src="http://govwiki.info/xbrl/Images/66ec5f24c17540e3b6a7bc8cfa04d868.png" alt="__rendered_path__9"&gt;&lt;img style="position:absolute;left:301.2pt;top:222.7pt;width:63pt;height:3pt;z-index:9;" src="http://govwiki.info/xbrl/Images/66ec5f24c17540e3b6a7bc8cfa04d868.png" alt="__rendered_path__9"&gt;&lt;img style="position:absolute;left:371.2pt;top:221.2pt;width:8pt;height:3pt;z-index:6;" src="http://govwiki.info/xbrl/Images/d0d7bcf45acd6d1016510dbbbc3a9db9.png" alt="__rendered_path__6"&gt;&lt;img style="position:absolute;left:371.2pt;top:222.7pt;width:8pt;height:3pt;z-index:6;" src="http://govwiki.info/xbrl/Images/d0d7bcf45acd6d1016510dbbbc3a9db9.png" alt="__rendered_path__6"&gt;&lt;img style="position:absolute;left:378.7pt;top:222.7pt;width:63pt;height:3pt;z-index:9;" src="http://govwiki.info/xbrl/Images/66ec5f24c17540e3b6a7bc8cfa04d868.png" alt="__rendered_path__9"&gt;&lt;img style="position:absolute;left:448.7pt;top:221.2pt;width:8pt;height:3pt;z-index:6;" src="http://govwiki.info/xbrl/Images/d0d7bcf45acd6d1016510dbbbc3a9db9.png" alt="__rendered_path__6"&gt;&lt;img style="position:absolute;left:448.7pt;top:222.7pt;width:8pt;height:3pt;z-index:6;" src="http://govwiki.info/xbrl/Images/d0d7bcf45acd6d1016510dbbbc3a9db9.png" alt="__rendered_path__6"&gt;&lt;img style="position:absolute;left:293.7pt;top:260.3pt;width:8pt;height:3pt;z-index:6;" src="http://govwiki.info/xbrl/Images/d0d7bcf45acd6d1016510dbbbc3a9db9.png" alt="__rendered_path__6"&gt;&lt;img style="position:absolute;left:301.2pt;top:260.3pt;width:63pt;height:3pt;z-index:9;" src="http://govwiki.info/xbrl/Images/66ec5f24c17540e3b6a7bc8cfa04d868.png" alt="__rendered_path__9"&gt;&lt;img style="position:absolute;left:371.2pt;top:260.3pt;width:8pt;height:3pt;z-index:6;" src="http://govwiki.info/xbrl/Images/d0d7bcf45acd6d1016510dbbbc3a9db9.png" alt="__rendered_path__6"&gt;&lt;img style="position:absolute;left:378.7pt;top:260.3pt;width:63pt;height:3pt;z-index:9;" src="http://govwiki.info/xbrl/Images/66ec5f24c17540e3b6a7bc8cfa04d868.png" alt="__rendered_path__9"&gt;&lt;img style="position:absolute;left:448.7pt;top:260.3pt;width:8pt;height:3pt;z-index:6;" src="http://govwiki.info/xbrl/Images/d0d7bcf45acd6d1016510dbbbc3a9db9.png" alt="__rendered_path__6"&gt;&lt;img style="position:absolute;left:456.2pt;top:260.3pt;width:63pt;height:3pt;z-index:9;" src="http://govwiki.info/xbrl/Images/66ec5f24c17540e3b6a7bc8cfa04d868.png" alt="__rendered_path__9"&gt;&lt;img style="position:absolute;left:293.7pt;top:274.1pt;width:8pt;height:3pt;z-index:6;" src="http://govwiki.info/xbrl/Images/d0d7bcf45acd6d1016510dbbbc3a9db9.png" alt="__rendered_path__6"&gt;&lt;img style="position:absolute;left:301.2pt;top:274.1pt;width:63pt;height:3pt;z-index:9;" src="http://govwiki.info/xbrl/Images/66ec5f24c17540e3b6a7bc8cfa04d868.png" alt="__rendered_path__9"&gt;&lt;img style="position:absolute;left:371.2pt;top:274.1pt;width:8pt;height:3pt;z-index:6;" src="http://govwiki.info/xbrl/Images/d0d7bcf45acd6d1016510dbbbc3a9db9.png" alt="__rendered_path__6"&gt;&lt;img style="position:absolute;left:378.7pt;top:274.1pt;width:63pt;height:3pt;z-index:9;" src="http://govwiki.info/xbrl/Images/66ec5f24c17540e3b6a7bc8cfa04d868.png" alt="__rendered_path__9"&gt;&lt;img style="position:absolute;left:448.7pt;top:274.1pt;width:8pt;height:3pt;z-index:6;" src="http://govwiki.info/xbrl/Images/d0d7bcf45acd6d1016510dbbbc3a9db9.png" alt="__rendered_path__6"&gt;&lt;img style="position:absolute;left:456.2pt;top:274.1pt;width:63pt;height:3pt;z-index:9;" src="http://govwiki.info/xbrl/Images/66ec5f24c17540e3b6a7bc8cfa04d868.png" alt="__rendered_path__9"&gt;&lt;img style="position:absolute;left:293.7pt;top:287.8pt;width:8pt;height:3pt;z-index:6;" src="http://govwiki.info/xbrl/Images/d0d7bcf45acd6d1016510dbbbc3a9db9.png" alt="__rendered_path__6"&gt;&lt;img style="position:absolute;left:293.7pt;top:289.3pt;width:8pt;height:3pt;z-index:6;" src="http://govwiki.info/xbrl/Images/d0d7bcf45acd6d1016510dbbbc3a9db9.png" alt="__rendered_path__6"&gt;&lt;img style="position:absolute;left:301.2pt;top:287.8pt;width:63pt;height:3pt;z-index:9;" src="http://govwiki.info/xbrl/Images/66ec5f24c17540e3b6a7bc8cfa04d868.png" alt="__rendered_path__9"&gt;&lt;img style="position:absolute;left:301.2pt;top:289.3pt;width:63pt;height:3pt;z-index:9;" src="http://govwiki.info/xbrl/Images/66ec5f24c17540e3b6a7bc8cfa04d868.png" alt="__rendered_path__9"&gt;&lt;img style="position:absolute;left:371.2pt;top:287.8pt;width:8pt;height:3pt;z-index:6;" src="http://govwiki.info/xbrl/Images/d0d7bcf45acd6d1016510dbbbc3a9db9.png" alt="__rendered_path__6"&gt;&lt;img style="position:absolute;left:371.2pt;top:289.3pt;width:8pt;height:3pt;z-index:6;" src="http://govwiki.info/xbrl/Images/d0d7bcf45acd6d1016510dbbbc3a9db9.png" alt="__rendered_path__6"&gt;&lt;img style="position:absolute;left:378.7pt;top:287.8pt;width:63pt;height:3pt;z-index:9;" src="http://govwiki.info/xbrl/Images/66ec5f24c17540e3b6a7bc8cfa04d868.png" alt="__rendered_path__9"&gt;&lt;img style="position:absolute;left:378.7pt;top:289.3pt;width:63pt;height:3pt;z-index:9;" src="http://govwiki.info/xbrl/Images/66ec5f24c17540e3b6a7bc8cfa04d868.png" alt="__rendered_path__9"&gt;&lt;img style="position:absolute;left:448.7pt;top:287.8pt;width:8pt;height:3pt;z-index:6;" src="http://govwiki.info/xbrl/Images/d0d7bcf45acd6d1016510dbbbc3a9db9.png" alt="__rendered_path__6"&gt;&lt;img style="position:absolute;left:448.7pt;top:289.3pt;width:8pt;height:3pt;z-index:6;" src="http://govwiki.info/xbrl/Images/d0d7bcf45acd6d1016510dbbbc3a9db9.png" alt="__rendered_path__6"&gt;&lt;img style="position:absolute;left:456.2pt;top:287.8pt;width:63pt;height:3pt;z-index:9;" src="http://govwiki.info/xbrl/Images/66ec5f24c17540e3b6a7bc8cfa04d868.png" alt="__rendered_path__9"&gt;&lt;img style="position:absolute;left:456.2pt;top:289.3pt;width:63pt;height:3pt;z-index:9;" src="http://govwiki.info/xbrl/Images/66ec5f24c17540e3b6a7bc8cfa04d868.png" alt="__rendered_path__9"&gt;&lt;img style="position:absolute;left:61.2pt;top:707.8pt;width:490pt;height:28pt;z-index:40;" src="http://govwiki.info/xbrl/Images/1d36db536cca1d652e1ded2ba9d8cf0b.png" alt="__rendered_path__40"&gt;&lt;span style="white-space:pre;"&gt;&lt;div style="position:absolute;top:281.06pt;left:515.8pt;z-index:39;"&gt;-&lt;/div&gt;&lt;/span&gt;&lt;/div&gt;_x000D_
      &lt;/div&gt;</t>
  </si>
  <si>
    <t>&lt;div style='position:relative;width:612pt;height:792pt;'&gt;_x000D_
        &lt;div style="position:absolute;left:0pt;top:0pt;width:100%;height:100%;clip:rect(0pt,612pt,792pt,0pt);" class="fmt-950"&gt;&lt;span class="fmt-949" style="white-space:pre;"&gt;&lt;div style="position:absolute;top:176.96pt;left:85.85pt;z-index:2;letter-spacing:-.001em;"&gt;JP Morgan&lt;/div&gt;&lt;/span&gt;&lt;span style="white-space:pre;"&gt;&lt;div style="position:absolute;top:210.71pt;left:135.85pt;z-index:16;letter-spacing:.012em;"&gt;-   $&lt;/div&gt;&lt;div style="position:absolute;top:210.71pt;left:178.71pt;z-index:16;letter-spacing:.002em;"&gt;1,698,850   $&lt;/div&gt;&lt;div style="position:absolute;top:210.71pt;left:256.2pt;z-index:16;letter-spacing:.002em;"&gt;5,607,260   $&lt;/div&gt;&lt;div style="position:absolute;top:210.71pt;left:340.74pt;z-index:16;letter-spacing:.002em;"&gt;370,499   $&lt;/div&gt;&lt;div style="position:absolute;top:210.71pt;left:411.19pt;z-index:16;letter-spacing:-.002em;"&gt;9,401,821&lt;/div&gt;&lt;/span&gt;&lt;span style="white-space:pre;"&gt;&lt;div style="position:absolute;top:210.71pt;left:68.75pt;z-index:15;"&gt;$&lt;/div&gt;&lt;/span&gt;&lt;span style="white-space:pre;"&gt;&lt;div style="position:absolute;top:290.96pt;left:68.75pt;z-index:29;"&gt;$&lt;/div&gt;&lt;/span&gt;&lt;span class="fmt-949" style="white-space:pre;"&gt;&lt;div style="position:absolute;top:187.01pt;left:94.85pt;z-index:4;letter-spacing:-.003em;"&gt;Chase&lt;/div&gt;&lt;/span&gt;&lt;span class="fmt-949" style="white-space:pre;"&gt;&lt;div style="position:absolute;top:176.96pt;left:156pt;z-index:5;"&gt;Public Service&lt;/div&gt;&lt;/span&gt;&lt;span class="fmt-949" style="white-space:pre;"&gt;&lt;div style="position:absolute;top:187.01pt;left:177.65pt;z-index:7;letter-spacing:.002em;"&gt;Tax&lt;/div&gt;&lt;div style="position:absolute;top:187.01pt;left:245.25pt;z-index:7;letter-spacing:.001em;"&gt;TD Bank&lt;/div&gt;&lt;/span&gt;&lt;img style="position:absolute;left:146.25pt;top:193.7pt;width:8pt;height:3pt;z-index:1;" src="http://govwiki.info/xbrl/Images/d0d7bcf45acd6d1016510dbbbc3a9db9.png" alt="__rendered_path__1"&gt;&lt;span style="white-space:pre;"&gt;&lt;div style="position:absolute;top:224.36pt;left:135.85pt;z-index:19;"&gt;-&lt;/div&gt;&lt;div style="position:absolute;top:224.36pt;left:178.7pt;z-index:19;letter-spacing:-.002em;"&gt;1,698,850&lt;/div&gt;&lt;div style="position:absolute;top:224.36pt;left:256.2pt;z-index:19;letter-spacing:-.002em;"&gt;5,607,260&lt;/div&gt;&lt;/span&gt;&lt;img style="position:absolute;left:153.75pt;top:193.7pt;width:63pt;height:3pt;z-index:3;" src="http://govwiki.info/xbrl/Images/66ec5f24c17540e3b6a7bc8cfa04d868.png" alt="__rendered_path__3"&gt;&lt;span style="white-space:pre;"&gt;&lt;div style="position:absolute;top:263.51pt;left:135.85pt;z-index:22;"&gt;-&lt;/div&gt;&lt;div style="position:absolute;top:263.51pt;left:178.7pt;z-index:22;letter-spacing:-.002em;"&gt;1,698,850&lt;/div&gt;&lt;div style="position:absolute;top:263.51pt;left:256.19pt;z-index:22;letter-spacing:-.002em;"&gt;5,607,260&lt;/div&gt;&lt;/span&gt;&lt;img style="position:absolute;left:223.75pt;top:193.7pt;width:8pt;height:3pt;z-index:1;" src="http://govwiki.info/xbrl/Images/d0d7bcf45acd6d1016510dbbbc3a9db9.png" alt="__rendered_path__1"&gt;&lt;span style="white-space:pre;"&gt;&lt;div style="position:absolute;top:277.16pt;left:135.85pt;z-index:26;"&gt;-&lt;/div&gt;&lt;div style="position:absolute;top:277.16pt;left:178.7pt;z-index:26;letter-spacing:-.002em;"&gt;1,698,850&lt;/div&gt;&lt;div style="position:absolute;top:277.16pt;left:256.2pt;z-index:26;letter-spacing:-.002em;"&gt;5,607,260&lt;/div&gt;&lt;/span&gt;&lt;img style="position:absolute;left:231.25pt;top:193.7pt;width:63pt;height:3pt;z-index:3;" src="http://govwiki.info/xbrl/Images/66ec5f24c17540e3b6a7bc8cfa04d868.png" alt="__rendered_path__3"&gt;&lt;span style="white-space:pre;"&gt;&lt;div style="position:absolute;top:290.96pt;left:135.85pt;z-index:34;letter-spacing:.012em;"&gt;-   $&lt;/div&gt;&lt;div style="position:absolute;top:290.96pt;left:178.7pt;z-index:34;letter-spacing:.002em;"&gt;1,698,850   $&lt;/div&gt;&lt;div style="position:absolute;top:290.96pt;left:256.2pt;z-index:34;letter-spacing:-.002em;"&gt;5,607,260&lt;/div&gt;&lt;/span&gt;&lt;img style="position:absolute;left:301.25pt;top:193.7pt;width:8pt;height:3pt;z-index:1;" src="http://govwiki.info/xbrl/Images/d0d7bcf45acd6d1016510dbbbc3a9db9.png" alt="__rendered_path__1"&gt;&lt;span style="white-space:pre;"&gt;&lt;div style="position:absolute;top:290.96pt;left:301.25pt;z-index:35;"&gt;$&lt;/div&gt;&lt;/span&gt;&lt;img style="position:absolute;left:301.25pt;top:217.45pt;width:8pt;height:3pt;z-index:1;" src="http://govwiki.info/xbrl/Images/d0d7bcf45acd6d1016510dbbbc3a9db9.png" alt="__rendered_path__1"&gt;&lt;span class="fmt-1178" style="white-space:pre;"&gt;&lt;div style="position:absolute;top:756.84pt;left:306pt;z-index:39;letter-spacing:.001em;"&gt; &lt;/div&gt;&lt;/span&gt;&lt;img style="position:absolute;left:301.25pt;top:231.25pt;width:8pt;height:3pt;z-index:1;" src="http://govwiki.info/xbrl/Images/d0d7bcf45acd6d1016510dbbbc3a9db9.png" alt="__rendered_path__1"&gt;&lt;span class="fmt-1178" style="white-space:pre;"&gt;&lt;div style="position:absolute;top:766.44pt;left:299.33pt;z-index:40;"&gt;191&lt;/div&gt;&lt;/span&gt;&lt;span class="fmt-949" style="white-space:pre;"&gt;&lt;div style="position:absolute;top:157.01pt;left:324.45pt;z-index:8;letter-spacing:-.002em;"&gt;Banc of&lt;/div&gt;&lt;/span&gt;&lt;span class="fmt-949" style="white-space:pre;"&gt;&lt;div style="position:absolute;top:166.91pt;left:323.35pt;z-index:12;letter-spacing:-.004em;"&gt;America&lt;/div&gt;&lt;div style="position:absolute;top:166.91pt;left:386.3pt;z-index:12;letter-spacing:.001em;"&gt;Total Nonmajor&lt;/div&gt;&lt;/span&gt;&lt;span class="fmt-949" style="white-space:pre;"&gt;&lt;div style="position:absolute;top:176.96pt;left:319.8pt;z-index:13;letter-spacing:-.002em;"&gt;Leasing &amp;amp;&lt;/div&gt;&lt;div style="position:absolute;top:176.96pt;left:391.8pt;z-index:13;"&gt;Debt Service&lt;/div&gt;&lt;/span&gt;&lt;span class="fmt-949" style="white-space:pre;"&gt;&lt;div style="position:absolute;top:187.01pt;left:325.85pt;z-index:14;letter-spacing:-.001em;"&gt;Capital&lt;/div&gt;&lt;div style="position:absolute;top:187.01pt;left:404.85pt;z-index:14;letter-spacing:-.002em;"&gt;Funds&lt;/div&gt;&lt;/span&gt;&lt;img style="position:absolute;left:308.75pt;top:193.7pt;width:63pt;height:3pt;z-index:3;" src="http://govwiki.info/xbrl/Images/66ec5f24c17540e3b6a7bc8cfa04d868.png" alt="__rendered_path__3"&gt;&lt;span style="white-space:pre;"&gt;&lt;div style="position:absolute;top:224.36pt;left:340.75pt;z-index:21;letter-spacing:-.003em;"&gt;370,499&lt;/div&gt;&lt;div style="position:absolute;top:224.36pt;left:411.2pt;z-index:21;letter-spacing:-.002em;"&gt;9,401,821&lt;/div&gt;&lt;/span&gt;&lt;img style="position:absolute;left:378.75pt;top:193.7pt;width:8pt;height:3pt;z-index:1;" src="http://govwiki.info/xbrl/Images/d0d7bcf45acd6d1016510dbbbc3a9db9.png" alt="__rendered_path__1"&gt;&lt;span style="white-space:pre;"&gt;&lt;div style="position:absolute;top:263.51pt;left:340.75pt;z-index:23;letter-spacing:-.003em;"&gt;370,499&lt;/div&gt;&lt;div style="position:absolute;top:263.51pt;left:411.2pt;z-index:23;letter-spacing:-.002em;"&gt;9,401,821&lt;/div&gt;&lt;/span&gt;&lt;img style="position:absolute;left:386.25pt;top:193.7pt;width:63pt;height:3pt;z-index:3;" src="http://govwiki.info/xbrl/Images/66ec5f24c17540e3b6a7bc8cfa04d868.png" alt="__rendered_path__3"&gt;&lt;span style="white-space:pre;"&gt;&lt;div style="position:absolute;top:277.16pt;left:340.75pt;z-index:28;letter-spacing:-.003em;"&gt;370,499&lt;/div&gt;&lt;div style="position:absolute;top:277.16pt;left:411.2pt;z-index:28;letter-spacing:-.002em;"&gt;9,401,821&lt;/div&gt;&lt;/span&gt;&lt;img style="position:absolute;left:68.75pt;top:193.7pt;width:8pt;height:3pt;z-index:1;" src="http://govwiki.info/xbrl/Images/d0d7bcf45acd6d1016510dbbbc3a9db9.png" alt="__rendered_path__1"&gt;&lt;img style="position:absolute;left:76.25pt;top:193.7pt;width:63pt;height:3pt;z-index:3;" src="http://govwiki.info/xbrl/Images/66ec5f24c17540e3b6a7bc8cfa04d868.png" alt="__rendered_path__3"&gt;&lt;img style="position:absolute;left:68.75pt;top:217.45pt;width:8pt;height:3pt;z-index:1;" src="http://govwiki.info/xbrl/Images/d0d7bcf45acd6d1016510dbbbc3a9db9.png" alt="__rendered_path__1"&gt;&lt;img style="position:absolute;left:76.25pt;top:217.45pt;width:63pt;height:3pt;z-index:3;" src="http://govwiki.info/xbrl/Images/66ec5f24c17540e3b6a7bc8cfa04d868.png" alt="__rendered_path__3"&gt;&lt;img style="position:absolute;left:146.25pt;top:217.45pt;width:8pt;height:3pt;z-index:1;" src="http://govwiki.info/xbrl/Images/d0d7bcf45acd6d1016510dbbbc3a9db9.png" alt="__rendered_path__1"&gt;&lt;img style="position:absolute;left:153.75pt;top:217.45pt;width:63pt;height:3pt;z-index:3;" src="http://govwiki.info/xbrl/Images/66ec5f24c17540e3b6a7bc8cfa04d868.png" alt="__rendered_path__3"&gt;&lt;img style="position:absolute;left:223.75pt;top:217.45pt;width:8pt;height:3pt;z-index:1;" src="http://govwiki.info/xbrl/Images/d0d7bcf45acd6d1016510dbbbc3a9db9.png" alt="__rendered_path__1"&gt;&lt;img style="position:absolute;left:231.25pt;top:217.45pt;width:63pt;height:3pt;z-index:3;" src="http://govwiki.info/xbrl/Images/66ec5f24c17540e3b6a7bc8cfa04d868.png" alt="__rendered_path__3"&gt;&lt;img style="position:absolute;left:308.75pt;top:217.45pt;width:63pt;height:3pt;z-index:3;" src="http://govwiki.info/xbrl/Images/66ec5f24c17540e3b6a7bc8cfa04d868.png" alt="__rendered_path__3"&gt;&lt;img style="position:absolute;left:378.75pt;top:217.45pt;width:8pt;height:3pt;z-index:1;" src="http://govwiki.info/xbrl/Images/d0d7bcf45acd6d1016510dbbbc3a9db9.png" alt="__rendered_path__1"&gt;&lt;img style="position:absolute;left:386.25pt;top:217.45pt;width:63pt;height:3pt;z-index:3;" src="http://govwiki.info/xbrl/Images/66ec5f24c17540e3b6a7bc8cfa04d868.png" alt="__rendered_path__3"&gt;&lt;img style="position:absolute;left:68.75pt;top:231.25pt;width:8pt;height:3pt;z-index:1;" src="http://govwiki.info/xbrl/Images/d0d7bcf45acd6d1016510dbbbc3a9db9.png" alt="__rendered_path__1"&gt;&lt;img style="position:absolute;left:68.75pt;top:232.8pt;width:8pt;height:3pt;z-index:1;" src="http://govwiki.info/xbrl/Images/d0d7bcf45acd6d1016510dbbbc3a9db9.png" alt="__rendered_path__1"&gt;&lt;img style="position:absolute;left:76.25pt;top:231.25pt;width:63pt;height:3pt;z-index:3;" src="http://govwiki.info/xbrl/Images/66ec5f24c17540e3b6a7bc8cfa04d868.png" alt="__rendered_path__3"&gt;&lt;img style="position:absolute;left:76.25pt;top:232.8pt;width:63pt;height:3pt;z-index:3;" src="http://govwiki.info/xbrl/Images/66ec5f24c17540e3b6a7bc8cfa04d868.png" alt="__rendered_path__3"&gt;&lt;img style="position:absolute;left:146.25pt;top:231.25pt;width:8pt;height:3pt;z-index:1;" src="http://govwiki.info/xbrl/Images/d0d7bcf45acd6d1016510dbbbc3a9db9.png" alt="__rendered_path__1"&gt;&lt;img style="position:absolute;left:146.25pt;top:232.8pt;width:8pt;height:3pt;z-index:1;" src="http://govwiki.info/xbrl/Images/d0d7bcf45acd6d1016510dbbbc3a9db9.png" alt="__rendered_path__1"&gt;&lt;img style="position:absolute;left:153.75pt;top:231.25pt;width:63pt;height:3pt;z-index:3;" src="http://govwiki.info/xbrl/Images/66ec5f24c17540e3b6a7bc8cfa04d868.png" alt="__rendered_path__3"&gt;&lt;img style="position:absolute;left:153.75pt;top:232.8pt;width:63pt;height:3pt;z-index:3;" src="http://govwiki.info/xbrl/Images/66ec5f24c17540e3b6a7bc8cfa04d868.png" alt="__rendered_path__3"&gt;&lt;img style="position:absolute;left:223.75pt;top:231.25pt;width:8pt;height:3pt;z-index:1;" src="http://govwiki.info/xbrl/Images/d0d7bcf45acd6d1016510dbbbc3a9db9.png" alt="__rendered_path__1"&gt;&lt;img style="position:absolute;left:223.75pt;top:232.8pt;width:8pt;height:3pt;z-index:1;" src="http://govwiki.info/xbrl/Images/d0d7bcf45acd6d1016510dbbbc3a9db9.png" alt="__rendered_path__1"&gt;&lt;img style="position:absolute;left:231.25pt;top:231.25pt;width:63pt;height:3pt;z-index:3;" src="http://govwiki.info/xbrl/Images/66ec5f24c17540e3b6a7bc8cfa04d868.png" alt="__rendered_path__3"&gt;&lt;img style="position:absolute;left:231.25pt;top:232.8pt;width:63pt;height:3pt;z-index:3;" src="http://govwiki.info/xbrl/Images/66ec5f24c17540e3b6a7bc8cfa04d868.png" alt="__rendered_path__3"&gt;&lt;img style="position:absolute;left:301.25pt;top:232.8pt;width:8pt;height:3pt;z-index:1;" src="http://govwiki.info/xbrl/Images/d0d7bcf45acd6d1016510dbbbc3a9db9.png" alt="__rendered_path__1"&gt;&lt;img style="position:absolute;left:308.75pt;top:231.25pt;width:63pt;height:3pt;z-index:3;" src="http://govwiki.info/xbrl/Images/66ec5f24c17540e3b6a7bc8cfa04d868.png" alt="__rendered_path__3"&gt;&lt;img style="position:absolute;left:308.75pt;top:232.8pt;width:63pt;height:3pt;z-index:3;" src="http://govwiki.info/xbrl/Images/66ec5f24c17540e3b6a7bc8cfa04d868.png" alt="__rendered_path__3"&gt;&lt;img style="position:absolute;left:378.75pt;top:231.25pt;width:8pt;height:3pt;z-index:1;" src="http://govwiki.info/xbrl/Images/d0d7bcf45acd6d1016510dbbbc3a9db9.png" alt="__rendered_path__1"&gt;&lt;img style="position:absolute;left:378.75pt;top:232.8pt;width:8pt;height:3pt;z-index:1;" src="http://govwiki.info/xbrl/Images/d0d7bcf45acd6d1016510dbbbc3a9db9.png" alt="__rendered_path__1"&gt;&lt;img style="position:absolute;left:386.25pt;top:231.25pt;width:63pt;height:3pt;z-index:3;" src="http://govwiki.info/xbrl/Images/66ec5f24c17540e3b6a7bc8cfa04d868.png" alt="__rendered_path__3"&gt;&lt;img style="position:absolute;left:386.25pt;top:232.8pt;width:63pt;height:3pt;z-index:3;" src="http://govwiki.info/xbrl/Images/66ec5f24c17540e3b6a7bc8cfa04d868.png" alt="__rendered_path__3"&gt;&lt;img style="position:absolute;left:68.75pt;top:270.4pt;width:8pt;height:3pt;z-index:1;" src="http://govwiki.info/xbrl/Images/d0d7bcf45acd6d1016510dbbbc3a9db9.png" alt="__rendered_path__1"&gt;&lt;img style="position:absolute;left:76.25pt;top:270.4pt;width:63pt;height:3pt;z-index:3;" src="http://govwiki.info/xbrl/Images/66ec5f24c17540e3b6a7bc8cfa04d868.png" alt="__rendered_path__3"&gt;&lt;img style="position:absolute;left:146.25pt;top:270.4pt;width:8pt;height:3pt;z-index:1;" src="http://govwiki.info/xbrl/Images/d0d7bcf45acd6d1016510dbbbc3a9db9.png" alt="__rendered_path__1"&gt;&lt;img style="position:absolute;left:153.75pt;top:270.4pt;width:63pt;height:3pt;z-index:3;" src="http://govwiki.info/xbrl/Images/66ec5f24c17540e3b6a7bc8cfa04d868.png" alt="__rendered_path__3"&gt;&lt;img style="position:absolute;left:223.75pt;top:270.4pt;width:8pt;height:3pt;z-index:1;" src="http://govwiki.info/xbrl/Images/d0d7bcf45acd6d1016510dbbbc3a9db9.png" alt="__rendered_path__1"&gt;&lt;img style="position:absolute;left:231.25pt;top:270.4pt;width:63pt;height:3pt;z-index:3;" src="http://govwiki.info/xbrl/Images/66ec5f24c17540e3b6a7bc8cfa04d868.png" alt="__rendered_path__3"&gt;&lt;img style="position:absolute;left:301.25pt;top:270.4pt;width:8pt;height:3pt;z-index:1;" src="http://govwiki.info/xbrl/Images/d0d7bcf45acd6d1016510dbbbc3a9db9.png" alt="__rendered_path__1"&gt;&lt;img style="position:absolute;left:308.75pt;top:270.4pt;width:63pt;height:3pt;z-index:3;" src="http://govwiki.info/xbrl/Images/66ec5f24c17540e3b6a7bc8cfa04d868.png" alt="__rendered_path__3"&gt;&lt;img style="position:absolute;left:378.75pt;top:270.4pt;width:8pt;height:3pt;z-index:1;" src="http://govwiki.info/xbrl/Images/d0d7bcf45acd6d1016510dbbbc3a9db9.png" alt="__rendered_path__1"&gt;&lt;img style="position:absolute;left:386.25pt;top:270.4pt;width:63pt;height:3pt;z-index:3;" src="http://govwiki.info/xbrl/Images/66ec5f24c17540e3b6a7bc8cfa04d868.png" alt="__rendered_path__3"&gt;&lt;img style="position:absolute;left:68.75pt;top:284.05pt;width:8pt;height:3pt;z-index:1;" src="http://govwiki.info/xbrl/Images/d0d7bcf45acd6d1016510dbbbc3a9db9.png" alt="__rendered_path__1"&gt;&lt;img style="position:absolute;left:76.25pt;top:284.05pt;width:63pt;height:3pt;z-index:3;" src="http://govwiki.info/xbrl/Images/66ec5f24c17540e3b6a7bc8cfa04d868.png" alt="__rendered_path__3"&gt;&lt;img style="position:absolute;left:146.25pt;top:284.05pt;width:8pt;height:3pt;z-index:1;" src="http://govwiki.info/xbrl/Images/d0d7bcf45acd6d1016510dbbbc3a9db9.png" alt="__rendered_path__1"&gt;&lt;img style="position:absolute;left:153.75pt;top:284.05pt;width:63pt;height:3pt;z-index:3;" src="http://govwiki.info/xbrl/Images/66ec5f24c17540e3b6a7bc8cfa04d868.png" alt="__rendered_path__3"&gt;&lt;img style="position:absolute;left:223.75pt;top:284.05pt;width:8pt;height:3pt;z-index:1;" src="http://govwiki.info/xbrl/Images/d0d7bcf45acd6d1016510dbbbc3a9db9.png" alt="__rendered_path__1"&gt;&lt;img style="position:absolute;left:231.25pt;top:284.05pt;width:63pt;height:3pt;z-index:3;" src="http://govwiki.info/xbrl/Images/66ec5f24c17540e3b6a7bc8cfa04d868.png" alt="__rendered_path__3"&gt;&lt;img style="position:absolute;left:301.25pt;top:284.05pt;width:8pt;height:3pt;z-index:1;" src="http://govwiki.info/xbrl/Images/d0d7bcf45acd6d1016510dbbbc3a9db9.png" alt="__rendered_path__1"&gt;&lt;img style="position:absolute;left:308.75pt;top:284.05pt;width:63pt;height:3pt;z-index:3;" src="http://govwiki.info/xbrl/Images/66ec5f24c17540e3b6a7bc8cfa04d868.png" alt="__rendered_path__3"&gt;&lt;img style="position:absolute;left:378.75pt;top:284.05pt;width:8pt;height:3pt;z-index:1;" src="http://govwiki.info/xbrl/Images/d0d7bcf45acd6d1016510dbbbc3a9db9.png" alt="__rendered_path__1"&gt;&lt;img style="position:absolute;left:386.25pt;top:284.05pt;width:63pt;height:3pt;z-index:3;" src="http://govwiki.info/xbrl/Images/66ec5f24c17540e3b6a7bc8cfa04d868.png" alt="__rendered_path__3"&gt;&lt;img style="position:absolute;left:68.75pt;top:297.85pt;width:8pt;height:3pt;z-index:1;" src="http://govwiki.info/xbrl/Images/d0d7bcf45acd6d1016510dbbbc3a9db9.png" alt="__rendered_path__1"&gt;&lt;img style="position:absolute;left:68.75pt;top:299.4pt;width:8pt;height:3pt;z-index:1;" src="http://govwiki.info/xbrl/Images/d0d7bcf45acd6d1016510dbbbc3a9db9.png" alt="__rendered_path__1"&gt;&lt;img style="position:absolute;left:76.25pt;top:297.85pt;width:63pt;height:3pt;z-index:3;" src="http://govwiki.info/xbrl/Images/66ec5f24c17540e3b6a7bc8cfa04d868.png" alt="__rendered_path__3"&gt;&lt;img style="position:absolute;left:76.25pt;top:299.4pt;width:63pt;height:3pt;z-index:3;" src="http://govwiki.info/xbrl/Images/66ec5f24c17540e3b6a7bc8cfa04d868.png" alt="__rendered_path__3"&gt;&lt;img style="position:absolute;left:146.25pt;top:297.85pt;width:8pt;height:3pt;z-index:1;" src="http://govwiki.info/xbrl/Images/d0d7bcf45acd6d1016510dbbbc3a9db9.png" alt="__rendered_path__1"&gt;&lt;img style="position:absolute;left:146.25pt;top:299.4pt;width:8pt;height:3pt;z-index:1;" src="http://govwiki.info/xbrl/Images/d0d7bcf45acd6d1016510dbbbc3a9db9.png" alt="__rendered_path__1"&gt;&lt;img style="position:absolute;left:153.75pt;top:297.85pt;width:63pt;height:3pt;z-index:3;" src="http://govwiki.info/xbrl/Images/66ec5f24c17540e3b6a7bc8cfa04d868.png" alt="__rendered_path__3"&gt;&lt;img style="position:absolute;left:153.75pt;top:299.4pt;width:63pt;height:3pt;z-index:3;" src="http://govwiki.info/xbrl/Images/66ec5f24c17540e3b6a7bc8cfa04d868.png" alt="__rendered_path__3"&gt;&lt;img style="position:absolute;left:223.75pt;top:297.85pt;width:8pt;height:3pt;z-index:1;" src="http://govwiki.info/xbrl/Images/d0d7bcf45acd6d1016510dbbbc3a9db9.png" alt="__rendered_path__1"&gt;&lt;img style="position:absolute;left:223.75pt;top:299.4pt;width:8pt;height:3pt;z-index:1;" src="http://govwiki.info/xbrl/Images/d0d7bcf45acd6d1016510dbbbc3a9db9.png" alt="__rendered_path__1"&gt;&lt;img style="position:absolute;left:231.25pt;top:297.85pt;width:63pt;height:3pt;z-index:3;" src="http://govwiki.info/xbrl/Images/66ec5f24c17540e3b6a7bc8cfa04d868.png" alt="__rendered_path__3"&gt;&lt;img style="position:absolute;left:231.25pt;top:299.4pt;width:63pt;height:3pt;z-index:3;" src="http://govwiki.info/xbrl/Images/66ec5f24c17540e3b6a7bc8cfa04d868.png" alt="__rendered_path__3"&gt;&lt;img style="position:absolute;left:301.25pt;top:297.85pt;width:8pt;height:3pt;z-index:1;" src="http://govwiki.info/xbrl/Images/d0d7bcf45acd6d1016510dbbbc3a9db9.png" alt="__rendered_path__1"&gt;&lt;img style="position:absolute;left:301.25pt;top:299.4pt;width:8pt;height:3pt;z-index:1;" src="http://govwiki.info/xbrl/Images/d0d7bcf45acd6d1016510dbbbc3a9db9.png" alt="__rendered_path__1"&gt;&lt;img style="position:absolute;left:308.75pt;top:297.85pt;width:63pt;height:3pt;z-index:3;" src="http://govwiki.info/xbrl/Images/66ec5f24c17540e3b6a7bc8cfa04d868.png" alt="__rendered_path__3"&gt;&lt;img style="position:absolute;left:308.75pt;top:299.4pt;width:63pt;height:3pt;z-index:3;" src="http://govwiki.info/xbrl/Images/66ec5f24c17540e3b6a7bc8cfa04d868.png" alt="__rendered_path__3"&gt;&lt;img style="position:absolute;left:378.75pt;top:297.85pt;width:8pt;height:3pt;z-index:1;" src="http://govwiki.info/xbrl/Images/d0d7bcf45acd6d1016510dbbbc3a9db9.png" alt="__rendered_path__1"&gt;&lt;img style="position:absolute;left:378.75pt;top:299.4pt;width:8pt;height:3pt;z-index:1;" src="http://govwiki.info/xbrl/Images/d0d7bcf45acd6d1016510dbbbc3a9db9.png" alt="__rendered_path__1"&gt;&lt;img style="position:absolute;left:386.25pt;top:297.85pt;width:63pt;height:3pt;z-index:3;" src="http://govwiki.info/xbrl/Images/66ec5f24c17540e3b6a7bc8cfa04d868.png" alt="__rendered_path__3"&gt;&lt;img style="position:absolute;left:386.25pt;top:299.4pt;width:63pt;height:3pt;z-index:3;" src="http://govwiki.info/xbrl/Images/66ec5f24c17540e3b6a7bc8cfa04d868.png" alt="__rendered_path__3"&gt;&lt;span style="white-space:pre;"&gt;&lt;div style="position:absolute;top:290.96pt;left:340.75pt;z-index:38;letter-spacing:.002em;"&gt;370,499   $&lt;/div&gt;&lt;div style="position:absolute;top:290.96pt;left:411.2pt;z-index:38;letter-spacing:-.002em;"&gt;9,401,821&lt;/div&gt;&lt;/span&gt;&lt;/div&gt;_x000D_
      &lt;/div&gt;</t>
  </si>
  <si>
    <t>&lt;div style='position:relative;width:612pt;height:792pt;'&gt;_x000D_
        &lt;div style="position:absolute;left:0pt;top:0pt;width:100%;height:100%;clip:rect(0pt,612pt,792pt,0pt);" class="fmt-950"&gt;&lt;span class="fmt-892" style="white-space:pre;"&gt;&lt;div style="position:absolute;top:55.595pt;left:106.75pt;z-index:2;letter-spacing:.001em;"&gt;Combining Statement of Revenues, Expenditures and Changes in Fund Balances&lt;/div&gt;&lt;/span&gt;&lt;span style="white-space:pre;"&gt;&lt;div style="position:absolute;top:220.76pt;left:326.2pt;z-index:18;"&gt;$&lt;/div&gt;&lt;div style="position:absolute;top:220.76pt;left:349.65pt;z-index:18;letter-spacing:-.006em;"&gt;1,495,000    $&lt;/div&gt;&lt;div style="position:absolute;top:220.76pt;left:426.7pt;z-index:18;letter-spacing:-.006em;"&gt;210,000    $&lt;/div&gt;&lt;div style="position:absolute;top:220.76pt;left:496.69pt;z-index:18;letter-spacing:-.003em;"&gt;159,000&lt;/div&gt;&lt;/span&gt;&lt;span style="white-space:pre;"&gt;&lt;div style="position:absolute;top:292.01pt;left:349.65pt;z-index:37;letter-spacing:-.002em;"&gt;1,920,424&lt;/div&gt;&lt;div style="position:absolute;top:292.01pt;left:426.69pt;z-index:37;letter-spacing:-.003em;"&gt;230,085&lt;/div&gt;&lt;div style="position:absolute;top:292.01pt;left:496.69pt;z-index:37;letter-spacing:-.003em;"&gt;197,665&lt;/div&gt;&lt;/span&gt;&lt;span class="fmt-891" style="white-space:pre;"&gt;&lt;div style="position:absolute;top:41.64pt;left:221.35pt;z-index:1;"&gt;City of St. Petersburg, Florida&lt;/div&gt;&lt;/span&gt;&lt;span class="fmt-892" style="white-space:pre;"&gt;&lt;div style="position:absolute;top:69.245pt;left:229pt;z-index:3;letter-spacing:.002em;"&gt;Nonmajor Governmental Funds&lt;/div&gt;&lt;/span&gt;&lt;span class="fmt-892" style="white-space:pre;"&gt;&lt;div style="position:absolute;top:83.045pt;left:257.55pt;z-index:4;letter-spacing:.001em;"&gt;Debt Service Funds&lt;/div&gt;&lt;/span&gt;&lt;span class="fmt-892" style="white-space:pre;"&gt;&lt;div style="position:absolute;top:96.845pt;left:209.4pt;z-index:5;letter-spacing:.002em;"&gt;Fiscal Year Ended September 30, 2017&lt;/div&gt;&lt;/span&gt;&lt;span class="fmt-949" style="white-space:pre;"&gt;&lt;div style="position:absolute;top:157.01pt;left:337pt;z-index:7;letter-spacing:-.001em;"&gt;Professional&lt;/div&gt;&lt;/span&gt;&lt;span class="fmt-949" style="white-space:pre;"&gt;&lt;div style="position:absolute;top:166.91pt;left:349pt;z-index:8;letter-spacing:.001em;"&gt;Sports&lt;/div&gt;&lt;/span&gt;&lt;span class="fmt-949" style="white-space:pre;"&gt;&lt;div style="position:absolute;top:176.96pt;left:335.6pt;z-index:9;letter-spacing:-.001em;"&gt;Facility Sales&lt;/div&gt;&lt;/span&gt;&lt;span class="fmt-949" style="white-space:pre;"&gt;&lt;div style="position:absolute;top:187.01pt;left:355.1pt;z-index:12;letter-spacing:.002em;"&gt;Tax&lt;/div&gt;&lt;div style="position:absolute;top:187.01pt;left:407.65pt;z-index:12;letter-spacing:.001em;"&gt;BB&amp;amp;T Notes&lt;/div&gt;&lt;/span&gt;&lt;img style="position:absolute;left:326.2pt;top:193.55pt;width:8pt;height:3pt;z-index:6;" src="http://govwiki.info/xbrl/Images/d0d7bcf45acd6d1016510dbbbc3a9db9.png" alt="__rendered_path__6"&gt;&lt;span class="fmt-949" style="white-space:pre;"&gt;&lt;div style="position:absolute;top:200.81pt;left:61.2pt;z-index:15;letter-spacing:-.001em;"&gt;Expenditures&lt;/div&gt;&lt;/span&gt;&lt;img style="position:absolute;left:333.7pt;top:193.55pt;width:58pt;height:3pt;z-index:10;" src="http://govwiki.info/xbrl/Images/06e2c96cfa7d07298ef7cd24e8d2cf73.png" alt="__rendered_path__10"&gt;&lt;span style="white-space:pre;"&gt;&lt;div style="position:absolute;top:210.71pt;left:61.2pt;z-index:16;"&gt;Debt Service:&lt;/div&gt;&lt;/span&gt;&lt;img style="position:absolute;left:396.2pt;top:193.55pt;width:8pt;height:3pt;z-index:6;" src="http://govwiki.info/xbrl/Images/d0d7bcf45acd6d1016510dbbbc3a9db9.png" alt="__rendered_path__6"&gt;&lt;span style="white-space:pre;"&gt;&lt;div style="position:absolute;top:220.76pt;left:66.2pt;z-index:17;letter-spacing:-.001em;"&gt;Principal Payments&lt;/div&gt;&lt;/span&gt;&lt;span style="white-space:pre;"&gt;&lt;div style="position:absolute;top:230.81pt;left:66.2pt;z-index:21;"&gt;Interest Payments&lt;/div&gt;&lt;div style="position:absolute;top:230.81pt;left:356.7pt;z-index:21;letter-spacing:-.003em;"&gt;410,083&lt;/div&gt;&lt;div style="position:absolute;top:230.81pt;left:431.4pt;z-index:21;letter-spacing:-.003em;"&gt;20,085&lt;/div&gt;&lt;/span&gt;&lt;span style="white-space:pre;"&gt;&lt;div style="position:absolute;top:240.71pt;left:66.2pt;z-index:25;letter-spacing:-.001em;"&gt;Remarketing and Other Fees&lt;/div&gt;&lt;div style="position:absolute;top:240.71pt;left:384.3pt;z-index:25;"&gt;-&lt;/div&gt;&lt;div style="position:absolute;top:240.71pt;left:454.3pt;z-index:25;"&gt;-&lt;/div&gt;&lt;/span&gt;&lt;img style="position:absolute;left:326.2pt;top:247.45pt;width:8pt;height:3pt;z-index:6;" src="http://govwiki.info/xbrl/Images/d0d7bcf45acd6d1016510dbbbc3a9db9.png" alt="__rendered_path__6"&gt;&lt;span style="white-space:pre;"&gt;&lt;div style="position:absolute;top:254.51pt;left:71.1999pt;z-index:29;" class="fmt-949"&gt;Total Expenditures&lt;/div&gt;&lt;div style="position:absolute;top:254.51pt;left:349.65pt;z-index:29;letter-spacing:-.002em;"&gt;1,905,083&lt;/div&gt;&lt;div style="position:absolute;top:254.51pt;left:426.7pt;z-index:29;letter-spacing:-.003em;"&gt;230,085&lt;/div&gt;&lt;/span&gt;&lt;img style="position:absolute;left:326.2pt;top:261.1pt;width:8pt;height:3pt;z-index:6;" src="http://govwiki.info/xbrl/Images/d0d7bcf45acd6d1016510dbbbc3a9db9.png" alt="__rendered_path__6"&gt;&lt;img style="position:absolute;left:333.7pt;top:247.45pt;width:58pt;height:3pt;z-index:10;" src="http://govwiki.info/xbrl/Images/06e2c96cfa7d07298ef7cd24e8d2cf73.png" alt="__rendered_path__10"&gt;&lt;span style="white-space:pre;"&gt;&lt;div style="position:absolute;top:268.31pt;left:61.2pt;z-index:33;letter-spacing:-.001em;" class="fmt-949"&gt;Excess (Deficiency) of Revenues Over Expenditures&lt;/div&gt;&lt;div style="position:absolute;top:268.16pt;left:346.1pt;z-index:33;letter-spacing:-.002em;"&gt;(1,905,083)&lt;/div&gt;&lt;div style="position:absolute;top:268.16pt;left:423.15pt;z-index:33;letter-spacing:-.003em;"&gt;(230,085)&lt;/div&gt;&lt;/span&gt;&lt;img style="position:absolute;left:333.7pt;top:261.1pt;width:58pt;height:3pt;z-index:10;" src="http://govwiki.info/xbrl/Images/06e2c96cfa7d07298ef7cd24e8d2cf73.png" alt="__rendered_path__10"&gt;&lt;img style="position:absolute;left:396.2pt;top:247.45pt;width:8pt;height:3pt;z-index:6;" src="http://govwiki.info/xbrl/Images/d0d7bcf45acd6d1016510dbbbc3a9db9.png" alt="__rendered_path__6"&gt;&lt;span class="fmt-949" style="white-space:pre;"&gt;&lt;div style="position:absolute;top:281.96pt;left:61.2pt;z-index:35;letter-spacing:-.001em;"&gt;Other Financing Sources (Uses)&lt;/div&gt;&lt;/span&gt;&lt;img style="position:absolute;left:396.2pt;top:261.1pt;width:8pt;height:3pt;z-index:6;" src="http://govwiki.info/xbrl/Images/d0d7bcf45acd6d1016510dbbbc3a9db9.png" alt="__rendered_path__6"&gt;&lt;span style="white-space:pre;"&gt;&lt;div style="position:absolute;top:292.01pt;left:61.2pt;z-index:36;letter-spacing:.002em;"&gt;Transfers In&lt;/div&gt;&lt;/span&gt;&lt;img style="position:absolute;left:326.2pt;top:274.8pt;width:8pt;height:3pt;z-index:6;" src="http://govwiki.info/xbrl/Images/d0d7bcf45acd6d1016510dbbbc3a9db9.png" alt="__rendered_path__6"&gt;&lt;span style="white-space:pre;"&gt;&lt;div style="position:absolute;top:302.06pt;left:61.2pt;z-index:40;letter-spacing:.001em;"&gt;Transfers Out&lt;/div&gt;&lt;div style="position:absolute;top:302.06pt;left:384.3pt;z-index:40;"&gt;-&lt;/div&gt;&lt;div style="position:absolute;top:302.06pt;left:454.3pt;z-index:40;"&gt;-&lt;/div&gt;&lt;/span&gt;&lt;img style="position:absolute;left:333.7pt;top:274.8pt;width:58pt;height:3pt;z-index:10;" src="http://govwiki.info/xbrl/Images/06e2c96cfa7d07298ef7cd24e8d2cf73.png" alt="__rendered_path__10"&gt;&lt;span style="white-space:pre;"&gt;&lt;div style="position:absolute;top:311.96pt;left:61.2pt;z-index:44;"&gt;Issuance of Debt&lt;/div&gt;&lt;div style="position:absolute;top:311.96pt;left:384.3pt;z-index:44;"&gt;-&lt;/div&gt;&lt;div style="position:absolute;top:311.96pt;left:454.3pt;z-index:44;"&gt;-&lt;/div&gt;&lt;/span&gt;&lt;img style="position:absolute;left:396.2pt;top:274.8pt;width:8pt;height:3pt;z-index:6;" src="http://govwiki.info/xbrl/Images/d0d7bcf45acd6d1016510dbbbc3a9db9.png" alt="__rendered_path__6"&gt;&lt;span style="white-space:pre;"&gt;&lt;div style="position:absolute;top:325.76pt;left:71.2pt;z-index:48;" class="fmt-949"&gt;Total Other Financing Sources (Uses)&lt;/div&gt;&lt;div style="position:absolute;top:325.76pt;left:349.65pt;z-index:48;letter-spacing:-.002em;"&gt;1,920,424&lt;/div&gt;&lt;div style="position:absolute;top:325.76pt;left:426.7pt;z-index:48;letter-spacing:-.003em;"&gt;230,085&lt;/div&gt;&lt;/span&gt;&lt;img style="position:absolute;left:326.2pt;top:318.75pt;width:8pt;height:3pt;z-index:6;" src="http://govwiki.info/xbrl/Images/d0d7bcf45acd6d1016510dbbbc3a9db9.png" alt="__rendered_path__6"&gt;&lt;span class="fmt-949" style="white-space:pre;"&gt;&lt;div style="position:absolute;top:339.56pt;left:61.2pt;z-index:50;letter-spacing:-.002em;"&gt;Excess (Deficiency) of Revenues and Other Sources Over&lt;/div&gt;&lt;/span&gt;&lt;img style="position:absolute;left:326.2pt;top:332.4pt;width:8pt;height:3pt;z-index:6;" src="http://govwiki.info/xbrl/Images/d0d7bcf45acd6d1016510dbbbc3a9db9.png" alt="__rendered_path__6"&gt;&lt;img style="position:absolute;left:333.7pt;top:318.75pt;width:58pt;height:3pt;z-index:10;" src="http://govwiki.info/xbrl/Images/06e2c96cfa7d07298ef7cd24e8d2cf73.png" alt="__rendered_path__10"&gt;&lt;span style="white-space:pre;"&gt;&lt;div style="position:absolute;top:349.46pt;left:61.2pt;z-index:53;letter-spacing:-.001em;" class="fmt-949"&gt;Expenditures and Other Uses&lt;/div&gt;&lt;div style="position:absolute;top:349.46pt;left:361.4pt;z-index:53;letter-spacing:-.003em;"&gt;15,341&lt;/div&gt;&lt;div style="position:absolute;top:349.46pt;left:454.3pt;z-index:53;"&gt;-&lt;/div&gt;&lt;/span&gt;&lt;img style="position:absolute;left:333.7pt;top:332.4pt;width:58pt;height:3pt;z-index:10;" src="http://govwiki.info/xbrl/Images/06e2c96cfa7d07298ef7cd24e8d2cf73.png" alt="__rendered_path__10"&gt;&lt;img style="position:absolute;left:396.2pt;top:318.75pt;width:8pt;height:3pt;z-index:6;" src="http://govwiki.info/xbrl/Images/d0d7bcf45acd6d1016510dbbbc3a9db9.png" alt="__rendered_path__6"&gt;&lt;span style="white-space:pre;"&gt;&lt;div style="position:absolute;top:373.16pt;left:61.2pt;z-index:57;letter-spacing:-.001em;" class="fmt-949"&gt;Fund Balances - October 1&lt;/div&gt;&lt;div style="position:absolute;top:373.16pt;left:349.65pt;z-index:57;letter-spacing:-.002em;"&gt;1,709,871&lt;/div&gt;&lt;div style="position:absolute;top:373.16pt;left:454.3pt;z-index:57;"&gt;-&lt;/div&gt;&lt;/span&gt;&lt;img style="position:absolute;left:396.2pt;top:332.4pt;width:8pt;height:3pt;z-index:6;" src="http://govwiki.info/xbrl/Images/d0d7bcf45acd6d1016510dbbbc3a9db9.png" alt="__rendered_path__6"&gt;&lt;span style="white-space:pre;"&gt;&lt;div style="position:absolute;top:386.96pt;left:61.2pt;z-index:63;letter-spacing:-.001em;" class="fmt-949"&gt;Fund Balances - September 30&lt;/div&gt;&lt;div style="position:absolute;top:386.96pt;left:326.2pt;z-index:63;"&gt;$&lt;/div&gt;&lt;div style="position:absolute;top:386.96pt;left:349.65pt;z-index:63;letter-spacing:-.006em;"&gt;1,725,212    $&lt;/div&gt;&lt;div style="position:absolute;top:386.96pt;left:454.3pt;z-index:63;"&gt;-&lt;/div&gt;&lt;/span&gt;&lt;img style="position:absolute;left:326.2pt;top:379.95pt;width:8pt;height:3pt;z-index:6;" src="http://govwiki.info/xbrl/Images/d0d7bcf45acd6d1016510dbbbc3a9db9.png" alt="__rendered_path__6"&gt;&lt;span class="fmt-951" style="white-space:pre;"&gt;&lt;div style="position:absolute;top:715.41pt;left:61.2pt;z-index:67;letter-spacing:-.001em;"&gt;See accompanying Independent Auditor's Report.&lt;/div&gt;&lt;/span&gt;&lt;img style="position:absolute;left:333.7pt;top:379.95pt;width:58pt;height:3pt;z-index:10;" src="http://govwiki.info/xbrl/Images/06e2c96cfa7d07298ef7cd24e8d2cf73.png" alt="__rendered_path__10"&gt;&lt;span class="fmt-1018" style="white-space:pre;"&gt;&lt;div style="position:absolute;top:766.44pt;left:299.33pt;z-index:68;"&gt;192&lt;/div&gt;&lt;/span&gt;&lt;img style="position:absolute;left:403.7pt;top:193.55pt;width:58pt;height:3pt;z-index:10;" src="http://govwiki.info/xbrl/Images/06e2c96cfa7d07298ef7cd24e8d2cf73.png" alt="__rendered_path__10"&gt;&lt;span style="white-space:pre;"&gt;&lt;div style="position:absolute;top:386.96pt;left:466.2pt;z-index:64;"&gt;$&lt;/div&gt;&lt;/span&gt;&lt;span class="fmt-949" style="white-space:pre;"&gt;&lt;div style="position:absolute;top:176.96pt;left:486.15pt;z-index:13;letter-spacing:-.001em;"&gt;Banc Of&lt;/div&gt;&lt;/span&gt;&lt;span class="fmt-949" style="white-space:pre;"&gt;&lt;div style="position:absolute;top:187.01pt;left:485.8pt;z-index:14;letter-spacing:-.004em;"&gt;America&lt;/div&gt;&lt;/span&gt;&lt;img style="position:absolute;left:466.2pt;top:193.55pt;width:8pt;height:3pt;z-index:6;" src="http://govwiki.info/xbrl/Images/d0d7bcf45acd6d1016510dbbbc3a9db9.png" alt="__rendered_path__6"&gt;&lt;span style="white-space:pre;"&gt;&lt;div style="position:absolute;top:230.81pt;left:501.4pt;z-index:22;letter-spacing:-.003em;"&gt;38,665&lt;/div&gt;&lt;/span&gt;&lt;img style="position:absolute;left:473.7pt;top:193.55pt;width:58pt;height:3pt;z-index:10;" src="http://govwiki.info/xbrl/Images/06e2c96cfa7d07298ef7cd24e8d2cf73.png" alt="__rendered_path__10"&gt;&lt;span style="white-space:pre;"&gt;&lt;div style="position:absolute;top:240.71pt;left:524.3pt;z-index:26;"&gt;-&lt;/div&gt;&lt;/span&gt;&lt;img style="position:absolute;left:466.2pt;top:247.45pt;width:8pt;height:3pt;z-index:6;" src="http://govwiki.info/xbrl/Images/d0d7bcf45acd6d1016510dbbbc3a9db9.png" alt="__rendered_path__6"&gt;&lt;span style="white-space:pre;"&gt;&lt;div style="position:absolute;top:254.51pt;left:496.7pt;z-index:30;letter-spacing:-.003em;"&gt;197,665&lt;/div&gt;&lt;/span&gt;&lt;img style="position:absolute;left:466.2pt;top:261.1pt;width:8pt;height:3pt;z-index:6;" src="http://govwiki.info/xbrl/Images/d0d7bcf45acd6d1016510dbbbc3a9db9.png" alt="__rendered_path__6"&gt;&lt;img style="position:absolute;left:473.7pt;top:247.45pt;width:58pt;height:3pt;z-index:10;" src="http://govwiki.info/xbrl/Images/06e2c96cfa7d07298ef7cd24e8d2cf73.png" alt="__rendered_path__10"&gt;&lt;span style="white-space:pre;"&gt;&lt;div style="position:absolute;top:268.16pt;left:493.15pt;z-index:34;letter-spacing:-.003em;"&gt;(197,665)&lt;/div&gt;&lt;/span&gt;&lt;img style="position:absolute;left:473.7pt;top:261.1pt;width:58pt;height:3pt;z-index:10;" src="http://govwiki.info/xbrl/Images/06e2c96cfa7d07298ef7cd24e8d2cf73.png" alt="__rendered_path__10"&gt;&lt;span style="white-space:pre;"&gt;&lt;div style="position:absolute;top:302.06pt;left:524.3pt;z-index:41;"&gt;-&lt;/div&gt;&lt;/span&gt;&lt;img style="position:absolute;left:466.2pt;top:274.8pt;width:8pt;height:3pt;z-index:6;" src="http://govwiki.info/xbrl/Images/d0d7bcf45acd6d1016510dbbbc3a9db9.png" alt="__rendered_path__6"&gt;&lt;span style="white-space:pre;"&gt;&lt;div style="position:absolute;top:311.96pt;left:524.3pt;z-index:45;"&gt;-&lt;/div&gt;&lt;/span&gt;&lt;img style="position:absolute;left:473.7pt;top:274.8pt;width:58pt;height:3pt;z-index:10;" src="http://govwiki.info/xbrl/Images/06e2c96cfa7d07298ef7cd24e8d2cf73.png" alt="__rendered_path__10"&gt;&lt;span style="white-space:pre;"&gt;&lt;div style="position:absolute;top:325.76pt;left:496.7pt;z-index:49;letter-spacing:-.003em;"&gt;197,665&lt;/div&gt;&lt;/span&gt;&lt;img style="position:absolute;left:466.2pt;top:318.75pt;width:8pt;height:3pt;z-index:6;" src="http://govwiki.info/xbrl/Images/d0d7bcf45acd6d1016510dbbbc3a9db9.png" alt="__rendered_path__6"&gt;&lt;span style="white-space:pre;"&gt;&lt;div style="position:absolute;top:349.46pt;left:524.3pt;z-index:54;"&gt;-&lt;/div&gt;&lt;/span&gt;&lt;img style="position:absolute;left:466.2pt;top:332.4pt;width:8pt;height:3pt;z-index:6;" src="http://govwiki.info/xbrl/Images/d0d7bcf45acd6d1016510dbbbc3a9db9.png" alt="__rendered_path__6"&gt;&lt;img style="position:absolute;left:473.7pt;top:318.75pt;width:58pt;height:3pt;z-index:10;" src="http://govwiki.info/xbrl/Images/06e2c96cfa7d07298ef7cd24e8d2cf73.png" alt="__rendered_path__10"&gt;&lt;span style="white-space:pre;"&gt;&lt;div style="position:absolute;top:373.16pt;left:524.3pt;z-index:58;"&gt;-&lt;/div&gt;&lt;/span&gt;&lt;img style="position:absolute;left:403.7pt;top:247.45pt;width:58pt;height:3pt;z-index:10;" src="http://govwiki.info/xbrl/Images/06e2c96cfa7d07298ef7cd24e8d2cf73.png" alt="__rendered_path__10"&gt;&lt;img style="position:absolute;left:403.7pt;top:261.1pt;width:58pt;height:3pt;z-index:10;" src="http://govwiki.info/xbrl/Images/06e2c96cfa7d07298ef7cd24e8d2cf73.png" alt="__rendered_path__10"&gt;&lt;img style="position:absolute;left:403.7pt;top:274.8pt;width:58pt;height:3pt;z-index:10;" src="http://govwiki.info/xbrl/Images/06e2c96cfa7d07298ef7cd24e8d2cf73.png" alt="__rendered_path__10"&gt;&lt;img style="position:absolute;left:403.7pt;top:318.75pt;width:58pt;height:3pt;z-index:10;" src="http://govwiki.info/xbrl/Images/06e2c96cfa7d07298ef7cd24e8d2cf73.png" alt="__rendered_path__10"&gt;&lt;img style="position:absolute;left:403.7pt;top:332.4pt;width:58pt;height:3pt;z-index:10;" src="http://govwiki.info/xbrl/Images/06e2c96cfa7d07298ef7cd24e8d2cf73.png" alt="__rendered_path__10"&gt;&lt;img style="position:absolute;left:473.7pt;top:332.4pt;width:58pt;height:3pt;z-index:10;" src="http://govwiki.info/xbrl/Images/06e2c96cfa7d07298ef7cd24e8d2cf73.png" alt="__rendered_path__10"&gt;&lt;img style="position:absolute;left:396.2pt;top:379.95pt;width:8pt;height:3pt;z-index:6;" src="http://govwiki.info/xbrl/Images/d0d7bcf45acd6d1016510dbbbc3a9db9.png" alt="__rendered_path__6"&gt;&lt;img style="position:absolute;left:403.7pt;top:379.95pt;width:58pt;height:3pt;z-index:10;" src="http://govwiki.info/xbrl/Images/06e2c96cfa7d07298ef7cd24e8d2cf73.png" alt="__rendered_path__10"&gt;&lt;img style="position:absolute;left:466.2pt;top:379.95pt;width:8pt;height:3pt;z-index:6;" src="http://govwiki.info/xbrl/Images/d0d7bcf45acd6d1016510dbbbc3a9db9.png" alt="__rendered_path__6"&gt;&lt;img style="position:absolute;left:473.7pt;top:379.95pt;width:58pt;height:3pt;z-index:10;" src="http://govwiki.info/xbrl/Images/06e2c96cfa7d07298ef7cd24e8d2cf73.png" alt="__rendered_path__10"&gt;&lt;img style="position:absolute;left:326.2pt;top:393.65pt;width:8pt;height:3pt;z-index:6;" src="http://govwiki.info/xbrl/Images/d0d7bcf45acd6d1016510dbbbc3a9db9.png" alt="__rendered_path__6"&gt;&lt;img style="position:absolute;left:326.2pt;top:395.15pt;width:8pt;height:3pt;z-index:6;" src="http://govwiki.info/xbrl/Images/d0d7bcf45acd6d1016510dbbbc3a9db9.png" alt="__rendered_path__6"&gt;&lt;img style="position:absolute;left:333.7pt;top:393.65pt;width:58pt;height:3pt;z-index:10;" src="http://govwiki.info/xbrl/Images/06e2c96cfa7d07298ef7cd24e8d2cf73.png" alt="__rendered_path__10"&gt;&lt;img style="position:absolute;left:333.7pt;top:395.15pt;width:58pt;height:3pt;z-index:10;" src="http://govwiki.info/xbrl/Images/06e2c96cfa7d07298ef7cd24e8d2cf73.png" alt="__rendered_path__10"&gt;&lt;img style="position:absolute;left:396.2pt;top:393.65pt;width:8pt;height:3pt;z-index:6;" src="http://govwiki.info/xbrl/Images/d0d7bcf45acd6d1016510dbbbc3a9db9.png" alt="__rendered_path__6"&gt;&lt;img style="position:absolute;left:396.2pt;top:395.15pt;width:8pt;height:3pt;z-index:6;" src="http://govwiki.info/xbrl/Images/d0d7bcf45acd6d1016510dbbbc3a9db9.png" alt="__rendered_path__6"&gt;&lt;img style="position:absolute;left:403.7pt;top:393.65pt;width:58pt;height:3pt;z-index:10;" src="http://govwiki.info/xbrl/Images/06e2c96cfa7d07298ef7cd24e8d2cf73.png" alt="__rendered_path__10"&gt;&lt;img style="position:absolute;left:403.7pt;top:395.15pt;width:58pt;height:3pt;z-index:10;" src="http://govwiki.info/xbrl/Images/06e2c96cfa7d07298ef7cd24e8d2cf73.png" alt="__rendered_path__10"&gt;&lt;img style="position:absolute;left:466.2pt;top:393.65pt;width:8pt;height:3pt;z-index:6;" src="http://govwiki.info/xbrl/Images/d0d7bcf45acd6d1016510dbbbc3a9db9.png" alt="__rendered_path__6"&gt;&lt;img style="position:absolute;left:466.2pt;top:395.15pt;width:8pt;height:3pt;z-index:6;" src="http://govwiki.info/xbrl/Images/d0d7bcf45acd6d1016510dbbbc3a9db9.png" alt="__rendered_path__6"&gt;&lt;img style="position:absolute;left:473.7pt;top:393.65pt;width:58pt;height:3pt;z-index:10;" src="http://govwiki.info/xbrl/Images/06e2c96cfa7d07298ef7cd24e8d2cf73.png" alt="__rendered_path__10"&gt;&lt;img style="position:absolute;left:473.7pt;top:395.15pt;width:58pt;height:3pt;z-index:10;" src="http://govwiki.info/xbrl/Images/06e2c96cfa7d07298ef7cd24e8d2cf73.png" alt="__rendered_path__10"&gt;&lt;img style="position:absolute;left:61.2pt;top:707.8pt;width:490pt;height:28pt;z-index:66;" src="http://govwiki.info/xbrl/Images/1d36db536cca1d652e1ded2ba9d8cf0b.png" alt="__rendered_path__66"&gt;&lt;span style="white-space:pre;"&gt;&lt;div style="position:absolute;top:386.96pt;left:524.3pt;z-index:65;"&gt;-&lt;/div&gt;&lt;/span&gt;&lt;/div&gt;_x000D_
      &lt;/div&gt;</t>
  </si>
  <si>
    <t>&lt;div style='position:relative;width:612pt;height:792pt;'&gt;_x000D_
        &lt;div style="position:absolute;left:0pt;top:0pt;width:100%;height:100%;clip:rect(0pt,612pt,792pt,0pt);" class="fmt-950"&gt;&lt;span class="fmt-949" style="white-space:pre;"&gt;&lt;div style="position:absolute;top:157.01pt;left:296.95pt;z-index:12;letter-spacing:-.002em;"&gt;Banc of&lt;/div&gt;&lt;div style="position:absolute;top:157.01pt;left:372.3pt;z-index:12;letter-spacing:.002em;"&gt;Total&lt;/div&gt;&lt;/span&gt;&lt;span class="fmt-949" style="white-space:pre;"&gt;&lt;div style="position:absolute;top:166.91pt;left:295.85pt;z-index:13;letter-spacing:-.004em;"&gt;America&lt;/div&gt;&lt;div style="position:absolute;top:166.91pt;left:362.7pt;z-index:13;letter-spacing:-.001em;"&gt;Nonmajor&lt;/div&gt;&lt;/span&gt;&lt;span class="fmt-949" style="white-space:pre;"&gt;&lt;div style="position:absolute;top:176.96pt;left:80.85pt;z-index:14;letter-spacing:-.001em;"&gt;JP Morgan&lt;/div&gt;&lt;div style="position:absolute;top:176.96pt;left:159.75pt;z-index:14;"&gt;Public&lt;/div&gt;&lt;div style="position:absolute;top:176.96pt;left:292.3pt;z-index:14;letter-spacing:-.002em;"&gt;Leasing &amp;amp;&lt;/div&gt;&lt;div style="position:absolute;top:176.96pt;left:356.8pt;z-index:14;"&gt;Debt Service&lt;/div&gt;&lt;/span&gt;&lt;span class="fmt-949" style="white-space:pre;"&gt;&lt;div style="position:absolute;top:187.01pt;left:89.85pt;z-index:15;letter-spacing:-.003em;"&gt;Chase&lt;/div&gt;&lt;div style="position:absolute;top:187.01pt;left:148.9pt;z-index:15;"&gt;Service Tax&lt;/div&gt;&lt;div style="position:absolute;top:187.01pt;left:225.25pt;z-index:15;letter-spacing:.001em;"&gt;TD Bank&lt;/div&gt;&lt;div style="position:absolute;top:187.01pt;left:298.35pt;z-index:15;letter-spacing:-.001em;"&gt;Capital&lt;/div&gt;&lt;div style="position:absolute;top:187.01pt;left:369.85pt;z-index:15;letter-spacing:-.002em;"&gt;Funds&lt;/div&gt;&lt;/span&gt;&lt;img style="position:absolute;left:66.25pt;top:193.7pt;width:8pt;height:3pt;z-index:1;" src="http://govwiki.info/xbrl/Images/d0d7bcf45acd6d1016510dbbbc3a9db9.png" alt="__rendered_path__1"&gt;&lt;span style="white-space:pre;"&gt;&lt;div style="position:absolute;top:220.76pt;left:66.25pt;z-index:18;"&gt;$&lt;/div&gt;&lt;div style="position:absolute;top:220.76pt;left:89.7015pt;z-index:18;letter-spacing:-.006em;"&gt;2,978,000    $&lt;/div&gt;&lt;div style="position:absolute;top:220.76pt;left:166.75pt;z-index:18;letter-spacing:-.006em;"&gt;400,000    $&lt;/div&gt;&lt;div style="position:absolute;top:220.76pt;left:264.35pt;z-index:18;letter-spacing:-.007em;"&gt;-    $&lt;/div&gt;&lt;div style="position:absolute;top:220.76pt;left:334.35pt;z-index:18;letter-spacing:-.007em;"&gt;-    $&lt;/div&gt;&lt;div style="position:absolute;top:220.76pt;left:369.7pt;z-index:18;letter-spacing:-.002em;"&gt;5,242,000&lt;/div&gt;&lt;/span&gt;&lt;img style="position:absolute;left:73.75pt;top:193.7pt;width:58pt;height:3pt;z-index:3;" src="http://govwiki.info/xbrl/Images/06e2c96cfa7d07298ef7cd24e8d2cf73.png" alt="__rendered_path__3"&gt;&lt;span style="white-space:pre;"&gt;&lt;div style="position:absolute;top:230.81pt;left:96.75pt;z-index:21;letter-spacing:-.003em;"&gt;190,346&lt;/div&gt;&lt;div style="position:absolute;top:230.81pt;left:159.7pt;z-index:21;letter-spacing:-.002em;"&gt;2,033,358&lt;/div&gt;&lt;div style="position:absolute;top:230.81pt;left:264.35pt;z-index:21;"&gt;-&lt;/div&gt;&lt;div style="position:absolute;top:230.81pt;left:334.35pt;z-index:21;"&gt;-&lt;/div&gt;&lt;div style="position:absolute;top:230.81pt;left:369.7pt;z-index:21;letter-spacing:-.002em;"&gt;2,692,537&lt;/div&gt;&lt;/span&gt;&lt;img style="position:absolute;left:136.25pt;top:193.7pt;width:8pt;height:3pt;z-index:1;" src="http://govwiki.info/xbrl/Images/d0d7bcf45acd6d1016510dbbbc3a9db9.png" alt="__rendered_path__1"&gt;&lt;span style="white-space:pre;"&gt;&lt;div style="position:absolute;top:240.71pt;left:124.35pt;z-index:24;"&gt;-&lt;/div&gt;&lt;div style="position:absolute;top:240.71pt;left:194.35pt;z-index:24;"&gt;-&lt;/div&gt;&lt;div style="position:absolute;top:240.71pt;left:236.75pt;z-index:24;letter-spacing:-.003em;"&gt;130,290&lt;/div&gt;&lt;div style="position:absolute;top:240.71pt;left:311.45pt;z-index:24;letter-spacing:-.003em;"&gt;18,598&lt;/div&gt;&lt;div style="position:absolute;top:240.71pt;left:376.75pt;z-index:24;letter-spacing:-.003em;"&gt;148,888&lt;/div&gt;&lt;/span&gt;&lt;img style="position:absolute;left:143.75pt;top:193.7pt;width:58pt;height:3pt;z-index:3;" src="http://govwiki.info/xbrl/Images/06e2c96cfa7d07298ef7cd24e8d2cf73.png" alt="__rendered_path__3"&gt;&lt;span style="white-space:pre;"&gt;&lt;div style="position:absolute;top:254.51pt;left:89.7pt;z-index:29;letter-spacing:-.002em;"&gt;3,168,346&lt;/div&gt;&lt;div style="position:absolute;top:254.51pt;left:159.7pt;z-index:29;letter-spacing:-.002em;"&gt;2,433,358&lt;/div&gt;&lt;div style="position:absolute;top:254.51pt;left:236.75pt;z-index:29;letter-spacing:-.003em;"&gt;130,290&lt;/div&gt;&lt;div style="position:absolute;top:254.51pt;left:311.45pt;z-index:29;letter-spacing:-.003em;"&gt;18,598&lt;/div&gt;&lt;div style="position:absolute;top:254.51pt;left:369.7pt;z-index:29;letter-spacing:-.002em;"&gt;8,083,425&lt;/div&gt;&lt;/span&gt;&lt;img style="position:absolute;left:206.25pt;top:193.7pt;width:8pt;height:3pt;z-index:1;" src="http://govwiki.info/xbrl/Images/d0d7bcf45acd6d1016510dbbbc3a9db9.png" alt="__rendered_path__1"&gt;&lt;span style="white-space:pre;"&gt;&lt;div style="position:absolute;top:268.16pt;left:86.15pt;z-index:34;letter-spacing:-.002em;"&gt;(3,168,346)&lt;/div&gt;&lt;div style="position:absolute;top:268.16pt;left:156.15pt;z-index:34;letter-spacing:-.002em;"&gt;(2,433,358)&lt;/div&gt;&lt;div style="position:absolute;top:268.16pt;left:233.2pt;z-index:34;letter-spacing:-.003em;"&gt;(130,290)&lt;/div&gt;&lt;div style="position:absolute;top:268.16pt;left:307.9pt;z-index:34;letter-spacing:-.002em;"&gt;(18,598)&lt;/div&gt;&lt;div style="position:absolute;top:268.16pt;left:366.15pt;z-index:34;letter-spacing:-.002em;"&gt;(8,083,425)&lt;/div&gt;&lt;/span&gt;&lt;img style="position:absolute;left:213.75pt;top:193.7pt;width:58pt;height:3pt;z-index:3;" src="http://govwiki.info/xbrl/Images/06e2c96cfa7d07298ef7cd24e8d2cf73.png" alt="__rendered_path__3"&gt;&lt;span style="white-space:pre;"&gt;&lt;div style="position:absolute;top:292.01pt;left:89.7pt;z-index:37;letter-spacing:-.002em;"&gt;3,168,346&lt;/div&gt;&lt;div style="position:absolute;top:292.01pt;left:159.7pt;z-index:37;letter-spacing:-.002em;"&gt;2,655,651&lt;/div&gt;&lt;div style="position:absolute;top:292.01pt;left:264.35pt;z-index:37;"&gt;-&lt;/div&gt;&lt;div style="position:absolute;top:292.01pt;left:334.35pt;z-index:37;"&gt;-&lt;/div&gt;&lt;div style="position:absolute;top:292.01pt;left:369.7pt;z-index:37;letter-spacing:-.002em;"&gt;8,172,171&lt;/div&gt;&lt;/span&gt;&lt;img style="position:absolute;left:276.25pt;top:193.7pt;width:8pt;height:3pt;z-index:1;" src="http://govwiki.info/xbrl/Images/d0d7bcf45acd6d1016510dbbbc3a9db9.png" alt="__rendered_path__1"&gt;&lt;span style="white-space:pre;"&gt;&lt;div style="position:absolute;top:302.06pt;left:124.35pt;z-index:39;"&gt;-&lt;/div&gt;&lt;div style="position:absolute;top:302.06pt;left:194.35pt;z-index:39;"&gt;-&lt;/div&gt;&lt;div style="position:absolute;top:302.06pt;left:221.45pt;z-index:39;letter-spacing:-.003em;"&gt;(46,872,450)&lt;/div&gt;&lt;div style="position:absolute;top:302.06pt;left:296.14pt;z-index:39;letter-spacing:-.002em;"&gt;(2,180,903)&lt;/div&gt;&lt;div style="position:absolute;top:302.06pt;left:361.43pt;z-index:39;letter-spacing:-.003em;"&gt;(49,053,353)&lt;/div&gt;&lt;/span&gt;&lt;img style="position:absolute;left:283.75pt;top:193.7pt;width:58pt;height:3pt;z-index:3;" src="http://govwiki.info/xbrl/Images/06e2c96cfa7d07298ef7cd24e8d2cf73.png" alt="__rendered_path__3"&gt;&lt;span style="white-space:pre;"&gt;&lt;div style="position:absolute;top:311.96pt;left:124.35pt;z-index:41;"&gt;-&lt;/div&gt;&lt;div style="position:absolute;top:311.96pt;left:194.35pt;z-index:41;"&gt;-&lt;/div&gt;&lt;div style="position:absolute;top:311.96pt;left:225pt;z-index:41;letter-spacing:-.003em;"&gt;52,610,000&lt;/div&gt;&lt;div style="position:absolute;top:311.96pt;left:299.7pt;z-index:41;letter-spacing:-.002em;"&gt;2,570,000&lt;/div&gt;&lt;div style="position:absolute;top:311.96pt;left:365pt;z-index:41;letter-spacing:-.003em;"&gt;55,180,000&lt;/div&gt;&lt;/span&gt;&lt;img style="position:absolute;left:346.25pt;top:193.7pt;width:8pt;height:3pt;z-index:1;" src="http://govwiki.info/xbrl/Images/d0d7bcf45acd6d1016510dbbbc3a9db9.png" alt="__rendered_path__1"&gt;&lt;span style="white-space:pre;"&gt;&lt;div style="position:absolute;top:325.76pt;left:89.7pt;z-index:46;letter-spacing:-.002em;"&gt;3,168,346&lt;/div&gt;&lt;div style="position:absolute;top:325.76pt;left:159.7pt;z-index:46;letter-spacing:-.002em;"&gt;2,655,651&lt;/div&gt;&lt;div style="position:absolute;top:325.76pt;left:229.7pt;z-index:46;letter-spacing:-.002em;"&gt;5,737,550&lt;/div&gt;&lt;div style="position:absolute;top:325.76pt;left:306.75pt;z-index:46;letter-spacing:-.003em;"&gt;389,097&lt;/div&gt;&lt;div style="position:absolute;top:325.76pt;left:365pt;z-index:46;letter-spacing:-.003em;"&gt;14,298,818&lt;/div&gt;&lt;/span&gt;&lt;img style="position:absolute;left:353.75pt;top:193.7pt;width:58pt;height:3pt;z-index:3;" src="http://govwiki.info/xbrl/Images/06e2c96cfa7d07298ef7cd24e8d2cf73.png" alt="__rendered_path__3"&gt;&lt;span style="white-space:pre;"&gt;&lt;div style="position:absolute;top:339.56pt;left:124.35pt;z-index:47;"&gt;-&lt;/div&gt;&lt;div style="position:absolute;top:339.56pt;left:166.75pt;z-index:47;letter-spacing:-.003em;"&gt;222,293&lt;/div&gt;&lt;div style="position:absolute;top:339.56pt;left:229.7pt;z-index:47;letter-spacing:-.002em;"&gt;5,607,260&lt;/div&gt;&lt;div style="position:absolute;top:339.56pt;left:306.74pt;z-index:47;letter-spacing:-.003em;"&gt;370,499&lt;/div&gt;&lt;div style="position:absolute;top:339.56pt;left:369.69pt;z-index:47;letter-spacing:-.002em;"&gt;6,215,393&lt;/div&gt;&lt;/span&gt;&lt;img style="position:absolute;left:66.25pt;top:247.45pt;width:8pt;height:3pt;z-index:1;" src="http://govwiki.info/xbrl/Images/d0d7bcf45acd6d1016510dbbbc3a9db9.png" alt="__rendered_path__1"&gt;&lt;span style="white-space:pre;"&gt;&lt;div style="position:absolute;top:363.11pt;left:124.35pt;z-index:50;"&gt;-&lt;/div&gt;&lt;div style="position:absolute;top:363.11pt;left:159.7pt;z-index:50;letter-spacing:-.002em;"&gt;1,476,557&lt;/div&gt;&lt;div style="position:absolute;top:363.11pt;left:264.35pt;z-index:50;"&gt;-&lt;/div&gt;&lt;div style="position:absolute;top:363.11pt;left:334.35pt;z-index:50;"&gt;-&lt;/div&gt;&lt;div style="position:absolute;top:363.11pt;left:369.7pt;z-index:50;letter-spacing:-.002em;"&gt;3,186,428&lt;/div&gt;&lt;/span&gt;&lt;img style="position:absolute;left:66.25pt;top:261.1pt;width:8pt;height:3pt;z-index:1;" src="http://govwiki.info/xbrl/Images/d0d7bcf45acd6d1016510dbbbc3a9db9.png" alt="__rendered_path__1"&gt;&lt;img style="position:absolute;left:73.75pt;top:247.45pt;width:58pt;height:3pt;z-index:3;" src="http://govwiki.info/xbrl/Images/06e2c96cfa7d07298ef7cd24e8d2cf73.png" alt="__rendered_path__3"&gt;&lt;span style="white-space:pre;"&gt;&lt;div style="position:absolute;top:376.91pt;left:66.25pt;z-index:60;"&gt;$&lt;/div&gt;&lt;div style="position:absolute;top:376.91pt;left:124.35pt;z-index:60;letter-spacing:-.007em;"&gt;-    $&lt;/div&gt;&lt;div style="position:absolute;top:376.91pt;left:159.7pt;z-index:60;letter-spacing:-.006em;"&gt;1,698,850    $&lt;/div&gt;&lt;div style="position:absolute;top:376.91pt;left:229.7pt;z-index:60;letter-spacing:-.006em;"&gt;5,607,260    $&lt;/div&gt;&lt;div style="position:absolute;top:376.91pt;left:306.75pt;z-index:60;letter-spacing:-.006em;"&gt;370,499    $&lt;/div&gt;&lt;div style="position:absolute;top:376.91pt;left:369.7pt;z-index:60;letter-spacing:-.002em;"&gt;9,401,821&lt;/div&gt;&lt;/span&gt;&lt;img style="position:absolute;left:73.75pt;top:261.1pt;width:58pt;height:3pt;z-index:3;" src="http://govwiki.info/xbrl/Images/06e2c96cfa7d07298ef7cd24e8d2cf73.png" alt="__rendered_path__3"&gt;&lt;img style="position:absolute;left:136.25pt;top:247.45pt;width:8pt;height:3pt;z-index:1;" src="http://govwiki.info/xbrl/Images/d0d7bcf45acd6d1016510dbbbc3a9db9.png" alt="__rendered_path__1"&gt;&lt;img style="position:absolute;left:136.25pt;top:261.1pt;width:8pt;height:3pt;z-index:1;" src="http://govwiki.info/xbrl/Images/d0d7bcf45acd6d1016510dbbbc3a9db9.png" alt="__rendered_path__1"&gt;&lt;img style="position:absolute;left:143.75pt;top:247.45pt;width:58pt;height:3pt;z-index:3;" src="http://govwiki.info/xbrl/Images/06e2c96cfa7d07298ef7cd24e8d2cf73.png" alt="__rendered_path__3"&gt;&lt;img style="position:absolute;left:143.75pt;top:261.1pt;width:58pt;height:3pt;z-index:3;" src="http://govwiki.info/xbrl/Images/06e2c96cfa7d07298ef7cd24e8d2cf73.png" alt="__rendered_path__3"&gt;&lt;img style="position:absolute;left:206.25pt;top:247.45pt;width:8pt;height:3pt;z-index:1;" src="http://govwiki.info/xbrl/Images/d0d7bcf45acd6d1016510dbbbc3a9db9.png" alt="__rendered_path__1"&gt;&lt;img style="position:absolute;left:206.25pt;top:261.1pt;width:8pt;height:3pt;z-index:1;" src="http://govwiki.info/xbrl/Images/d0d7bcf45acd6d1016510dbbbc3a9db9.png" alt="__rendered_path__1"&gt;&lt;img style="position:absolute;left:213.75pt;top:247.45pt;width:58pt;height:3pt;z-index:3;" src="http://govwiki.info/xbrl/Images/06e2c96cfa7d07298ef7cd24e8d2cf73.png" alt="__rendered_path__3"&gt;&lt;img style="position:absolute;left:213.75pt;top:261.1pt;width:58pt;height:3pt;z-index:3;" src="http://govwiki.info/xbrl/Images/06e2c96cfa7d07298ef7cd24e8d2cf73.png" alt="__rendered_path__3"&gt;&lt;img style="position:absolute;left:276.25pt;top:247.45pt;width:8pt;height:3pt;z-index:1;" src="http://govwiki.info/xbrl/Images/d0d7bcf45acd6d1016510dbbbc3a9db9.png" alt="__rendered_path__1"&gt;&lt;img style="position:absolute;left:276.25pt;top:261.1pt;width:8pt;height:3pt;z-index:1;" src="http://govwiki.info/xbrl/Images/d0d7bcf45acd6d1016510dbbbc3a9db9.png" alt="__rendered_path__1"&gt;&lt;img style="position:absolute;left:283.75pt;top:247.45pt;width:58pt;height:3pt;z-index:3;" src="http://govwiki.info/xbrl/Images/06e2c96cfa7d07298ef7cd24e8d2cf73.png" alt="__rendered_path__3"&gt;&lt;img style="position:absolute;left:283.75pt;top:261.1pt;width:58pt;height:3pt;z-index:3;" src="http://govwiki.info/xbrl/Images/06e2c96cfa7d07298ef7cd24e8d2cf73.png" alt="__rendered_path__3"&gt;&lt;img style="position:absolute;left:346.25pt;top:247.45pt;width:8pt;height:3pt;z-index:1;" src="http://govwiki.info/xbrl/Images/d0d7bcf45acd6d1016510dbbbc3a9db9.png" alt="__rendered_path__1"&gt;&lt;img style="position:absolute;left:346.25pt;top:261.1pt;width:8pt;height:3pt;z-index:1;" src="http://govwiki.info/xbrl/Images/d0d7bcf45acd6d1016510dbbbc3a9db9.png" alt="__rendered_path__1"&gt;&lt;img style="position:absolute;left:353.75pt;top:247.45pt;width:58pt;height:3pt;z-index:3;" src="http://govwiki.info/xbrl/Images/06e2c96cfa7d07298ef7cd24e8d2cf73.png" alt="__rendered_path__3"&gt;&lt;img style="position:absolute;left:353.75pt;top:261.1pt;width:58pt;height:3pt;z-index:3;" src="http://govwiki.info/xbrl/Images/06e2c96cfa7d07298ef7cd24e8d2cf73.png" alt="__rendered_path__3"&gt;&lt;img style="position:absolute;left:66.25pt;top:274.9pt;width:8pt;height:3pt;z-index:1;" src="http://govwiki.info/xbrl/Images/d0d7bcf45acd6d1016510dbbbc3a9db9.png" alt="__rendered_path__1"&gt;&lt;img style="position:absolute;left:73.75pt;top:274.9pt;width:58pt;height:3pt;z-index:3;" src="http://govwiki.info/xbrl/Images/06e2c96cfa7d07298ef7cd24e8d2cf73.png" alt="__rendered_path__3"&gt;&lt;img style="position:absolute;left:136.25pt;top:274.9pt;width:8pt;height:3pt;z-index:1;" src="http://govwiki.info/xbrl/Images/d0d7bcf45acd6d1016510dbbbc3a9db9.png" alt="__rendered_path__1"&gt;&lt;img style="position:absolute;left:143.75pt;top:274.9pt;width:58pt;height:3pt;z-index:3;" src="http://govwiki.info/xbrl/Images/06e2c96cfa7d07298ef7cd24e8d2cf73.png" alt="__rendered_path__3"&gt;&lt;img style="position:absolute;left:206.25pt;top:274.9pt;width:8pt;height:3pt;z-index:1;" src="http://govwiki.info/xbrl/Images/d0d7bcf45acd6d1016510dbbbc3a9db9.png" alt="__rendered_path__1"&gt;&lt;img style="position:absolute;left:213.75pt;top:274.9pt;width:58pt;height:3pt;z-index:3;" src="http://govwiki.info/xbrl/Images/06e2c96cfa7d07298ef7cd24e8d2cf73.png" alt="__rendered_path__3"&gt;&lt;img style="position:absolute;left:276.25pt;top:274.9pt;width:8pt;height:3pt;z-index:1;" src="http://govwiki.info/xbrl/Images/d0d7bcf45acd6d1016510dbbbc3a9db9.png" alt="__rendered_path__1"&gt;&lt;img style="position:absolute;left:283.75pt;top:274.9pt;width:58pt;height:3pt;z-index:3;" src="http://govwiki.info/xbrl/Images/06e2c96cfa7d07298ef7cd24e8d2cf73.png" alt="__rendered_path__3"&gt;&lt;img style="position:absolute;left:346.25pt;top:274.9pt;width:8pt;height:3pt;z-index:1;" src="http://govwiki.info/xbrl/Images/d0d7bcf45acd6d1016510dbbbc3a9db9.png" alt="__rendered_path__1"&gt;&lt;img style="position:absolute;left:353.75pt;top:274.9pt;width:58pt;height:3pt;z-index:3;" src="http://govwiki.info/xbrl/Images/06e2c96cfa7d07298ef7cd24e8d2cf73.png" alt="__rendered_path__3"&gt;&lt;img style="position:absolute;left:66.25pt;top:318.75pt;width:8pt;height:3pt;z-index:1;" src="http://govwiki.info/xbrl/Images/d0d7bcf45acd6d1016510dbbbc3a9db9.png" alt="__rendered_path__1"&gt;&lt;img style="position:absolute;left:66.25pt;top:332.4pt;width:8pt;height:3pt;z-index:1;" src="http://govwiki.info/xbrl/Images/d0d7bcf45acd6d1016510dbbbc3a9db9.png" alt="__rendered_path__1"&gt;&lt;img style="position:absolute;left:73.75pt;top:318.75pt;width:58pt;height:3pt;z-index:3;" src="http://govwiki.info/xbrl/Images/06e2c96cfa7d07298ef7cd24e8d2cf73.png" alt="__rendered_path__3"&gt;&lt;img style="position:absolute;left:73.75pt;top:332.4pt;width:58pt;height:3pt;z-index:3;" src="http://govwiki.info/xbrl/Images/06e2c96cfa7d07298ef7cd24e8d2cf73.png" alt="__rendered_path__3"&gt;&lt;img style="position:absolute;left:136.25pt;top:318.75pt;width:8pt;height:3pt;z-index:1;" src="http://govwiki.info/xbrl/Images/d0d7bcf45acd6d1016510dbbbc3a9db9.png" alt="__rendered_path__1"&gt;&lt;img style="position:absolute;left:136.25pt;top:332.4pt;width:8pt;height:3pt;z-index:1;" src="http://govwiki.info/xbrl/Images/d0d7bcf45acd6d1016510dbbbc3a9db9.png" alt="__rendered_path__1"&gt;&lt;img style="position:absolute;left:143.75pt;top:318.75pt;width:58pt;height:3pt;z-index:3;" src="http://govwiki.info/xbrl/Images/06e2c96cfa7d07298ef7cd24e8d2cf73.png" alt="__rendered_path__3"&gt;&lt;img style="position:absolute;left:143.75pt;top:332.4pt;width:58pt;height:3pt;z-index:3;" src="http://govwiki.info/xbrl/Images/06e2c96cfa7d07298ef7cd24e8d2cf73.png" alt="__rendered_path__3"&gt;&lt;img style="position:absolute;left:206.25pt;top:318.75pt;width:8pt;height:3pt;z-index:1;" src="http://govwiki.info/xbrl/Images/d0d7bcf45acd6d1016510dbbbc3a9db9.png" alt="__rendered_path__1"&gt;&lt;img style="position:absolute;left:206.25pt;top:332.4pt;width:8pt;height:3pt;z-index:1;" src="http://govwiki.info/xbrl/Images/d0d7bcf45acd6d1016510dbbbc3a9db9.png" alt="__rendered_path__1"&gt;&lt;img style="position:absolute;left:213.75pt;top:318.75pt;width:58pt;height:3pt;z-index:3;" src="http://govwiki.info/xbrl/Images/06e2c96cfa7d07298ef7cd24e8d2cf73.png" alt="__rendered_path__3"&gt;&lt;img style="position:absolute;left:213.75pt;top:332.4pt;width:58pt;height:3pt;z-index:3;" src="http://govwiki.info/xbrl/Images/06e2c96cfa7d07298ef7cd24e8d2cf73.png" alt="__rendered_path__3"&gt;&lt;img style="position:absolute;left:276.25pt;top:318.75pt;width:8pt;height:3pt;z-index:1;" src="http://govwiki.info/xbrl/Images/d0d7bcf45acd6d1016510dbbbc3a9db9.png" alt="__rendered_path__1"&gt;&lt;img style="position:absolute;left:276.25pt;top:332.4pt;width:8pt;height:3pt;z-index:1;" src="http://govwiki.info/xbrl/Images/d0d7bcf45acd6d1016510dbbbc3a9db9.png" alt="__rendered_path__1"&gt;&lt;img style="position:absolute;left:283.75pt;top:318.75pt;width:58pt;height:3pt;z-index:3;" src="http://govwiki.info/xbrl/Images/06e2c96cfa7d07298ef7cd24e8d2cf73.png" alt="__rendered_path__3"&gt;&lt;img style="position:absolute;left:283.75pt;top:332.4pt;width:58pt;height:3pt;z-index:3;" src="http://govwiki.info/xbrl/Images/06e2c96cfa7d07298ef7cd24e8d2cf73.png" alt="__rendered_path__3"&gt;&lt;img style="position:absolute;left:346.25pt;top:318.75pt;width:8pt;height:3pt;z-index:1;" src="http://govwiki.info/xbrl/Images/d0d7bcf45acd6d1016510dbbbc3a9db9.png" alt="__rendered_path__1"&gt;&lt;img style="position:absolute;left:346.25pt;top:332.4pt;width:8pt;height:3pt;z-index:1;" src="http://govwiki.info/xbrl/Images/d0d7bcf45acd6d1016510dbbbc3a9db9.png" alt="__rendered_path__1"&gt;&lt;img style="position:absolute;left:353.75pt;top:318.75pt;width:58pt;height:3pt;z-index:3;" src="http://govwiki.info/xbrl/Images/06e2c96cfa7d07298ef7cd24e8d2cf73.png" alt="__rendered_path__3"&gt;&lt;img style="position:absolute;left:353.75pt;top:332.4pt;width:58pt;height:3pt;z-index:3;" src="http://govwiki.info/xbrl/Images/06e2c96cfa7d07298ef7cd24e8d2cf73.png" alt="__rendered_path__3"&gt;&lt;img style="position:absolute;left:66.25pt;top:369.85pt;width:8pt;height:3pt;z-index:1;" src="http://govwiki.info/xbrl/Images/d0d7bcf45acd6d1016510dbbbc3a9db9.png" alt="__rendered_path__1"&gt;&lt;img style="position:absolute;left:73.75pt;top:369.85pt;width:58pt;height:3pt;z-index:3;" src="http://govwiki.info/xbrl/Images/06e2c96cfa7d07298ef7cd24e8d2cf73.png" alt="__rendered_path__3"&gt;&lt;img style="position:absolute;left:136.25pt;top:369.85pt;width:8pt;height:3pt;z-index:1;" src="http://govwiki.info/xbrl/Images/d0d7bcf45acd6d1016510dbbbc3a9db9.png" alt="__rendered_path__1"&gt;&lt;img style="position:absolute;left:143.75pt;top:369.85pt;width:58pt;height:3pt;z-index:3;" src="http://govwiki.info/xbrl/Images/06e2c96cfa7d07298ef7cd24e8d2cf73.png" alt="__rendered_path__3"&gt;&lt;img style="position:absolute;left:206.25pt;top:369.85pt;width:8pt;height:3pt;z-index:1;" src="http://govwiki.info/xbrl/Images/d0d7bcf45acd6d1016510dbbbc3a9db9.png" alt="__rendered_path__1"&gt;&lt;img style="position:absolute;left:213.75pt;top:369.85pt;width:58pt;height:3pt;z-index:3;" src="http://govwiki.info/xbrl/Images/06e2c96cfa7d07298ef7cd24e8d2cf73.png" alt="__rendered_path__3"&gt;&lt;img style="position:absolute;left:276.25pt;top:369.85pt;width:8pt;height:3pt;z-index:1;" src="http://govwiki.info/xbrl/Images/d0d7bcf45acd6d1016510dbbbc3a9db9.png" alt="__rendered_path__1"&gt;&lt;img style="position:absolute;left:283.75pt;top:369.85pt;width:58pt;height:3pt;z-index:3;" src="http://govwiki.info/xbrl/Images/06e2c96cfa7d07298ef7cd24e8d2cf73.png" alt="__rendered_path__3"&gt;&lt;img style="position:absolute;left:346.25pt;top:369.85pt;width:8pt;height:3pt;z-index:1;" src="http://govwiki.info/xbrl/Images/d0d7bcf45acd6d1016510dbbbc3a9db9.png" alt="__rendered_path__1"&gt;&lt;img style="position:absolute;left:353.75pt;top:369.85pt;width:58pt;height:3pt;z-index:3;" src="http://govwiki.info/xbrl/Images/06e2c96cfa7d07298ef7cd24e8d2cf73.png" alt="__rendered_path__3"&gt;&lt;img style="position:absolute;left:66.25pt;top:383.65pt;width:8pt;height:3pt;z-index:1;" src="http://govwiki.info/xbrl/Images/d0d7bcf45acd6d1016510dbbbc3a9db9.png" alt="__rendered_path__1"&gt;&lt;img style="position:absolute;left:66.25pt;top:385.2pt;width:8pt;height:3pt;z-index:1;" src="http://govwiki.info/xbrl/Images/d0d7bcf45acd6d1016510dbbbc3a9db9.png" alt="__rendered_path__1"&gt;&lt;img style="position:absolute;left:73.75pt;top:383.65pt;width:58pt;height:3pt;z-index:3;" src="http://govwiki.info/xbrl/Images/06e2c96cfa7d07298ef7cd24e8d2cf73.png" alt="__rendered_path__3"&gt;&lt;img style="position:absolute;left:73.75pt;top:385.2pt;width:58pt;height:3pt;z-index:3;" src="http://govwiki.info/xbrl/Images/06e2c96cfa7d07298ef7cd24e8d2cf73.png" alt="__rendered_path__3"&gt;&lt;img style="position:absolute;left:136.25pt;top:383.65pt;width:8pt;height:3pt;z-index:1;" src="http://govwiki.info/xbrl/Images/d0d7bcf45acd6d1016510dbbbc3a9db9.png" alt="__rendered_path__1"&gt;&lt;img style="position:absolute;left:136.25pt;top:385.2pt;width:8pt;height:3pt;z-index:1;" src="http://govwiki.info/xbrl/Images/d0d7bcf45acd6d1016510dbbbc3a9db9.png" alt="__rendered_path__1"&gt;&lt;img style="position:absolute;left:143.75pt;top:383.65pt;width:58pt;height:3pt;z-index:3;" src="http://govwiki.info/xbrl/Images/06e2c96cfa7d07298ef7cd24e8d2cf73.png" alt="__rendered_path__3"&gt;&lt;img style="position:absolute;left:143.75pt;top:385.2pt;width:58pt;height:3pt;z-index:3;" src="http://govwiki.info/xbrl/Images/06e2c96cfa7d07298ef7cd24e8d2cf73.png" alt="__rendered_path__3"&gt;&lt;img style="position:absolute;left:206.25pt;top:383.65pt;width:8pt;height:3pt;z-index:1;" src="http://govwiki.info/xbrl/Images/d0d7bcf45acd6d1016510dbbbc3a9db9.png" alt="__rendered_path__1"&gt;&lt;img style="position:absolute;left:206.25pt;top:385.2pt;width:8pt;height:3pt;z-index:1;" src="http://govwiki.info/xbrl/Images/d0d7bcf45acd6d1016510dbbbc3a9db9.png" alt="__rendered_path__1"&gt;&lt;img style="position:absolute;left:213.75pt;top:383.65pt;width:58pt;height:3pt;z-index:3;" src="http://govwiki.info/xbrl/Images/06e2c96cfa7d07298ef7cd24e8d2cf73.png" alt="__rendered_path__3"&gt;&lt;img style="position:absolute;left:213.75pt;top:385.2pt;width:58pt;height:3pt;z-index:3;" src="http://govwiki.info/xbrl/Images/06e2c96cfa7d07298ef7cd24e8d2cf73.png" alt="__rendered_path__3"&gt;&lt;img style="position:absolute;left:276.25pt;top:383.65pt;width:8pt;height:3pt;z-index:1;" src="http://govwiki.info/xbrl/Images/d0d7bcf45acd6d1016510dbbbc3a9db9.png" alt="__rendered_path__1"&gt;&lt;img style="position:absolute;left:276.25pt;top:385.2pt;width:8pt;height:3pt;z-index:1;" src="http://govwiki.info/xbrl/Images/d0d7bcf45acd6d1016510dbbbc3a9db9.png" alt="__rendered_path__1"&gt;&lt;img style="position:absolute;left:283.75pt;top:383.65pt;width:58pt;height:3pt;z-index:3;" src="http://govwiki.info/xbrl/Images/06e2c96cfa7d07298ef7cd24e8d2cf73.png" alt="__rendered_path__3"&gt;&lt;img style="position:absolute;left:283.75pt;top:385.2pt;width:58pt;height:3pt;z-index:3;" src="http://govwiki.info/xbrl/Images/06e2c96cfa7d07298ef7cd24e8d2cf73.png" alt="__rendered_path__3"&gt;&lt;img style="position:absolute;left:346.25pt;top:383.65pt;width:8pt;height:3pt;z-index:1;" src="http://govwiki.info/xbrl/Images/d0d7bcf45acd6d1016510dbbbc3a9db9.png" alt="__rendered_path__1"&gt;&lt;img style="position:absolute;left:346.25pt;top:385.2pt;width:8pt;height:3pt;z-index:1;" src="http://govwiki.info/xbrl/Images/d0d7bcf45acd6d1016510dbbbc3a9db9.png" alt="__rendered_path__1"&gt;&lt;img style="position:absolute;left:353.75pt;top:383.65pt;width:58pt;height:3pt;z-index:3;" src="http://govwiki.info/xbrl/Images/06e2c96cfa7d07298ef7cd24e8d2cf73.png" alt="__rendered_path__3"&gt;&lt;img style="position:absolute;left:353.75pt;top:385.2pt;width:58pt;height:3pt;z-index:3;" src="http://govwiki.info/xbrl/Images/06e2c96cfa7d07298ef7cd24e8d2cf73.png" alt="__rendered_path__3"&gt;&lt;span class="fmt-1018" style="white-space:pre;"&gt;&lt;div style="position:absolute;top:766.44pt;left:299.33pt;z-index:61;"&gt;193&lt;/div&gt;&lt;/span&gt;&lt;/div&gt;_x000D_
      &lt;/div&gt;</t>
  </si>
  <si>
    <t>&lt;div style='position:relative;width:612pt;height:792pt;'&gt;_x000D_
        &lt;div style="position:absolute;left:0pt;top:0pt;width:100%;height:100%;clip:rect(0pt,612pt,792pt,0pt);" class="fmt-1187"&gt;&lt;span style="white-space:pre;"&gt;&lt;div style="position:absolute;top:200.66pt;left:293.7pt;z-index:18;"&gt;$&lt;/div&gt;&lt;div style="position:absolute;top:200.66pt;left:333.9pt;z-index:18;letter-spacing:-.003em;"&gt;29,517&lt;/div&gt;&lt;div style="position:absolute;top:200.66pt;left:371.19pt;z-index:18;"&gt;$&lt;/div&gt;&lt;div style="position:absolute;top:200.66pt;left:399.64pt;z-index:18;letter-spacing:-.002em;"&gt;2,398,153&lt;/div&gt;&lt;div style="position:absolute;top:200.66pt;left:448.69pt;z-index:18;"&gt;$&lt;/div&gt;&lt;div style="position:absolute;top:200.66pt;left:484.19pt;z-index:18;letter-spacing:-.003em;"&gt;704,404&lt;/div&gt;&lt;/span&gt;&lt;span style="white-space:pre;"&gt;&lt;div style="position:absolute;top:210.56pt;left:329.2pt;z-index:20;letter-spacing:-.003em;"&gt;190,713&lt;/div&gt;&lt;div style="position:absolute;top:210.56pt;left:394.95pt;z-index:20;letter-spacing:-.003em;"&gt;12,064,610&lt;/div&gt;&lt;div style="position:absolute;top:210.56pt;left:477.14pt;z-index:20;letter-spacing:-.002em;"&gt;2,206,228&lt;/div&gt;&lt;/span&gt;&lt;span class="fmt-1186" style="white-space:pre;"&gt;&lt;div style="position:absolute;top:379.01pt;left:71.2pt;z-index:65;letter-spacing:.001em;"&gt;Total Deferred Inflows from Resources&lt;/div&gt;&lt;/span&gt;&lt;span style="white-space:pre;"&gt;&lt;div style="position:absolute;top:412.46pt;left:329.2pt;z-index:74;letter-spacing:-.003em;"&gt;243,813&lt;/div&gt;&lt;div style="position:absolute;top:412.46pt;left:394.95pt;z-index:74;letter-spacing:-.003em;"&gt;12,216,981&lt;/div&gt;&lt;div style="position:absolute;top:412.46pt;left:477.14pt;z-index:74;letter-spacing:-.002em;"&gt;2,909,168&lt;/div&gt;&lt;/span&gt;&lt;span class="fmt-1188" style="white-space:pre;"&gt;&lt;div style="position:absolute;top:715.41pt;left:61.2pt;z-index:87;letter-spacing:-.001em;"&gt;See accompanying Independent Auditor's Report.&lt;/div&gt;&lt;/span&gt;&lt;span class="fmt-1186" style="white-space:pre;"&gt;&lt;div style="position:absolute;top:190.76pt;left:61.2pt;z-index:16;letter-spacing:-.007em;"&gt;Assets&lt;/div&gt;&lt;/span&gt;&lt;span style="white-space:pre;"&gt;&lt;div style="position:absolute;top:200.66pt;left:61.2pt;z-index:17;letter-spacing:-.001em;"&gt;Cash and Cash Equivalents&lt;/div&gt;&lt;/span&gt;&lt;span style="white-space:pre;"&gt;&lt;div style="position:absolute;top:210.56pt;left:61.2pt;z-index:19;letter-spacing:-.001em;"&gt;Investments&lt;/div&gt;&lt;/span&gt;&lt;span style="white-space:pre;"&gt;&lt;div style="position:absolute;top:220.61pt;left:61.2pt;z-index:21;letter-spacing:-.001em;"&gt;Receivables:&lt;/div&gt;&lt;/span&gt;&lt;span style="white-space:pre;"&gt;&lt;div style="position:absolute;top:230.51pt;left:66.2pt;z-index:22;"&gt;Accounts&lt;/div&gt;&lt;/span&gt;&lt;span style="white-space:pre;"&gt;&lt;div style="position:absolute;top:240.41pt;left:66.2pt;z-index:26;letter-spacing:-.001em;"&gt;Notes&lt;/div&gt;&lt;/span&gt;&lt;span class="fmt-1186" style="white-space:pre;"&gt;&lt;div style="position:absolute;top:254.06pt;left:71.2pt;z-index:30;letter-spacing:-.002em;"&gt;Total Assets&lt;/div&gt;&lt;/span&gt;&lt;span class="fmt-1186" style="white-space:pre;"&gt;&lt;div style="position:absolute;top:269.51pt;left:61.2pt;z-index:34;letter-spacing:-.001em;"&gt;Liabilities and Fund Balances&lt;/div&gt;&lt;/span&gt;&lt;span class="fmt-1186" style="white-space:pre;"&gt;&lt;div style="position:absolute;top:282.11pt;left:61.2pt;z-index:35;letter-spacing:.001em;"&gt;Liabilities&lt;/div&gt;&lt;/span&gt;&lt;span style="white-space:pre;"&gt;&lt;div style="position:absolute;top:292.01pt;left:61.2pt;z-index:36;"&gt;Vouchers and Accounts Payable&lt;/div&gt;&lt;/span&gt;&lt;span style="white-space:pre;"&gt;&lt;div style="position:absolute;top:301.91pt;left:61.2pt;z-index:40;"&gt;Accrued Salaries&lt;/div&gt;&lt;/span&gt;&lt;span style="white-space:pre;"&gt;&lt;div style="position:absolute;top:311.81pt;left:61.2pt;z-index:44;letter-spacing:-.001em;"&gt;Retainage on Contracts&lt;/div&gt;&lt;/span&gt;&lt;span style="white-space:pre;"&gt;&lt;div style="position:absolute;top:321.71pt;left:61.2pt;z-index:48;letter-spacing:-.001em;"&gt;Due to Other Governmental Agencies&lt;/div&gt;&lt;/span&gt;&lt;span class="fmt-1186" style="white-space:pre;"&gt;&lt;div style="position:absolute;top:334.16pt;left:71.2pt;z-index:52;letter-spacing:.002em;"&gt;Total Liabilities&lt;/div&gt;&lt;/span&gt;&lt;span class="fmt-1186" style="white-space:pre;"&gt;&lt;div style="position:absolute;top:346.61pt;left:61.2pt;z-index:56;"&gt;Deferred Inflows from Resources&lt;/div&gt;&lt;/span&gt;&lt;span style="white-space:pre;"&gt;&lt;div style="position:absolute;top:356.51pt;left:61.2pt;z-index:57;"&gt;Deferred Inflows from Notes Receivable&lt;/div&gt;&lt;/span&gt;&lt;span style="white-space:pre;"&gt;&lt;div style="position:absolute;top:366.41pt;left:61.2pt;z-index:61;"&gt;Deferred Inflows from Future Revenues&lt;/div&gt;&lt;/span&gt;&lt;span class="fmt-1186" style="white-space:pre;"&gt;&lt;div style="position:absolute;top:392.66pt;left:61.2pt;z-index:69;letter-spacing:-.002em;"&gt;Fund Balances&lt;/div&gt;&lt;/span&gt;&lt;span style="white-space:pre;"&gt;&lt;div style="position:absolute;top:402.56pt;left:61.2pt;z-index:70;"&gt;Committed&lt;/div&gt;&lt;/span&gt;&lt;span style="white-space:pre;"&gt;&lt;div style="position:absolute;top:412.46pt;left:61.2pt;z-index:73;"&gt;Assigned&lt;/div&gt;&lt;/span&gt;&lt;span class="fmt-1186" style="white-space:pre;"&gt;&lt;div style="position:absolute;top:426.26pt;left:71.2pt;z-index:75;"&gt;Total Fund Balances&lt;/div&gt;&lt;/span&gt;&lt;span class="fmt-1186" style="white-space:pre;"&gt;&lt;div style="position:absolute;top:440.06pt;left:71.2pt;z-index:79;"&gt;Total Liabilities and Fund Balances&lt;/div&gt;&lt;/span&gt;&lt;span class="fmt-1184" style="white-space:pre;"&gt;&lt;div style="position:absolute;top:41.64pt;left:221.35pt;z-index:1;"&gt;City of St. Petersburg, Florida&lt;/div&gt;&lt;/span&gt;&lt;span class="fmt-1185" style="white-space:pre;"&gt;&lt;div style="position:absolute;top:55.595pt;left:242.35pt;z-index:2;"&gt;Combining Balance Sheet&lt;/div&gt;&lt;/span&gt;&lt;span class="fmt-1185" style="white-space:pre;"&gt;&lt;div style="position:absolute;top:69.245pt;left:229pt;z-index:3;letter-spacing:.002em;"&gt;Nonmajor Governmental Funds&lt;/div&gt;&lt;/span&gt;&lt;span class="fmt-1185" style="white-space:pre;"&gt;&lt;div style="position:absolute;top:83.045pt;left:250.55pt;z-index:4;letter-spacing:.001em;"&gt;Capital Projects Funds&lt;/div&gt;&lt;/span&gt;&lt;span class="fmt-1185" style="white-space:pre;"&gt;&lt;div style="position:absolute;top:96.845pt;left:255.95pt;z-index:5;letter-spacing:.002em;"&gt;September 30, 2017&lt;/div&gt;&lt;/span&gt;&lt;span class="fmt-1186" style="white-space:pre;"&gt;&lt;div style="position:absolute;top:157.01pt;left:315.5pt;z-index:7;letter-spacing:-.001em;"&gt;Housing&lt;/div&gt;&lt;/span&gt;&lt;span class="fmt-1186" style="white-space:pre;"&gt;&lt;div style="position:absolute;top:166.91pt;left:318.3pt;z-index:11;letter-spacing:-.001em;"&gt;Capital&lt;/div&gt;&lt;div style="position:absolute;top:166.91pt;left:379.95pt;z-index:11;letter-spacing:.001em;"&gt;Transportation&lt;/div&gt;&lt;/span&gt;&lt;span class="fmt-1186" style="white-space:pre;"&gt;&lt;div style="position:absolute;top:176.96pt;left:305.8pt;z-index:12;letter-spacing:-.001em;"&gt;Improvement&lt;/div&gt;&lt;div style="position:absolute;top:176.96pt;left:383.3pt;z-index:12;letter-spacing:-.001em;"&gt;Improvement&lt;/div&gt;&lt;/span&gt;&lt;img style="position:absolute;left:293.7pt;top:183.7pt;width:8pt;height:3pt;z-index:6;" src="http://govwiki.info/xbrl/Images/d0d7bcf45acd6d1016510dbbbc3a9db9.png" alt="__rendered_path__6"&gt;&lt;span style="white-space:pre;"&gt;&lt;div style="position:absolute;top:230.51pt;left:333.9pt;z-index:24;letter-spacing:-.003em;"&gt;49,860&lt;/div&gt;&lt;div style="position:absolute;top:230.51pt;left:434.3pt;z-index:24;"&gt;-&lt;/div&gt;&lt;/span&gt;&lt;img style="position:absolute;left:301.2pt;top:183.7pt;width:63pt;height:3pt;z-index:9;" src="http://govwiki.info/xbrl/Images/66ec5f24c17540e3b6a7bc8cfa04d868.png" alt="__rendered_path__9"&gt;&lt;span style="white-space:pre;"&gt;&lt;div style="position:absolute;top:240.41pt;left:333.9pt;z-index:28;letter-spacing:-.003em;"&gt;43,485&lt;/div&gt;&lt;div style="position:absolute;top:240.41pt;left:434.3pt;z-index:28;"&gt;-&lt;/div&gt;&lt;/span&gt;&lt;img style="position:absolute;left:371.2pt;top:183.7pt;width:8pt;height:3pt;z-index:6;" src="http://govwiki.info/xbrl/Images/d0d7bcf45acd6d1016510dbbbc3a9db9.png" alt="__rendered_path__6"&gt;&lt;span style="white-space:pre;"&gt;&lt;div style="position:absolute;top:254.06pt;left:329.2pt;z-index:32;letter-spacing:-.003em;"&gt;313,575&lt;/div&gt;&lt;div style="position:absolute;top:254.06pt;left:394.95pt;z-index:32;letter-spacing:-.003em;"&gt;14,462,763&lt;/div&gt;&lt;/span&gt;&lt;img style="position:absolute;left:378.7pt;top:183.7pt;width:63pt;height:3pt;z-index:9;" src="http://govwiki.info/xbrl/Images/66ec5f24c17540e3b6a7bc8cfa04d868.png" alt="__rendered_path__9"&gt;&lt;span style="white-space:pre;"&gt;&lt;div style="position:absolute;top:292.01pt;left:356.8pt;z-index:38;"&gt;-&lt;/div&gt;&lt;div style="position:absolute;top:292.01pt;left:411.4pt;z-index:38;letter-spacing:-.003em;"&gt;76,698&lt;/div&gt;&lt;/span&gt;&lt;img style="position:absolute;left:293.7pt;top:247.25pt;width:8pt;height:3pt;z-index:6;" src="http://govwiki.info/xbrl/Images/d0d7bcf45acd6d1016510dbbbc3a9db9.png" alt="__rendered_path__6"&gt;&lt;span style="white-space:pre;"&gt;&lt;div style="position:absolute;top:301.91pt;left:356.8pt;z-index:42;"&gt;-&lt;/div&gt;&lt;div style="position:absolute;top:301.91pt;left:411.4pt;z-index:42;letter-spacing:-.003em;"&gt;11,909&lt;/div&gt;&lt;/span&gt;&lt;img style="position:absolute;left:301.2pt;top:247.25pt;width:63pt;height:3pt;z-index:9;" src="http://govwiki.info/xbrl/Images/66ec5f24c17540e3b6a7bc8cfa04d868.png" alt="__rendered_path__9"&gt;&lt;span style="white-space:pre;"&gt;&lt;div style="position:absolute;top:311.81pt;left:356.8pt;z-index:46;"&gt;-&lt;/div&gt;&lt;div style="position:absolute;top:311.81pt;left:411.4pt;z-index:46;letter-spacing:-.003em;"&gt;42,742&lt;/div&gt;&lt;/span&gt;&lt;img style="position:absolute;left:371.2pt;top:247.25pt;width:8pt;height:3pt;z-index:6;" src="http://govwiki.info/xbrl/Images/d0d7bcf45acd6d1016510dbbbc3a9db9.png" alt="__rendered_path__6"&gt;&lt;span style="white-space:pre;"&gt;&lt;div style="position:absolute;top:321.71pt;left:350.35pt;z-index:50;letter-spacing:-.002em;"&gt;10&lt;/div&gt;&lt;div style="position:absolute;top:321.71pt;left:406.7pt;z-index:50;letter-spacing:-.003em;"&gt;469,876&lt;/div&gt;&lt;/span&gt;&lt;img style="position:absolute;left:378.7pt;top:247.25pt;width:63pt;height:3pt;z-index:9;" src="http://govwiki.info/xbrl/Images/66ec5f24c17540e3b6a7bc8cfa04d868.png" alt="__rendered_path__9"&gt;&lt;span style="white-space:pre;"&gt;&lt;div style="position:absolute;top:334.16pt;left:350.35pt;z-index:54;letter-spacing:-.002em;"&gt;10&lt;/div&gt;&lt;div style="position:absolute;top:334.16pt;left:406.7pt;z-index:54;letter-spacing:-.003em;"&gt;601,225&lt;/div&gt;&lt;/span&gt;&lt;img style="position:absolute;left:293.7pt;top:260.9pt;width:8pt;height:3pt;z-index:6;" src="http://govwiki.info/xbrl/Images/d0d7bcf45acd6d1016510dbbbc3a9db9.png" alt="__rendered_path__6"&gt;&lt;span style="white-space:pre;"&gt;&lt;div style="position:absolute;top:356.51pt;left:333.9pt;z-index:59;letter-spacing:-.003em;"&gt;43,485&lt;/div&gt;&lt;div style="position:absolute;top:356.51pt;left:434.3pt;z-index:59;"&gt;-&lt;/div&gt;&lt;/span&gt;&lt;img style="position:absolute;left:293.7pt;top:262.45pt;width:8pt;height:3pt;z-index:6;" src="http://govwiki.info/xbrl/Images/d0d7bcf45acd6d1016510dbbbc3a9db9.png" alt="__rendered_path__6"&gt;&lt;img style="position:absolute;left:301.2pt;top:260.9pt;width:63pt;height:3pt;z-index:9;" src="http://govwiki.info/xbrl/Images/66ec5f24c17540e3b6a7bc8cfa04d868.png" alt="__rendered_path__9"&gt;&lt;span style="white-space:pre;"&gt;&lt;div style="position:absolute;top:366.41pt;left:333.9pt;z-index:63;letter-spacing:-.003em;"&gt;22,824&lt;/div&gt;&lt;div style="position:absolute;top:366.41pt;left:434.3pt;z-index:63;"&gt;-&lt;/div&gt;&lt;/span&gt;&lt;img style="position:absolute;left:301.2pt;top:262.45pt;width:63pt;height:3pt;z-index:9;" src="http://govwiki.info/xbrl/Images/66ec5f24c17540e3b6a7bc8cfa04d868.png" alt="__rendered_path__9"&gt;&lt;img style="position:absolute;left:371.2pt;top:260.9pt;width:8pt;height:3pt;z-index:6;" src="http://govwiki.info/xbrl/Images/d0d7bcf45acd6d1016510dbbbc3a9db9.png" alt="__rendered_path__6"&gt;&lt;span style="white-space:pre;"&gt;&lt;div style="position:absolute;top:378.86pt;left:333.9pt;z-index:67;letter-spacing:-.003em;"&gt;66,309&lt;/div&gt;&lt;div style="position:absolute;top:378.86pt;left:434.3pt;z-index:67;"&gt;-&lt;/div&gt;&lt;/span&gt;&lt;img style="position:absolute;left:371.2pt;top:262.45pt;width:8pt;height:3pt;z-index:6;" src="http://govwiki.info/xbrl/Images/d0d7bcf45acd6d1016510dbbbc3a9db9.png" alt="__rendered_path__6"&gt;&lt;img style="position:absolute;left:378.7pt;top:260.9pt;width:63pt;height:3pt;z-index:9;" src="http://govwiki.info/xbrl/Images/66ec5f24c17540e3b6a7bc8cfa04d868.png" alt="__rendered_path__9"&gt;&lt;span style="white-space:pre;"&gt;&lt;div style="position:absolute;top:402.56pt;left:338.6pt;z-index:71;letter-spacing:-.002em;"&gt;3,443&lt;/div&gt;&lt;div style="position:absolute;top:402.56pt;left:399.65pt;z-index:71;letter-spacing:-.002em;"&gt;1,644,557&lt;/div&gt;&lt;/span&gt;&lt;img style="position:absolute;left:378.7pt;top:262.45pt;width:63pt;height:3pt;z-index:9;" src="http://govwiki.info/xbrl/Images/66ec5f24c17540e3b6a7bc8cfa04d868.png" alt="__rendered_path__9"&gt;&lt;span style="white-space:pre;"&gt;&lt;div style="position:absolute;top:426.26pt;left:329.2pt;z-index:77;letter-spacing:-.003em;"&gt;247,256&lt;/div&gt;&lt;div style="position:absolute;top:426.26pt;left:394.95pt;z-index:77;letter-spacing:-.003em;"&gt;13,861,538&lt;/div&gt;&lt;/span&gt;&lt;img style="position:absolute;left:293.7pt;top:328.45pt;width:8pt;height:3pt;z-index:6;" src="http://govwiki.info/xbrl/Images/d0d7bcf45acd6d1016510dbbbc3a9db9.png" alt="__rendered_path__6"&gt;&lt;span style="white-space:pre;"&gt;&lt;div style="position:absolute;top:440.06pt;left:293.7pt;z-index:84;"&gt;$&lt;/div&gt;&lt;div style="position:absolute;top:440.06pt;left:329.2pt;z-index:84;letter-spacing:-.003em;"&gt;313,575&lt;/div&gt;&lt;div style="position:absolute;top:440.06pt;left:371.2pt;z-index:84;"&gt;$&lt;/div&gt;&lt;div style="position:absolute;top:440.06pt;left:394.95pt;z-index:84;letter-spacing:-.003em;"&gt;14,462,763&lt;/div&gt;&lt;div style="position:absolute;top:440.06pt;left:448.7pt;z-index:84;"&gt;$&lt;/div&gt;&lt;/span&gt;&lt;img style="position:absolute;left:293.7pt;top:340.8pt;width:8pt;height:3pt;z-index:6;" src="http://govwiki.info/xbrl/Images/d0d7bcf45acd6d1016510dbbbc3a9db9.png" alt="__rendered_path__6"&gt;&lt;img style="position:absolute;left:301.2pt;top:328.45pt;width:63pt;height:3pt;z-index:9;" src="http://govwiki.info/xbrl/Images/66ec5f24c17540e3b6a7bc8cfa04d868.png" alt="__rendered_path__9"&gt;&lt;span class="fmt-1018" style="white-space:pre;"&gt;&lt;div style="position:absolute;top:766.44pt;left:299.33pt;z-index:88;"&gt;194&lt;/div&gt;&lt;/span&gt;&lt;span class="fmt-1186" style="white-space:pre;"&gt;&lt;div style="position:absolute;top:157.01pt;left:466pt;z-index:13;"&gt;Downtown&lt;/div&gt;&lt;/span&gt;&lt;span class="fmt-1186" style="white-space:pre;"&gt;&lt;div style="position:absolute;top:166.91pt;left:471.9pt;z-index:14;letter-spacing:-.001em;"&gt;Parking&lt;/div&gt;&lt;/span&gt;&lt;span class="fmt-1186" style="white-space:pre;"&gt;&lt;div style="position:absolute;top:176.96pt;left:472.85pt;z-index:15;letter-spacing:-.001em;"&gt;Garage&lt;/div&gt;&lt;/span&gt;&lt;img style="position:absolute;left:448.7pt;top:183.7pt;width:8pt;height:3pt;z-index:6;" src="http://govwiki.info/xbrl/Images/d0d7bcf45acd6d1016510dbbbc3a9db9.png" alt="__rendered_path__6"&gt;&lt;span style="white-space:pre;"&gt;&lt;div style="position:absolute;top:230.51pt;left:511.8pt;z-index:25;"&gt;-&lt;/div&gt;&lt;/span&gt;&lt;img style="position:absolute;left:456.2pt;top:183.7pt;width:63pt;height:3pt;z-index:9;" src="http://govwiki.info/xbrl/Images/66ec5f24c17540e3b6a7bc8cfa04d868.png" alt="__rendered_path__9"&gt;&lt;span style="white-space:pre;"&gt;&lt;div style="position:absolute;top:240.41pt;left:511.8pt;z-index:29;"&gt;-&lt;/div&gt;&lt;/span&gt;&lt;img style="position:absolute;left:448.7pt;top:247.25pt;width:8pt;height:3pt;z-index:6;" src="http://govwiki.info/xbrl/Images/d0d7bcf45acd6d1016510dbbbc3a9db9.png" alt="__rendered_path__6"&gt;&lt;span style="white-space:pre;"&gt;&lt;div style="position:absolute;top:254.06pt;left:477.15pt;z-index:33;letter-spacing:-.002em;"&gt;2,910,632&lt;/div&gt;&lt;/span&gt;&lt;img style="position:absolute;left:456.2pt;top:247.25pt;width:63pt;height:3pt;z-index:9;" src="http://govwiki.info/xbrl/Images/66ec5f24c17540e3b6a7bc8cfa04d868.png" alt="__rendered_path__9"&gt;&lt;span style="white-space:pre;"&gt;&lt;div style="position:absolute;top:292.01pt;left:511.8pt;z-index:39;"&gt;-&lt;/div&gt;&lt;/span&gt;&lt;img style="position:absolute;left:448.7pt;top:260.9pt;width:8pt;height:3pt;z-index:6;" src="http://govwiki.info/xbrl/Images/d0d7bcf45acd6d1016510dbbbc3a9db9.png" alt="__rendered_path__6"&gt;&lt;span style="white-space:pre;"&gt;&lt;div style="position:absolute;top:301.91pt;left:500.65pt;z-index:43;letter-spacing:-.004em;"&gt;384&lt;/div&gt;&lt;/span&gt;&lt;img style="position:absolute;left:448.7pt;top:262.45pt;width:8pt;height:3pt;z-index:6;" src="http://govwiki.info/xbrl/Images/d0d7bcf45acd6d1016510dbbbc3a9db9.png" alt="__rendered_path__6"&gt;&lt;img style="position:absolute;left:456.2pt;top:260.9pt;width:63pt;height:3pt;z-index:9;" src="http://govwiki.info/xbrl/Images/66ec5f24c17540e3b6a7bc8cfa04d868.png" alt="__rendered_path__9"&gt;&lt;span style="white-space:pre;"&gt;&lt;div style="position:absolute;top:311.81pt;left:511.8pt;z-index:47;"&gt;-&lt;/div&gt;&lt;/span&gt;&lt;img style="position:absolute;left:456.2pt;top:262.45pt;width:63pt;height:3pt;z-index:9;" src="http://govwiki.info/xbrl/Images/66ec5f24c17540e3b6a7bc8cfa04d868.png" alt="__rendered_path__9"&gt;&lt;span style="white-space:pre;"&gt;&lt;div style="position:absolute;top:321.71pt;left:511.8pt;z-index:51;"&gt;-&lt;/div&gt;&lt;/span&gt;&lt;img style="position:absolute;left:448.7pt;top:328.45pt;width:8pt;height:3pt;z-index:6;" src="http://govwiki.info/xbrl/Images/d0d7bcf45acd6d1016510dbbbc3a9db9.png" alt="__rendered_path__6"&gt;&lt;span style="white-space:pre;"&gt;&lt;div style="position:absolute;top:334.16pt;left:500.65pt;z-index:55;letter-spacing:-.004em;"&gt;384&lt;/div&gt;&lt;/span&gt;&lt;img style="position:absolute;left:448.7pt;top:340.8pt;width:8pt;height:3pt;z-index:6;" src="http://govwiki.info/xbrl/Images/d0d7bcf45acd6d1016510dbbbc3a9db9.png" alt="__rendered_path__6"&gt;&lt;img style="position:absolute;left:456.2pt;top:328.45pt;width:63pt;height:3pt;z-index:9;" src="http://govwiki.info/xbrl/Images/66ec5f24c17540e3b6a7bc8cfa04d868.png" alt="__rendered_path__9"&gt;&lt;span style="white-space:pre;"&gt;&lt;div style="position:absolute;top:356.51pt;left:511.8pt;z-index:60;"&gt;-&lt;/div&gt;&lt;/span&gt;&lt;img style="position:absolute;left:456.2pt;top:340.8pt;width:63pt;height:3pt;z-index:9;" src="http://govwiki.info/xbrl/Images/66ec5f24c17540e3b6a7bc8cfa04d868.png" alt="__rendered_path__9"&gt;&lt;span style="white-space:pre;"&gt;&lt;div style="position:absolute;top:366.41pt;left:511.8pt;z-index:64;"&gt;-&lt;/div&gt;&lt;/span&gt;&lt;img style="position:absolute;left:448.7pt;top:373.25pt;width:8pt;height:3pt;z-index:6;" src="http://govwiki.info/xbrl/Images/d0d7bcf45acd6d1016510dbbbc3a9db9.png" alt="__rendered_path__6"&gt;&lt;span style="white-space:pre;"&gt;&lt;div style="position:absolute;top:378.86pt;left:511.8pt;z-index:68;"&gt;-&lt;/div&gt;&lt;/span&gt;&lt;img style="position:absolute;left:448.7pt;top:385.7pt;width:8pt;height:3pt;z-index:6;" src="http://govwiki.info/xbrl/Images/d0d7bcf45acd6d1016510dbbbc3a9db9.png" alt="__rendered_path__6"&gt;&lt;img style="position:absolute;left:456.2pt;top:373.25pt;width:63pt;height:3pt;z-index:9;" src="http://govwiki.info/xbrl/Images/66ec5f24c17540e3b6a7bc8cfa04d868.png" alt="__rendered_path__9"&gt;&lt;span style="white-space:pre;"&gt;&lt;div style="position:absolute;top:402.56pt;left:493.6pt;z-index:72;letter-spacing:-.002em;"&gt;1,080&lt;/div&gt;&lt;/span&gt;&lt;img style="position:absolute;left:456.2pt;top:385.7pt;width:63pt;height:3pt;z-index:9;" src="http://govwiki.info/xbrl/Images/66ec5f24c17540e3b6a7bc8cfa04d868.png" alt="__rendered_path__9"&gt;&lt;span style="white-space:pre;"&gt;&lt;div style="position:absolute;top:426.26pt;left:477.15pt;z-index:78;letter-spacing:-.002em;"&gt;2,910,248&lt;/div&gt;&lt;/span&gt;&lt;img style="position:absolute;left:301.2pt;top:340.8pt;width:63pt;height:3pt;z-index:9;" src="http://govwiki.info/xbrl/Images/66ec5f24c17540e3b6a7bc8cfa04d868.png" alt="__rendered_path__9"&gt;&lt;img style="position:absolute;left:371.2pt;top:328.45pt;width:8pt;height:3pt;z-index:6;" src="http://govwiki.info/xbrl/Images/d0d7bcf45acd6d1016510dbbbc3a9db9.png" alt="__rendered_path__6"&gt;&lt;img style="position:absolute;left:371.2pt;top:340.8pt;width:8pt;height:3pt;z-index:6;" src="http://govwiki.info/xbrl/Images/d0d7bcf45acd6d1016510dbbbc3a9db9.png" alt="__rendered_path__6"&gt;&lt;img style="position:absolute;left:378.7pt;top:328.45pt;width:63pt;height:3pt;z-index:9;" src="http://govwiki.info/xbrl/Images/66ec5f24c17540e3b6a7bc8cfa04d868.png" alt="__rendered_path__9"&gt;&lt;img style="position:absolute;left:378.7pt;top:340.8pt;width:63pt;height:3pt;z-index:9;" src="http://govwiki.info/xbrl/Images/66ec5f24c17540e3b6a7bc8cfa04d868.png" alt="__rendered_path__9"&gt;&lt;img style="position:absolute;left:293.7pt;top:373.25pt;width:8pt;height:3pt;z-index:6;" src="http://govwiki.info/xbrl/Images/d0d7bcf45acd6d1016510dbbbc3a9db9.png" alt="__rendered_path__6"&gt;&lt;img style="position:absolute;left:293.7pt;top:385.7pt;width:8pt;height:3pt;z-index:6;" src="http://govwiki.info/xbrl/Images/d0d7bcf45acd6d1016510dbbbc3a9db9.png" alt="__rendered_path__6"&gt;&lt;img style="position:absolute;left:301.2pt;top:373.25pt;width:63pt;height:3pt;z-index:9;" src="http://govwiki.info/xbrl/Images/66ec5f24c17540e3b6a7bc8cfa04d868.png" alt="__rendered_path__9"&gt;&lt;img style="position:absolute;left:301.2pt;top:385.7pt;width:63pt;height:3pt;z-index:9;" src="http://govwiki.info/xbrl/Images/66ec5f24c17540e3b6a7bc8cfa04d868.png" alt="__rendered_path__9"&gt;&lt;img style="position:absolute;left:371.2pt;top:373.25pt;width:8pt;height:3pt;z-index:6;" src="http://govwiki.info/xbrl/Images/d0d7bcf45acd6d1016510dbbbc3a9db9.png" alt="__rendered_path__6"&gt;&lt;img style="position:absolute;left:371.2pt;top:385.7pt;width:8pt;height:3pt;z-index:6;" src="http://govwiki.info/xbrl/Images/d0d7bcf45acd6d1016510dbbbc3a9db9.png" alt="__rendered_path__6"&gt;&lt;img style="position:absolute;left:378.7pt;top:373.25pt;width:63pt;height:3pt;z-index:9;" src="http://govwiki.info/xbrl/Images/66ec5f24c17540e3b6a7bc8cfa04d868.png" alt="__rendered_path__9"&gt;&lt;img style="position:absolute;left:378.7pt;top:385.7pt;width:63pt;height:3pt;z-index:9;" src="http://govwiki.info/xbrl/Images/66ec5f24c17540e3b6a7bc8cfa04d868.png" alt="__rendered_path__9"&gt;&lt;img style="position:absolute;left:293.7pt;top:419.3pt;width:8pt;height:3pt;z-index:6;" src="http://govwiki.info/xbrl/Images/d0d7bcf45acd6d1016510dbbbc3a9db9.png" alt="__rendered_path__6"&gt;&lt;img style="position:absolute;left:301.2pt;top:419.3pt;width:63pt;height:3pt;z-index:9;" src="http://govwiki.info/xbrl/Images/66ec5f24c17540e3b6a7bc8cfa04d868.png" alt="__rendered_path__9"&gt;&lt;img style="position:absolute;left:371.2pt;top:419.3pt;width:8pt;height:3pt;z-index:6;" src="http://govwiki.info/xbrl/Images/d0d7bcf45acd6d1016510dbbbc3a9db9.png" alt="__rendered_path__6"&gt;&lt;img style="position:absolute;left:378.7pt;top:419.3pt;width:63pt;height:3pt;z-index:9;" src="http://govwiki.info/xbrl/Images/66ec5f24c17540e3b6a7bc8cfa04d868.png" alt="__rendered_path__9"&gt;&lt;img style="position:absolute;left:448.7pt;top:419.3pt;width:8pt;height:3pt;z-index:6;" src="http://govwiki.info/xbrl/Images/d0d7bcf45acd6d1016510dbbbc3a9db9.png" alt="__rendered_path__6"&gt;&lt;img style="position:absolute;left:456.2pt;top:419.3pt;width:63pt;height:3pt;z-index:9;" src="http://govwiki.info/xbrl/Images/66ec5f24c17540e3b6a7bc8cfa04d868.png" alt="__rendered_path__9"&gt;&lt;img style="position:absolute;left:293.7pt;top:433.1pt;width:8pt;height:3pt;z-index:6;" src="http://govwiki.info/xbrl/Images/d0d7bcf45acd6d1016510dbbbc3a9db9.png" alt="__rendered_path__6"&gt;&lt;img style="position:absolute;left:301.2pt;top:433.1pt;width:63pt;height:3pt;z-index:9;" src="http://govwiki.info/xbrl/Images/66ec5f24c17540e3b6a7bc8cfa04d868.png" alt="__rendered_path__9"&gt;&lt;img style="position:absolute;left:371.2pt;top:433.1pt;width:8pt;height:3pt;z-index:6;" src="http://govwiki.info/xbrl/Images/d0d7bcf45acd6d1016510dbbbc3a9db9.png" alt="__rendered_path__6"&gt;&lt;img style="position:absolute;left:378.7pt;top:433.1pt;width:63pt;height:3pt;z-index:9;" src="http://govwiki.info/xbrl/Images/66ec5f24c17540e3b6a7bc8cfa04d868.png" alt="__rendered_path__9"&gt;&lt;img style="position:absolute;left:448.7pt;top:433.1pt;width:8pt;height:3pt;z-index:6;" src="http://govwiki.info/xbrl/Images/d0d7bcf45acd6d1016510dbbbc3a9db9.png" alt="__rendered_path__6"&gt;&lt;img style="position:absolute;left:456.2pt;top:433.1pt;width:63pt;height:3pt;z-index:9;" src="http://govwiki.info/xbrl/Images/66ec5f24c17540e3b6a7bc8cfa04d868.png" alt="__rendered_path__9"&gt;&lt;img style="position:absolute;left:293.7pt;top:446.8pt;width:8pt;height:3pt;z-index:6;" src="http://govwiki.info/xbrl/Images/d0d7bcf45acd6d1016510dbbbc3a9db9.png" alt="__rendered_path__6"&gt;&lt;img style="position:absolute;left:293.7pt;top:448.45pt;width:8pt;height:3pt;z-index:6;" src="http://govwiki.info/xbrl/Images/d0d7bcf45acd6d1016510dbbbc3a9db9.png" alt="__rendered_path__6"&gt;&lt;img style="position:absolute;left:301.2pt;top:446.8pt;width:63pt;height:3pt;z-index:9;" src="http://govwiki.info/xbrl/Images/66ec5f24c17540e3b6a7bc8cfa04d868.png" alt="__rendered_path__9"&gt;&lt;img style="position:absolute;left:301.2pt;top:448.45pt;width:63pt;height:3pt;z-index:9;" src="http://govwiki.info/xbrl/Images/66ec5f24c17540e3b6a7bc8cfa04d868.png" alt="__rendered_path__9"&gt;&lt;img style="position:absolute;left:371.2pt;top:446.8pt;width:8pt;height:3pt;z-index:6;" src="http://govwiki.info/xbrl/Images/d0d7bcf45acd6d1016510dbbbc3a9db9.png" alt="__rendered_path__6"&gt;&lt;img style="position:absolute;left:371.2pt;top:448.45pt;width:8pt;height:3pt;z-index:6;" src="http://govwiki.info/xbrl/Images/d0d7bcf45acd6d1016510dbbbc3a9db9.png" alt="__rendered_path__6"&gt;&lt;img style="position:absolute;left:378.7pt;top:446.8pt;width:63pt;height:3pt;z-index:9;" src="http://govwiki.info/xbrl/Images/66ec5f24c17540e3b6a7bc8cfa04d868.png" alt="__rendered_path__9"&gt;&lt;img style="position:absolute;left:378.7pt;top:448.45pt;width:63pt;height:3pt;z-index:9;" src="http://govwiki.info/xbrl/Images/66ec5f24c17540e3b6a7bc8cfa04d868.png" alt="__rendered_path__9"&gt;&lt;img style="position:absolute;left:448.7pt;top:446.8pt;width:8pt;height:3pt;z-index:6;" src="http://govwiki.info/xbrl/Images/d0d7bcf45acd6d1016510dbbbc3a9db9.png" alt="__rendered_path__6"&gt;&lt;img style="position:absolute;left:448.7pt;top:448.45pt;width:8pt;height:3pt;z-index:6;" src="http://govwiki.info/xbrl/Images/d0d7bcf45acd6d1016510dbbbc3a9db9.png" alt="__rendered_path__6"&gt;&lt;img style="position:absolute;left:456.2pt;top:446.8pt;width:63pt;height:3pt;z-index:9;" src="http://govwiki.info/xbrl/Images/66ec5f24c17540e3b6a7bc8cfa04d868.png" alt="__rendered_path__9"&gt;&lt;img style="position:absolute;left:456.2pt;top:448.45pt;width:63pt;height:3pt;z-index:9;" src="http://govwiki.info/xbrl/Images/66ec5f24c17540e3b6a7bc8cfa04d868.png" alt="__rendered_path__9"&gt;&lt;img style="position:absolute;left:61.2pt;top:707.8pt;width:490pt;height:28pt;z-index:86;" src="http://govwiki.info/xbrl/Images/1d36db536cca1d652e1ded2ba9d8cf0b.png" alt="__rendered_path__86"&gt;&lt;span style="white-space:pre;"&gt;&lt;div style="position:absolute;top:440.06pt;left:477.15pt;z-index:85;letter-spacing:-.002em;"&gt;2,910,632&lt;/div&gt;&lt;/span&gt;&lt;/div&gt;_x000D_
      &lt;/div&gt;</t>
  </si>
  <si>
    <t>&lt;div style='position:relative;width:612pt;height:792pt;'&gt;_x000D_
        &lt;div style="position:absolute;left:0pt;top:0pt;width:100%;height:100%;clip:rect(0pt,612pt,792pt,0pt);" class="fmt-1187"&gt;&lt;span class="fmt-1186" style="white-space:pre;"&gt;&lt;div style="position:absolute;top:157.01pt;left:153.8pt;z-index:4;letter-spacing:.001em;"&gt;Total Nonmajor&lt;/div&gt;&lt;/span&gt;&lt;span class="fmt-1186" style="white-space:pre;"&gt;&lt;div style="position:absolute;top:166.91pt;left:170.85pt;z-index:5;letter-spacing:-.001em;"&gt;Capital&lt;/div&gt;&lt;/span&gt;&lt;span class="fmt-1186" style="white-space:pre;"&gt;&lt;div style="position:absolute;top:176.96pt;left:78.1pt;z-index:6;letter-spacing:-.002em;"&gt;Weeki Wachee&lt;/div&gt;&lt;div style="position:absolute;top:176.96pt;left:154.4pt;z-index:6;letter-spacing:-.001em;"&gt;Projects Funds&lt;/div&gt;&lt;/span&gt;&lt;img style="position:absolute;left:68.75pt;top:183.6pt;width:8pt;height:3pt;z-index:1;" src="http://govwiki.info/xbrl/Images/d0d7bcf45acd6d1016510dbbbc3a9db9.png" alt="__rendered_path__1"&gt;&lt;span style="white-space:pre;"&gt;&lt;div style="position:absolute;top:200.66pt;left:68.75pt;z-index:7;"&gt;$&lt;/div&gt;&lt;div style="position:absolute;top:200.66pt;left:97.1995pt;z-index:7;letter-spacing:-.002em;"&gt;2,318,853&lt;/div&gt;&lt;div style="position:absolute;top:200.66pt;left:146.24pt;z-index:7;"&gt;$&lt;/div&gt;&lt;div style="position:absolute;top:200.66pt;left:174.69pt;z-index:7;letter-spacing:-.002em;"&gt;5,450,927&lt;/div&gt;&lt;/span&gt;&lt;img style="position:absolute;left:76.25pt;top:183.6pt;width:63pt;height:3pt;z-index:2;" src="http://govwiki.info/xbrl/Images/66ec5f24c17540e3b6a7bc8cfa04d868.png" alt="__rendered_path__2"&gt;&lt;span style="white-space:pre;"&gt;&lt;div style="position:absolute;top:210.56pt;left:131.85pt;z-index:8;"&gt;-&lt;/div&gt;&lt;div style="position:absolute;top:210.56pt;left:170pt;z-index:8;letter-spacing:-.003em;"&gt;14,461,551&lt;/div&gt;&lt;/span&gt;&lt;img style="position:absolute;left:146.25pt;top:183.6pt;width:8pt;height:3pt;z-index:1;" src="http://govwiki.info/xbrl/Images/d0d7bcf45acd6d1016510dbbbc3a9db9.png" alt="__rendered_path__1"&gt;&lt;span style="white-space:pre;"&gt;&lt;div style="position:absolute;top:230.51pt;left:131.85pt;z-index:10;"&gt;-&lt;/div&gt;&lt;div style="position:absolute;top:230.51pt;left:186.45pt;z-index:10;letter-spacing:-.003em;"&gt;49,860&lt;/div&gt;&lt;/span&gt;&lt;img style="position:absolute;left:153.75pt;top:183.6pt;width:63pt;height:3pt;z-index:2;" src="http://govwiki.info/xbrl/Images/66ec5f24c17540e3b6a7bc8cfa04d868.png" alt="__rendered_path__2"&gt;&lt;span style="white-space:pre;"&gt;&lt;div style="position:absolute;top:240.41pt;left:131.85pt;z-index:12;"&gt;-&lt;/div&gt;&lt;div style="position:absolute;top:240.41pt;left:186.45pt;z-index:12;letter-spacing:-.003em;"&gt;43,485&lt;/div&gt;&lt;/span&gt;&lt;img style="position:absolute;left:68.75pt;top:247.1pt;width:8pt;height:3pt;z-index:1;" src="http://govwiki.info/xbrl/Images/d0d7bcf45acd6d1016510dbbbc3a9db9.png" alt="__rendered_path__1"&gt;&lt;span style="white-space:pre;"&gt;&lt;div style="position:absolute;top:254.06pt;left:97.2pt;z-index:14;letter-spacing:-.002em;"&gt;2,318,853&lt;/div&gt;&lt;div style="position:absolute;top:254.06pt;left:170pt;z-index:14;letter-spacing:-.003em;"&gt;20,005,823&lt;/div&gt;&lt;/span&gt;&lt;img style="position:absolute;left:76.25pt;top:247.1pt;width:63pt;height:3pt;z-index:2;" src="http://govwiki.info/xbrl/Images/66ec5f24c17540e3b6a7bc8cfa04d868.png" alt="__rendered_path__2"&gt;&lt;span style="white-space:pre;"&gt;&lt;div style="position:absolute;top:292.01pt;left:104.25pt;z-index:16;letter-spacing:-.003em;"&gt;178,761&lt;/div&gt;&lt;div style="position:absolute;top:292.01pt;left:181.75pt;z-index:16;letter-spacing:-.003em;"&gt;255,459&lt;/div&gt;&lt;/span&gt;&lt;img style="position:absolute;left:146.25pt;top:247.1pt;width:8pt;height:3pt;z-index:1;" src="http://govwiki.info/xbrl/Images/d0d7bcf45acd6d1016510dbbbc3a9db9.png" alt="__rendered_path__1"&gt;&lt;span style="white-space:pre;"&gt;&lt;div style="position:absolute;top:301.91pt;left:113.65pt;z-index:18;letter-spacing:-.002em;"&gt;2,029&lt;/div&gt;&lt;div style="position:absolute;top:301.91pt;left:186.45pt;z-index:18;letter-spacing:-.003em;"&gt;14,322&lt;/div&gt;&lt;/span&gt;&lt;img style="position:absolute;left:153.75pt;top:247.1pt;width:63pt;height:3pt;z-index:2;" src="http://govwiki.info/xbrl/Images/66ec5f24c17540e3b6a7bc8cfa04d868.png" alt="__rendered_path__2"&gt;&lt;span style="white-space:pre;"&gt;&lt;div style="position:absolute;top:311.81pt;left:108.95pt;z-index:20;letter-spacing:-.003em;"&gt;40,916&lt;/div&gt;&lt;div style="position:absolute;top:311.81pt;left:186.45pt;z-index:20;letter-spacing:-.003em;"&gt;83,658&lt;/div&gt;&lt;/span&gt;&lt;img style="position:absolute;left:68.75pt;top:260.8pt;width:8pt;height:3pt;z-index:1;" src="http://govwiki.info/xbrl/Images/d0d7bcf45acd6d1016510dbbbc3a9db9.png" alt="__rendered_path__1"&gt;&lt;span style="white-space:pre;"&gt;&lt;div style="position:absolute;top:321.71pt;left:131.85pt;z-index:22;"&gt;-&lt;/div&gt;&lt;div style="position:absolute;top:321.71pt;left:181.75pt;z-index:22;letter-spacing:-.003em;"&gt;469,886&lt;/div&gt;&lt;/span&gt;&lt;img style="position:absolute;left:68.75pt;top:262.45pt;width:8pt;height:3pt;z-index:1;" src="http://govwiki.info/xbrl/Images/d0d7bcf45acd6d1016510dbbbc3a9db9.png" alt="__rendered_path__1"&gt;&lt;img style="position:absolute;left:76.25pt;top:260.8pt;width:63pt;height:3pt;z-index:2;" src="http://govwiki.info/xbrl/Images/66ec5f24c17540e3b6a7bc8cfa04d868.png" alt="__rendered_path__2"&gt;&lt;span style="white-space:pre;"&gt;&lt;div style="position:absolute;top:334.16pt;left:104.25pt;z-index:24;letter-spacing:-.003em;"&gt;221,706&lt;/div&gt;&lt;div style="position:absolute;top:334.16pt;left:181.75pt;z-index:24;letter-spacing:-.003em;"&gt;823,325&lt;/div&gt;&lt;/span&gt;&lt;img style="position:absolute;left:76.25pt;top:262.45pt;width:63pt;height:3pt;z-index:2;" src="http://govwiki.info/xbrl/Images/66ec5f24c17540e3b6a7bc8cfa04d868.png" alt="__rendered_path__2"&gt;&lt;img style="position:absolute;left:146.25pt;top:260.8pt;width:8pt;height:3pt;z-index:1;" src="http://govwiki.info/xbrl/Images/d0d7bcf45acd6d1016510dbbbc3a9db9.png" alt="__rendered_path__1"&gt;&lt;span style="white-space:pre;"&gt;&lt;div style="position:absolute;top:356.51pt;left:131.85pt;z-index:26;"&gt;-&lt;/div&gt;&lt;div style="position:absolute;top:356.51pt;left:186.45pt;z-index:26;letter-spacing:-.003em;"&gt;43,485&lt;/div&gt;&lt;/span&gt;&lt;img style="position:absolute;left:146.25pt;top:262.45pt;width:8pt;height:3pt;z-index:1;" src="http://govwiki.info/xbrl/Images/d0d7bcf45acd6d1016510dbbbc3a9db9.png" alt="__rendered_path__1"&gt;&lt;img style="position:absolute;left:153.75pt;top:260.8pt;width:63pt;height:3pt;z-index:2;" src="http://govwiki.info/xbrl/Images/66ec5f24c17540e3b6a7bc8cfa04d868.png" alt="__rendered_path__2"&gt;&lt;span style="white-space:pre;"&gt;&lt;div style="position:absolute;top:366.41pt;left:131.85pt;z-index:28;"&gt;-&lt;/div&gt;&lt;div style="position:absolute;top:366.41pt;left:186.45pt;z-index:28;letter-spacing:-.003em;"&gt;22,824&lt;/div&gt;&lt;/span&gt;&lt;img style="position:absolute;left:153.75pt;top:262.45pt;width:63pt;height:3pt;z-index:2;" src="http://govwiki.info/xbrl/Images/66ec5f24c17540e3b6a7bc8cfa04d868.png" alt="__rendered_path__2"&gt;&lt;span style="white-space:pre;"&gt;&lt;div style="position:absolute;top:378.86pt;left:131.85pt;z-index:30;"&gt;-&lt;/div&gt;&lt;div style="position:absolute;top:378.86pt;left:186.45pt;z-index:30;letter-spacing:-.003em;"&gt;66,309&lt;/div&gt;&lt;/span&gt;&lt;img style="position:absolute;left:68.75pt;top:328.35pt;width:8pt;height:3pt;z-index:1;" src="http://govwiki.info/xbrl/Images/d0d7bcf45acd6d1016510dbbbc3a9db9.png" alt="__rendered_path__1"&gt;&lt;span style="white-space:pre;"&gt;&lt;div style="position:absolute;top:402.56pt;left:97.2pt;z-index:31;letter-spacing:-.002em;"&gt;1,329,349&lt;/div&gt;&lt;div style="position:absolute;top:402.56pt;left:174.69pt;z-index:31;letter-spacing:-.002em;"&gt;2,978,429&lt;/div&gt;&lt;/span&gt;&lt;img style="position:absolute;left:68.75pt;top:340.8pt;width:8pt;height:3pt;z-index:1;" src="http://govwiki.info/xbrl/Images/d0d7bcf45acd6d1016510dbbbc3a9db9.png" alt="__rendered_path__1"&gt;&lt;img style="position:absolute;left:76.25pt;top:328.35pt;width:63pt;height:3pt;z-index:2;" src="http://govwiki.info/xbrl/Images/66ec5f24c17540e3b6a7bc8cfa04d868.png" alt="__rendered_path__2"&gt;&lt;span style="white-space:pre;"&gt;&lt;div style="position:absolute;top:412.46pt;left:104.25pt;z-index:32;letter-spacing:-.003em;"&gt;767,798&lt;/div&gt;&lt;div style="position:absolute;top:412.46pt;left:170pt;z-index:32;letter-spacing:-.003em;"&gt;16,137,760&lt;/div&gt;&lt;/span&gt;&lt;img style="position:absolute;left:76.25pt;top:340.8pt;width:63pt;height:3pt;z-index:2;" src="http://govwiki.info/xbrl/Images/66ec5f24c17540e3b6a7bc8cfa04d868.png" alt="__rendered_path__2"&gt;&lt;img style="position:absolute;left:146.25pt;top:328.35pt;width:8pt;height:3pt;z-index:1;" src="http://govwiki.info/xbrl/Images/d0d7bcf45acd6d1016510dbbbc3a9db9.png" alt="__rendered_path__1"&gt;&lt;span style="white-space:pre;"&gt;&lt;div style="position:absolute;top:426.26pt;left:97.2pt;z-index:34;letter-spacing:-.002em;"&gt;2,097,147&lt;/div&gt;&lt;div style="position:absolute;top:426.26pt;left:170pt;z-index:34;letter-spacing:-.003em;"&gt;19,116,189&lt;/div&gt;&lt;/span&gt;&lt;img style="position:absolute;left:146.25pt;top:340.8pt;width:8pt;height:3pt;z-index:1;" src="http://govwiki.info/xbrl/Images/d0d7bcf45acd6d1016510dbbbc3a9db9.png" alt="__rendered_path__1"&gt;&lt;img style="position:absolute;left:153.75pt;top:328.35pt;width:63pt;height:3pt;z-index:2;" src="http://govwiki.info/xbrl/Images/66ec5f24c17540e3b6a7bc8cfa04d868.png" alt="__rendered_path__2"&gt;&lt;span style="white-space:pre;"&gt;&lt;div style="position:absolute;top:440.06pt;left:68.75pt;z-index:38;"&gt;$&lt;/div&gt;&lt;div style="position:absolute;top:440.06pt;left:97.2pt;z-index:38;letter-spacing:-.002em;"&gt;2,318,853&lt;/div&gt;&lt;div style="position:absolute;top:440.06pt;left:146.25pt;z-index:38;"&gt;$&lt;/div&gt;&lt;div style="position:absolute;top:440.06pt;left:170pt;z-index:38;letter-spacing:-.003em;"&gt;20,005,823&lt;/div&gt;&lt;/span&gt;&lt;img style="position:absolute;left:153.75pt;top:340.8pt;width:63pt;height:3pt;z-index:2;" src="http://govwiki.info/xbrl/Images/66ec5f24c17540e3b6a7bc8cfa04d868.png" alt="__rendered_path__2"&gt;&lt;img style="position:absolute;left:68.75pt;top:373.25pt;width:8pt;height:3pt;z-index:1;" src="http://govwiki.info/xbrl/Images/d0d7bcf45acd6d1016510dbbbc3a9db9.png" alt="__rendered_path__1"&gt;&lt;img style="position:absolute;left:68.75pt;top:385.55pt;width:8pt;height:3pt;z-index:1;" src="http://govwiki.info/xbrl/Images/d0d7bcf45acd6d1016510dbbbc3a9db9.png" alt="__rendered_path__1"&gt;&lt;img style="position:absolute;left:76.25pt;top:373.25pt;width:63pt;height:3pt;z-index:2;" src="http://govwiki.info/xbrl/Images/66ec5f24c17540e3b6a7bc8cfa04d868.png" alt="__rendered_path__2"&gt;&lt;img style="position:absolute;left:76.25pt;top:385.55pt;width:63pt;height:3pt;z-index:2;" src="http://govwiki.info/xbrl/Images/66ec5f24c17540e3b6a7bc8cfa04d868.png" alt="__rendered_path__2"&gt;&lt;img style="position:absolute;left:146.25pt;top:373.25pt;width:8pt;height:3pt;z-index:1;" src="http://govwiki.info/xbrl/Images/d0d7bcf45acd6d1016510dbbbc3a9db9.png" alt="__rendered_path__1"&gt;&lt;img style="position:absolute;left:146.25pt;top:385.55pt;width:8pt;height:3pt;z-index:1;" src="http://govwiki.info/xbrl/Images/d0d7bcf45acd6d1016510dbbbc3a9db9.png" alt="__rendered_path__1"&gt;&lt;img style="position:absolute;left:153.75pt;top:373.25pt;width:63pt;height:3pt;z-index:2;" src="http://govwiki.info/xbrl/Images/66ec5f24c17540e3b6a7bc8cfa04d868.png" alt="__rendered_path__2"&gt;&lt;img style="position:absolute;left:153.75pt;top:385.55pt;width:63pt;height:3pt;z-index:2;" src="http://govwiki.info/xbrl/Images/66ec5f24c17540e3b6a7bc8cfa04d868.png" alt="__rendered_path__2"&gt;&lt;img style="position:absolute;left:68.75pt;top:419.2pt;width:8pt;height:3pt;z-index:1;" src="http://govwiki.info/xbrl/Images/d0d7bcf45acd6d1016510dbbbc3a9db9.png" alt="__rendered_path__1"&gt;&lt;img style="position:absolute;left:76.25pt;top:419.2pt;width:63pt;height:3pt;z-index:2;" src="http://govwiki.info/xbrl/Images/66ec5f24c17540e3b6a7bc8cfa04d868.png" alt="__rendered_path__2"&gt;&lt;img style="position:absolute;left:146.25pt;top:419.2pt;width:8pt;height:3pt;z-index:1;" src="http://govwiki.info/xbrl/Images/d0d7bcf45acd6d1016510dbbbc3a9db9.png" alt="__rendered_path__1"&gt;&lt;img style="position:absolute;left:153.75pt;top:419.2pt;width:63pt;height:3pt;z-index:2;" src="http://govwiki.info/xbrl/Images/66ec5f24c17540e3b6a7bc8cfa04d868.png" alt="__rendered_path__2"&gt;&lt;img style="position:absolute;left:68.75pt;top:433pt;width:8pt;height:3pt;z-index:1;" src="http://govwiki.info/xbrl/Images/d0d7bcf45acd6d1016510dbbbc3a9db9.png" alt="__rendered_path__1"&gt;&lt;img style="position:absolute;left:76.25pt;top:433pt;width:63pt;height:3pt;z-index:2;" src="http://govwiki.info/xbrl/Images/66ec5f24c17540e3b6a7bc8cfa04d868.png" alt="__rendered_path__2"&gt;&lt;img style="position:absolute;left:146.25pt;top:433pt;width:8pt;height:3pt;z-index:1;" src="http://govwiki.info/xbrl/Images/d0d7bcf45acd6d1016510dbbbc3a9db9.png" alt="__rendered_path__1"&gt;&lt;img style="position:absolute;left:153.75pt;top:433pt;width:63pt;height:3pt;z-index:2;" src="http://govwiki.info/xbrl/Images/66ec5f24c17540e3b6a7bc8cfa04d868.png" alt="__rendered_path__2"&gt;&lt;img style="position:absolute;left:68.75pt;top:446.8pt;width:8pt;height:3pt;z-index:1;" src="http://govwiki.info/xbrl/Images/d0d7bcf45acd6d1016510dbbbc3a9db9.png" alt="__rendered_path__1"&gt;&lt;img style="position:absolute;left:68.75pt;top:448.3pt;width:8pt;height:3pt;z-index:1;" src="http://govwiki.info/xbrl/Images/d0d7bcf45acd6d1016510dbbbc3a9db9.png" alt="__rendered_path__1"&gt;&lt;img style="position:absolute;left:76.25pt;top:446.8pt;width:63pt;height:3pt;z-index:2;" src="http://govwiki.info/xbrl/Images/66ec5f24c17540e3b6a7bc8cfa04d868.png" alt="__rendered_path__2"&gt;&lt;img style="position:absolute;left:76.25pt;top:448.3pt;width:63pt;height:3pt;z-index:2;" src="http://govwiki.info/xbrl/Images/66ec5f24c17540e3b6a7bc8cfa04d868.png" alt="__rendered_path__2"&gt;&lt;img style="position:absolute;left:146.25pt;top:446.8pt;width:8pt;height:3pt;z-index:1;" src="http://govwiki.info/xbrl/Images/d0d7bcf45acd6d1016510dbbbc3a9db9.png" alt="__rendered_path__1"&gt;&lt;img style="position:absolute;left:146.25pt;top:448.3pt;width:8pt;height:3pt;z-index:1;" src="http://govwiki.info/xbrl/Images/d0d7bcf45acd6d1016510dbbbc3a9db9.png" alt="__rendered_path__1"&gt;&lt;img style="position:absolute;left:153.75pt;top:446.8pt;width:63pt;height:3pt;z-index:2;" src="http://govwiki.info/xbrl/Images/66ec5f24c17540e3b6a7bc8cfa04d868.png" alt="__rendered_path__2"&gt;&lt;img style="position:absolute;left:153.75pt;top:448.3pt;width:63pt;height:3pt;z-index:2;" src="http://govwiki.info/xbrl/Images/66ec5f24c17540e3b6a7bc8cfa04d868.png" alt="__rendered_path__2"&gt;&lt;span class="fmt-1018" style="white-space:pre;"&gt;&lt;div style="position:absolute;top:766.44pt;left:299.33pt;z-index:39;"&gt;195&lt;/div&gt;&lt;/span&gt;&lt;/div&gt;_x000D_
      &lt;/div&gt;</t>
  </si>
  <si>
    <t>&lt;div style='position:relative;width:612pt;height:792pt;'&gt;_x000D_
        &lt;div style="position:absolute;left:0pt;top:0pt;width:100%;height:100%;clip:rect(0pt,612pt,792pt,0pt);" class="fmt-950"&gt;&lt;span class="fmt-892" style="white-space:pre;"&gt;&lt;div style="position:absolute;top:55.595pt;left:106.75pt;z-index:2;letter-spacing:.001em;"&gt;Combining Statement of Revenues, Expenditures and Changes in Fund Balances&lt;/div&gt;&lt;/span&gt;&lt;span style="white-space:pre;"&gt;&lt;div style="position:absolute;top:434.96pt;left:329.2pt;z-index:77;letter-spacing:-.003em;"&gt;367,878&lt;/div&gt;&lt;div style="position:absolute;top:434.96pt;left:394.95pt;z-index:77;letter-spacing:-.003em;"&gt;14,028,362&lt;/div&gt;&lt;div style="position:absolute;top:434.96pt;left:477.14pt;z-index:77;letter-spacing:-.002em;"&gt;2,072,555&lt;/div&gt;&lt;/span&gt;&lt;span class="fmt-891" style="white-space:pre;"&gt;&lt;div style="position:absolute;top:41.64pt;left:221.35pt;z-index:1;"&gt;City of St. Petersburg, Florida&lt;/div&gt;&lt;/span&gt;&lt;span class="fmt-892" style="white-space:pre;"&gt;&lt;div style="position:absolute;top:69.245pt;left:229pt;z-index:3;letter-spacing:.002em;"&gt;Nonmajor Governmental Funds&lt;/div&gt;&lt;/span&gt;&lt;span class="fmt-892" style="white-space:pre;"&gt;&lt;div style="position:absolute;top:83.045pt;left:250.55pt;z-index:4;letter-spacing:.001em;"&gt;Capital Projects Funds&lt;/div&gt;&lt;/span&gt;&lt;span class="fmt-892" style="white-space:pre;"&gt;&lt;div style="position:absolute;top:96.845pt;left:209.4pt;z-index:5;letter-spacing:.002em;"&gt;Fiscal Year Ended September 30, 2017&lt;/div&gt;&lt;/span&gt;&lt;span class="fmt-949" style="white-space:pre;"&gt;&lt;div style="position:absolute;top:157.01pt;left:315.5pt;z-index:7;letter-spacing:-.001em;"&gt;Housing&lt;/div&gt;&lt;/span&gt;&lt;span class="fmt-949" style="white-space:pre;"&gt;&lt;div style="position:absolute;top:166.91pt;left:318.3pt;z-index:11;letter-spacing:-.001em;"&gt;Capital&lt;/div&gt;&lt;div style="position:absolute;top:166.91pt;left:379.95pt;z-index:11;letter-spacing:.001em;"&gt;Transportation&lt;/div&gt;&lt;/span&gt;&lt;span class="fmt-949" style="white-space:pre;"&gt;&lt;div style="position:absolute;top:176.96pt;left:305.8pt;z-index:12;letter-spacing:-.001em;"&gt;Improvement&lt;/div&gt;&lt;div style="position:absolute;top:176.96pt;left:383.3pt;z-index:12;letter-spacing:-.001em;"&gt;Improvement&lt;/div&gt;&lt;/span&gt;&lt;img style="position:absolute;left:293.7pt;top:183.6pt;width:8pt;height:3pt;z-index:6;" src="http://govwiki.info/xbrl/Images/d0d7bcf45acd6d1016510dbbbc3a9db9.png" alt="__rendered_path__6"&gt;&lt;span class="fmt-949" style="white-space:pre;"&gt;&lt;div style="position:absolute;top:190.76pt;left:61.2pt;z-index:16;letter-spacing:-.004em;"&gt;Revenues&lt;/div&gt;&lt;/span&gt;&lt;img style="position:absolute;left:301.2pt;top:183.6pt;width:63pt;height:3pt;z-index:9;" src="http://govwiki.info/xbrl/Images/66ec5f24c17540e3b6a7bc8cfa04d868.png" alt="__rendered_path__9"&gt;&lt;span style="white-space:pre;"&gt;&lt;div style="position:absolute;top:200.81pt;left:61.2pt;z-index:17;letter-spacing:-.001em;"&gt;Use of Money and Property:&lt;/div&gt;&lt;/span&gt;&lt;img style="position:absolute;left:371.2pt;top:183.6pt;width:8pt;height:3pt;z-index:6;" src="http://govwiki.info/xbrl/Images/d0d7bcf45acd6d1016510dbbbc3a9db9.png" alt="__rendered_path__6"&gt;&lt;span style="white-space:pre;"&gt;&lt;div style="position:absolute;top:210.71pt;left:66.2pt;z-index:20;"&gt;Pinellas County - Other&lt;/div&gt;&lt;div style="position:absolute;top:210.71pt;left:293.7pt;z-index:20;"&gt;$&lt;/div&gt;&lt;div style="position:absolute;top:210.71pt;left:356.8pt;z-index:20;"&gt;-&lt;/div&gt;&lt;div style="position:absolute;top:210.71pt;left:371.2pt;z-index:20;"&gt;$&lt;/div&gt;&lt;div style="position:absolute;top:210.71pt;left:411.4pt;z-index:20;letter-spacing:-.003em;"&gt;73,867&lt;/div&gt;&lt;div style="position:absolute;top:210.71pt;left:448.69pt;z-index:20;"&gt;$&lt;/div&gt;&lt;/span&gt;&lt;img style="position:absolute;left:378.7pt;top:183.6pt;width:63pt;height:3pt;z-index:9;" src="http://govwiki.info/xbrl/Images/66ec5f24c17540e3b6a7bc8cfa04d868.png" alt="__rendered_path__9"&gt;&lt;span style="white-space:pre;"&gt;&lt;div style="position:absolute;top:220.61pt;left:66.2pt;z-index:24;letter-spacing:-.001em;"&gt;Earnings on Investments&lt;/div&gt;&lt;div style="position:absolute;top:220.61pt;left:338.6pt;z-index:24;letter-spacing:-.002em;"&gt;1,010&lt;/div&gt;&lt;div style="position:absolute;top:220.61pt;left:411.4pt;z-index:24;letter-spacing:-.003em;"&gt;93,431&lt;/div&gt;&lt;/span&gt;&lt;img style="position:absolute;left:293.7pt;top:227.3pt;width:8pt;height:3pt;z-index:6;" src="http://govwiki.info/xbrl/Images/d0d7bcf45acd6d1016510dbbbc3a9db9.png" alt="__rendered_path__6"&gt;&lt;span style="white-space:pre;"&gt;&lt;div style="position:absolute;top:233.06pt;left:71.2pt;z-index:28;letter-spacing:-.002em;"&gt;Total&lt;/div&gt;&lt;div style="position:absolute;top:233.06pt;left:338.6pt;z-index:28;letter-spacing:-.002em;"&gt;1,010&lt;/div&gt;&lt;div style="position:absolute;top:233.06pt;left:406.7pt;z-index:28;letter-spacing:-.003em;"&gt;167,298&lt;/div&gt;&lt;/span&gt;&lt;img style="position:absolute;left:293.7pt;top:239.65pt;width:8pt;height:3pt;z-index:6;" src="http://govwiki.info/xbrl/Images/d0d7bcf45acd6d1016510dbbbc3a9db9.png" alt="__rendered_path__6"&gt;&lt;img style="position:absolute;left:301.2pt;top:227.3pt;width:63pt;height:3pt;z-index:9;" src="http://govwiki.info/xbrl/Images/66ec5f24c17540e3b6a7bc8cfa04d868.png" alt="__rendered_path__9"&gt;&lt;span style="white-space:pre;"&gt;&lt;div style="position:absolute;top:243.11pt;left:61.2pt;z-index:30;letter-spacing:-.001em;"&gt;Miscellaneous Revenue:&lt;/div&gt;&lt;/span&gt;&lt;img style="position:absolute;left:301.2pt;top:239.65pt;width:63pt;height:3pt;z-index:9;" src="http://govwiki.info/xbrl/Images/66ec5f24c17540e3b6a7bc8cfa04d868.png" alt="__rendered_path__9"&gt;&lt;img style="position:absolute;left:371.2pt;top:227.3pt;width:8pt;height:3pt;z-index:6;" src="http://govwiki.info/xbrl/Images/d0d7bcf45acd6d1016510dbbbc3a9db9.png" alt="__rendered_path__6"&gt;&lt;span style="white-space:pre;"&gt;&lt;div style="position:absolute;top:253.01pt;left:66.2pt;z-index:33;letter-spacing:.002em;"&gt;Assessments&lt;/div&gt;&lt;div style="position:absolute;top:253.01pt;left:356.8pt;z-index:33;"&gt;-&lt;/div&gt;&lt;div style="position:absolute;top:253.01pt;left:406.7pt;z-index:33;letter-spacing:-.003em;"&gt;902,804&lt;/div&gt;&lt;/span&gt;&lt;img style="position:absolute;left:371.2pt;top:239.65pt;width:8pt;height:3pt;z-index:6;" src="http://govwiki.info/xbrl/Images/d0d7bcf45acd6d1016510dbbbc3a9db9.png" alt="__rendered_path__6"&gt;&lt;img style="position:absolute;left:378.7pt;top:227.3pt;width:63pt;height:3pt;z-index:9;" src="http://govwiki.info/xbrl/Images/66ec5f24c17540e3b6a7bc8cfa04d868.png" alt="__rendered_path__9"&gt;&lt;span style="white-space:pre;"&gt;&lt;div style="position:absolute;top:262.91pt;left:66.2pt;z-index:37;letter-spacing:.001em;"&gt;Dispositions of Property&lt;/div&gt;&lt;div style="position:absolute;top:262.91pt;left:338.6pt;z-index:37;letter-spacing:-.002em;"&gt;3,600&lt;/div&gt;&lt;div style="position:absolute;top:262.91pt;left:434.3pt;z-index:37;"&gt;-&lt;/div&gt;&lt;/span&gt;&lt;img style="position:absolute;left:378.7pt;top:239.65pt;width:63pt;height:3pt;z-index:9;" src="http://govwiki.info/xbrl/Images/66ec5f24c17540e3b6a7bc8cfa04d868.png" alt="__rendered_path__9"&gt;&lt;span style="white-space:pre;"&gt;&lt;div style="position:absolute;top:272.81pt;left:66.2pt;z-index:41;letter-spacing:-.001em;"&gt;Other&lt;/div&gt;&lt;div style="position:absolute;top:272.81pt;left:333.9pt;z-index:41;letter-spacing:-.003em;"&gt;18,753&lt;/div&gt;&lt;div style="position:absolute;top:272.81pt;left:434.3pt;z-index:41;"&gt;-&lt;/div&gt;&lt;/span&gt;&lt;img style="position:absolute;left:293.7pt;top:279.5pt;width:8pt;height:3pt;z-index:6;" src="http://govwiki.info/xbrl/Images/d0d7bcf45acd6d1016510dbbbc3a9db9.png" alt="__rendered_path__6"&gt;&lt;span style="white-space:pre;"&gt;&lt;div style="position:absolute;top:285.26pt;left:71.2pt;z-index:45;letter-spacing:-.002em;"&gt;Total&lt;/div&gt;&lt;div style="position:absolute;top:285.26pt;left:333.9pt;z-index:45;letter-spacing:-.003em;"&gt;22,353&lt;/div&gt;&lt;div style="position:absolute;top:285.26pt;left:406.7pt;z-index:45;letter-spacing:-.003em;"&gt;902,804&lt;/div&gt;&lt;/span&gt;&lt;img style="position:absolute;left:301.2pt;top:279.5pt;width:63pt;height:3pt;z-index:9;" src="http://govwiki.info/xbrl/Images/66ec5f24c17540e3b6a7bc8cfa04d868.png" alt="__rendered_path__9"&gt;&lt;span style="white-space:pre;"&gt;&lt;div style="position:absolute;top:299.06pt;left:71.2pt;z-index:49;letter-spacing:-.001em;" class="fmt-949"&gt;Total Revenues&lt;/div&gt;&lt;div style="position:absolute;top:298.91pt;left:333.9pt;z-index:49;letter-spacing:-.003em;"&gt;23,363&lt;/div&gt;&lt;div style="position:absolute;top:298.91pt;left:399.65pt;z-index:49;letter-spacing:-.002em;"&gt;1,070,102&lt;/div&gt;&lt;/span&gt;&lt;img style="position:absolute;left:371.2pt;top:279.5pt;width:8pt;height:3pt;z-index:6;" src="http://govwiki.info/xbrl/Images/d0d7bcf45acd6d1016510dbbbc3a9db9.png" alt="__rendered_path__6"&gt;&lt;span class="fmt-949" style="white-space:pre;"&gt;&lt;div style="position:absolute;top:312.71pt;left:61.2pt;z-index:51;letter-spacing:-.001em;"&gt;Expenditures&lt;/div&gt;&lt;/span&gt;&lt;img style="position:absolute;left:378.7pt;top:279.5pt;width:63pt;height:3pt;z-index:9;" src="http://govwiki.info/xbrl/Images/66ec5f24c17540e3b6a7bc8cfa04d868.png" alt="__rendered_path__9"&gt;&lt;span style="white-space:pre;"&gt;&lt;div style="position:absolute;top:322.61pt;left:61.2pt;z-index:53;"&gt;Capital Outlay&lt;/div&gt;&lt;div style="position:absolute;top:322.61pt;left:329.2pt;z-index:53;letter-spacing:-.003em;"&gt;143,985&lt;/div&gt;&lt;div style="position:absolute;top:322.61pt;left:399.65pt;z-index:53;letter-spacing:-.002em;"&gt;1,236,926&lt;/div&gt;&lt;/span&gt;&lt;img style="position:absolute;left:293.7pt;top:292pt;width:8pt;height:3pt;z-index:6;" src="http://govwiki.info/xbrl/Images/d0d7bcf45acd6d1016510dbbbc3a9db9.png" alt="__rendered_path__6"&gt;&lt;span style="white-space:pre;"&gt;&lt;div style="position:absolute;top:336.41pt;left:71.2pt;z-index:57;" class="fmt-949"&gt;Total Expenditures&lt;/div&gt;&lt;div style="position:absolute;top:336.41pt;left:329.2pt;z-index:57;letter-spacing:-.003em;"&gt;143,985&lt;/div&gt;&lt;div style="position:absolute;top:336.41pt;left:399.65pt;z-index:57;letter-spacing:-.002em;"&gt;1,236,926&lt;/div&gt;&lt;/span&gt;&lt;img style="position:absolute;left:293.7pt;top:305.65pt;width:8pt;height:3pt;z-index:6;" src="http://govwiki.info/xbrl/Images/d0d7bcf45acd6d1016510dbbbc3a9db9.png" alt="__rendered_path__6"&gt;&lt;img style="position:absolute;left:301.2pt;top:292pt;width:63pt;height:3pt;z-index:9;" src="http://govwiki.info/xbrl/Images/66ec5f24c17540e3b6a7bc8cfa04d868.png" alt="__rendered_path__9"&gt;&lt;span style="white-space:pre;"&gt;&lt;div style="position:absolute;top:350.21pt;left:61.2pt;z-index:61;letter-spacing:-.001em;" class="fmt-949"&gt;Excess (Deficiency) of Revenues Over Expenditures&lt;/div&gt;&lt;div style="position:absolute;top:350.06pt;left:325.65pt;z-index:61;letter-spacing:-.003em;"&gt;(120,622)&lt;/div&gt;&lt;div style="position:absolute;top:350.06pt;left:403.15pt;z-index:61;letter-spacing:-.003em;"&gt;(166,824)&lt;/div&gt;&lt;/span&gt;&lt;img style="position:absolute;left:301.2pt;top:305.65pt;width:63pt;height:3pt;z-index:9;" src="http://govwiki.info/xbrl/Images/66ec5f24c17540e3b6a7bc8cfa04d868.png" alt="__rendered_path__9"&gt;&lt;img style="position:absolute;left:371.2pt;top:292pt;width:8pt;height:3pt;z-index:6;" src="http://govwiki.info/xbrl/Images/d0d7bcf45acd6d1016510dbbbc3a9db9.png" alt="__rendered_path__6"&gt;&lt;span class="fmt-949" style="white-space:pre;"&gt;&lt;div style="position:absolute;top:363.86pt;left:61.2pt;z-index:63;letter-spacing:-.001em;"&gt;Other Financing Sources (Uses)&lt;/div&gt;&lt;/span&gt;&lt;img style="position:absolute;left:371.2pt;top:305.65pt;width:8pt;height:3pt;z-index:6;" src="http://govwiki.info/xbrl/Images/d0d7bcf45acd6d1016510dbbbc3a9db9.png" alt="__rendered_path__6"&gt;&lt;img style="position:absolute;left:378.7pt;top:292pt;width:63pt;height:3pt;z-index:9;" src="http://govwiki.info/xbrl/Images/66ec5f24c17540e3b6a7bc8cfa04d868.png" alt="__rendered_path__9"&gt;&lt;span style="white-space:pre;"&gt;&lt;div style="position:absolute;top:373.76pt;left:61.2pt;z-index:66;letter-spacing:.002em;"&gt;Transfers In&lt;/div&gt;&lt;div style="position:absolute;top:373.76pt;left:356.8pt;z-index:66;"&gt;-&lt;/div&gt;&lt;div style="position:absolute;top:373.76pt;left:434.3pt;z-index:66;"&gt;-&lt;/div&gt;&lt;/span&gt;&lt;img style="position:absolute;left:378.7pt;top:305.65pt;width:63pt;height:3pt;z-index:9;" src="http://govwiki.info/xbrl/Images/66ec5f24c17540e3b6a7bc8cfa04d868.png" alt="__rendered_path__9"&gt;&lt;span style="white-space:pre;"&gt;&lt;div style="position:absolute;top:387.56pt;left:71.2pt;z-index:70;" class="fmt-949"&gt;Total Other Financing Sources (Uses)&lt;/div&gt;&lt;div style="position:absolute;top:387.56pt;left:356.8pt;z-index:70;"&gt;-&lt;/div&gt;&lt;div style="position:absolute;top:387.56pt;left:434.3pt;z-index:70;"&gt;-&lt;/div&gt;&lt;/span&gt;&lt;img style="position:absolute;left:293.7pt;top:329.45pt;width:8pt;height:3pt;z-index:6;" src="http://govwiki.info/xbrl/Images/d0d7bcf45acd6d1016510dbbbc3a9db9.png" alt="__rendered_path__6"&gt;&lt;span class="fmt-949" style="white-space:pre;"&gt;&lt;div style="position:absolute;top:401.36pt;left:61.2pt;z-index:72;letter-spacing:-.001em;"&gt;Excess (Deficiency) of Revenues and Other Sources&lt;/div&gt;&lt;/span&gt;&lt;img style="position:absolute;left:293.7pt;top:342.95pt;width:8pt;height:3pt;z-index:6;" src="http://govwiki.info/xbrl/Images/d0d7bcf45acd6d1016510dbbbc3a9db9.png" alt="__rendered_path__6"&gt;&lt;img style="position:absolute;left:301.2pt;top:329.45pt;width:63pt;height:3pt;z-index:9;" src="http://govwiki.info/xbrl/Images/66ec5f24c17540e3b6a7bc8cfa04d868.png" alt="__rendered_path__9"&gt;&lt;span class="fmt-949" style="white-space:pre;"&gt;&lt;div style="position:absolute;top:411.26pt;left:61.2pt;z-index:74;letter-spacing:-.001em;"&gt;Over Expenditures and Other Uses&lt;/div&gt;&lt;div style="position:absolute;top:411.26pt;left:325.65pt;z-index:74;letter-spacing:-.003em;" class="fmt-950"&gt;(120,622)&lt;/div&gt;&lt;div style="position:absolute;top:411.26pt;left:403.14pt;z-index:74;letter-spacing:-.003em;" class="fmt-950"&gt;(166,824)&lt;/div&gt;&lt;/span&gt;&lt;img style="position:absolute;left:301.2pt;top:342.95pt;width:63pt;height:3pt;z-index:9;" src="http://govwiki.info/xbrl/Images/66ec5f24c17540e3b6a7bc8cfa04d868.png" alt="__rendered_path__9"&gt;&lt;img style="position:absolute;left:371.2pt;top:329.45pt;width:8pt;height:3pt;z-index:6;" src="http://govwiki.info/xbrl/Images/d0d7bcf45acd6d1016510dbbbc3a9db9.png" alt="__rendered_path__6"&gt;&lt;span class="fmt-949" style="white-space:pre;"&gt;&lt;div style="position:absolute;top:434.96pt;left:61.2pt;z-index:76;letter-spacing:-.001em;"&gt;Fund Balances - October 1&lt;/div&gt;&lt;/span&gt;&lt;img style="position:absolute;left:371.2pt;top:342.95pt;width:8pt;height:3pt;z-index:6;" src="http://govwiki.info/xbrl/Images/d0d7bcf45acd6d1016510dbbbc3a9db9.png" alt="__rendered_path__6"&gt;&lt;img style="position:absolute;left:378.7pt;top:329.45pt;width:63pt;height:3pt;z-index:9;" src="http://govwiki.info/xbrl/Images/66ec5f24c17540e3b6a7bc8cfa04d868.png" alt="__rendered_path__9"&gt;&lt;span style="white-space:pre;"&gt;&lt;div style="position:absolute;top:448.76pt;left:61.2pt;z-index:83;letter-spacing:-.001em;" class="fmt-949"&gt;Fund Balances - September 30&lt;/div&gt;&lt;div style="position:absolute;top:448.76pt;left:293.7pt;z-index:83;"&gt;$&lt;/div&gt;&lt;div style="position:absolute;top:448.76pt;left:329.2pt;z-index:83;letter-spacing:-.003em;"&gt;247,256&lt;/div&gt;&lt;div style="position:absolute;top:448.76pt;left:371.2pt;z-index:83;"&gt;$&lt;/div&gt;&lt;div style="position:absolute;top:448.76pt;left:394.95pt;z-index:83;letter-spacing:-.003em;"&gt;13,861,538&lt;/div&gt;&lt;div style="position:absolute;top:448.76pt;left:448.7pt;z-index:83;"&gt;$&lt;/div&gt;&lt;/span&gt;&lt;img style="position:absolute;left:378.7pt;top:342.95pt;width:63pt;height:3pt;z-index:9;" src="http://govwiki.info/xbrl/Images/66ec5f24c17540e3b6a7bc8cfa04d868.png" alt="__rendered_path__9"&gt;&lt;span class="fmt-951" style="white-space:pre;"&gt;&lt;div style="position:absolute;top:715.41pt;left:61.2pt;z-index:86;letter-spacing:-.001em;"&gt;See accompanying Independent Auditor's Report.&lt;/div&gt;&lt;/span&gt;&lt;img style="position:absolute;left:293.7pt;top:356.75pt;width:8pt;height:3pt;z-index:6;" src="http://govwiki.info/xbrl/Images/d0d7bcf45acd6d1016510dbbbc3a9db9.png" alt="__rendered_path__6"&gt;&lt;span class="fmt-1018" style="white-space:pre;"&gt;&lt;div style="position:absolute;top:766.44pt;left:299.33pt;z-index:87;"&gt;196&lt;/div&gt;&lt;/span&gt;&lt;span class="fmt-949" style="white-space:pre;"&gt;&lt;div style="position:absolute;top:157.01pt;left:466pt;z-index:13;"&gt;Downtown&lt;/div&gt;&lt;/span&gt;&lt;span class="fmt-949" style="white-space:pre;"&gt;&lt;div style="position:absolute;top:166.91pt;left:471.9pt;z-index:14;letter-spacing:-.001em;"&gt;Parking&lt;/div&gt;&lt;/span&gt;&lt;span class="fmt-949" style="white-space:pre;"&gt;&lt;div style="position:absolute;top:176.96pt;left:472.85pt;z-index:15;letter-spacing:-.001em;"&gt;Garage&lt;/div&gt;&lt;/span&gt;&lt;img style="position:absolute;left:448.7pt;top:183.6pt;width:8pt;height:3pt;z-index:6;" src="http://govwiki.info/xbrl/Images/d0d7bcf45acd6d1016510dbbbc3a9db9.png" alt="__rendered_path__6"&gt;&lt;span style="white-space:pre;"&gt;&lt;div style="position:absolute;top:210.71pt;left:511.8pt;z-index:21;"&gt;-&lt;/div&gt;&lt;/span&gt;&lt;img style="position:absolute;left:456.2pt;top:183.6pt;width:63pt;height:3pt;z-index:9;" src="http://govwiki.info/xbrl/Images/66ec5f24c17540e3b6a7bc8cfa04d868.png" alt="__rendered_path__9"&gt;&lt;span style="white-space:pre;"&gt;&lt;div style="position:absolute;top:220.61pt;left:488.9pt;z-index:25;letter-spacing:-.003em;"&gt;20,570&lt;/div&gt;&lt;/span&gt;&lt;img style="position:absolute;left:448.7pt;top:227.3pt;width:8pt;height:3pt;z-index:6;" src="http://govwiki.info/xbrl/Images/d0d7bcf45acd6d1016510dbbbc3a9db9.png" alt="__rendered_path__6"&gt;&lt;span style="white-space:pre;"&gt;&lt;div style="position:absolute;top:233.06pt;left:488.9pt;z-index:29;letter-spacing:-.003em;"&gt;20,570&lt;/div&gt;&lt;/span&gt;&lt;img style="position:absolute;left:448.7pt;top:239.65pt;width:8pt;height:3pt;z-index:6;" src="http://govwiki.info/xbrl/Images/d0d7bcf45acd6d1016510dbbbc3a9db9.png" alt="__rendered_path__6"&gt;&lt;img style="position:absolute;left:456.2pt;top:227.3pt;width:63pt;height:3pt;z-index:9;" src="http://govwiki.info/xbrl/Images/66ec5f24c17540e3b6a7bc8cfa04d868.png" alt="__rendered_path__9"&gt;&lt;span style="white-space:pre;"&gt;&lt;div style="position:absolute;top:253.01pt;left:511.8pt;z-index:34;"&gt;-&lt;/div&gt;&lt;/span&gt;&lt;img style="position:absolute;left:456.2pt;top:239.65pt;width:63pt;height:3pt;z-index:9;" src="http://govwiki.info/xbrl/Images/66ec5f24c17540e3b6a7bc8cfa04d868.png" alt="__rendered_path__9"&gt;&lt;span style="white-space:pre;"&gt;&lt;div style="position:absolute;top:262.91pt;left:511.8pt;z-index:38;"&gt;-&lt;/div&gt;&lt;/span&gt;&lt;span style="white-space:pre;"&gt;&lt;div style="position:absolute;top:272.81pt;left:511.8pt;z-index:42;"&gt;-&lt;/div&gt;&lt;/span&gt;&lt;img style="position:absolute;left:448.7pt;top:279.5pt;width:8pt;height:3pt;z-index:6;" src="http://govwiki.info/xbrl/Images/d0d7bcf45acd6d1016510dbbbc3a9db9.png" alt="__rendered_path__6"&gt;&lt;span style="white-space:pre;"&gt;&lt;div style="position:absolute;top:285.26pt;left:511.8pt;z-index:46;"&gt;-&lt;/div&gt;&lt;/span&gt;&lt;img style="position:absolute;left:456.2pt;top:279.5pt;width:63pt;height:3pt;z-index:9;" src="http://govwiki.info/xbrl/Images/66ec5f24c17540e3b6a7bc8cfa04d868.png" alt="__rendered_path__9"&gt;&lt;span style="white-space:pre;"&gt;&lt;div style="position:absolute;top:298.91pt;left:488.9pt;z-index:50;letter-spacing:-.003em;"&gt;20,570&lt;/div&gt;&lt;/span&gt;&lt;img style="position:absolute;left:448.7pt;top:292pt;width:8pt;height:3pt;z-index:6;" src="http://govwiki.info/xbrl/Images/d0d7bcf45acd6d1016510dbbbc3a9db9.png" alt="__rendered_path__6"&gt;&lt;span style="white-space:pre;"&gt;&lt;div style="position:absolute;top:322.61pt;left:488.9pt;z-index:54;letter-spacing:-.003em;"&gt;32,877&lt;/div&gt;&lt;/span&gt;&lt;img style="position:absolute;left:448.7pt;top:305.65pt;width:8pt;height:3pt;z-index:6;" src="http://govwiki.info/xbrl/Images/d0d7bcf45acd6d1016510dbbbc3a9db9.png" alt="__rendered_path__6"&gt;&lt;img style="position:absolute;left:456.2pt;top:292pt;width:63pt;height:3pt;z-index:9;" src="http://govwiki.info/xbrl/Images/66ec5f24c17540e3b6a7bc8cfa04d868.png" alt="__rendered_path__9"&gt;&lt;span style="white-space:pre;"&gt;&lt;div style="position:absolute;top:336.41pt;left:488.9pt;z-index:58;letter-spacing:-.003em;"&gt;32,877&lt;/div&gt;&lt;/span&gt;&lt;img style="position:absolute;left:456.2pt;top:305.65pt;width:63pt;height:3pt;z-index:9;" src="http://govwiki.info/xbrl/Images/66ec5f24c17540e3b6a7bc8cfa04d868.png" alt="__rendered_path__9"&gt;&lt;span style="white-space:pre;"&gt;&lt;div style="position:absolute;top:350.06pt;left:485.35pt;z-index:62;letter-spacing:-.002em;"&gt;(12,307)&lt;/div&gt;&lt;/span&gt;&lt;img style="position:absolute;left:448.7pt;top:329.45pt;width:8pt;height:3pt;z-index:6;" src="http://govwiki.info/xbrl/Images/d0d7bcf45acd6d1016510dbbbc3a9db9.png" alt="__rendered_path__6"&gt;&lt;span style="white-space:pre;"&gt;&lt;div style="position:absolute;top:373.76pt;left:484.2pt;z-index:67;letter-spacing:-.003em;"&gt;850,000&lt;/div&gt;&lt;/span&gt;&lt;img style="position:absolute;left:448.7pt;top:342.95pt;width:8pt;height:3pt;z-index:6;" src="http://govwiki.info/xbrl/Images/d0d7bcf45acd6d1016510dbbbc3a9db9.png" alt="__rendered_path__6"&gt;&lt;img style="position:absolute;left:456.2pt;top:329.45pt;width:63pt;height:3pt;z-index:9;" src="http://govwiki.info/xbrl/Images/66ec5f24c17540e3b6a7bc8cfa04d868.png" alt="__rendered_path__9"&gt;&lt;span style="white-space:pre;"&gt;&lt;div style="position:absolute;top:387.56pt;left:484.2pt;z-index:71;letter-spacing:-.003em;"&gt;850,000&lt;/div&gt;&lt;/span&gt;&lt;img style="position:absolute;left:456.2pt;top:342.95pt;width:63pt;height:3pt;z-index:9;" src="http://govwiki.info/xbrl/Images/66ec5f24c17540e3b6a7bc8cfa04d868.png" alt="__rendered_path__9"&gt;&lt;span style="white-space:pre;"&gt;&lt;div style="position:absolute;top:411.26pt;left:484.2pt;z-index:75;letter-spacing:-.003em;"&gt;837,693&lt;/div&gt;&lt;/span&gt;&lt;img style="position:absolute;left:301.2pt;top:356.75pt;width:63pt;height:3pt;z-index:9;" src="http://govwiki.info/xbrl/Images/66ec5f24c17540e3b6a7bc8cfa04d868.png" alt="__rendered_path__9"&gt;&lt;img style="position:absolute;left:371.2pt;top:356.75pt;width:8pt;height:3pt;z-index:6;" src="http://govwiki.info/xbrl/Images/d0d7bcf45acd6d1016510dbbbc3a9db9.png" alt="__rendered_path__6"&gt;&lt;img style="position:absolute;left:378.7pt;top:356.75pt;width:63pt;height:3pt;z-index:9;" src="http://govwiki.info/xbrl/Images/66ec5f24c17540e3b6a7bc8cfa04d868.png" alt="__rendered_path__9"&gt;&lt;img style="position:absolute;left:448.7pt;top:356.75pt;width:8pt;height:3pt;z-index:6;" src="http://govwiki.info/xbrl/Images/d0d7bcf45acd6d1016510dbbbc3a9db9.png" alt="__rendered_path__6"&gt;&lt;img style="position:absolute;left:456.2pt;top:356.75pt;width:63pt;height:3pt;z-index:9;" src="http://govwiki.info/xbrl/Images/66ec5f24c17540e3b6a7bc8cfa04d868.png" alt="__rendered_path__9"&gt;&lt;img style="position:absolute;left:293.7pt;top:380.55pt;width:8pt;height:3pt;z-index:6;" src="http://govwiki.info/xbrl/Images/d0d7bcf45acd6d1016510dbbbc3a9db9.png" alt="__rendered_path__6"&gt;&lt;img style="position:absolute;left:293.7pt;top:394.2pt;width:8pt;height:3pt;z-index:6;" src="http://govwiki.info/xbrl/Images/d0d7bcf45acd6d1016510dbbbc3a9db9.png" alt="__rendered_path__6"&gt;&lt;img style="position:absolute;left:301.2pt;top:380.55pt;width:63pt;height:3pt;z-index:9;" src="http://govwiki.info/xbrl/Images/66ec5f24c17540e3b6a7bc8cfa04d868.png" alt="__rendered_path__9"&gt;&lt;img style="position:absolute;left:301.2pt;top:394.2pt;width:63pt;height:3pt;z-index:9;" src="http://govwiki.info/xbrl/Images/66ec5f24c17540e3b6a7bc8cfa04d868.png" alt="__rendered_path__9"&gt;&lt;img style="position:absolute;left:371.2pt;top:380.55pt;width:8pt;height:3pt;z-index:6;" src="http://govwiki.info/xbrl/Images/d0d7bcf45acd6d1016510dbbbc3a9db9.png" alt="__rendered_path__6"&gt;&lt;img style="position:absolute;left:371.2pt;top:394.2pt;width:8pt;height:3pt;z-index:6;" src="http://govwiki.info/xbrl/Images/d0d7bcf45acd6d1016510dbbbc3a9db9.png" alt="__rendered_path__6"&gt;&lt;img style="position:absolute;left:378.7pt;top:380.55pt;width:63pt;height:3pt;z-index:9;" src="http://govwiki.info/xbrl/Images/66ec5f24c17540e3b6a7bc8cfa04d868.png" alt="__rendered_path__9"&gt;&lt;img style="position:absolute;left:378.7pt;top:394.2pt;width:63pt;height:3pt;z-index:9;" src="http://govwiki.info/xbrl/Images/66ec5f24c17540e3b6a7bc8cfa04d868.png" alt="__rendered_path__9"&gt;&lt;img style="position:absolute;left:448.7pt;top:380.55pt;width:8pt;height:3pt;z-index:6;" src="http://govwiki.info/xbrl/Images/d0d7bcf45acd6d1016510dbbbc3a9db9.png" alt="__rendered_path__6"&gt;&lt;img style="position:absolute;left:448.7pt;top:394.2pt;width:8pt;height:3pt;z-index:6;" src="http://govwiki.info/xbrl/Images/d0d7bcf45acd6d1016510dbbbc3a9db9.png" alt="__rendered_path__6"&gt;&lt;img style="position:absolute;left:456.2pt;top:380.55pt;width:63pt;height:3pt;z-index:9;" src="http://govwiki.info/xbrl/Images/66ec5f24c17540e3b6a7bc8cfa04d868.png" alt="__rendered_path__9"&gt;&lt;img style="position:absolute;left:456.2pt;top:394.2pt;width:63pt;height:3pt;z-index:9;" src="http://govwiki.info/xbrl/Images/66ec5f24c17540e3b6a7bc8cfa04d868.png" alt="__rendered_path__9"&gt;&lt;img style="position:absolute;left:293.7pt;top:441.75pt;width:8pt;height:3pt;z-index:6;" src="http://govwiki.info/xbrl/Images/d0d7bcf45acd6d1016510dbbbc3a9db9.png" alt="__rendered_path__6"&gt;&lt;img style="position:absolute;left:301.2pt;top:441.75pt;width:63pt;height:3pt;z-index:9;" src="http://govwiki.info/xbrl/Images/66ec5f24c17540e3b6a7bc8cfa04d868.png" alt="__rendered_path__9"&gt;&lt;img style="position:absolute;left:371.2pt;top:441.75pt;width:8pt;height:3pt;z-index:6;" src="http://govwiki.info/xbrl/Images/d0d7bcf45acd6d1016510dbbbc3a9db9.png" alt="__rendered_path__6"&gt;&lt;img style="position:absolute;left:378.7pt;top:441.75pt;width:63pt;height:3pt;z-index:9;" src="http://govwiki.info/xbrl/Images/66ec5f24c17540e3b6a7bc8cfa04d868.png" alt="__rendered_path__9"&gt;&lt;img style="position:absolute;left:448.7pt;top:441.75pt;width:8pt;height:3pt;z-index:6;" src="http://govwiki.info/xbrl/Images/d0d7bcf45acd6d1016510dbbbc3a9db9.png" alt="__rendered_path__6"&gt;&lt;img style="position:absolute;left:456.2pt;top:441.75pt;width:63pt;height:3pt;z-index:9;" src="http://govwiki.info/xbrl/Images/66ec5f24c17540e3b6a7bc8cfa04d868.png" alt="__rendered_path__9"&gt;&lt;img style="position:absolute;left:293.7pt;top:455.45pt;width:8pt;height:3pt;z-index:6;" src="http://govwiki.info/xbrl/Images/d0d7bcf45acd6d1016510dbbbc3a9db9.png" alt="__rendered_path__6"&gt;&lt;img style="position:absolute;left:293.7pt;top:456.95pt;width:8pt;height:3pt;z-index:6;" src="http://govwiki.info/xbrl/Images/d0d7bcf45acd6d1016510dbbbc3a9db9.png" alt="__rendered_path__6"&gt;&lt;img style="position:absolute;left:301.2pt;top:455.45pt;width:63pt;height:3pt;z-index:9;" src="http://govwiki.info/xbrl/Images/66ec5f24c17540e3b6a7bc8cfa04d868.png" alt="__rendered_path__9"&gt;&lt;img style="position:absolute;left:301.2pt;top:456.95pt;width:63pt;height:3pt;z-index:9;" src="http://govwiki.info/xbrl/Images/66ec5f24c17540e3b6a7bc8cfa04d868.png" alt="__rendered_path__9"&gt;&lt;img style="position:absolute;left:371.2pt;top:455.45pt;width:8pt;height:3pt;z-index:6;" src="http://govwiki.info/xbrl/Images/d0d7bcf45acd6d1016510dbbbc3a9db9.png" alt="__rendered_path__6"&gt;&lt;img style="position:absolute;left:371.2pt;top:456.95pt;width:8pt;height:3pt;z-index:6;" src="http://govwiki.info/xbrl/Images/d0d7bcf45acd6d1016510dbbbc3a9db9.png" alt="__rendered_path__6"&gt;&lt;img style="position:absolute;left:378.7pt;top:455.45pt;width:63pt;height:3pt;z-index:9;" src="http://govwiki.info/xbrl/Images/66ec5f24c17540e3b6a7bc8cfa04d868.png" alt="__rendered_path__9"&gt;&lt;img style="position:absolute;left:378.7pt;top:456.95pt;width:63pt;height:3pt;z-index:9;" src="http://govwiki.info/xbrl/Images/66ec5f24c17540e3b6a7bc8cfa04d868.png" alt="__rendered_path__9"&gt;&lt;img style="position:absolute;left:448.7pt;top:455.45pt;width:8pt;height:3pt;z-index:6;" src="http://govwiki.info/xbrl/Images/d0d7bcf45acd6d1016510dbbbc3a9db9.png" alt="__rendered_path__6"&gt;&lt;img style="position:absolute;left:448.7pt;top:456.95pt;width:8pt;height:3pt;z-index:6;" src="http://govwiki.info/xbrl/Images/d0d7bcf45acd6d1016510dbbbc3a9db9.png" alt="__rendered_path__6"&gt;&lt;img style="position:absolute;left:456.2pt;top:455.45pt;width:63pt;height:3pt;z-index:9;" src="http://govwiki.info/xbrl/Images/66ec5f24c17540e3b6a7bc8cfa04d868.png" alt="__rendered_path__9"&gt;&lt;img style="position:absolute;left:456.2pt;top:456.95pt;width:63pt;height:3pt;z-index:9;" src="http://govwiki.info/xbrl/Images/66ec5f24c17540e3b6a7bc8cfa04d868.png" alt="__rendered_path__9"&gt;&lt;img style="position:absolute;left:61.2pt;top:707.8pt;width:490pt;height:28pt;z-index:85;" src="http://govwiki.info/xbrl/Images/1d36db536cca1d652e1ded2ba9d8cf0b.png" alt="__rendered_path__85"&gt;&lt;span style="white-space:pre;"&gt;&lt;div style="position:absolute;top:448.76pt;left:477.15pt;z-index:84;letter-spacing:-.002em;"&gt;2,910,248&lt;/div&gt;&lt;/span&gt;&lt;/div&gt;_x000D_
      &lt;/div&gt;</t>
  </si>
  <si>
    <t>&lt;div style='position:relative;width:612pt;height:792pt;'&gt;_x000D_
        &lt;div style="position:absolute;left:0pt;top:0pt;width:100%;height:100%;clip:rect(0pt,612pt,792pt,0pt);" class="fmt-950"&gt;&lt;span class="fmt-949" style="white-space:pre;"&gt;&lt;div style="position:absolute;top:157.01pt;left:153.8pt;z-index:4;letter-spacing:.001em;"&gt;Total Nonmajor&lt;/div&gt;&lt;/span&gt;&lt;span class="fmt-949" style="white-space:pre;"&gt;&lt;div style="position:absolute;top:166.91pt;left:170.85pt;z-index:5;letter-spacing:-.001em;"&gt;Capital&lt;/div&gt;&lt;/span&gt;&lt;span class="fmt-949" style="white-space:pre;"&gt;&lt;div style="position:absolute;top:176.96pt;left:78.1pt;z-index:6;letter-spacing:-.002em;"&gt;Weeki Wachee&lt;/div&gt;&lt;div style="position:absolute;top:176.96pt;left:154.4pt;z-index:6;letter-spacing:-.001em;"&gt;Projects Funds&lt;/div&gt;&lt;/span&gt;&lt;img style="position:absolute;left:68.75pt;top:183.6pt;width:8pt;height:3pt;z-index:1;" src="http://govwiki.info/xbrl/Images/d0d7bcf45acd6d1016510dbbbc3a9db9.png" alt="__rendered_path__1"&gt;&lt;span style="white-space:pre;"&gt;&lt;div style="position:absolute;top:210.71pt;left:68.75pt;z-index:8;"&gt;$&lt;/div&gt;&lt;div style="position:absolute;top:210.71pt;left:131.85pt;z-index:8;"&gt;-&lt;/div&gt;&lt;div style="position:absolute;top:210.71pt;left:146.25pt;z-index:8;"&gt;$&lt;/div&gt;&lt;div style="position:absolute;top:210.71pt;left:186.45pt;z-index:8;letter-spacing:-.003em;"&gt;73,867&lt;/div&gt;&lt;/span&gt;&lt;img style="position:absolute;left:76.25pt;top:183.6pt;width:63pt;height:3pt;z-index:2;" src="http://govwiki.info/xbrl/Images/66ec5f24c17540e3b6a7bc8cfa04d868.png" alt="__rendered_path__2"&gt;&lt;span style="white-space:pre;"&gt;&lt;div style="position:absolute;top:220.61pt;left:131.85pt;z-index:10;"&gt;-&lt;/div&gt;&lt;div style="position:absolute;top:220.61pt;left:181.75pt;z-index:10;letter-spacing:-.003em;"&gt;115,011&lt;/div&gt;&lt;/span&gt;&lt;img style="position:absolute;left:146.25pt;top:183.6pt;width:8pt;height:3pt;z-index:1;" src="http://govwiki.info/xbrl/Images/d0d7bcf45acd6d1016510dbbbc3a9db9.png" alt="__rendered_path__1"&gt;&lt;span style="white-space:pre;"&gt;&lt;div style="position:absolute;top:233.06pt;left:131.85pt;z-index:12;"&gt;-&lt;/div&gt;&lt;div style="position:absolute;top:233.06pt;left:181.75pt;z-index:12;letter-spacing:-.003em;"&gt;188,878&lt;/div&gt;&lt;/span&gt;&lt;img style="position:absolute;left:153.75pt;top:183.6pt;width:63pt;height:3pt;z-index:2;" src="http://govwiki.info/xbrl/Images/66ec5f24c17540e3b6a7bc8cfa04d868.png" alt="__rendered_path__2"&gt;&lt;span style="white-space:pre;"&gt;&lt;div style="position:absolute;top:253.01pt;left:131.85pt;z-index:14;"&gt;-&lt;/div&gt;&lt;div style="position:absolute;top:253.01pt;left:181.75pt;z-index:14;letter-spacing:-.003em;"&gt;902,804&lt;/div&gt;&lt;/span&gt;&lt;img style="position:absolute;left:68.75pt;top:227.3pt;width:8pt;height:3pt;z-index:1;" src="http://govwiki.info/xbrl/Images/d0d7bcf45acd6d1016510dbbbc3a9db9.png" alt="__rendered_path__1"&gt;&lt;span style="white-space:pre;"&gt;&lt;div style="position:absolute;top:262.91pt;left:131.85pt;z-index:16;"&gt;-&lt;/div&gt;&lt;div style="position:absolute;top:262.91pt;left:191.15pt;z-index:16;letter-spacing:-.002em;"&gt;3,600&lt;/div&gt;&lt;/span&gt;&lt;img style="position:absolute;left:68.75pt;top:239.65pt;width:8pt;height:3pt;z-index:1;" src="http://govwiki.info/xbrl/Images/d0d7bcf45acd6d1016510dbbbc3a9db9.png" alt="__rendered_path__1"&gt;&lt;img style="position:absolute;left:76.25pt;top:227.3pt;width:63pt;height:3pt;z-index:2;" src="http://govwiki.info/xbrl/Images/66ec5f24c17540e3b6a7bc8cfa04d868.png" alt="__rendered_path__2"&gt;&lt;span style="white-space:pre;"&gt;&lt;div style="position:absolute;top:272.81pt;left:131.85pt;z-index:18;"&gt;-&lt;/div&gt;&lt;div style="position:absolute;top:272.81pt;left:186.45pt;z-index:18;letter-spacing:-.003em;"&gt;18,753&lt;/div&gt;&lt;/span&gt;&lt;img style="position:absolute;left:76.25pt;top:239.65pt;width:63pt;height:3pt;z-index:2;" src="http://govwiki.info/xbrl/Images/66ec5f24c17540e3b6a7bc8cfa04d868.png" alt="__rendered_path__2"&gt;&lt;img style="position:absolute;left:146.25pt;top:227.3pt;width:8pt;height:3pt;z-index:1;" src="http://govwiki.info/xbrl/Images/d0d7bcf45acd6d1016510dbbbc3a9db9.png" alt="__rendered_path__1"&gt;&lt;span style="white-space:pre;"&gt;&lt;div style="position:absolute;top:285.26pt;left:131.85pt;z-index:20;"&gt;-&lt;/div&gt;&lt;div style="position:absolute;top:285.26pt;left:181.75pt;z-index:20;letter-spacing:-.003em;"&gt;925,157&lt;/div&gt;&lt;/span&gt;&lt;img style="position:absolute;left:146.25pt;top:239.65pt;width:8pt;height:3pt;z-index:1;" src="http://govwiki.info/xbrl/Images/d0d7bcf45acd6d1016510dbbbc3a9db9.png" alt="__rendered_path__1"&gt;&lt;img style="position:absolute;left:153.75pt;top:227.3pt;width:63pt;height:3pt;z-index:2;" src="http://govwiki.info/xbrl/Images/66ec5f24c17540e3b6a7bc8cfa04d868.png" alt="__rendered_path__2"&gt;&lt;span style="white-space:pre;"&gt;&lt;div style="position:absolute;top:298.91pt;left:131.85pt;z-index:22;"&gt;-&lt;/div&gt;&lt;div style="position:absolute;top:298.91pt;left:174.7pt;z-index:22;letter-spacing:-.002em;"&gt;1,114,035&lt;/div&gt;&lt;/span&gt;&lt;img style="position:absolute;left:153.75pt;top:239.65pt;width:63pt;height:3pt;z-index:2;" src="http://govwiki.info/xbrl/Images/66ec5f24c17540e3b6a7bc8cfa04d868.png" alt="__rendered_path__2"&gt;&lt;span style="white-space:pre;"&gt;&lt;div style="position:absolute;top:322.61pt;left:97.2pt;z-index:23;letter-spacing:-.002em;"&gt;1,360,224&lt;/div&gt;&lt;div style="position:absolute;top:322.61pt;left:174.69pt;z-index:23;letter-spacing:-.002em;"&gt;2,774,012&lt;/div&gt;&lt;/span&gt;&lt;img style="position:absolute;left:68.75pt;top:279.5pt;width:8pt;height:3pt;z-index:1;" src="http://govwiki.info/xbrl/Images/d0d7bcf45acd6d1016510dbbbc3a9db9.png" alt="__rendered_path__1"&gt;&lt;span style="white-space:pre;"&gt;&lt;div style="position:absolute;top:336.41pt;left:97.2pt;z-index:25;letter-spacing:-.002em;"&gt;1,360,224&lt;/div&gt;&lt;div style="position:absolute;top:336.41pt;left:174.7pt;z-index:25;letter-spacing:-.002em;"&gt;2,774,012&lt;/div&gt;&lt;/span&gt;&lt;img style="position:absolute;left:76.25pt;top:279.5pt;width:63pt;height:3pt;z-index:2;" src="http://govwiki.info/xbrl/Images/66ec5f24c17540e3b6a7bc8cfa04d868.png" alt="__rendered_path__2"&gt;&lt;span style="white-space:pre;"&gt;&lt;div style="position:absolute;top:350.06pt;left:93.65pt;z-index:27;letter-spacing:-.002em;"&gt;(1,360,224)&lt;/div&gt;&lt;div style="position:absolute;top:350.06pt;left:171.15pt;z-index:27;letter-spacing:-.002em;"&gt;(1,659,977)&lt;/div&gt;&lt;/span&gt;&lt;img style="position:absolute;left:146.25pt;top:279.5pt;width:8pt;height:3pt;z-index:1;" src="http://govwiki.info/xbrl/Images/d0d7bcf45acd6d1016510dbbbc3a9db9.png" alt="__rendered_path__1"&gt;&lt;span style="white-space:pre;"&gt;&lt;div style="position:absolute;top:373.76pt;left:104.25pt;z-index:28;letter-spacing:-.003em;"&gt;270,000&lt;/div&gt;&lt;div style="position:absolute;top:373.76pt;left:174.7pt;z-index:28;letter-spacing:-.002em;"&gt;1,120,000&lt;/div&gt;&lt;/span&gt;&lt;img style="position:absolute;left:153.75pt;top:279.5pt;width:63pt;height:3pt;z-index:2;" src="http://govwiki.info/xbrl/Images/66ec5f24c17540e3b6a7bc8cfa04d868.png" alt="__rendered_path__2"&gt;&lt;span style="white-space:pre;"&gt;&lt;div style="position:absolute;top:387.56pt;left:104.25pt;z-index:30;letter-spacing:-.003em;"&gt;270,000&lt;/div&gt;&lt;div style="position:absolute;top:387.56pt;left:174.7pt;z-index:30;letter-spacing:-.002em;"&gt;1,120,000&lt;/div&gt;&lt;/span&gt;&lt;img style="position:absolute;left:68.75pt;top:292pt;width:8pt;height:3pt;z-index:1;" src="http://govwiki.info/xbrl/Images/d0d7bcf45acd6d1016510dbbbc3a9db9.png" alt="__rendered_path__1"&gt;&lt;span style="white-space:pre;"&gt;&lt;div style="position:absolute;top:404.51pt;left:93.65pt;z-index:31;letter-spacing:-.002em;"&gt;(1,090,224)&lt;/div&gt;&lt;div style="position:absolute;top:404.51pt;left:178.19pt;z-index:31;letter-spacing:-.003em;"&gt;(539,977)&lt;/div&gt;&lt;/span&gt;&lt;img style="position:absolute;left:68.75pt;top:305.65pt;width:8pt;height:3pt;z-index:1;" src="http://govwiki.info/xbrl/Images/d0d7bcf45acd6d1016510dbbbc3a9db9.png" alt="__rendered_path__1"&gt;&lt;img style="position:absolute;left:76.25pt;top:292pt;width:63pt;height:3pt;z-index:2;" src="http://govwiki.info/xbrl/Images/66ec5f24c17540e3b6a7bc8cfa04d868.png" alt="__rendered_path__2"&gt;&lt;span style="white-space:pre;"&gt;&lt;div style="position:absolute;top:428.21pt;left:97.2pt;z-index:32;letter-spacing:-.002em;"&gt;3,187,371&lt;/div&gt;&lt;div style="position:absolute;top:428.21pt;left:169.99pt;z-index:32;letter-spacing:-.003em;"&gt;19,656,166&lt;/div&gt;&lt;/span&gt;&lt;img style="position:absolute;left:76.25pt;top:305.65pt;width:63pt;height:3pt;z-index:2;" src="http://govwiki.info/xbrl/Images/66ec5f24c17540e3b6a7bc8cfa04d868.png" alt="__rendered_path__2"&gt;&lt;img style="position:absolute;left:146.25pt;top:292pt;width:8pt;height:3pt;z-index:1;" src="http://govwiki.info/xbrl/Images/d0d7bcf45acd6d1016510dbbbc3a9db9.png" alt="__rendered_path__1"&gt;&lt;span style="white-space:pre;"&gt;&lt;div style="position:absolute;top:442.01pt;left:68.75pt;z-index:36;"&gt;$&lt;/div&gt;&lt;div style="position:absolute;top:442.01pt;left:97.2pt;z-index:36;letter-spacing:-.002em;"&gt;2,097,147&lt;/div&gt;&lt;div style="position:absolute;top:442.01pt;left:146.25pt;z-index:36;"&gt;$&lt;/div&gt;&lt;div style="position:absolute;top:442.01pt;left:170pt;z-index:36;letter-spacing:-.003em;"&gt;19,116,189&lt;/div&gt;&lt;/span&gt;&lt;img style="position:absolute;left:146.25pt;top:305.65pt;width:8pt;height:3pt;z-index:1;" src="http://govwiki.info/xbrl/Images/d0d7bcf45acd6d1016510dbbbc3a9db9.png" alt="__rendered_path__1"&gt;&lt;img style="position:absolute;left:153.75pt;top:292pt;width:63pt;height:3pt;z-index:2;" src="http://govwiki.info/xbrl/Images/66ec5f24c17540e3b6a7bc8cfa04d868.png" alt="__rendered_path__2"&gt;&lt;img style="position:absolute;left:153.75pt;top:305.65pt;width:63pt;height:3pt;z-index:2;" src="http://govwiki.info/xbrl/Images/66ec5f24c17540e3b6a7bc8cfa04d868.png" alt="__rendered_path__2"&gt;&lt;img style="position:absolute;left:68.75pt;top:329.45pt;width:8pt;height:3pt;z-index:1;" src="http://govwiki.info/xbrl/Images/d0d7bcf45acd6d1016510dbbbc3a9db9.png" alt="__rendered_path__1"&gt;&lt;img style="position:absolute;left:68.75pt;top:343.1pt;width:8pt;height:3pt;z-index:1;" src="http://govwiki.info/xbrl/Images/d0d7bcf45acd6d1016510dbbbc3a9db9.png" alt="__rendered_path__1"&gt;&lt;img style="position:absolute;left:76.25pt;top:329.45pt;width:63pt;height:3pt;z-index:2;" src="http://govwiki.info/xbrl/Images/66ec5f24c17540e3b6a7bc8cfa04d868.png" alt="__rendered_path__2"&gt;&lt;img style="position:absolute;left:76.25pt;top:343.1pt;width:63pt;height:3pt;z-index:2;" src="http://govwiki.info/xbrl/Images/66ec5f24c17540e3b6a7bc8cfa04d868.png" alt="__rendered_path__2"&gt;&lt;img style="position:absolute;left:146.25pt;top:329.45pt;width:8pt;height:3pt;z-index:1;" src="http://govwiki.info/xbrl/Images/d0d7bcf45acd6d1016510dbbbc3a9db9.png" alt="__rendered_path__1"&gt;&lt;img style="position:absolute;left:146.25pt;top:343.1pt;width:8pt;height:3pt;z-index:1;" src="http://govwiki.info/xbrl/Images/d0d7bcf45acd6d1016510dbbbc3a9db9.png" alt="__rendered_path__1"&gt;&lt;img style="position:absolute;left:153.75pt;top:329.45pt;width:63pt;height:3pt;z-index:2;" src="http://govwiki.info/xbrl/Images/66ec5f24c17540e3b6a7bc8cfa04d868.png" alt="__rendered_path__2"&gt;&lt;img style="position:absolute;left:153.75pt;top:343.1pt;width:63pt;height:3pt;z-index:2;" src="http://govwiki.info/xbrl/Images/66ec5f24c17540e3b6a7bc8cfa04d868.png" alt="__rendered_path__2"&gt;&lt;img style="position:absolute;left:68.75pt;top:356.75pt;width:8pt;height:3pt;z-index:1;" src="http://govwiki.info/xbrl/Images/d0d7bcf45acd6d1016510dbbbc3a9db9.png" alt="__rendered_path__1"&gt;&lt;img style="position:absolute;left:76.25pt;top:356.75pt;width:63pt;height:3pt;z-index:2;" src="http://govwiki.info/xbrl/Images/66ec5f24c17540e3b6a7bc8cfa04d868.png" alt="__rendered_path__2"&gt;&lt;img style="position:absolute;left:146.25pt;top:356.75pt;width:8pt;height:3pt;z-index:1;" src="http://govwiki.info/xbrl/Images/d0d7bcf45acd6d1016510dbbbc3a9db9.png" alt="__rendered_path__1"&gt;&lt;img style="position:absolute;left:153.75pt;top:356.75pt;width:63pt;height:3pt;z-index:2;" src="http://govwiki.info/xbrl/Images/66ec5f24c17540e3b6a7bc8cfa04d868.png" alt="__rendered_path__2"&gt;&lt;img style="position:absolute;left:68.75pt;top:380.55pt;width:8pt;height:3pt;z-index:1;" src="http://govwiki.info/xbrl/Images/d0d7bcf45acd6d1016510dbbbc3a9db9.png" alt="__rendered_path__1"&gt;&lt;img style="position:absolute;left:68.75pt;top:394.2pt;width:8pt;height:3pt;z-index:1;" src="http://govwiki.info/xbrl/Images/d0d7bcf45acd6d1016510dbbbc3a9db9.png" alt="__rendered_path__1"&gt;&lt;img style="position:absolute;left:76.25pt;top:380.55pt;width:63pt;height:3pt;z-index:2;" src="http://govwiki.info/xbrl/Images/66ec5f24c17540e3b6a7bc8cfa04d868.png" alt="__rendered_path__2"&gt;&lt;img style="position:absolute;left:76.25pt;top:394.2pt;width:63pt;height:3pt;z-index:2;" src="http://govwiki.info/xbrl/Images/66ec5f24c17540e3b6a7bc8cfa04d868.png" alt="__rendered_path__2"&gt;&lt;img style="position:absolute;left:146.25pt;top:380.55pt;width:8pt;height:3pt;z-index:1;" src="http://govwiki.info/xbrl/Images/d0d7bcf45acd6d1016510dbbbc3a9db9.png" alt="__rendered_path__1"&gt;&lt;img style="position:absolute;left:146.25pt;top:394.2pt;width:8pt;height:3pt;z-index:1;" src="http://govwiki.info/xbrl/Images/d0d7bcf45acd6d1016510dbbbc3a9db9.png" alt="__rendered_path__1"&gt;&lt;img style="position:absolute;left:153.75pt;top:380.55pt;width:63pt;height:3pt;z-index:2;" src="http://govwiki.info/xbrl/Images/66ec5f24c17540e3b6a7bc8cfa04d868.png" alt="__rendered_path__2"&gt;&lt;img style="position:absolute;left:153.75pt;top:394.2pt;width:63pt;height:3pt;z-index:2;" src="http://govwiki.info/xbrl/Images/66ec5f24c17540e3b6a7bc8cfa04d868.png" alt="__rendered_path__2"&gt;&lt;img style="position:absolute;left:68.75pt;top:435.05pt;width:8pt;height:3pt;z-index:1;" src="http://govwiki.info/xbrl/Images/d0d7bcf45acd6d1016510dbbbc3a9db9.png" alt="__rendered_path__1"&gt;&lt;img style="position:absolute;left:76.25pt;top:435.05pt;width:63pt;height:3pt;z-index:2;" src="http://govwiki.info/xbrl/Images/66ec5f24c17540e3b6a7bc8cfa04d868.png" alt="__rendered_path__2"&gt;&lt;img style="position:absolute;left:146.25pt;top:435.05pt;width:8pt;height:3pt;z-index:1;" src="http://govwiki.info/xbrl/Images/d0d7bcf45acd6d1016510dbbbc3a9db9.png" alt="__rendered_path__1"&gt;&lt;img style="position:absolute;left:153.75pt;top:435.05pt;width:63pt;height:3pt;z-index:2;" src="http://govwiki.info/xbrl/Images/66ec5f24c17540e3b6a7bc8cfa04d868.png" alt="__rendered_path__2"&gt;&lt;img style="position:absolute;left:68.75pt;top:448.7pt;width:8pt;height:3pt;z-index:1;" src="http://govwiki.info/xbrl/Images/d0d7bcf45acd6d1016510dbbbc3a9db9.png" alt="__rendered_path__1"&gt;&lt;img style="position:absolute;left:68.75pt;top:450.25pt;width:8pt;height:3pt;z-index:1;" src="http://govwiki.info/xbrl/Images/d0d7bcf45acd6d1016510dbbbc3a9db9.png" alt="__rendered_path__1"&gt;&lt;img style="position:absolute;left:76.25pt;top:448.7pt;width:63pt;height:3pt;z-index:2;" src="http://govwiki.info/xbrl/Images/66ec5f24c17540e3b6a7bc8cfa04d868.png" alt="__rendered_path__2"&gt;&lt;img style="position:absolute;left:76.25pt;top:450.25pt;width:63pt;height:3pt;z-index:2;" src="http://govwiki.info/xbrl/Images/66ec5f24c17540e3b6a7bc8cfa04d868.png" alt="__rendered_path__2"&gt;&lt;img style="position:absolute;left:146.25pt;top:448.7pt;width:8pt;height:3pt;z-index:1;" src="http://govwiki.info/xbrl/Images/d0d7bcf45acd6d1016510dbbbc3a9db9.png" alt="__rendered_path__1"&gt;&lt;img style="position:absolute;left:146.25pt;top:450.25pt;width:8pt;height:3pt;z-index:1;" src="http://govwiki.info/xbrl/Images/d0d7bcf45acd6d1016510dbbbc3a9db9.png" alt="__rendered_path__1"&gt;&lt;img style="position:absolute;left:153.75pt;top:448.7pt;width:63pt;height:3pt;z-index:2;" src="http://govwiki.info/xbrl/Images/66ec5f24c17540e3b6a7bc8cfa04d868.png" alt="__rendered_path__2"&gt;&lt;img style="position:absolute;left:153.75pt;top:450.25pt;width:63pt;height:3pt;z-index:2;" src="http://govwiki.info/xbrl/Images/66ec5f24c17540e3b6a7bc8cfa04d868.png" alt="__rendered_path__2"&gt;&lt;span class="fmt-1018" style="white-space:pre;"&gt;&lt;div style="position:absolute;top:766.44pt;left:299.33pt;z-index:37;"&gt;197&lt;/div&gt;&lt;/span&gt;&lt;/div&gt;_x000D_
      &lt;/div&gt;</t>
  </si>
  <si>
    <t>&lt;div style='position:relative;width:612pt;height:792pt;'&gt;_x000D_
        &lt;div style="position:absolute;left:0pt;top:0pt;width:100%;height:100%;clip:rect(0pt,612pt,792pt,0pt);" class="fmt-950"&gt;&lt;span class="fmt-891" style="white-space:pre;"&gt;&lt;div style="position:absolute;top:41.64pt;left:221.35pt;z-index:1;"&gt;City of St. Petersburg, Florida&lt;/div&gt;&lt;/span&gt;&lt;span class="fmt-949" style="white-space:pre;"&gt;&lt;div style="position:absolute;top:157.01pt;left:463.75pt;z-index:13;letter-spacing:.001em;"&gt;Total Nonmajor&lt;/div&gt;&lt;/span&gt;&lt;span style="white-space:pre;"&gt;&lt;div style="position:absolute;top:200.66pt;left:286.8pt;z-index:19;"&gt;-&lt;/div&gt;&lt;div style="position:absolute;top:200.66pt;left:301.2pt;z-index:19;"&gt;$&lt;/div&gt;&lt;div style="position:absolute;top:200.66pt;left:341.4pt;z-index:19;letter-spacing:-.003em;"&gt;15,430&lt;/div&gt;&lt;div style="position:absolute;top:200.66pt;left:378.69pt;z-index:19;"&gt;$&lt;/div&gt;&lt;div style="position:absolute;top:200.66pt;left:418.89pt;z-index:19;letter-spacing:-.003em;"&gt;43,855&lt;/div&gt;&lt;div style="position:absolute;top:200.66pt;left:456.19pt;z-index:19;"&gt;$&lt;/div&gt;&lt;div style="position:absolute;top:200.66pt;left:496.38pt;z-index:19;letter-spacing:-.003em;"&gt;59,285&lt;/div&gt;&lt;/span&gt;&lt;span class="fmt-951" style="white-space:pre;"&gt;&lt;div style="position:absolute;top:715.41pt;left:61.2pt;z-index:52;letter-spacing:-.001em;"&gt;See accompanying Independent Auditor's Report.&lt;/div&gt;&lt;/span&gt;&lt;span class="fmt-949" style="white-space:pre;"&gt;&lt;div style="position:absolute;top:190.76pt;left:61.2pt;z-index:16;letter-spacing:-.007em;"&gt;Assets&lt;/div&gt;&lt;/span&gt;&lt;span style="white-space:pre;"&gt;&lt;div style="position:absolute;top:200.66pt;left:61.2pt;z-index:17;letter-spacing:-.001em;"&gt;Cash and Cash Equivalents&lt;/div&gt;&lt;/span&gt;&lt;span style="white-space:pre;"&gt;&lt;div style="position:absolute;top:210.56pt;left:61.2pt;z-index:20;letter-spacing:-.001em;"&gt;Investments&lt;/div&gt;&lt;/span&gt;&lt;span class="fmt-949" style="white-space:pre;"&gt;&lt;div style="position:absolute;top:224.36pt;left:71.2pt;z-index:25;letter-spacing:-.002em;"&gt;Total Assets&lt;/div&gt;&lt;/span&gt;&lt;span class="fmt-949" style="white-space:pre;"&gt;&lt;div style="position:absolute;top:239.81pt;left:61.2pt;z-index:30;letter-spacing:-.001em;"&gt;Liabilities and Fund Balances&lt;/div&gt;&lt;/span&gt;&lt;span class="fmt-949" style="white-space:pre;"&gt;&lt;div style="position:absolute;top:253.46pt;left:61.2pt;z-index:31;letter-spacing:-.002em;"&gt;Fund Balances&lt;/div&gt;&lt;/span&gt;&lt;span style="white-space:pre;"&gt;&lt;div style="position:absolute;top:263.36pt;left:61.2pt;z-index:32;letter-spacing:-.003em;"&gt;Non-Spendable&lt;/div&gt;&lt;/span&gt;&lt;span class="fmt-949" style="white-space:pre;"&gt;&lt;div style="position:absolute;top:277.16pt;left:71.2pt;z-index:37;"&gt;Total Fund Balances&lt;/div&gt;&lt;/span&gt;&lt;span class="fmt-949" style="white-space:pre;"&gt;&lt;div style="position:absolute;top:290.96pt;left:71.2pt;z-index:42;"&gt;Total Liabilities and Fund Balances&lt;/div&gt;&lt;/span&gt;&lt;span class="fmt-892" style="white-space:pre;"&gt;&lt;div style="position:absolute;top:55.595pt;left:242.35pt;z-index:2;"&gt;Combining Balance Sheet&lt;/div&gt;&lt;/span&gt;&lt;span class="fmt-892" style="white-space:pre;"&gt;&lt;div style="position:absolute;top:69.245pt;left:229pt;z-index:3;letter-spacing:.002em;"&gt;Nonmajor Governmental Funds&lt;/div&gt;&lt;/span&gt;&lt;span class="fmt-892" style="white-space:pre;"&gt;&lt;div style="position:absolute;top:83.045pt;left:262.15pt;z-index:4;letter-spacing:.002em;"&gt;Permanent Funds&lt;/div&gt;&lt;/span&gt;&lt;span class="fmt-892" style="white-space:pre;"&gt;&lt;div style="position:absolute;top:96.845pt;left:255.95pt;z-index:5;letter-spacing:.002em;"&gt;September 30, 2017&lt;/div&gt;&lt;/span&gt;&lt;span class="fmt-949" style="white-space:pre;"&gt;&lt;div style="position:absolute;top:157.01pt;left:315.95pt;z-index:9;letter-spacing:-.001em;"&gt;Fire Rescue&lt;/div&gt;&lt;/span&gt;&lt;span class="fmt-949" style="white-space:pre;"&gt;&lt;div style="position:absolute;top:166.91pt;left:322.05pt;z-index:10;letter-spacing:-.001em;"&gt;and EMS&lt;/div&gt;&lt;/span&gt;&lt;span class="fmt-949" style="white-space:pre;"&gt;&lt;div style="position:absolute;top:176.96pt;left:234.1pt;z-index:11;"&gt;Kopsick Trust&lt;/div&gt;&lt;div style="position:absolute;top:176.96pt;left:324.75pt;z-index:11;letter-spacing:-.005em;"&gt;Awards&lt;/div&gt;&lt;/span&gt;&lt;img style="position:absolute;left:223.7pt;top:183.6pt;width:8pt;height:3pt;z-index:6;" src="http://govwiki.info/xbrl/Images/d0d7bcf45acd6d1016510dbbbc3a9db9.png" alt="__rendered_path__6"&gt;&lt;span style="white-space:pre;"&gt;&lt;div style="position:absolute;top:200.66pt;left:223.7pt;z-index:18;"&gt;$&lt;/div&gt;&lt;/span&gt;&lt;img style="position:absolute;left:231.2pt;top:183.6pt;width:63pt;height:3pt;z-index:7;" src="http://govwiki.info/xbrl/Images/66ec5f24c17540e3b6a7bc8cfa04d868.png" alt="__rendered_path__7"&gt;&lt;span style="white-space:pre;"&gt;&lt;div style="position:absolute;top:210.56pt;left:259.2pt;z-index:22;letter-spacing:-.003em;"&gt;157,703&lt;/div&gt;&lt;div style="position:absolute;top:210.56pt;left:341.4pt;z-index:22;letter-spacing:-.003em;"&gt;18,507&lt;/div&gt;&lt;/span&gt;&lt;img style="position:absolute;left:301.2pt;top:183.6pt;width:8pt;height:3pt;z-index:6;" src="http://govwiki.info/xbrl/Images/d0d7bcf45acd6d1016510dbbbc3a9db9.png" alt="__rendered_path__6"&gt;&lt;span style="white-space:pre;"&gt;&lt;div style="position:absolute;top:224.36pt;left:259.2pt;z-index:27;letter-spacing:-.003em;"&gt;157,703&lt;/div&gt;&lt;div style="position:absolute;top:224.36pt;left:341.4pt;z-index:27;letter-spacing:-.003em;"&gt;33,937&lt;/div&gt;&lt;/span&gt;&lt;img style="position:absolute;left:308.7pt;top:183.6pt;width:63pt;height:3pt;z-index:7;" src="http://govwiki.info/xbrl/Images/66ec5f24c17540e3b6a7bc8cfa04d868.png" alt="__rendered_path__7"&gt;&lt;span style="white-space:pre;"&gt;&lt;div style="position:absolute;top:263.36pt;left:259.2pt;z-index:34;letter-spacing:-.003em;"&gt;157,703&lt;/div&gt;&lt;div style="position:absolute;top:263.36pt;left:341.4pt;z-index:34;letter-spacing:-.003em;"&gt;33,937&lt;/div&gt;&lt;/span&gt;&lt;img style="position:absolute;left:223.7pt;top:217.35pt;width:8pt;height:3pt;z-index:6;" src="http://govwiki.info/xbrl/Images/d0d7bcf45acd6d1016510dbbbc3a9db9.png" alt="__rendered_path__6"&gt;&lt;span style="white-space:pre;"&gt;&lt;div style="position:absolute;top:277.16pt;left:259.2pt;z-index:39;letter-spacing:-.003em;"&gt;157,703&lt;/div&gt;&lt;div style="position:absolute;top:277.16pt;left:341.4pt;z-index:39;letter-spacing:-.003em;"&gt;33,937&lt;/div&gt;&lt;/span&gt;&lt;img style="position:absolute;left:231.2pt;top:217.35pt;width:63pt;height:3pt;z-index:7;" src="http://govwiki.info/xbrl/Images/66ec5f24c17540e3b6a7bc8cfa04d868.png" alt="__rendered_path__7"&gt;&lt;span style="white-space:pre;"&gt;&lt;div style="position:absolute;top:290.96pt;left:223.7pt;z-index:47;"&gt;$&lt;/div&gt;&lt;div style="position:absolute;top:290.96pt;left:259.2pt;z-index:47;letter-spacing:-.003em;"&gt;157,703&lt;/div&gt;&lt;div style="position:absolute;top:290.96pt;left:301.2pt;z-index:47;"&gt;$&lt;/div&gt;&lt;div style="position:absolute;top:290.96pt;left:341.4pt;z-index:47;letter-spacing:-.003em;"&gt;33,937&lt;/div&gt;&lt;div style="position:absolute;top:290.96pt;left:378.7pt;z-index:47;"&gt;$&lt;/div&gt;&lt;/span&gt;&lt;img style="position:absolute;left:301.2pt;top:217.35pt;width:8pt;height:3pt;z-index:6;" src="http://govwiki.info/xbrl/Images/d0d7bcf45acd6d1016510dbbbc3a9db9.png" alt="__rendered_path__6"&gt;&lt;span class="fmt-1018" style="white-space:pre;"&gt;&lt;div style="position:absolute;top:766.44pt;left:299.33pt;z-index:53;"&gt;198&lt;/div&gt;&lt;/span&gt;&lt;span class="fmt-949" style="white-space:pre;"&gt;&lt;div style="position:absolute;top:176.96pt;left:391.2pt;z-index:12;"&gt;Library Trust&lt;/div&gt;&lt;/span&gt;&lt;img style="position:absolute;left:378.7pt;top:183.6pt;width:8pt;height:3pt;z-index:6;" src="http://govwiki.info/xbrl/Images/d0d7bcf45acd6d1016510dbbbc3a9db9.png" alt="__rendered_path__6"&gt;&lt;span style="white-space:pre;"&gt;&lt;div style="position:absolute;top:210.56pt;left:414.2pt;z-index:23;letter-spacing:-.003em;"&gt;194,960&lt;/div&gt;&lt;/span&gt;&lt;img style="position:absolute;left:386.2pt;top:183.6pt;width:63pt;height:3pt;z-index:7;" src="http://govwiki.info/xbrl/Images/66ec5f24c17540e3b6a7bc8cfa04d868.png" alt="__rendered_path__7"&gt;&lt;span style="white-space:pre;"&gt;&lt;div style="position:absolute;top:224.36pt;left:414.2pt;z-index:28;letter-spacing:-.003em;"&gt;238,815&lt;/div&gt;&lt;/span&gt;&lt;img style="position:absolute;left:378.7pt;top:217.35pt;width:8pt;height:3pt;z-index:6;" src="http://govwiki.info/xbrl/Images/d0d7bcf45acd6d1016510dbbbc3a9db9.png" alt="__rendered_path__6"&gt;&lt;span style="white-space:pre;"&gt;&lt;div style="position:absolute;top:263.36pt;left:414.2pt;z-index:35;letter-spacing:-.003em;"&gt;238,815&lt;/div&gt;&lt;/span&gt;&lt;img style="position:absolute;left:386.2pt;top:217.35pt;width:63pt;height:3pt;z-index:7;" src="http://govwiki.info/xbrl/Images/66ec5f24c17540e3b6a7bc8cfa04d868.png" alt="__rendered_path__7"&gt;&lt;span style="white-space:pre;"&gt;&lt;div style="position:absolute;top:277.16pt;left:414.2pt;z-index:40;letter-spacing:-.003em;"&gt;238,815&lt;/div&gt;&lt;/span&gt;&lt;img style="position:absolute;left:378.7pt;top:231.15pt;width:8pt;height:3pt;z-index:6;" src="http://govwiki.info/xbrl/Images/d0d7bcf45acd6d1016510dbbbc3a9db9.png" alt="__rendered_path__6"&gt;&lt;span style="white-space:pre;"&gt;&lt;div style="position:absolute;top:290.96pt;left:414.2pt;z-index:49;letter-spacing:-.003em;"&gt;238,815&lt;/div&gt;&lt;div style="position:absolute;top:290.96pt;left:456.2pt;z-index:49;"&gt;$&lt;/div&gt;&lt;/span&gt;&lt;span class="fmt-949" style="white-space:pre;"&gt;&lt;div style="position:absolute;top:166.91pt;left:473.05pt;z-index:14;letter-spacing:-.002em;"&gt;Permanent&lt;/div&gt;&lt;/span&gt;&lt;span class="fmt-949" style="white-space:pre;"&gt;&lt;div style="position:absolute;top:176.96pt;left:482.3pt;z-index:15;letter-spacing:-.002em;"&gt;Funds&lt;/div&gt;&lt;/span&gt;&lt;img style="position:absolute;left:456.2pt;top:183.6pt;width:8pt;height:3pt;z-index:6;" src="http://govwiki.info/xbrl/Images/d0d7bcf45acd6d1016510dbbbc3a9db9.png" alt="__rendered_path__6"&gt;&lt;span style="white-space:pre;"&gt;&lt;div style="position:absolute;top:210.56pt;left:491.7pt;z-index:24;letter-spacing:-.003em;"&gt;371,170&lt;/div&gt;&lt;/span&gt;&lt;img style="position:absolute;left:463.7pt;top:183.6pt;width:63pt;height:3pt;z-index:7;" src="http://govwiki.info/xbrl/Images/66ec5f24c17540e3b6a7bc8cfa04d868.png" alt="__rendered_path__7"&gt;&lt;span style="white-space:pre;"&gt;&lt;div style="position:absolute;top:224.36pt;left:491.7pt;z-index:29;letter-spacing:-.003em;"&gt;430,455&lt;/div&gt;&lt;/span&gt;&lt;img style="position:absolute;left:456.2pt;top:217.35pt;width:8pt;height:3pt;z-index:6;" src="http://govwiki.info/xbrl/Images/d0d7bcf45acd6d1016510dbbbc3a9db9.png" alt="__rendered_path__6"&gt;&lt;span style="white-space:pre;"&gt;&lt;div style="position:absolute;top:263.36pt;left:491.7pt;z-index:36;letter-spacing:-.003em;"&gt;430,455&lt;/div&gt;&lt;/span&gt;&lt;img style="position:absolute;left:463.7pt;top:217.35pt;width:63pt;height:3pt;z-index:7;" src="http://govwiki.info/xbrl/Images/66ec5f24c17540e3b6a7bc8cfa04d868.png" alt="__rendered_path__7"&gt;&lt;span style="white-space:pre;"&gt;&lt;div style="position:absolute;top:277.16pt;left:491.7pt;z-index:41;letter-spacing:-.003em;"&gt;430,455&lt;/div&gt;&lt;/span&gt;&lt;img style="position:absolute;left:308.7pt;top:217.35pt;width:63pt;height:3pt;z-index:7;" src="http://govwiki.info/xbrl/Images/66ec5f24c17540e3b6a7bc8cfa04d868.png" alt="__rendered_path__7"&gt;&lt;img style="position:absolute;left:223.7pt;top:231.15pt;width:8pt;height:3pt;z-index:6;" src="http://govwiki.info/xbrl/Images/d0d7bcf45acd6d1016510dbbbc3a9db9.png" alt="__rendered_path__6"&gt;&lt;img style="position:absolute;left:223.7pt;top:232.7pt;width:8pt;height:3pt;z-index:6;" src="http://govwiki.info/xbrl/Images/d0d7bcf45acd6d1016510dbbbc3a9db9.png" alt="__rendered_path__6"&gt;&lt;img style="position:absolute;left:231.2pt;top:231.15pt;width:63pt;height:3pt;z-index:7;" src="http://govwiki.info/xbrl/Images/66ec5f24c17540e3b6a7bc8cfa04d868.png" alt="__rendered_path__7"&gt;&lt;img style="position:absolute;left:231.2pt;top:232.7pt;width:63pt;height:3pt;z-index:7;" src="http://govwiki.info/xbrl/Images/66ec5f24c17540e3b6a7bc8cfa04d868.png" alt="__rendered_path__7"&gt;&lt;img style="position:absolute;left:301.2pt;top:231.15pt;width:8pt;height:3pt;z-index:6;" src="http://govwiki.info/xbrl/Images/d0d7bcf45acd6d1016510dbbbc3a9db9.png" alt="__rendered_path__6"&gt;&lt;img style="position:absolute;left:301.2pt;top:232.7pt;width:8pt;height:3pt;z-index:6;" src="http://govwiki.info/xbrl/Images/d0d7bcf45acd6d1016510dbbbc3a9db9.png" alt="__rendered_path__6"&gt;&lt;img style="position:absolute;left:308.7pt;top:231.15pt;width:63pt;height:3pt;z-index:7;" src="http://govwiki.info/xbrl/Images/66ec5f24c17540e3b6a7bc8cfa04d868.png" alt="__rendered_path__7"&gt;&lt;img style="position:absolute;left:308.7pt;top:232.7pt;width:63pt;height:3pt;z-index:7;" src="http://govwiki.info/xbrl/Images/66ec5f24c17540e3b6a7bc8cfa04d868.png" alt="__rendered_path__7"&gt;&lt;img style="position:absolute;left:378.7pt;top:232.7pt;width:8pt;height:3pt;z-index:6;" src="http://govwiki.info/xbrl/Images/d0d7bcf45acd6d1016510dbbbc3a9db9.png" alt="__rendered_path__6"&gt;&lt;img style="position:absolute;left:386.2pt;top:231.15pt;width:63pt;height:3pt;z-index:7;" src="http://govwiki.info/xbrl/Images/66ec5f24c17540e3b6a7bc8cfa04d868.png" alt="__rendered_path__7"&gt;&lt;img style="position:absolute;left:386.2pt;top:232.7pt;width:63pt;height:3pt;z-index:7;" src="http://govwiki.info/xbrl/Images/66ec5f24c17540e3b6a7bc8cfa04d868.png" alt="__rendered_path__7"&gt;&lt;img style="position:absolute;left:456.2pt;top:231.15pt;width:8pt;height:3pt;z-index:6;" src="http://govwiki.info/xbrl/Images/d0d7bcf45acd6d1016510dbbbc3a9db9.png" alt="__rendered_path__6"&gt;&lt;img style="position:absolute;left:456.2pt;top:232.7pt;width:8pt;height:3pt;z-index:6;" src="http://govwiki.info/xbrl/Images/d0d7bcf45acd6d1016510dbbbc3a9db9.png" alt="__rendered_path__6"&gt;&lt;img style="position:absolute;left:463.7pt;top:231.15pt;width:63pt;height:3pt;z-index:7;" src="http://govwiki.info/xbrl/Images/66ec5f24c17540e3b6a7bc8cfa04d868.png" alt="__rendered_path__7"&gt;&lt;img style="position:absolute;left:463.7pt;top:232.7pt;width:63pt;height:3pt;z-index:7;" src="http://govwiki.info/xbrl/Images/66ec5f24c17540e3b6a7bc8cfa04d868.png" alt="__rendered_path__7"&gt;&lt;img style="position:absolute;left:223.7pt;top:270.15pt;width:8pt;height:3pt;z-index:6;" src="http://govwiki.info/xbrl/Images/d0d7bcf45acd6d1016510dbbbc3a9db9.png" alt="__rendered_path__6"&gt;&lt;img style="position:absolute;left:231.2pt;top:270.15pt;width:63pt;height:3pt;z-index:7;" src="http://govwiki.info/xbrl/Images/66ec5f24c17540e3b6a7bc8cfa04d868.png" alt="__rendered_path__7"&gt;&lt;img style="position:absolute;left:301.2pt;top:270.15pt;width:8pt;height:3pt;z-index:6;" src="http://govwiki.info/xbrl/Images/d0d7bcf45acd6d1016510dbbbc3a9db9.png" alt="__rendered_path__6"&gt;&lt;img style="position:absolute;left:308.7pt;top:270.15pt;width:63pt;height:3pt;z-index:7;" src="http://govwiki.info/xbrl/Images/66ec5f24c17540e3b6a7bc8cfa04d868.png" alt="__rendered_path__7"&gt;&lt;img style="position:absolute;left:378.7pt;top:270.15pt;width:8pt;height:3pt;z-index:6;" src="http://govwiki.info/xbrl/Images/d0d7bcf45acd6d1016510dbbbc3a9db9.png" alt="__rendered_path__6"&gt;&lt;img style="position:absolute;left:386.2pt;top:270.15pt;width:63pt;height:3pt;z-index:7;" src="http://govwiki.info/xbrl/Images/66ec5f24c17540e3b6a7bc8cfa04d868.png" alt="__rendered_path__7"&gt;&lt;img style="position:absolute;left:456.2pt;top:270.15pt;width:8pt;height:3pt;z-index:6;" src="http://govwiki.info/xbrl/Images/d0d7bcf45acd6d1016510dbbbc3a9db9.png" alt="__rendered_path__6"&gt;&lt;img style="position:absolute;left:463.7pt;top:270.15pt;width:63pt;height:3pt;z-index:7;" src="http://govwiki.info/xbrl/Images/66ec5f24c17540e3b6a7bc8cfa04d868.png" alt="__rendered_path__7"&gt;&lt;img style="position:absolute;left:223.7pt;top:283.95pt;width:8pt;height:3pt;z-index:6;" src="http://govwiki.info/xbrl/Images/d0d7bcf45acd6d1016510dbbbc3a9db9.png" alt="__rendered_path__6"&gt;&lt;img style="position:absolute;left:231.2pt;top:283.95pt;width:63pt;height:3pt;z-index:7;" src="http://govwiki.info/xbrl/Images/66ec5f24c17540e3b6a7bc8cfa04d868.png" alt="__rendered_path__7"&gt;&lt;img style="position:absolute;left:301.2pt;top:283.95pt;width:8pt;height:3pt;z-index:6;" src="http://govwiki.info/xbrl/Images/d0d7bcf45acd6d1016510dbbbc3a9db9.png" alt="__rendered_path__6"&gt;&lt;img style="position:absolute;left:308.7pt;top:283.95pt;width:63pt;height:3pt;z-index:7;" src="http://govwiki.info/xbrl/Images/66ec5f24c17540e3b6a7bc8cfa04d868.png" alt="__rendered_path__7"&gt;&lt;img style="position:absolute;left:378.7pt;top:283.95pt;width:8pt;height:3pt;z-index:6;" src="http://govwiki.info/xbrl/Images/d0d7bcf45acd6d1016510dbbbc3a9db9.png" alt="__rendered_path__6"&gt;&lt;img style="position:absolute;left:386.2pt;top:283.95pt;width:63pt;height:3pt;z-index:7;" src="http://govwiki.info/xbrl/Images/66ec5f24c17540e3b6a7bc8cfa04d868.png" alt="__rendered_path__7"&gt;&lt;img style="position:absolute;left:456.2pt;top:283.95pt;width:8pt;height:3pt;z-index:6;" src="http://govwiki.info/xbrl/Images/d0d7bcf45acd6d1016510dbbbc3a9db9.png" alt="__rendered_path__6"&gt;&lt;img style="position:absolute;left:463.7pt;top:283.95pt;width:63pt;height:3pt;z-index:7;" src="http://govwiki.info/xbrl/Images/66ec5f24c17540e3b6a7bc8cfa04d868.png" alt="__rendered_path__7"&gt;&lt;img style="position:absolute;left:223.7pt;top:297.75pt;width:8pt;height:3pt;z-index:6;" src="http://govwiki.info/xbrl/Images/d0d7bcf45acd6d1016510dbbbc3a9db9.png" alt="__rendered_path__6"&gt;&lt;img style="position:absolute;left:223.7pt;top:299.3pt;width:8pt;height:3pt;z-index:6;" src="http://govwiki.info/xbrl/Images/d0d7bcf45acd6d1016510dbbbc3a9db9.png" alt="__rendered_path__6"&gt;&lt;img style="position:absolute;left:231.2pt;top:297.75pt;width:63pt;height:3pt;z-index:7;" src="http://govwiki.info/xbrl/Images/66ec5f24c17540e3b6a7bc8cfa04d868.png" alt="__rendered_path__7"&gt;&lt;img style="position:absolute;left:231.2pt;top:299.3pt;width:63pt;height:3pt;z-index:7;" src="http://govwiki.info/xbrl/Images/66ec5f24c17540e3b6a7bc8cfa04d868.png" alt="__rendered_path__7"&gt;&lt;img style="position:absolute;left:301.2pt;top:297.75pt;width:8pt;height:3pt;z-index:6;" src="http://govwiki.info/xbrl/Images/d0d7bcf45acd6d1016510dbbbc3a9db9.png" alt="__rendered_path__6"&gt;&lt;img style="position:absolute;left:301.2pt;top:299.3pt;width:8pt;height:3pt;z-index:6;" src="http://govwiki.info/xbrl/Images/d0d7bcf45acd6d1016510dbbbc3a9db9.png" alt="__rendered_path__6"&gt;&lt;img style="position:absolute;left:308.7pt;top:297.75pt;width:63pt;height:3pt;z-index:7;" src="http://govwiki.info/xbrl/Images/66ec5f24c17540e3b6a7bc8cfa04d868.png" alt="__rendered_path__7"&gt;&lt;img style="position:absolute;left:308.7pt;top:299.3pt;width:63pt;height:3pt;z-index:7;" src="http://govwiki.info/xbrl/Images/66ec5f24c17540e3b6a7bc8cfa04d868.png" alt="__rendered_path__7"&gt;&lt;img style="position:absolute;left:378.7pt;top:297.75pt;width:8pt;height:3pt;z-index:6;" src="http://govwiki.info/xbrl/Images/d0d7bcf45acd6d1016510dbbbc3a9db9.png" alt="__rendered_path__6"&gt;&lt;img style="position:absolute;left:378.7pt;top:299.3pt;width:8pt;height:3pt;z-index:6;" src="http://govwiki.info/xbrl/Images/d0d7bcf45acd6d1016510dbbbc3a9db9.png" alt="__rendered_path__6"&gt;&lt;img style="position:absolute;left:386.2pt;top:297.75pt;width:63pt;height:3pt;z-index:7;" src="http://govwiki.info/xbrl/Images/66ec5f24c17540e3b6a7bc8cfa04d868.png" alt="__rendered_path__7"&gt;&lt;img style="position:absolute;left:386.2pt;top:299.3pt;width:63pt;height:3pt;z-index:7;" src="http://govwiki.info/xbrl/Images/66ec5f24c17540e3b6a7bc8cfa04d868.png" alt="__rendered_path__7"&gt;&lt;img style="position:absolute;left:456.2pt;top:297.75pt;width:8pt;height:3pt;z-index:6;" src="http://govwiki.info/xbrl/Images/d0d7bcf45acd6d1016510dbbbc3a9db9.png" alt="__rendered_path__6"&gt;&lt;img style="position:absolute;left:456.2pt;top:299.3pt;width:8pt;height:3pt;z-index:6;" src="http://govwiki.info/xbrl/Images/d0d7bcf45acd6d1016510dbbbc3a9db9.png" alt="__rendered_path__6"&gt;&lt;img style="position:absolute;left:463.7pt;top:297.75pt;width:63pt;height:3pt;z-index:7;" src="http://govwiki.info/xbrl/Images/66ec5f24c17540e3b6a7bc8cfa04d868.png" alt="__rendered_path__7"&gt;&lt;img style="position:absolute;left:463.7pt;top:299.3pt;width:63pt;height:3pt;z-index:7;" src="http://govwiki.info/xbrl/Images/66ec5f24c17540e3b6a7bc8cfa04d868.png" alt="__rendered_path__7"&gt;&lt;img style="position:absolute;left:61.2pt;top:707.8pt;width:490pt;height:28pt;z-index:51;" src="http://govwiki.info/xbrl/Images/1d36db536cca1d652e1ded2ba9d8cf0b.png" alt="__rendered_path__51"&gt;&lt;span style="white-space:pre;"&gt;&lt;div style="position:absolute;top:290.96pt;left:491.7pt;z-index:50;letter-spacing:-.003em;"&gt;430,455&lt;/div&gt;&lt;/span&gt;&lt;/div&gt;_x000D_
      &lt;/div&gt;</t>
  </si>
  <si>
    <t>&lt;div style='position:relative;width:612pt;height:792pt;'&gt;_x000D_
        &lt;div style="position:absolute;left:0pt;top:0pt;width:100%;height:100%;clip:rect(0pt,612pt,792pt,0pt);" class="fmt-950"&gt;&lt;span class="fmt-892" style="white-space:pre;"&gt;&lt;div style="position:absolute;top:55.595pt;left:106.75pt;z-index:2;letter-spacing:.001em;"&gt;Combining Statement of Revenues, Expenditures and Changes in Fund Balances&lt;/div&gt;&lt;/span&gt;&lt;span class="fmt-892" style="white-space:pre;"&gt;&lt;div style="position:absolute;top:96.845pt;left:209.4pt;z-index:5;letter-spacing:.002em;"&gt;Fiscal Year Ended September 30, 2017&lt;/div&gt;&lt;/span&gt;&lt;span class="fmt-949" style="white-space:pre;"&gt;&lt;div style="position:absolute;top:157.01pt;left:488.75pt;z-index:13;letter-spacing:.001em;"&gt;Total Nonmajor&lt;/div&gt;&lt;/span&gt;&lt;span style="white-space:pre;"&gt;&lt;div style="position:absolute;top:210.71pt;left:382.85pt;z-index:20;letter-spacing:-.002em;"&gt;94&lt;/div&gt;&lt;div style="position:absolute;top:210.71pt;left:403.7pt;z-index:20;"&gt;$&lt;/div&gt;&lt;div style="position:absolute;top:210.71pt;left:448.6pt;z-index:20;letter-spacing:-.002em;"&gt;1,626&lt;/div&gt;&lt;div style="position:absolute;top:210.71pt;left:481.19pt;z-index:20;"&gt;$&lt;/div&gt;&lt;div style="position:absolute;top:210.71pt;left:521.39pt;z-index:20;letter-spacing:-.003em;"&gt;17,407&lt;/div&gt;&lt;/span&gt;&lt;span class="fmt-891" style="white-space:pre;"&gt;&lt;div style="position:absolute;top:41.64pt;left:221.35pt;z-index:1;"&gt;City of St. Petersburg, Florida&lt;/div&gt;&lt;/span&gt;&lt;span class="fmt-892" style="white-space:pre;"&gt;&lt;div style="position:absolute;top:69.245pt;left:229pt;z-index:3;letter-spacing:.002em;"&gt;Nonmajor Governmental Funds&lt;/div&gt;&lt;/span&gt;&lt;span class="fmt-892" style="white-space:pre;"&gt;&lt;div style="position:absolute;top:83.045pt;left:262.15pt;z-index:4;letter-spacing:.002em;"&gt;Permanent Funds&lt;/div&gt;&lt;/span&gt;&lt;span class="fmt-949" style="white-space:pre;"&gt;&lt;div style="position:absolute;top:157.01pt;left:340.95pt;z-index:9;letter-spacing:-.001em;"&gt;Fire Rescue&lt;/div&gt;&lt;/span&gt;&lt;span class="fmt-949" style="white-space:pre;"&gt;&lt;div style="position:absolute;top:166.91pt;left:347.05pt;z-index:10;letter-spacing:-.001em;"&gt;and EMS&lt;/div&gt;&lt;/span&gt;&lt;span class="fmt-949" style="white-space:pre;"&gt;&lt;div style="position:absolute;top:176.96pt;left:259.1pt;z-index:11;"&gt;Kopsick Trust&lt;/div&gt;&lt;div style="position:absolute;top:176.96pt;left:349.75pt;z-index:11;letter-spacing:-.005em;"&gt;Awards&lt;/div&gt;&lt;/span&gt;&lt;img style="position:absolute;left:248.7pt;top:183.7pt;width:8pt;height:3pt;z-index:6;" src="http://govwiki.info/xbrl/Images/d0d7bcf45acd6d1016510dbbbc3a9db9.png" alt="__rendered_path__6"&gt;&lt;span class="fmt-949" style="white-space:pre;"&gt;&lt;div style="position:absolute;top:190.76pt;left:61.2pt;z-index:16;letter-spacing:-.004em;"&gt;Revenues&lt;/div&gt;&lt;/span&gt;&lt;img style="position:absolute;left:256.2pt;top:183.7pt;width:63pt;height:3pt;z-index:7;" src="http://govwiki.info/xbrl/Images/66ec5f24c17540e3b6a7bc8cfa04d868.png" alt="__rendered_path__7"&gt;&lt;span style="white-space:pre;"&gt;&lt;div style="position:absolute;top:200.81pt;left:61.2pt;z-index:17;letter-spacing:-.001em;"&gt;Use of Money and Property:&lt;/div&gt;&lt;/span&gt;&lt;img style="position:absolute;left:326.2pt;top:183.7pt;width:8pt;height:3pt;z-index:6;" src="http://govwiki.info/xbrl/Images/d0d7bcf45acd6d1016510dbbbc3a9db9.png" alt="__rendered_path__6"&gt;&lt;span style="white-space:pre;"&gt;&lt;div style="position:absolute;top:210.71pt;left:66.2pt;z-index:19;letter-spacing:-.001em;"&gt;Earnings on Investments&lt;/div&gt;&lt;div style="position:absolute;top:210.71pt;left:248.7pt;z-index:19;"&gt;$&lt;/div&gt;&lt;div style="position:absolute;top:210.71pt;left:288.9pt;z-index:19;letter-spacing:-.003em;"&gt;15,687&lt;/div&gt;&lt;div style="position:absolute;top:210.71pt;left:326.19pt;z-index:19;"&gt;$&lt;/div&gt;&lt;/span&gt;&lt;span style="white-space:pre;"&gt;&lt;div style="position:absolute;top:220.61pt;left:61.2pt;z-index:23;letter-spacing:-.001em;"&gt;Contributions&lt;/div&gt;&lt;div style="position:absolute;top:220.61pt;left:311.8pt;z-index:23;"&gt;-&lt;/div&gt;&lt;div style="position:absolute;top:220.61pt;left:371.1pt;z-index:23;letter-spacing:-.002em;"&gt;3,000&lt;/div&gt;&lt;/span&gt;&lt;img style="position:absolute;left:248.7pt;top:227.45pt;width:8pt;height:3pt;z-index:6;" src="http://govwiki.info/xbrl/Images/d0d7bcf45acd6d1016510dbbbc3a9db9.png" alt="__rendered_path__6"&gt;&lt;span style="white-space:pre;"&gt;&lt;div style="position:absolute;top:234.26pt;left:71.2pt;z-index:28;letter-spacing:-.001em;" class="fmt-949"&gt;Total Revenues&lt;/div&gt;&lt;div style="position:absolute;top:234.26pt;left:288.9pt;z-index:28;letter-spacing:-.003em;"&gt;15,687&lt;/div&gt;&lt;div style="position:absolute;top:234.26pt;left:371.1pt;z-index:28;letter-spacing:-.002em;"&gt;3,094&lt;/div&gt;&lt;/span&gt;&lt;img style="position:absolute;left:248.7pt;top:240.95pt;width:8pt;height:3pt;z-index:6;" src="http://govwiki.info/xbrl/Images/d0d7bcf45acd6d1016510dbbbc3a9db9.png" alt="__rendered_path__6"&gt;&lt;img style="position:absolute;left:256.2pt;top:227.45pt;width:63pt;height:3pt;z-index:7;" src="http://govwiki.info/xbrl/Images/66ec5f24c17540e3b6a7bc8cfa04d868.png" alt="__rendered_path__7"&gt;&lt;span class="fmt-949" style="white-space:pre;"&gt;&lt;div style="position:absolute;top:248.06pt;left:61.2pt;z-index:31;letter-spacing:-.001em;"&gt;Expenditures&lt;/div&gt;&lt;/span&gt;&lt;img style="position:absolute;left:256.2pt;top:240.95pt;width:63pt;height:3pt;z-index:7;" src="http://govwiki.info/xbrl/Images/66ec5f24c17540e3b6a7bc8cfa04d868.png" alt="__rendered_path__7"&gt;&lt;img style="position:absolute;left:326.2pt;top:227.45pt;width:8pt;height:3pt;z-index:6;" src="http://govwiki.info/xbrl/Images/d0d7bcf45acd6d1016510dbbbc3a9db9.png" alt="__rendered_path__6"&gt;&lt;span style="white-space:pre;"&gt;&lt;div style="position:absolute;top:258.11pt;left:61.2pt;z-index:32;"&gt;Current Operations:&lt;/div&gt;&lt;/span&gt;&lt;img style="position:absolute;left:326.2pt;top:240.95pt;width:8pt;height:3pt;z-index:6;" src="http://govwiki.info/xbrl/Images/d0d7bcf45acd6d1016510dbbbc3a9db9.png" alt="__rendered_path__6"&gt;&lt;span style="white-space:pre;"&gt;&lt;div style="position:absolute;top:268.01pt;left:66.2pt;z-index:35;letter-spacing:-.002em;"&gt;General Government&lt;/div&gt;&lt;div style="position:absolute;top:268.01pt;left:300.65pt;z-index:35;letter-spacing:-.004em;"&gt;120&lt;/div&gt;&lt;div style="position:absolute;top:268.01pt;left:389.3pt;z-index:35;"&gt;-&lt;/div&gt;&lt;/span&gt;&lt;span style="white-space:pre;"&gt;&lt;div style="position:absolute;top:277.91pt;left:68.6pt;z-index:40;"&gt; Fire and EMS&lt;/div&gt;&lt;div style="position:absolute;top:277.91pt;left:311.8pt;z-index:40;"&gt;-&lt;/div&gt;&lt;div style="position:absolute;top:277.91pt;left:371.1pt;z-index:40;letter-spacing:-.002em;"&gt;1,400&lt;/div&gt;&lt;/span&gt;&lt;img style="position:absolute;left:248.7pt;top:284.65pt;width:8pt;height:3pt;z-index:6;" src="http://govwiki.info/xbrl/Images/d0d7bcf45acd6d1016510dbbbc3a9db9.png" alt="__rendered_path__6"&gt;&lt;span style="white-space:pre;"&gt;&lt;div style="position:absolute;top:291.56pt;left:71.2pt;z-index:45;" class="fmt-949"&gt;Total Expenditures&lt;/div&gt;&lt;div style="position:absolute;top:291.56pt;left:300.65pt;z-index:45;letter-spacing:-.004em;"&gt;120&lt;/div&gt;&lt;div style="position:absolute;top:291.56pt;left:371.1pt;z-index:45;letter-spacing:-.002em;"&gt;1,400&lt;/div&gt;&lt;/span&gt;&lt;img style="position:absolute;left:248.7pt;top:298.3pt;width:8pt;height:3pt;z-index:6;" src="http://govwiki.info/xbrl/Images/d0d7bcf45acd6d1016510dbbbc3a9db9.png" alt="__rendered_path__6"&gt;&lt;img style="position:absolute;left:256.2pt;top:284.65pt;width:63pt;height:3pt;z-index:7;" src="http://govwiki.info/xbrl/Images/66ec5f24c17540e3b6a7bc8cfa04d868.png" alt="__rendered_path__7"&gt;&lt;span class="fmt-949" style="white-space:pre;"&gt;&lt;div style="position:absolute;top:305.36pt;left:61.2pt;z-index:48;letter-spacing:-.007em;"&gt;Excess    (Deficiency)    of    Revenues    Over&lt;/div&gt;&lt;/span&gt;&lt;img style="position:absolute;left:256.2pt;top:298.3pt;width:63pt;height:3pt;z-index:7;" src="http://govwiki.info/xbrl/Images/66ec5f24c17540e3b6a7bc8cfa04d868.png" alt="__rendered_path__7"&gt;&lt;img style="position:absolute;left:326.2pt;top:284.65pt;width:8pt;height:3pt;z-index:6;" src="http://govwiki.info/xbrl/Images/d0d7bcf45acd6d1016510dbbbc3a9db9.png" alt="__rendered_path__6"&gt;&lt;span style="white-space:pre;"&gt;&lt;div style="position:absolute;top:315.41pt;left:61.2pt;z-index:51;letter-spacing:-.001em;" class="fmt-949"&gt;Expenditures&lt;/div&gt;&lt;div style="position:absolute;top:315.26pt;left:288.9pt;z-index:51;letter-spacing:-.003em;"&gt;15,567&lt;/div&gt;&lt;div style="position:absolute;top:315.26pt;left:371.1pt;z-index:51;letter-spacing:-.002em;"&gt;1,694&lt;/div&gt;&lt;/span&gt;&lt;img style="position:absolute;left:326.2pt;top:298.3pt;width:8pt;height:3pt;z-index:6;" src="http://govwiki.info/xbrl/Images/d0d7bcf45acd6d1016510dbbbc3a9db9.png" alt="__rendered_path__6"&gt;&lt;span class="fmt-949" style="white-space:pre;"&gt;&lt;div style="position:absolute;top:329.06pt;left:61.2pt;z-index:54;letter-spacing:-.001em;"&gt;Other Financing Sources (Uses)&lt;/div&gt;&lt;/span&gt;&lt;img style="position:absolute;left:248.7pt;top:322.1pt;width:8pt;height:3pt;z-index:6;" src="http://govwiki.info/xbrl/Images/d0d7bcf45acd6d1016510dbbbc3a9db9.png" alt="__rendered_path__6"&gt;&lt;span style="white-space:pre;"&gt;&lt;div style="position:absolute;top:338.96pt;left:61.2pt;z-index:57;letter-spacing:.001em;"&gt;Transfers Out&lt;/div&gt;&lt;div style="position:absolute;top:338.96pt;left:290pt;z-index:57;letter-spacing:-.002em;"&gt;(3,416)&lt;/div&gt;&lt;div style="position:absolute;top:338.96pt;left:389.3pt;z-index:57;"&gt;-&lt;/div&gt;&lt;/span&gt;&lt;img style="position:absolute;left:256.2pt;top:322.1pt;width:63pt;height:3pt;z-index:7;" src="http://govwiki.info/xbrl/Images/66ec5f24c17540e3b6a7bc8cfa04d868.png" alt="__rendered_path__7"&gt;&lt;span style="white-space:pre;"&gt;&lt;div style="position:absolute;top:352.76pt;left:71.2pt;z-index:62;" class="fmt-949"&gt;Total Other Financing Sources (Uses)&lt;/div&gt;&lt;div style="position:absolute;top:352.76pt;left:290pt;z-index:62;letter-spacing:-.002em;"&gt;(3,416)&lt;/div&gt;&lt;div style="position:absolute;top:352.76pt;left:389.3pt;z-index:62;"&gt;-&lt;/div&gt;&lt;/span&gt;&lt;img style="position:absolute;left:326.2pt;top:322.1pt;width:8pt;height:3pt;z-index:6;" src="http://govwiki.info/xbrl/Images/d0d7bcf45acd6d1016510dbbbc3a9db9.png" alt="__rendered_path__6"&gt;&lt;span class="fmt-949" style="white-space:pre;"&gt;&lt;div style="position:absolute;top:366.56pt;left:61.2pt;z-index:65;letter-spacing:.013em;"&gt;Excess (Deficiency) of Revenues and Other&lt;/div&gt;&lt;/span&gt;&lt;img style="position:absolute;left:248.7pt;top:345.85pt;width:8pt;height:3pt;z-index:6;" src="http://govwiki.info/xbrl/Images/d0d7bcf45acd6d1016510dbbbc3a9db9.png" alt="__rendered_path__6"&gt;&lt;span style="white-space:pre;"&gt;&lt;div style="position:absolute;top:376.46pt;left:61.2pt;z-index:68;letter-spacing:-.001em;" class="fmt-949"&gt;Sources Over Expenditures and Other Uses&lt;/div&gt;&lt;div style="position:absolute;top:376.46pt;left:288.9pt;z-index:68;letter-spacing:-.003em;"&gt;12,151&lt;/div&gt;&lt;div style="position:absolute;top:376.46pt;left:371.1pt;z-index:68;letter-spacing:-.002em;"&gt;1,694&lt;/div&gt;&lt;/span&gt;&lt;img style="position:absolute;left:248.7pt;top:359.4pt;width:8pt;height:3pt;z-index:6;" src="http://govwiki.info/xbrl/Images/d0d7bcf45acd6d1016510dbbbc3a9db9.png" alt="__rendered_path__6"&gt;&lt;img style="position:absolute;left:256.2pt;top:345.85pt;width:63pt;height:3pt;z-index:7;" src="http://govwiki.info/xbrl/Images/66ec5f24c17540e3b6a7bc8cfa04d868.png" alt="__rendered_path__7"&gt;&lt;span style="white-space:pre;"&gt;&lt;div style="position:absolute;top:400.16pt;left:61.2pt;z-index:73;letter-spacing:-.001em;" class="fmt-949"&gt;Fund Balances - October 1&lt;/div&gt;&lt;div style="position:absolute;top:400.16pt;left:284.2pt;z-index:73;letter-spacing:-.003em;"&gt;145,552&lt;/div&gt;&lt;div style="position:absolute;top:400.16pt;left:366.4pt;z-index:73;letter-spacing:-.003em;"&gt;32,243&lt;/div&gt;&lt;/span&gt;&lt;img style="position:absolute;left:256.2pt;top:359.4pt;width:63pt;height:3pt;z-index:7;" src="http://govwiki.info/xbrl/Images/66ec5f24c17540e3b6a7bc8cfa04d868.png" alt="__rendered_path__7"&gt;&lt;img style="position:absolute;left:326.2pt;top:345.85pt;width:8pt;height:3pt;z-index:6;" src="http://govwiki.info/xbrl/Images/d0d7bcf45acd6d1016510dbbbc3a9db9.png" alt="__rendered_path__6"&gt;&lt;span style="white-space:pre;"&gt;&lt;div style="position:absolute;top:413.96pt;left:61.2pt;z-index:80;letter-spacing:-.001em;" class="fmt-949"&gt;Fund Balances - September 30&lt;/div&gt;&lt;div style="position:absolute;top:413.96pt;left:248.7pt;z-index:80;"&gt;$&lt;/div&gt;&lt;div style="position:absolute;top:413.96pt;left:284.2pt;z-index:80;letter-spacing:-.003em;"&gt;157,703&lt;/div&gt;&lt;div style="position:absolute;top:413.96pt;left:326.2pt;z-index:80;"&gt;$&lt;/div&gt;&lt;div style="position:absolute;top:413.96pt;left:366.4pt;z-index:80;letter-spacing:-.003em;"&gt;33,937&lt;/div&gt;&lt;/span&gt;&lt;img style="position:absolute;left:326.2pt;top:359.4pt;width:8pt;height:3pt;z-index:6;" src="http://govwiki.info/xbrl/Images/d0d7bcf45acd6d1016510dbbbc3a9db9.png" alt="__rendered_path__6"&gt;&lt;span class="fmt-951" style="white-space:pre;"&gt;&lt;div style="position:absolute;top:715.41pt;left:61.2pt;z-index:86;letter-spacing:-.001em;"&gt;See accompanying Independent Auditor's Report.&lt;/div&gt;&lt;/span&gt;&lt;img style="position:absolute;left:248.7pt;top:406.95pt;width:8pt;height:3pt;z-index:6;" src="http://govwiki.info/xbrl/Images/d0d7bcf45acd6d1016510dbbbc3a9db9.png" alt="__rendered_path__6"&gt;&lt;span class="fmt-1018" style="white-space:pre;"&gt;&lt;div style="position:absolute;top:766.44pt;left:299.33pt;z-index:87;"&gt;199&lt;/div&gt;&lt;/span&gt;&lt;span class="fmt-949" style="white-space:pre;"&gt;&lt;div style="position:absolute;top:176.96pt;left:416.2pt;z-index:12;"&gt;Library Trust&lt;/div&gt;&lt;/span&gt;&lt;img style="position:absolute;left:333.7pt;top:183.7pt;width:63pt;height:3pt;z-index:7;" src="http://govwiki.info/xbrl/Images/66ec5f24c17540e3b6a7bc8cfa04d868.png" alt="__rendered_path__7"&gt;&lt;span style="white-space:pre;"&gt;&lt;div style="position:absolute;top:220.61pt;left:466.8pt;z-index:24;"&gt;-&lt;/div&gt;&lt;/span&gt;&lt;img style="position:absolute;left:403.7pt;top:183.7pt;width:8pt;height:3pt;z-index:6;" src="http://govwiki.info/xbrl/Images/d0d7bcf45acd6d1016510dbbbc3a9db9.png" alt="__rendered_path__6"&gt;&lt;span style="white-space:pre;"&gt;&lt;div style="position:absolute;top:234.26pt;left:448.6pt;z-index:29;letter-spacing:-.002em;"&gt;1,626&lt;/div&gt;&lt;/span&gt;&lt;img style="position:absolute;left:411.2pt;top:183.7pt;width:63pt;height:3pt;z-index:7;" src="http://govwiki.info/xbrl/Images/66ec5f24c17540e3b6a7bc8cfa04d868.png" alt="__rendered_path__7"&gt;&lt;span style="white-space:pre;"&gt;&lt;div style="position:absolute;top:268.01pt;left:466.8pt;z-index:36;"&gt;-&lt;/div&gt;&lt;/span&gt;&lt;img style="position:absolute;left:333.7pt;top:227.45pt;width:63pt;height:3pt;z-index:7;" src="http://govwiki.info/xbrl/Images/66ec5f24c17540e3b6a7bc8cfa04d868.png" alt="__rendered_path__7"&gt;&lt;span style="white-space:pre;"&gt;&lt;div style="position:absolute;top:277.91pt;left:466.8pt;z-index:41;"&gt;-&lt;/div&gt;&lt;/span&gt;&lt;img style="position:absolute;left:333.7pt;top:240.95pt;width:63pt;height:3pt;z-index:7;" src="http://govwiki.info/xbrl/Images/66ec5f24c17540e3b6a7bc8cfa04d868.png" alt="__rendered_path__7"&gt;&lt;img style="position:absolute;left:403.7pt;top:227.45pt;width:8pt;height:3pt;z-index:6;" src="http://govwiki.info/xbrl/Images/d0d7bcf45acd6d1016510dbbbc3a9db9.png" alt="__rendered_path__6"&gt;&lt;span style="white-space:pre;"&gt;&lt;div style="position:absolute;top:291.56pt;left:466.8pt;z-index:46;"&gt;-&lt;/div&gt;&lt;/span&gt;&lt;img style="position:absolute;left:403.7pt;top:240.95pt;width:8pt;height:3pt;z-index:6;" src="http://govwiki.info/xbrl/Images/d0d7bcf45acd6d1016510dbbbc3a9db9.png" alt="__rendered_path__6"&gt;&lt;img style="position:absolute;left:411.2pt;top:227.45pt;width:63pt;height:3pt;z-index:7;" src="http://govwiki.info/xbrl/Images/66ec5f24c17540e3b6a7bc8cfa04d868.png" alt="__rendered_path__7"&gt;&lt;span style="white-space:pre;"&gt;&lt;div style="position:absolute;top:315.26pt;left:448.6pt;z-index:52;letter-spacing:-.002em;"&gt;1,626&lt;/div&gt;&lt;/span&gt;&lt;img style="position:absolute;left:411.2pt;top:240.95pt;width:63pt;height:3pt;z-index:7;" src="http://govwiki.info/xbrl/Images/66ec5f24c17540e3b6a7bc8cfa04d868.png" alt="__rendered_path__7"&gt;&lt;span style="white-space:pre;"&gt;&lt;div style="position:absolute;top:338.96pt;left:445pt;z-index:58;letter-spacing:-.002em;"&gt;(4,133)&lt;/div&gt;&lt;/span&gt;&lt;img style="position:absolute;left:333.7pt;top:284.65pt;width:63pt;height:3pt;z-index:7;" src="http://govwiki.info/xbrl/Images/66ec5f24c17540e3b6a7bc8cfa04d868.png" alt="__rendered_path__7"&gt;&lt;span style="white-space:pre;"&gt;&lt;div style="position:absolute;top:352.76pt;left:445pt;z-index:63;letter-spacing:-.002em;"&gt;(4,133)&lt;/div&gt;&lt;/span&gt;&lt;img style="position:absolute;left:333.7pt;top:298.3pt;width:63pt;height:3pt;z-index:7;" src="http://govwiki.info/xbrl/Images/66ec5f24c17540e3b6a7bc8cfa04d868.png" alt="__rendered_path__7"&gt;&lt;img style="position:absolute;left:403.7pt;top:284.65pt;width:8pt;height:3pt;z-index:6;" src="http://govwiki.info/xbrl/Images/d0d7bcf45acd6d1016510dbbbc3a9db9.png" alt="__rendered_path__6"&gt;&lt;span style="white-space:pre;"&gt;&lt;div style="position:absolute;top:376.46pt;left:445pt;z-index:69;letter-spacing:-.002em;"&gt;(2,507)&lt;/div&gt;&lt;/span&gt;&lt;img style="position:absolute;left:403.7pt;top:298.3pt;width:8pt;height:3pt;z-index:6;" src="http://govwiki.info/xbrl/Images/d0d7bcf45acd6d1016510dbbbc3a9db9.png" alt="__rendered_path__6"&gt;&lt;img style="position:absolute;left:411.2pt;top:284.65pt;width:63pt;height:3pt;z-index:7;" src="http://govwiki.info/xbrl/Images/66ec5f24c17540e3b6a7bc8cfa04d868.png" alt="__rendered_path__7"&gt;&lt;span style="white-space:pre;"&gt;&lt;div style="position:absolute;top:400.16pt;left:439.2pt;z-index:74;letter-spacing:-.003em;"&gt;241,322&lt;/div&gt;&lt;/span&gt;&lt;img style="position:absolute;left:411.2pt;top:298.3pt;width:63pt;height:3pt;z-index:7;" src="http://govwiki.info/xbrl/Images/66ec5f24c17540e3b6a7bc8cfa04d868.png" alt="__rendered_path__7"&gt;&lt;span style="white-space:pre;"&gt;&lt;div style="position:absolute;top:413.96pt;left:403.7pt;z-index:83;"&gt;$&lt;/div&gt;&lt;div style="position:absolute;top:413.96pt;left:439.2pt;z-index:83;letter-spacing:-.003em;"&gt;238,815&lt;/div&gt;&lt;div style="position:absolute;top:413.96pt;left:481.2pt;z-index:83;"&gt;$&lt;/div&gt;&lt;/span&gt;&lt;span class="fmt-949" style="white-space:pre;"&gt;&lt;div style="position:absolute;top:166.91pt;left:498.05pt;z-index:14;letter-spacing:-.002em;"&gt;Permanent&lt;/div&gt;&lt;/span&gt;&lt;span class="fmt-949" style="white-space:pre;"&gt;&lt;div style="position:absolute;top:176.96pt;left:507.3pt;z-index:15;letter-spacing:-.002em;"&gt;Funds&lt;/div&gt;&lt;/span&gt;&lt;img style="position:absolute;left:481.2pt;top:183.7pt;width:8pt;height:3pt;z-index:6;" src="http://govwiki.info/xbrl/Images/d0d7bcf45acd6d1016510dbbbc3a9db9.png" alt="__rendered_path__6"&gt;&lt;span style="white-space:pre;"&gt;&lt;div style="position:absolute;top:220.61pt;left:526.1pt;z-index:25;letter-spacing:-.002em;"&gt;3,000&lt;/div&gt;&lt;/span&gt;&lt;img style="position:absolute;left:488.7pt;top:183.7pt;width:63pt;height:3pt;z-index:7;" src="http://govwiki.info/xbrl/Images/66ec5f24c17540e3b6a7bc8cfa04d868.png" alt="__rendered_path__7"&gt;&lt;span style="white-space:pre;"&gt;&lt;div style="position:absolute;top:234.26pt;left:521.4pt;z-index:30;letter-spacing:-.003em;"&gt;20,407&lt;/div&gt;&lt;/span&gt;&lt;img style="position:absolute;left:481.2pt;top:227.45pt;width:8pt;height:3pt;z-index:6;" src="http://govwiki.info/xbrl/Images/d0d7bcf45acd6d1016510dbbbc3a9db9.png" alt="__rendered_path__6"&gt;&lt;span style="white-space:pre;"&gt;&lt;div style="position:absolute;top:268.01pt;left:533.15pt;z-index:37;letter-spacing:-.004em;"&gt;120&lt;/div&gt;&lt;/span&gt;&lt;img style="position:absolute;left:481.2pt;top:240.95pt;width:8pt;height:3pt;z-index:6;" src="http://govwiki.info/xbrl/Images/d0d7bcf45acd6d1016510dbbbc3a9db9.png" alt="__rendered_path__6"&gt;&lt;img style="position:absolute;left:488.7pt;top:227.45pt;width:63pt;height:3pt;z-index:7;" src="http://govwiki.info/xbrl/Images/66ec5f24c17540e3b6a7bc8cfa04d868.png" alt="__rendered_path__7"&gt;&lt;span style="white-space:pre;"&gt;&lt;div style="position:absolute;top:277.91pt;left:526.1pt;z-index:42;letter-spacing:-.002em;"&gt;1,400&lt;/div&gt;&lt;/span&gt;&lt;img style="position:absolute;left:488.7pt;top:240.95pt;width:63pt;height:3pt;z-index:7;" src="http://govwiki.info/xbrl/Images/66ec5f24c17540e3b6a7bc8cfa04d868.png" alt="__rendered_path__7"&gt;&lt;span style="white-space:pre;"&gt;&lt;div style="position:absolute;top:291.56pt;left:526.1pt;z-index:47;letter-spacing:-.002em;"&gt;1,520&lt;/div&gt;&lt;/span&gt;&lt;img style="position:absolute;left:481.2pt;top:284.65pt;width:8pt;height:3pt;z-index:6;" src="http://govwiki.info/xbrl/Images/d0d7bcf45acd6d1016510dbbbc3a9db9.png" alt="__rendered_path__6"&gt;&lt;span style="white-space:pre;"&gt;&lt;div style="position:absolute;top:315.26pt;left:521.4pt;z-index:53;letter-spacing:-.003em;"&gt;18,887&lt;/div&gt;&lt;/span&gt;&lt;img style="position:absolute;left:481.2pt;top:298.3pt;width:8pt;height:3pt;z-index:6;" src="http://govwiki.info/xbrl/Images/d0d7bcf45acd6d1016510dbbbc3a9db9.png" alt="__rendered_path__6"&gt;&lt;img style="position:absolute;left:488.7pt;top:284.65pt;width:63pt;height:3pt;z-index:7;" src="http://govwiki.info/xbrl/Images/66ec5f24c17540e3b6a7bc8cfa04d868.png" alt="__rendered_path__7"&gt;&lt;span style="white-space:pre;"&gt;&lt;div style="position:absolute;top:338.96pt;left:522.5pt;z-index:59;letter-spacing:-.002em;"&gt;(7,549)&lt;/div&gt;&lt;/span&gt;&lt;img style="position:absolute;left:488.7pt;top:298.3pt;width:63pt;height:3pt;z-index:7;" src="http://govwiki.info/xbrl/Images/66ec5f24c17540e3b6a7bc8cfa04d868.png" alt="__rendered_path__7"&gt;&lt;span style="white-space:pre;"&gt;&lt;div style="position:absolute;top:352.76pt;left:522.5pt;z-index:64;letter-spacing:-.002em;"&gt;(7,549)&lt;/div&gt;&lt;/span&gt;&lt;img style="position:absolute;left:481.2pt;top:322.1pt;width:8pt;height:3pt;z-index:6;" src="http://govwiki.info/xbrl/Images/d0d7bcf45acd6d1016510dbbbc3a9db9.png" alt="__rendered_path__6"&gt;&lt;span style="white-space:pre;"&gt;&lt;div style="position:absolute;top:376.46pt;left:521.4pt;z-index:70;letter-spacing:-.003em;"&gt;11,338&lt;/div&gt;&lt;/span&gt;&lt;img style="position:absolute;left:488.7pt;top:322.1pt;width:63pt;height:3pt;z-index:7;" src="http://govwiki.info/xbrl/Images/66ec5f24c17540e3b6a7bc8cfa04d868.png" alt="__rendered_path__7"&gt;&lt;span style="white-space:pre;"&gt;&lt;div style="position:absolute;top:400.16pt;left:516.7pt;z-index:75;letter-spacing:-.003em;"&gt;419,117&lt;/div&gt;&lt;/span&gt;&lt;img style="position:absolute;left:333.7pt;top:322.1pt;width:63pt;height:3pt;z-index:7;" src="http://govwiki.info/xbrl/Images/66ec5f24c17540e3b6a7bc8cfa04d868.png" alt="__rendered_path__7"&gt;&lt;img style="position:absolute;left:403.7pt;top:322.1pt;width:8pt;height:3pt;z-index:6;" src="http://govwiki.info/xbrl/Images/d0d7bcf45acd6d1016510dbbbc3a9db9.png" alt="__rendered_path__6"&gt;&lt;img style="position:absolute;left:411.2pt;top:322.1pt;width:63pt;height:3pt;z-index:7;" src="http://govwiki.info/xbrl/Images/66ec5f24c17540e3b6a7bc8cfa04d868.png" alt="__rendered_path__7"&gt;&lt;img style="position:absolute;left:333.7pt;top:345.85pt;width:63pt;height:3pt;z-index:7;" src="http://govwiki.info/xbrl/Images/66ec5f24c17540e3b6a7bc8cfa04d868.png" alt="__rendered_path__7"&gt;&lt;img style="position:absolute;left:333.7pt;top:359.4pt;width:63pt;height:3pt;z-index:7;" src="http://govwiki.info/xbrl/Images/66ec5f24c17540e3b6a7bc8cfa04d868.png" alt="__rendered_path__7"&gt;&lt;img style="position:absolute;left:403.7pt;top:345.85pt;width:8pt;height:3pt;z-index:6;" src="http://govwiki.info/xbrl/Images/d0d7bcf45acd6d1016510dbbbc3a9db9.png" alt="__rendered_path__6"&gt;&lt;img style="position:absolute;left:403.7pt;top:359.4pt;width:8pt;height:3pt;z-index:6;" src="http://govwiki.info/xbrl/Images/d0d7bcf45acd6d1016510dbbbc3a9db9.png" alt="__rendered_path__6"&gt;&lt;img style="position:absolute;left:411.2pt;top:345.85pt;width:63pt;height:3pt;z-index:7;" src="http://govwiki.info/xbrl/Images/66ec5f24c17540e3b6a7bc8cfa04d868.png" alt="__rendered_path__7"&gt;&lt;img style="position:absolute;left:411.2pt;top:359.4pt;width:63pt;height:3pt;z-index:7;" src="http://govwiki.info/xbrl/Images/66ec5f24c17540e3b6a7bc8cfa04d868.png" alt="__rendered_path__7"&gt;&lt;img style="position:absolute;left:481.2pt;top:345.85pt;width:8pt;height:3pt;z-index:6;" src="http://govwiki.info/xbrl/Images/d0d7bcf45acd6d1016510dbbbc3a9db9.png" alt="__rendered_path__6"&gt;&lt;img style="position:absolute;left:481.2pt;top:359.4pt;width:8pt;height:3pt;z-index:6;" src="http://govwiki.info/xbrl/Images/d0d7bcf45acd6d1016510dbbbc3a9db9.png" alt="__rendered_path__6"&gt;&lt;img style="position:absolute;left:488.7pt;top:345.85pt;width:63pt;height:3pt;z-index:7;" src="http://govwiki.info/xbrl/Images/66ec5f24c17540e3b6a7bc8cfa04d868.png" alt="__rendered_path__7"&gt;&lt;img style="position:absolute;left:488.7pt;top:359.4pt;width:63pt;height:3pt;z-index:7;" src="http://govwiki.info/xbrl/Images/66ec5f24c17540e3b6a7bc8cfa04d868.png" alt="__rendered_path__7"&gt;&lt;img style="position:absolute;left:256.2pt;top:406.95pt;width:63pt;height:3pt;z-index:7;" src="http://govwiki.info/xbrl/Images/66ec5f24c17540e3b6a7bc8cfa04d868.png" alt="__rendered_path__7"&gt;&lt;img style="position:absolute;left:326.2pt;top:406.95pt;width:8pt;height:3pt;z-index:6;" src="http://govwiki.info/xbrl/Images/d0d7bcf45acd6d1016510dbbbc3a9db9.png" alt="__rendered_path__6"&gt;&lt;img style="position:absolute;left:333.7pt;top:406.95pt;width:63pt;height:3pt;z-index:7;" src="http://govwiki.info/xbrl/Images/66ec5f24c17540e3b6a7bc8cfa04d868.png" alt="__rendered_path__7"&gt;&lt;img style="position:absolute;left:403.7pt;top:406.95pt;width:8pt;height:3pt;z-index:6;" src="http://govwiki.info/xbrl/Images/d0d7bcf45acd6d1016510dbbbc3a9db9.png" alt="__rendered_path__6"&gt;&lt;img style="position:absolute;left:411.2pt;top:406.95pt;width:63pt;height:3pt;z-index:7;" src="http://govwiki.info/xbrl/Images/66ec5f24c17540e3b6a7bc8cfa04d868.png" alt="__rendered_path__7"&gt;&lt;img style="position:absolute;left:481.2pt;top:406.95pt;width:8pt;height:3pt;z-index:6;" src="http://govwiki.info/xbrl/Images/d0d7bcf45acd6d1016510dbbbc3a9db9.png" alt="__rendered_path__6"&gt;&lt;img style="position:absolute;left:488.7pt;top:406.95pt;width:63pt;height:3pt;z-index:7;" src="http://govwiki.info/xbrl/Images/66ec5f24c17540e3b6a7bc8cfa04d868.png" alt="__rendered_path__7"&gt;&lt;img style="position:absolute;left:248.7pt;top:420.75pt;width:8pt;height:3pt;z-index:6;" src="http://govwiki.info/xbrl/Images/d0d7bcf45acd6d1016510dbbbc3a9db9.png" alt="__rendered_path__6"&gt;&lt;img style="position:absolute;left:248.7pt;top:422.3pt;width:8pt;height:3pt;z-index:6;" src="http://govwiki.info/xbrl/Images/d0d7bcf45acd6d1016510dbbbc3a9db9.png" alt="__rendered_path__6"&gt;&lt;img style="position:absolute;left:256.2pt;top:420.75pt;width:63pt;height:3pt;z-index:7;" src="http://govwiki.info/xbrl/Images/66ec5f24c17540e3b6a7bc8cfa04d868.png" alt="__rendered_path__7"&gt;&lt;img style="position:absolute;left:256.2pt;top:422.3pt;width:63pt;height:3pt;z-index:7;" src="http://govwiki.info/xbrl/Images/66ec5f24c17540e3b6a7bc8cfa04d868.png" alt="__rendered_path__7"&gt;&lt;img style="position:absolute;left:326.2pt;top:420.75pt;width:8pt;height:3pt;z-index:6;" src="http://govwiki.info/xbrl/Images/d0d7bcf45acd6d1016510dbbbc3a9db9.png" alt="__rendered_path__6"&gt;&lt;img style="position:absolute;left:326.2pt;top:422.3pt;width:8pt;height:3pt;z-index:6;" src="http://govwiki.info/xbrl/Images/d0d7bcf45acd6d1016510dbbbc3a9db9.png" alt="__rendered_path__6"&gt;&lt;img style="position:absolute;left:333.7pt;top:420.75pt;width:63pt;height:3pt;z-index:7;" src="http://govwiki.info/xbrl/Images/66ec5f24c17540e3b6a7bc8cfa04d868.png" alt="__rendered_path__7"&gt;&lt;img style="position:absolute;left:333.7pt;top:422.3pt;width:63pt;height:3pt;z-index:7;" src="http://govwiki.info/xbrl/Images/66ec5f24c17540e3b6a7bc8cfa04d868.png" alt="__rendered_path__7"&gt;&lt;img style="position:absolute;left:403.7pt;top:420.75pt;width:8pt;height:3pt;z-index:6;" src="http://govwiki.info/xbrl/Images/d0d7bcf45acd6d1016510dbbbc3a9db9.png" alt="__rendered_path__6"&gt;&lt;img style="position:absolute;left:403.7pt;top:422.3pt;width:8pt;height:3pt;z-index:6;" src="http://govwiki.info/xbrl/Images/d0d7bcf45acd6d1016510dbbbc3a9db9.png" alt="__rendered_path__6"&gt;&lt;img style="position:absolute;left:411.2pt;top:420.75pt;width:63pt;height:3pt;z-index:7;" src="http://govwiki.info/xbrl/Images/66ec5f24c17540e3b6a7bc8cfa04d868.png" alt="__rendered_path__7"&gt;&lt;img style="position:absolute;left:411.2pt;top:422.3pt;width:63pt;height:3pt;z-index:7;" src="http://govwiki.info/xbrl/Images/66ec5f24c17540e3b6a7bc8cfa04d868.png" alt="__rendered_path__7"&gt;&lt;img style="position:absolute;left:481.2pt;top:420.75pt;width:8pt;height:3pt;z-index:6;" src="http://govwiki.info/xbrl/Images/d0d7bcf45acd6d1016510dbbbc3a9db9.png" alt="__rendered_path__6"&gt;&lt;img style="position:absolute;left:481.2pt;top:422.3pt;width:8pt;height:3pt;z-index:6;" src="http://govwiki.info/xbrl/Images/d0d7bcf45acd6d1016510dbbbc3a9db9.png" alt="__rendered_path__6"&gt;&lt;img style="position:absolute;left:488.7pt;top:420.75pt;width:63pt;height:3pt;z-index:7;" src="http://govwiki.info/xbrl/Images/66ec5f24c17540e3b6a7bc8cfa04d868.png" alt="__rendered_path__7"&gt;&lt;img style="position:absolute;left:488.7pt;top:422.3pt;width:63pt;height:3pt;z-index:7;" src="http://govwiki.info/xbrl/Images/66ec5f24c17540e3b6a7bc8cfa04d868.png" alt="__rendered_path__7"&gt;&lt;img style="position:absolute;left:61.2pt;top:707.8pt;width:490pt;height:28pt;z-index:85;" src="http://govwiki.info/xbrl/Images/1d36db536cca1d652e1ded2ba9d8cf0b.png" alt="__rendered_path__85"&gt;&lt;span style="white-space:pre;"&gt;&lt;div style="position:absolute;top:413.96pt;left:516.7pt;z-index:84;letter-spacing:-.003em;"&gt;430,455&lt;/div&gt;&lt;/span&gt;&lt;/div&gt;_x000D_
      &lt;/div&gt;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</si>
  <si>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style="position:absolute;top:766.44pt;left:299.33pt;z-index:2;"&gt;200&lt;/div&gt;&lt;/span&gt;&lt;/div&gt;_x000D_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</si>
  <si>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style="position:absolute;top:54.975pt;left:242.4pt;z-index:110;letter-spacing:.001em;"&gt;City of St. Petersburg, Florida&lt;/div&gt;&lt;/span&gt;&lt;span class="fmt-1193" style="white-space:pre;"&gt;&lt;div style="position:absolute;top:66.495pt;left:127.32pt;z-index:111;"&gt;Schedule of Revenues, Expenditures and Changes in Fund Balance - Budget and Actual&lt;/div&gt;&lt;/span&gt;&lt;span class="fmt-1193" style="white-space:pre;"&gt;&lt;div style="position:absolute;top:77.655pt;left:236.15pt;z-index:112;"&gt;Nonmajor Special Revenue Funds&lt;/div&gt;&lt;/span&gt;&lt;span class="fmt-1193" style="white-space:pre;"&gt;&lt;div style="position:absolute;top:99.975pt;left:225.83pt;z-index:113;"&gt;Fiscal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style="position:absolute;top:326.88pt;left:76.32pt;z-index:114;"&gt;Excess (deficiency) of revenues and other &lt;/div&gt;&lt;/span&gt;&lt;span class="fmt-1190" style="white-space:pre;"&gt;&lt;div style="position:absolute;top:336.6pt;left:76.32pt;z-index:115;letter-spacing:.001em;"&gt;financing sources over expenditures and &lt;/div&gt;&lt;/span&gt;&lt;span style="white-space:pre;"&gt;&lt;div style="position:absolute;top:384.24pt;left:65.4477pt;z-index:74;"&gt;Change in Reserve for Prepaid Costs and Inventory&lt;/div&gt;&lt;/span&gt;&lt;span style="white-space:pre;"&gt;&lt;div style="position:absolute;top:432.6pt;left:65.5348pt;z-index:97;"&gt;Reserve for Encumbrances - September 30, 2017&lt;/div&gt;&lt;/span&gt;&lt;span class="fmt-1190" style="white-space:pre;"&gt;&lt;div style="position:absolute;top:156.72pt;left:54.72pt;z-index:7;"&gt;Revenues&lt;/div&gt;&lt;/span&gt;&lt;span style="white-space:pre;"&gt;&lt;div style="position:absolute;top:166.2pt;left:65.5232pt;z-index:8;"&gt;Earnings in Investments&lt;/div&gt;&lt;/span&gt;&lt;span style="white-space:pre;"&gt;&lt;div style="position:absolute;top:175.68pt;left:65.5384pt;z-index:14;"&gt;Other&lt;/div&gt;&lt;/span&gt;&lt;span class="fmt-1190" style="white-space:pre;"&gt;&lt;div style="position:absolute;top:185.16pt;left:76.3265pt;z-index:19;"&gt;Total Revenues&lt;/div&gt;&lt;/span&gt;&lt;span class="fmt-1190" style="white-space:pre;"&gt;&lt;div style="position:absolute;top:204.12pt;left:54.7125pt;z-index:24;"&gt;Expenditures&lt;/div&gt;&lt;/span&gt;&lt;span style="white-space:pre;"&gt;&lt;div style="position:absolute;top:213.6pt;left:54.72pt;z-index:118;"&gt;Current Operations:&lt;/div&gt;&lt;/span&gt;&lt;span style="white-space:pre;"&gt;&lt;div style="position:absolute;top:223.08pt;left:65.5157pt;z-index:25;"&gt;General Government&lt;/div&gt;&lt;/span&gt;&lt;span class="fmt-1190" style="white-space:pre;"&gt;&lt;div style="position:absolute;top:232.56pt;left:76.3114pt;z-index:30;letter-spacing:.001em;"&gt;Total Expenditures&lt;/div&gt;&lt;/span&gt;&lt;span class="fmt-1190" style="white-space:pre;"&gt;&lt;div style="position:absolute;top:251.52pt;left:76.3039pt;z-index:35;"&gt;Excess (deficiency) of revenues over&lt;/div&gt;&lt;/span&gt;&lt;span class="fmt-1190" style="white-space:pre;"&gt;&lt;div style="position:absolute;top:261pt;left:76.2963pt;z-index:40;"&gt;expenditures&lt;/div&gt;&lt;/span&gt;&lt;span class="fmt-1190" style="white-space:pre;"&gt;&lt;div style="position:absolute;top:279.96pt;left:54.6974pt;z-index:41;"&gt;Other Financing Sources (Uses)&lt;/div&gt;&lt;/span&gt;&lt;span style="white-space:pre;"&gt;&lt;div style="position:absolute;top:289.44pt;left:65.5006pt;z-index:42;"&gt;Transfers In&lt;/div&gt;&lt;/span&gt;&lt;span style="white-space:pre;"&gt;&lt;div style="position:absolute;top:298.92pt;left:65.4855pt;z-index:47;"&gt;Transfers Out&lt;/div&gt;&lt;/span&gt;&lt;span class="fmt-1190" style="white-space:pre;"&gt;&lt;div style="position:absolute;top:308.4pt;left:76.2812pt;z-index:52;letter-spacing:.001em;"&gt;Total Other Financing Sources (Uses)&lt;/div&gt;&lt;/span&gt;&lt;span class="fmt-1190" style="white-space:pre;"&gt;&lt;div style="position:absolute;top:346.32pt;left:76.32pt;z-index:116;letter-spacing:.001em;"&gt;other financing uses&lt;/div&gt;&lt;/span&gt;&lt;span class="fmt-1190" style="white-space:pre;"&gt;&lt;div style="position:absolute;top:365.28pt;left:54.6596pt;z-index:61;"&gt;Budgetary Fund Balances - October 1&lt;/div&gt;&lt;/span&gt;&lt;span style="white-space:pre;"&gt;&lt;div style="position:absolute;top:374.76pt;left:65.4628pt;z-index:69;"&gt;Reserve for Encumbrances - October 1, 2016&lt;/div&gt;&lt;/span&gt;&lt;span style="white-space:pre;"&gt;&lt;div style="position:absolute;top:393.72pt;left:65.4402pt;z-index:79;"&gt;Change in Advances with other Funds&lt;/div&gt;&lt;/span&gt;&lt;span class="fmt-1190" style="white-space:pre;"&gt;&lt;div style="position:absolute;top:402.96pt;left:54.6218pt;z-index:85;letter-spacing:.001em;"&gt;Budgetary Fund Balances - September 3&lt;span class="fmt-1191"&gt;0&lt;/span&gt;&lt;/div&gt;&lt;/span&gt;&lt;span class="fmt-1190" style="white-space:pre;"&gt;&lt;div style="position:absolute;top:423.12pt;left:54.7315pt;z-index:96;letter-spacing:.001em;"&gt;Reconciliation of Budget to GAAP Reporting&lt;/div&gt;&lt;/span&gt;&lt;span style="white-space:pre;"&gt;&lt;div style="position:absolute;top:442.08pt;left:65.5348pt;z-index:99;"&gt;Current Year Advances with other Funds&lt;/div&gt;&lt;/span&gt;&lt;span style="white-space:pre;"&gt;&lt;div style="position:absolute;top:451.56pt;left:65.5272pt;z-index:101;"&gt;Reserve for Prepaid Costs and Inventory&lt;/div&gt;&lt;/span&gt;&lt;span style="white-space:pre;"&gt;&lt;div style="position:absolute;top:461.04pt;left:65.5196pt;z-index:103;"&gt;Net Change in Fair Value of Investments&lt;/div&gt;&lt;/span&gt;&lt;span class="fmt-1190" style="white-space:pre;"&gt;&lt;div style="position:absolute;top:470.28pt;left:54.7164pt;z-index:106;"&gt;Fund Balance - September 30&lt;/div&gt;&lt;/span&gt;&lt;span style="white-space:pre;"&gt;&lt;div style="position:absolute;top:528.6pt;left:54.7366pt;z-index:121;"&gt;See accompanying Independent Auditor's Report&lt;/div&gt;&lt;/span&gt;&lt;span style="white-space:pre;"&gt;&lt;div style="position:absolute;top:166.2pt;left:247.32pt;z-index:9;"&gt;$&lt;/div&gt;&lt;/span&gt;&lt;span style="white-space:pre;"&gt;&lt;div style="position:absolute;top:402.96pt;left:249.84pt;z-index:86;"&gt;$&lt;/div&gt;&lt;/span&gt;&lt;span class="fmt-1193" style="white-space:pre;"&gt;&lt;div style="position:absolute;top:88.815pt;left:274.56pt;z-index:117;"&gt;Weeki Wachee&lt;/div&gt;&lt;/span&gt;&lt;span class="fmt-1189" style="white-space:pre;"&gt;&lt;div style="position:absolute;top:147.76pt;left:265.32pt;z-index:1;letter-spacing:.001em;"&gt;Original Budget&lt;/div&gt;&lt;/span&gt;&lt;img style="position:absolute;left:257.28pt;top:153.6pt;width:67pt;height:3pt;z-index:119;" src="http://govwiki.info/xbrl/Images/6013d14367de5c58876429c7d7f50a0f.png" alt="__rendered_path__119"&gt;&lt;span style="white-space:pre;"&gt;&lt;div style="position:absolute;top:166.2pt;left:292.56pt;z-index:10;letter-spacing:-.01em;"&gt;239,000 &lt;/div&gt;&lt;div style="position:absolute;top:166.2pt;left:325.35pt;z-index:10;"&gt;$&lt;/div&gt;&lt;/span&gt;&lt;span style="white-space:pre;"&gt;&lt;div style="position:absolute;top:175.68pt;left:309.02pt;z-index:15;letter-spacing:-.165em;"&gt;- &lt;/div&gt;&lt;/span&gt;&lt;img style="position:absolute;left:257.28pt;top:182.04pt;width:67pt;height:3pt;z-index:119;" src="http://govwiki.info/xbrl/Images/6013d14367de5c58876429c7d7f50a0f.png" alt="__rendered_path__119"&gt;&lt;span style="white-space:pre;"&gt;&lt;div style="position:absolute;top:185.16pt;left:292.57pt;z-index:20;letter-spacing:-.01em;"&gt;239,000 &lt;/div&gt;&lt;/span&gt;&lt;img style="position:absolute;left:257.28pt;top:191.52pt;width:67pt;height:3pt;z-index:119;" src="http://govwiki.info/xbrl/Images/6013d14367de5c58876429c7d7f50a0f.png" alt="__rendered_path__119"&gt;&lt;span style="white-space:pre;"&gt;&lt;div style="position:absolute;top:223.08pt;left:292.55pt;z-index:26;letter-spacing:-.01em;"&gt;278,000 &lt;/div&gt;&lt;/span&gt;&lt;img style="position:absolute;left:257.28pt;top:229.44pt;width:67pt;height:3pt;z-index:119;" src="http://govwiki.info/xbrl/Images/6013d14367de5c58876429c7d7f50a0f.png" alt="__rendered_path__119"&gt;&lt;span style="white-space:pre;"&gt;&lt;div style="position:absolute;top:232.56pt;left:292.55pt;z-index:31;letter-spacing:-.01em;"&gt;278,000 &lt;/div&gt;&lt;/span&gt;&lt;img style="position:absolute;left:257.28pt;top:238.92pt;width:67pt;height:3pt;z-index:119;" src="http://govwiki.info/xbrl/Images/6013d14367de5c58876429c7d7f50a0f.png" alt="__rendered_path__119"&gt;&lt;span style="white-space:pre;"&gt;&lt;div style="position:absolute;top:251.52pt;left:294.22pt;z-index:36;letter-spacing:-.01em;"&gt;(39,000) &lt;/div&gt;&lt;/span&gt;&lt;img style="position:absolute;left:257.28pt;top:257.88pt;width:67pt;height:3pt;z-index:119;" src="http://govwiki.info/xbrl/Images/6013d14367de5c58876429c7d7f50a0f.png" alt="__rendered_path__119"&gt;&lt;span style="white-space:pre;"&gt;&lt;div style="position:absolute;top:289.44pt;left:308.98pt;z-index:43;letter-spacing:-.165em;"&gt;- &lt;/div&gt;&lt;/span&gt;&lt;span style="white-space:pre;"&gt;&lt;div style="position:absolute;top:298.92pt;left:294.21pt;z-index:48;letter-spacing:-.01em;"&gt;(20,000) &lt;/div&gt;&lt;/span&gt;&lt;img style="position:absolute;left:257.28pt;top:305.28pt;width:67pt;height:3pt;z-index:119;" src="http://govwiki.info/xbrl/Images/6013d14367de5c58876429c7d7f50a0f.png" alt="__rendered_path__119"&gt;&lt;span style="white-space:pre;"&gt;&lt;div style="position:absolute;top:308.4pt;left:294.2pt;z-index:53;letter-spacing:-.01em;"&gt;(20,000) &lt;/div&gt;&lt;/span&gt;&lt;img style="position:absolute;left:257.28pt;top:314.76pt;width:67pt;height:3pt;z-index:119;" src="http://govwiki.info/xbrl/Images/6013d14367de5c58876429c7d7f50a0f.png" alt="__rendered_path__119"&gt;&lt;span style="white-space:pre;"&gt;&lt;div style="position:absolute;top:346.32pt;left:294.19pt;z-index:57;letter-spacing:-.01em;"&gt;(59,000) &lt;/div&gt;&lt;/span&gt;&lt;img style="position:absolute;left:257.28pt;top:352.68pt;width:67pt;height:3pt;z-index:119;" src="http://govwiki.info/xbrl/Images/6013d14367de5c58876429c7d7f50a0f.png" alt="__rendered_path__119"&gt;&lt;span style="white-space:pre;"&gt;&lt;div style="position:absolute;top:365.28pt;left:262.51pt;z-index:63;letter-spacing:-.01em;"&gt;          11,044,170&lt;/div&gt;&lt;/span&gt;&lt;span style="white-space:pre;"&gt;&lt;div style="position:absolute;top:374.76pt;left:308.93pt;z-index:70;letter-spacing:-.164em;"&gt;- &lt;/div&gt;&lt;/span&gt;&lt;span style="white-space:pre;"&gt;&lt;div style="position:absolute;top:384.24pt;left:308.91pt;z-index:75;letter-spacing:-.163em;"&gt;- &lt;/div&gt;&lt;/span&gt;&lt;span style="white-space:pre;"&gt;&lt;div style="position:absolute;top:393.72pt;left:308.9pt;z-index:80;letter-spacing:-.164em;"&gt;- &lt;/div&gt;&lt;/span&gt;&lt;span class="fmt-1190" style="white-space:pre;"&gt;&lt;div style="position:absolute;top:402.96pt;left:262.56pt;z-index:89;letter-spacing:-.003em;"&gt;          10,985,170   &lt;span class="fmt-940"&gt;$&lt;/span&gt;&lt;/div&gt;&lt;/span&gt;&lt;img style="position:absolute;left:257.28pt;top:400.08pt;width:67pt;height:3pt;z-index:119;" src="http://govwiki.info/xbrl/Images/6013d14367de5c58876429c7d7f50a0f.png" alt="__rendered_path__119"&gt;&lt;span class="fmt-1018" style="white-space:pre;"&gt;&lt;div style="position:absolute;top:766.44pt;left:299.33pt;z-index:120;"&gt;201&lt;/div&gt;&lt;/span&gt;&lt;span class="fmt-1189" style="white-space:pre;"&gt;&lt;div style="position:absolute;top:139pt;left:343.32pt;z-index:2;letter-spacing:.001em;"&gt;Final Approved &lt;/div&gt;&lt;/span&gt;&lt;span class="fmt-1189" style="white-space:pre;"&gt;&lt;div style="position:absolute;top:147.76pt;left:357.12pt;z-index:3;"&gt;Budget&lt;/div&gt;&lt;/span&gt;&lt;img style="position:absolute;left:335.28pt;top:153.6pt;width:67pt;height:3pt;z-index:119;" src="http://govwiki.info/xbrl/Images/6013d14367de5c58876429c7d7f50a0f.png" alt="__rendered_path__119"&gt;&lt;span style="white-space:pre;"&gt;&lt;div style="position:absolute;top:166.2pt;left:370.58pt;z-index:11;letter-spacing:-.01em;"&gt;239,000 &lt;/div&gt;&lt;div style="position:absolute;top:166.2pt;left:403.35pt;z-index:11;"&gt;$&lt;/div&gt;&lt;/span&gt;&lt;span style="white-space:pre;"&gt;&lt;div style="position:absolute;top:175.68pt;left:387.04pt;z-index:16;letter-spacing:-.166em;"&gt;- &lt;/div&gt;&lt;/span&gt;&lt;img style="position:absolute;left:335.28pt;top:182.04pt;width:67pt;height:3pt;z-index:119;" src="http://govwiki.info/xbrl/Images/6013d14367de5c58876429c7d7f50a0f.png" alt="__rendered_path__119"&gt;&lt;span style="white-space:pre;"&gt;&lt;div style="position:absolute;top:185.16pt;left:370.58pt;z-index:21;letter-spacing:-.01em;"&gt;239,000 &lt;/div&gt;&lt;/span&gt;&lt;img style="position:absolute;left:335.28pt;top:191.52pt;width:67pt;height:3pt;z-index:119;" src="http://govwiki.info/xbrl/Images/6013d14367de5c58876429c7d7f50a0f.png" alt="__rendered_path__119"&gt;&lt;span style="white-space:pre;"&gt;&lt;div style="position:absolute;top:223.08pt;left:370.58pt;z-index:27;letter-spacing:-.01em;"&gt;278,000 &lt;/div&gt;&lt;/span&gt;&lt;img style="position:absolute;left:335.28pt;top:229.44pt;width:67pt;height:3pt;z-index:119;" src="http://govwiki.info/xbrl/Images/6013d14367de5c58876429c7d7f50a0f.png" alt="__rendered_path__119"&gt;&lt;span style="white-space:pre;"&gt;&lt;div style="position:absolute;top:232.56pt;left:370.57pt;z-index:32;letter-spacing:-.01em;"&gt;278,000 &lt;/div&gt;&lt;/span&gt;&lt;img style="position:absolute;left:335.28pt;top:238.92pt;width:67pt;height:3pt;z-index:119;" src="http://govwiki.info/xbrl/Images/6013d14367de5c58876429c7d7f50a0f.png" alt="__rendered_path__119"&gt;&lt;span style="white-space:pre;"&gt;&lt;div style="position:absolute;top:251.52pt;left:372.24pt;z-index:37;letter-spacing:-.01em;"&gt;(39,000) &lt;/div&gt;&lt;/span&gt;&lt;img style="position:absolute;left:335.28pt;top:257.88pt;width:67pt;height:3pt;z-index:119;" src="http://govwiki.info/xbrl/Images/6013d14367de5c58876429c7d7f50a0f.png" alt="__rendered_path__119"&gt;&lt;span style="white-space:pre;"&gt;&lt;div style="position:absolute;top:289.44pt;left:387pt;z-index:44;letter-spacing:-.166em;"&gt;- &lt;/div&gt;&lt;/span&gt;&lt;span style="white-space:pre;"&gt;&lt;div style="position:absolute;top:298.92pt;left:368.02pt;z-index:49;letter-spacing:-.01em;"&gt;(290,000) &lt;/div&gt;&lt;/span&gt;&lt;img style="position:absolute;left:335.28pt;top:305.28pt;width:67pt;height:3pt;z-index:119;" src="http://govwiki.info/xbrl/Images/6013d14367de5c58876429c7d7f50a0f.png" alt="__rendered_path__119"&gt;&lt;span style="white-space:pre;"&gt;&lt;div style="position:absolute;top:308.4pt;left:368.01pt;z-index:54;letter-spacing:-.01em;"&gt;(290,000) &lt;/div&gt;&lt;/span&gt;&lt;img style="position:absolute;left:335.28pt;top:314.76pt;width:67pt;height:3pt;z-index:119;" src="http://govwiki.info/xbrl/Images/6013d14367de5c58876429c7d7f50a0f.png" alt="__rendered_path__119"&gt;&lt;span style="white-space:pre;"&gt;&lt;div style="position:absolute;top:346.32pt;left:368.01pt;z-index:58;letter-spacing:-.01em;"&gt;(329,000) &lt;/div&gt;&lt;/span&gt;&lt;img style="position:absolute;left:335.28pt;top:352.68pt;width:67pt;height:3pt;z-index:119;" src="http://govwiki.info/xbrl/Images/6013d14367de5c58876429c7d7f50a0f.png" alt="__rendered_path__119"&gt;&lt;span style="white-space:pre;"&gt;&lt;div style="position:absolute;top:365.28pt;left:340.5pt;z-index:65;letter-spacing:-.01em;"&gt;          11,044,170&lt;/div&gt;&lt;/span&gt;&lt;span style="white-space:pre;"&gt;&lt;div style="position:absolute;top:374.76pt;left:386.97pt;z-index:71;letter-spacing:-.166em;"&gt;- &lt;/div&gt;&lt;/span&gt;&lt;span style="white-space:pre;"&gt;&lt;div style="position:absolute;top:384.24pt;left:386.96pt;z-index:76;letter-spacing:-.166em;"&gt;- &lt;/div&gt;&lt;/span&gt;&lt;span style="white-space:pre;"&gt;&lt;div style="position:absolute;top:393.72pt;left:386.94pt;z-index:81;letter-spacing:-.166em;"&gt;- &lt;/div&gt;&lt;/span&gt;&lt;span class="fmt-1190" style="white-space:pre;"&gt;&lt;div style="position:absolute;top:402.96pt;left:340.57pt;z-index:91;letter-spacing:-.01em;"&gt;          10,715,170&lt;/div&gt;&lt;/span&gt;&lt;img style="position:absolute;left:335.28pt;top:400.08pt;width:67pt;height:3pt;z-index:119;" src="http://govwiki.info/xbrl/Images/6013d14367de5c58876429c7d7f50a0f.png" alt="__rendered_path__119"&gt;&lt;span style="white-space:pre;"&gt;&lt;div style="position:absolute;top:470.28pt;left:405.11pt;z-index:107;"&gt;$&lt;/div&gt;&lt;/span&gt;&lt;span class="fmt-1189" style="white-space:pre;"&gt;&lt;div style="position:absolute;top:147.76pt;left:436.44pt;z-index:4;"&gt;Actual&lt;/div&gt;&lt;/span&gt;&lt;img style="position:absolute;left:413.28pt;top:153.6pt;width:67pt;height:3pt;z-index:119;" src="http://govwiki.info/xbrl/Images/6013d14367de5c58876429c7d7f50a0f.png" alt="__rendered_path__119"&gt;&lt;span style="white-space:pre;"&gt;&lt;div style="position:absolute;top:166.2pt;left:448.59pt;z-index:12;letter-spacing:-.01em;"&gt;374,763 &lt;/div&gt;&lt;div style="position:absolute;top:166.2pt;left:481.35pt;z-index:12;"&gt;$&lt;/div&gt;&lt;/span&gt;&lt;span style="white-space:pre;"&gt;&lt;div style="position:absolute;top:175.68pt;left:463.36pt;z-index:17;letter-spacing:-.01em;"&gt;155 &lt;/div&gt;&lt;/span&gt;&lt;img style="position:absolute;left:413.28pt;top:182.04pt;width:67pt;height:3pt;z-index:119;" src="http://govwiki.info/xbrl/Images/6013d14367de5c58876429c7d7f50a0f.png" alt="__rendered_path__119"&gt;&lt;span style="white-space:pre;"&gt;&lt;div style="position:absolute;top:185.16pt;left:448.58pt;z-index:22;letter-spacing:-.01em;"&gt;374,918 &lt;/div&gt;&lt;/span&gt;&lt;img style="position:absolute;left:413.28pt;top:191.52pt;width:67pt;height:3pt;z-index:119;" src="http://govwiki.info/xbrl/Images/6013d14367de5c58876429c7d7f50a0f.png" alt="__rendered_path__119"&gt;&lt;span style="white-space:pre;"&gt;&lt;div style="position:absolute;top:223.08pt;left:452.78pt;z-index:28;letter-spacing:-.01em;"&gt;55,265 &lt;/div&gt;&lt;/span&gt;&lt;img style="position:absolute;left:413.28pt;top:229.44pt;width:67pt;height:3pt;z-index:119;" src="http://govwiki.info/xbrl/Images/6013d14367de5c58876429c7d7f50a0f.png" alt="__rendered_path__119"&gt;&lt;span style="white-space:pre;"&gt;&lt;div style="position:absolute;top:232.56pt;left:452.77pt;z-index:33;letter-spacing:-.01em;"&gt;55,265 &lt;/div&gt;&lt;/span&gt;&lt;img style="position:absolute;left:413.28pt;top:238.92pt;width:67pt;height:3pt;z-index:119;" src="http://govwiki.info/xbrl/Images/6013d14367de5c58876429c7d7f50a0f.png" alt="__rendered_path__119"&gt;&lt;span style="white-space:pre;"&gt;&lt;div style="position:absolute;top:251.52pt;left:448.57pt;z-index:38;letter-spacing:-.01em;"&gt;319,653 &lt;/div&gt;&lt;/span&gt;&lt;img style="position:absolute;left:413.28pt;top:257.88pt;width:67pt;height:3pt;z-index:119;" src="http://govwiki.info/xbrl/Images/6013d14367de5c58876429c7d7f50a0f.png" alt="__rendered_path__119"&gt;&lt;span style="white-space:pre;"&gt;&lt;div style="position:absolute;top:289.44pt;left:465pt;z-index:45;letter-spacing:-.166em;"&gt;- &lt;/div&gt;&lt;/span&gt;&lt;span style="white-space:pre;"&gt;&lt;div style="position:absolute;top:298.92pt;left:446.02pt;z-index:50;letter-spacing:-.01em;"&gt;(290,000) &lt;/div&gt;&lt;/span&gt;&lt;img style="position:absolute;left:413.28pt;top:305.28pt;width:67pt;height:3pt;z-index:119;" src="http://govwiki.info/xbrl/Images/6013d14367de5c58876429c7d7f50a0f.png" alt="__rendered_path__119"&gt;&lt;span style="white-space:pre;"&gt;&lt;div style="position:absolute;top:308.4pt;left:446.01pt;z-index:55;letter-spacing:-.01em;"&gt;(290,000) &lt;/div&gt;&lt;/span&gt;&lt;img style="position:absolute;left:413.28pt;top:314.76pt;width:67pt;height:3pt;z-index:119;" src="http://govwiki.info/xbrl/Images/6013d14367de5c58876429c7d7f50a0f.png" alt="__rendered_path__119"&gt;&lt;span style="white-space:pre;"&gt;&lt;div style="position:absolute;top:346.32pt;left:452.72pt;z-index:59;letter-spacing:-.01em;"&gt;29,653 &lt;/div&gt;&lt;/span&gt;&lt;img style="position:absolute;left:413.28pt;top:352.68pt;width:67pt;height:3pt;z-index:119;" src="http://govwiki.info/xbrl/Images/6013d14367de5c58876429c7d7f50a0f.png" alt="__rendered_path__119"&gt;&lt;span style="white-space:pre;"&gt;&lt;div style="position:absolute;top:365.28pt;left:418.5pt;z-index:67;letter-spacing:-.01em;"&gt;          11,044,170&lt;/div&gt;&lt;/span&gt;&lt;span style="white-space:pre;"&gt;&lt;div style="position:absolute;top:374.76pt;left:464.96pt;z-index:72;letter-spacing:-.166em;"&gt;- &lt;/div&gt;&lt;/span&gt;&lt;span style="white-space:pre;"&gt;&lt;div style="position:absolute;top:384.24pt;left:464.96pt;z-index:77;letter-spacing:-.166em;"&gt;- &lt;/div&gt;&lt;/span&gt;&lt;span style="white-space:pre;"&gt;&lt;div style="position:absolute;top:393.72pt;left:464.94pt;z-index:82;letter-spacing:-.166em;"&gt;- &lt;/div&gt;&lt;/span&gt;&lt;span style="white-space:pre;"&gt;&lt;div style="position:absolute;top:402.96pt;left:418.57pt;z-index:94;letter-spacing:-.003em;"&gt;          11,073,823   $&lt;/div&gt;&lt;/span&gt;&lt;img style="position:absolute;left:413.28pt;top:400.08pt;width:67pt;height:3pt;z-index:119;" src="http://govwiki.info/xbrl/Images/6013d14367de5c58876429c7d7f50a0f.png" alt="__rendered_path__119"&gt;&lt;span style="white-space:pre;"&gt;&lt;div style="position:absolute;top:432.6pt;left:465pt;z-index:98;letter-spacing:-.163em;"&gt;- &lt;/div&gt;&lt;/span&gt;&lt;span style="white-space:pre;"&gt;&lt;div style="position:absolute;top:442.08pt;left:465.01pt;z-index:100;letter-spacing:-.165em;"&gt;- &lt;/div&gt;&lt;/span&gt;&lt;span style="white-space:pre;"&gt;&lt;div style="position:absolute;top:451.56pt;left:465.01pt;z-index:102;letter-spacing:-.165em;"&gt;- &lt;/div&gt;&lt;/span&gt;&lt;span style="white-space:pre;"&gt;&lt;div style="position:absolute;top:461.04pt;left:418.44pt;z-index:105;letter-spacing:-.009em;"&gt;            6,151,709&lt;/div&gt;&lt;/span&gt;&lt;span class="fmt-1190" style="white-space:pre;"&gt;&lt;div style="position:absolute;top:470.28pt;left:418.56pt;z-index:109;letter-spacing:-.01em;"&gt;          17,225,532&lt;/div&gt;&lt;/span&gt;&lt;img style="position:absolute;left:491.28pt;top:153.6pt;width:67pt;height:3pt;z-index:119;" src="http://govwiki.info/xbrl/Images/6013d14367de5c58876429c7d7f50a0f.png" alt="__rendered_path__119"&gt;&lt;span style="white-space:pre;"&gt;&lt;div style="position:absolute;top:166.2pt;left:526.59pt;z-index:13;letter-spacing:-.01em;"&gt;135,763 &lt;/div&gt;&lt;/span&gt;&lt;span style="white-space:pre;"&gt;&lt;div style="position:absolute;top:175.68pt;left:541.36pt;z-index:18;letter-spacing:-.01em;"&gt;155 &lt;/div&gt;&lt;/span&gt;&lt;img style="position:absolute;left:491.28pt;top:182.04pt;width:67pt;height:3pt;z-index:119;" src="http://govwiki.info/xbrl/Images/6013d14367de5c58876429c7d7f50a0f.png" alt="__rendered_path__119"&gt;&lt;span style="white-space:pre;"&gt;&lt;div style="position:absolute;top:185.16pt;left:526.58pt;z-index:23;letter-spacing:-.01em;"&gt;135,918 &lt;/div&gt;&lt;/span&gt;&lt;img style="position:absolute;left:491.28pt;top:191.52pt;width:67pt;height:3pt;z-index:119;" src="http://govwiki.info/xbrl/Images/6013d14367de5c58876429c7d7f50a0f.png" alt="__rendered_path__119"&gt;&lt;span style="white-space:pre;"&gt;&lt;div style="position:absolute;top:223.08pt;left:526.58pt;z-index:29;letter-spacing:-.01em;"&gt;222,735 &lt;/div&gt;&lt;/span&gt;&lt;img style="position:absolute;left:491.28pt;top:229.44pt;width:67pt;height:3pt;z-index:119;" src="http://govwiki.info/xbrl/Images/6013d14367de5c58876429c7d7f50a0f.png" alt="__rendered_path__119"&gt;&lt;span style="white-space:pre;"&gt;&lt;div style="position:absolute;top:232.56pt;left:526.57pt;z-index:34;letter-spacing:-.01em;"&gt;222,735 &lt;/div&gt;&lt;/span&gt;&lt;img style="position:absolute;left:491.28pt;top:238.92pt;width:67pt;height:3pt;z-index:119;" src="http://govwiki.info/xbrl/Images/6013d14367de5c58876429c7d7f50a0f.png" alt="__rendered_path__119"&gt;&lt;span style="white-space:pre;"&gt;&lt;div style="position:absolute;top:251.52pt;left:526.56pt;z-index:39;letter-spacing:-.01em;"&gt;358,653 &lt;/div&gt;&lt;/span&gt;&lt;img style="position:absolute;left:491.28pt;top:257.88pt;width:67pt;height:3pt;z-index:119;" src="http://govwiki.info/xbrl/Images/6013d14367de5c58876429c7d7f50a0f.png" alt="__rendered_path__119"&gt;&lt;span style="white-space:pre;"&gt;&lt;div style="position:absolute;top:289.44pt;left:543pt;z-index:46;letter-spacing:-.166em;"&gt;- &lt;/div&gt;&lt;/span&gt;&lt;span style="white-space:pre;"&gt;&lt;div style="position:absolute;top:298.92pt;left:542.98pt;z-index:51;letter-spacing:-.166em;"&gt;- &lt;/div&gt;&lt;/span&gt;&lt;img style="position:absolute;left:491.28pt;top:305.28pt;width:67pt;height:3pt;z-index:119;" src="http://govwiki.info/xbrl/Images/6013d14367de5c58876429c7d7f50a0f.png" alt="__rendered_path__119"&gt;&lt;span style="white-space:pre;"&gt;&lt;div style="position:absolute;top:308.4pt;left:542.97pt;z-index:56;letter-spacing:-.166em;"&gt;- &lt;/div&gt;&lt;/span&gt;&lt;img style="position:absolute;left:491.28pt;top:314.76pt;width:67pt;height:3pt;z-index:119;" src="http://govwiki.info/xbrl/Images/6013d14367de5c58876429c7d7f50a0f.png" alt="__rendered_path__119"&gt;&lt;span style="white-space:pre;"&gt;&lt;div style="position:absolute;top:346.32pt;left:526.52pt;z-index:60;letter-spacing:-.01em;"&gt;358,653 &lt;/div&gt;&lt;/span&gt;&lt;img style="position:absolute;left:491.28pt;top:352.68pt;width:67pt;height:3pt;z-index:119;" src="http://govwiki.info/xbrl/Images/6013d14367de5c58876429c7d7f50a0f.png" alt="__rendered_path__119"&gt;&lt;span style="white-space:pre;"&gt;&lt;div style="position:absolute;top:365.28pt;left:542.95pt;z-index:68;letter-spacing:-.165em;"&gt;- &lt;/div&gt;&lt;/span&gt;&lt;span style="white-space:pre;"&gt;&lt;div style="position:absolute;top:374.76pt;left:542.96pt;z-index:73;letter-spacing:-.166em;"&gt;- &lt;/div&gt;&lt;/span&gt;&lt;span style="white-space:pre;"&gt;&lt;div style="position:absolute;top:384.24pt;left:542.95pt;z-index:78;letter-spacing:-.166em;"&gt;- &lt;/div&gt;&lt;/span&gt;&lt;span style="white-space:pre;"&gt;&lt;div style="position:absolute;top:393.72pt;left:542.94pt;z-index:83;letter-spacing:-.166em;"&gt;- &lt;/div&gt;&lt;/span&gt;&lt;img style="position:absolute;left:257.28pt;top:409.32pt;width:67pt;height:3pt;z-index:119;" src="http://govwiki.info/xbrl/Images/6013d14367de5c58876429c7d7f50a0f.png" alt="__rendered_path__119"&gt;&lt;img style="position:absolute;left:257.28pt;top:410.76pt;width:67pt;height:3pt;z-index:119;" src="http://govwiki.info/xbrl/Images/6013d14367de5c58876429c7d7f50a0f.png" alt="__rendered_path__119"&gt;&lt;img style="position:absolute;left:335.28pt;top:409.32pt;width:67pt;height:3pt;z-index:119;" src="http://govwiki.info/xbrl/Images/6013d14367de5c58876429c7d7f50a0f.png" alt="__rendered_path__119"&gt;&lt;img style="position:absolute;left:335.28pt;top:410.76pt;width:67pt;height:3pt;z-index:119;" src="http://govwiki.info/xbrl/Images/6013d14367de5c58876429c7d7f50a0f.png" alt="__rendered_path__119"&gt;&lt;img style="position:absolute;left:491.28pt;top:400.08pt;width:67pt;height:3pt;z-index:119;" src="http://govwiki.info/xbrl/Images/6013d14367de5c58876429c7d7f50a0f.png" alt="__rendered_path__119"&gt;&lt;img style="position:absolute;left:491.28pt;top:409.32pt;width:67pt;height:3pt;z-index:119;" src="http://govwiki.info/xbrl/Images/6013d14367de5c58876429c7d7f50a0f.png" alt="__rendered_path__119"&gt;&lt;img style="position:absolute;left:491.28pt;top:410.76pt;width:67pt;height:3pt;z-index:119;" src="http://govwiki.info/xbrl/Images/6013d14367de5c58876429c7d7f50a0f.png" alt="__rendered_path__119"&gt;&lt;img style="position:absolute;left:413.28pt;top:467.4pt;width:67pt;height:3pt;z-index:119;" src="http://govwiki.info/xbrl/Images/6013d14367de5c58876429c7d7f50a0f.png" alt="__rendered_path__119"&gt;&lt;img style="position:absolute;left:413.28pt;top:476.64pt;width:67pt;height:3pt;z-index:119;" src="http://govwiki.info/xbrl/Images/6013d14367de5c58876429c7d7f50a0f.png" alt="__rendered_path__119"&gt;&lt;img style="position:absolute;left:413.28pt;top:478.08pt;width:67pt;height:3pt;z-index:119;" src="http://govwiki.info/xbrl/Images/6013d14367de5c58876429c7d7f50a0f.png" alt="__rendered_path__119"&gt;&lt;span class="fmt-1190" style="white-space:pre;"&gt;&lt;div style="position:absolute;top:402.96pt;left:526.57pt;z-index:95;letter-spacing:-.01em;"&gt;358,653 &lt;/div&gt;&lt;/span&gt;&lt;/div&gt;_x000D_
      &lt;/div&gt;</t>
  </si>
  <si>
    <t>&lt;div style='position:relative;width:612pt;height:792pt;'&gt;_x000D_
        &lt;div style="position:absolute;left:0pt;top:0pt;width:100%;height:100%;clip:rect(0pt,612pt,792pt,0pt);" class="fmt-940"&gt;&lt;span class="fmt-1193" style="white-space:pre;"&gt;&lt;div style="position:absolute;top:66.495pt;left:127.32pt;z-index:97;"&gt;Schedule of Revenues, Expenditures and Changes in Fund Balance - Budget and Actual&lt;/div&gt;&lt;/span&gt;&lt;span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class="fmt-1192" style="white-space:pre;"&gt;&lt;div style="position:absolute;top:54.975pt;left:242.4pt;z-index:96;letter-spacing:.001em;"&gt;City of St. Petersburg, Florida&lt;/div&gt;&lt;/span&gt;&lt;span class="fmt-1193" style="white-space:pre;"&gt;&lt;div style="position:absolute;top:77.655pt;left:236.15pt;z-index:98;"&gt;Nonmajor Special Revenue Funds&lt;/div&gt;&lt;/span&gt;&lt;span class="fmt-1193" style="white-space:pre;"&gt;&lt;div style="position:absolute;top:88.815pt;left:228.96pt;z-index:103;"&gt;Professional Sports Facility Sales Tax&lt;/div&gt;&lt;/span&gt;&lt;span class="fmt-1193" style="white-space:pre;"&gt;&lt;div style="position:absolute;top:99.975pt;left:225.83pt;z-index:99;"&gt;Fiscal Year Ended September 30, 2017&lt;/div&gt;&lt;/span&gt;&lt;span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style="position:absolute;left:257.28pt;top:153.6pt;width:67pt;height:3pt;z-index:104;" src="http://govwiki.info/xbrl/Images/6013d14367de5c58876429c7d7f50a0f.png" alt="__rendered_path__104"&gt;&lt;span class="fmt-1190" style="white-space:pre;"&gt;&lt;div style="position:absolute;top:156.72pt;left:54.72pt;z-index:7;"&gt;Revenues&lt;/div&gt;&lt;/span&gt;&lt;span style="white-space:pre;"&gt;&lt;div style="position:absolute;top:166.2pt;left:65.5232pt;z-index:8;"&gt;State - Sales Tax&lt;/div&gt;&lt;/span&gt;&lt;span style="white-space:pre;"&gt;&lt;div style="position:absolute;top:166.2pt;left:247.33pt;z-index:9;"&gt;$&lt;/div&gt;&lt;div style="position:absolute;top:166.2pt;left:286.21pt;z-index:9;"&gt;2,000,004&lt;/div&gt;&lt;/span&gt;&lt;span style="white-space:pre;"&gt;&lt;div style="position:absolute;top:166.2pt;left:262.45pt;z-index:10;letter-spacing:.008em;"&gt;            &lt;/div&gt;&lt;/span&gt;&lt;span style="white-space:pre;"&gt;&lt;div style="position:absolute;top:166.2pt;left:327.86pt;z-index:11;"&gt;$&lt;/div&gt;&lt;div style="position:absolute;top:166.2pt;left:364.22pt;z-index:11;"&gt;2,000,004&lt;/div&gt;&lt;/span&gt;&lt;span style="white-space:pre;"&gt;&lt;div style="position:absolute;top:166.2pt;left:340.45pt;z-index:12;letter-spacing:.008em;"&gt;            &lt;/div&gt;&lt;/span&gt;&lt;span style="white-space:pre;"&gt;&lt;div style="position:absolute;top:175.68pt;left:65.5384pt;z-index:19;"&gt;Earnings in Investments&lt;/div&gt;&lt;div style="position:absolute;top:175.68pt;left:309.02pt;z-index:19;letter-spacing:-.164em;"&gt;- &lt;/div&gt;&lt;div style="position:absolute;top:175.68pt;left:387.05pt;z-index:19;letter-spacing:-.166em;"&gt;- &lt;/div&gt;&lt;/span&gt;&lt;img style="position:absolute;left:257.28pt;top:182.04pt;width:67pt;height:3pt;z-index:104;" src="http://govwiki.info/xbrl/Images/6013d14367de5c58876429c7d7f50a0f.png" alt="__rendered_path__104"&gt;&lt;span style="white-space:pre;"&gt;&lt;div style="position:absolute;top:185.16pt;left:76.3417pt;z-index:26;" class="fmt-1190"&gt;Total Revenues&lt;/div&gt;&lt;div style="position:absolute;top:185.16pt;left:262.46pt;z-index:26;letter-spacing:-.009em;"&gt;            2,000,004&lt;/div&gt;&lt;div style="position:absolute;top:185.16pt;left:340.46pt;z-index:26;letter-spacing:-.008em;"&gt;            2,000,004&lt;/div&gt;&lt;/span&gt;&lt;img style="position:absolute;left:257.28pt;top:191.52pt;width:67pt;height:3pt;z-index:104;" src="http://govwiki.info/xbrl/Images/6013d14367de5c58876429c7d7f50a0f.png" alt="__rendered_path__104"&gt;&lt;span class="fmt-1190" style="white-space:pre;"&gt;&lt;div style="position:absolute;top:204.12pt;left:54.7351pt;z-index:30;"&gt;Other Financing Sources (Uses)&lt;/div&gt;&lt;/span&gt;&lt;span style="white-space:pre;"&gt;&lt;div style="position:absolute;top:213.6pt;left:65.5384pt;z-index:35;"&gt;Transfers Out&lt;/div&gt;&lt;div style="position:absolute;top:213.6pt;left:262.1pt;z-index:35;letter-spacing:-.009em;"&gt;           (1,920,424)&lt;/div&gt;&lt;div style="position:absolute;top:213.6pt;left:340.09pt;z-index:35;letter-spacing:-.008em;"&gt;           (1,920,424)&lt;/div&gt;&lt;/span&gt;&lt;img style="position:absolute;left:257.28pt;top:219.96pt;width:67pt;height:3pt;z-index:104;" src="http://govwiki.info/xbrl/Images/6013d14367de5c58876429c7d7f50a0f.png" alt="__rendered_path__104"&gt;&lt;span style="white-space:pre;"&gt;&lt;div style="position:absolute;top:223.08pt;left:76.3416pt;z-index:43;letter-spacing:.001em;" class="fmt-1190"&gt;Total Other Financing Sources (Uses)&lt;/div&gt;&lt;div style="position:absolute;top:223.08pt;left:262.11pt;z-index:43;letter-spacing:-.009em;"&gt;           (1,920,424)&lt;/div&gt;&lt;div style="position:absolute;top:223.08pt;left:340.1pt;z-index:43;letter-spacing:-.008em;"&gt;           (1,920,424)&lt;/div&gt;&lt;/span&gt;&lt;img style="position:absolute;left:257.28pt;top:229.44pt;width:67pt;height:3pt;z-index:104;" src="http://govwiki.info/xbrl/Images/6013d14367de5c58876429c7d7f50a0f.png" alt="__rendered_path__104"&gt;&lt;span class="fmt-1190" style="white-space:pre;"&gt;&lt;div style="position:absolute;top:241.56pt;left:76.32pt;z-index:100;"&gt;Excess (deficiency) of revenues and other &lt;/div&gt;&lt;/span&gt;&lt;span class="fmt-1190" style="white-space:pre;"&gt;&lt;div style="position:absolute;top:251.28pt;left:76.32pt;z-index:101;letter-spacing:.001em;"&gt;financing sources over expenditures and &lt;/div&gt;&lt;/span&gt;&lt;span style="white-space:pre;"&gt;&lt;div style="position:absolute;top:261pt;left:76.32pt;z-index:102;letter-spacing:.001em;" class="fmt-1190"&gt;other financing uses&lt;/div&gt;&lt;div style="position:absolute;top:261pt;left:296.78pt;z-index:102;letter-spacing:-.01em;"&gt;79,580 &lt;/div&gt;&lt;div style="position:absolute;top:261pt;left:374.81pt;z-index:102;letter-spacing:-.01em;"&gt;79,580 &lt;/div&gt;&lt;/span&gt;&lt;img style="position:absolute;left:257.28pt;top:267.36pt;width:67pt;height:3pt;z-index:104;" src="http://govwiki.info/xbrl/Images/6013d14367de5c58876429c7d7f50a0f.png" alt="__rendered_path__104"&gt;&lt;span style="white-space:pre;"&gt;&lt;div style="position:absolute;top:279.96pt;left:54.7578pt;z-index:54;" class="fmt-1190"&gt;Budgetary Fund Balances - October 1&lt;/div&gt;&lt;div style="position:absolute;top:279.96pt;left:296.8pt;z-index:54;letter-spacing:-.01em;"&gt;14,431 &lt;/div&gt;&lt;div style="position:absolute;top:279.96pt;left:374.83pt;z-index:54;letter-spacing:-.01em;"&gt;14,431 &lt;/div&gt;&lt;/span&gt;&lt;span style="white-space:pre;"&gt;&lt;div style="position:absolute;top:289.44pt;left:65.5687pt;z-index:59;"&gt;Reserve for Encumbrances - October 1, 2016&lt;/div&gt;&lt;div style="position:absolute;top:289.44pt;left:309.04pt;z-index:59;letter-spacing:-.164em;"&gt;- &lt;/div&gt;&lt;div style="position:absolute;top:289.44pt;left:387.07pt;z-index:59;letter-spacing:-.166em;"&gt;- &lt;/div&gt;&lt;/span&gt;&lt;span style="white-space:pre;"&gt;&lt;div style="position:absolute;top:298.92pt;left:65.5611pt;z-index:64;"&gt;Change in Reserve for Prepaid Costs and Inventory&lt;/div&gt;&lt;div style="position:absolute;top:298.92pt;left:309.02pt;z-index:64;letter-spacing:-.163em;"&gt;- &lt;/div&gt;&lt;div style="position:absolute;top:298.92pt;left:387.07pt;z-index:64;letter-spacing:-.166em;"&gt;- &lt;/div&gt;&lt;/span&gt;&lt;span style="white-space:pre;"&gt;&lt;div style="position:absolute;top:308.4pt;left:65.5536pt;z-index:69;"&gt;Change in Advances with other Funds&lt;/div&gt;&lt;div style="position:absolute;top:308.4pt;left:309.02pt;z-index:69;letter-spacing:-.164em;"&gt;- &lt;/div&gt;&lt;div style="position:absolute;top:308.4pt;left:387.06pt;z-index:69;letter-spacing:-.166em;"&gt;- &lt;/div&gt;&lt;/span&gt;&lt;span class="fmt-1190" style="white-space:pre;"&gt;&lt;div style="position:absolute;top:317.64pt;left:54.7352pt;z-index:77;"&gt;Budgetary Fund Balances - September 3&lt;span class="fmt-1194"&gt;0&lt;/span&gt;&lt;/div&gt;&lt;div style="position:absolute;top:317.64pt;left:247.32pt;z-index:77;" class="fmt-940"&gt;$&lt;/div&gt;&lt;div style="position:absolute;top:317.64pt;left:296.76pt;z-index:77;letter-spacing:-.01em;"&gt;94,011 &lt;/div&gt;&lt;div style="position:absolute;top:317.64pt;left:327.12pt;z-index:77;" class="fmt-940"&gt;$&lt;/div&gt;&lt;div style="position:absolute;top:317.64pt;left:374.77pt;z-index:77;letter-spacing:-.01em;"&gt;94,011 &lt;/div&gt;&lt;/span&gt;&lt;img style="position:absolute;left:257.28pt;top:314.76pt;width:67pt;height:3pt;z-index:104;" src="http://govwiki.info/xbrl/Images/6013d14367de5c58876429c7d7f50a0f.png" alt="__rendered_path__104"&gt;&lt;span class="fmt-1190" style="white-space:pre;"&gt;&lt;div style="position:absolute;top:337.8pt;left:54.7366pt;z-index:82;letter-spacing:.001em;"&gt;Reconciliation of Budget to GAAP Reporting&lt;/div&gt;&lt;/span&gt;&lt;img style="position:absolute;left:257.28pt;top:324pt;width:67pt;height:3pt;z-index:104;" src="http://govwiki.info/xbrl/Images/6013d14367de5c58876429c7d7f50a0f.png" alt="__rendered_path__104"&gt;&lt;span style="white-space:pre;"&gt;&lt;div style="position:absolute;top:347.28pt;left:65.5399pt;z-index:83;"&gt;Reserve for Encumbrances - September 30, 2017&lt;/div&gt;&lt;/span&gt;&lt;img style="position:absolute;left:257.28pt;top:325.44pt;width:67pt;height:3pt;z-index:104;" src="http://govwiki.info/xbrl/Images/6013d14367de5c58876429c7d7f50a0f.png" alt="__rendered_path__104"&gt;&lt;span style="white-space:pre;"&gt;&lt;div style="position:absolute;top:356.76pt;left:65.5398pt;z-index:85;"&gt;Current Year Advances with other Funds&lt;/div&gt;&lt;/span&gt;&lt;span style="white-space:pre;"&gt;&lt;div style="position:absolute;top:366.24pt;left:65.5323pt;z-index:87;"&gt;Reserve for Prepaid Costs and Inventory&lt;/div&gt;&lt;/span&gt;&lt;span style="white-space:pre;"&gt;&lt;div style="position:absolute;top:375.72pt;left:65.5247pt;z-index:89;"&gt;Net Change in Fair Value of Investments&lt;/div&gt;&lt;/span&gt;&lt;span class="fmt-1190" style="white-space:pre;"&gt;&lt;div style="position:absolute;top:384.96pt;left:54.729pt;z-index:92;"&gt;Fund Balance - September 30&lt;/div&gt;&lt;/span&gt;&lt;span style="white-space:pre;"&gt;&lt;div style="position:absolute;top:414.6pt;left:54.7366pt;z-index:95;"&gt;See accompanying Independent Auditor's Report&lt;/div&gt;&lt;/span&gt;&lt;span class="fmt-1018" style="white-space:pre;"&gt;&lt;div style="position:absolute;top:766.44pt;left:299.33pt;z-index:105;"&gt;202&lt;/div&gt;&lt;/span&gt;&lt;span class="fmt-1189" style="white-space:pre;"&gt;&lt;div style="position:absolute;top:147.76pt;left:436.44pt;z-index:4;"&gt;Actual&lt;/div&gt;&lt;/span&gt;&lt;img style="position:absolute;left:335.28pt;top:153.6pt;width:67pt;height:3pt;z-index:104;" src="http://govwiki.info/xbrl/Images/6013d14367de5c58876429c7d7f50a0f.png" alt="__rendered_path__104"&gt;&lt;span style="white-space:pre;"&gt;&lt;div style="position:absolute;top:166.2pt;left:405.87pt;z-index:13;"&gt;$&lt;/div&gt;&lt;div style="position:absolute;top:166.2pt;left:442.22pt;z-index:13;"&gt;2,000,004&lt;/div&gt;&lt;/span&gt;&lt;span style="white-space:pre;"&gt;&lt;div style="position:absolute;top:166.2pt;left:418.45pt;z-index:14;letter-spacing:.008em;"&gt;            &lt;/div&gt;&lt;/span&gt;&lt;span style="white-space:pre;"&gt;&lt;div style="position:absolute;top:166.2pt;left:483.87pt;z-index:15;"&gt;$&lt;/div&gt;&lt;/span&gt;&lt;img style="position:absolute;left:413.28pt;top:153.6pt;width:67pt;height:3pt;z-index:104;" src="http://govwiki.info/xbrl/Images/6013d14367de5c58876429c7d7f50a0f.png" alt="__rendered_path__104"&gt;&lt;span style="white-space:pre;"&gt;&lt;div style="position:absolute;top:175.68pt;left:467.56pt;z-index:20;letter-spacing:-.37em;"&gt;47 &lt;/div&gt;&lt;/span&gt;&lt;img style="position:absolute;left:335.28pt;top:182.04pt;width:67pt;height:3pt;z-index:104;" src="http://govwiki.info/xbrl/Images/6013d14367de5c58876429c7d7f50a0f.png" alt="__rendered_path__104"&gt;&lt;span style="white-space:pre;"&gt;&lt;div style="position:absolute;top:185.16pt;left:418.45pt;z-index:28;letter-spacing:-.008em;"&gt;            2,000,051&lt;/div&gt;&lt;/span&gt;&lt;img style="position:absolute;left:413.28pt;top:182.04pt;width:67pt;height:3pt;z-index:104;" src="http://govwiki.info/xbrl/Images/6013d14367de5c58876429c7d7f50a0f.png" alt="__rendered_path__104"&gt;&lt;span style="white-space:pre;"&gt;&lt;div style="position:absolute;top:213.6pt;left:418.09pt;z-index:37;letter-spacing:-.008em;"&gt;           (1,920,424)&lt;/div&gt;&lt;/span&gt;&lt;img style="position:absolute;left:335.28pt;top:191.52pt;width:67pt;height:3pt;z-index:104;" src="http://govwiki.info/xbrl/Images/6013d14367de5c58876429c7d7f50a0f.png" alt="__rendered_path__104"&gt;&lt;span style="white-space:pre;"&gt;&lt;div style="position:absolute;top:223.08pt;left:418.1pt;z-index:45;letter-spacing:-.008em;"&gt;           (1,920,424)&lt;/div&gt;&lt;/span&gt;&lt;img style="position:absolute;left:413.28pt;top:191.52pt;width:67pt;height:3pt;z-index:104;" src="http://govwiki.info/xbrl/Images/6013d14367de5c58876429c7d7f50a0f.png" alt="__rendered_path__104"&gt;&lt;span style="white-space:pre;"&gt;&lt;div style="position:absolute;top:261pt;left:452.82pt;z-index:49;letter-spacing:-.24em;"&gt; &lt;/div&gt;&lt;/span&gt;&lt;span style="white-space:pre;"&gt;&lt;div style="position:absolute;top:261pt;left:452.81pt;z-index:50;"&gt;79,627&lt;/div&gt;&lt;/span&gt;&lt;img style="position:absolute;left:335.28pt;top:219.96pt;width:67pt;height:3pt;z-index:104;" src="http://govwiki.info/xbrl/Images/6013d14367de5c58876429c7d7f50a0f.png" alt="__rendered_path__104"&gt;&lt;span style="white-space:pre;"&gt;&lt;div style="position:absolute;top:279.96pt;left:452.83pt;z-index:55;letter-spacing:-.01em;"&gt;14,431 &lt;/div&gt;&lt;/span&gt;&lt;img style="position:absolute;left:413.28pt;top:219.96pt;width:67pt;height:3pt;z-index:104;" src="http://govwiki.info/xbrl/Images/6013d14367de5c58876429c7d7f50a0f.png" alt="__rendered_path__104"&gt;&lt;span style="white-space:pre;"&gt;&lt;div style="position:absolute;top:289.44pt;left:465.07pt;z-index:60;letter-spacing:-.166em;"&gt;- &lt;/div&gt;&lt;/span&gt;&lt;img style="position:absolute;left:335.28pt;top:229.44pt;width:67pt;height:3pt;z-index:104;" src="http://govwiki.info/xbrl/Images/6013d14367de5c58876429c7d7f50a0f.png" alt="__rendered_path__104"&gt;&lt;span style="white-space:pre;"&gt;&lt;div style="position:absolute;top:298.92pt;left:465.07pt;z-index:65;letter-spacing:-.166em;"&gt;- &lt;/div&gt;&lt;/span&gt;&lt;img style="position:absolute;left:413.28pt;top:229.44pt;width:67pt;height:3pt;z-index:104;" src="http://govwiki.info/xbrl/Images/6013d14367de5c58876429c7d7f50a0f.png" alt="__rendered_path__104"&gt;&lt;span style="white-space:pre;"&gt;&lt;div style="position:absolute;top:308.4pt;left:465.05pt;z-index:70;letter-spacing:-.166em;"&gt;- &lt;/div&gt;&lt;/span&gt;&lt;img style="position:absolute;left:335.28pt;top:267.36pt;width:67pt;height:3pt;z-index:104;" src="http://govwiki.info/xbrl/Images/6013d14367de5c58876429c7d7f50a0f.png" alt="__rendered_path__104"&gt;&lt;span style="white-space:pre;"&gt;&lt;div style="position:absolute;top:317.64pt;left:452.79pt;z-index:78;letter-spacing:-.243em;"&gt; &lt;/div&gt;&lt;/span&gt;&lt;span style="white-space:pre;"&gt;&lt;div style="position:absolute;top:317.64pt;left:452.77pt;z-index:79;"&gt;94,058 &lt;/div&gt;&lt;/span&gt;&lt;span style="white-space:pre;"&gt;&lt;div style="position:absolute;top:317.64pt;left:483.16pt;z-index:80;"&gt;$&lt;/div&gt;&lt;/span&gt;&lt;img style="position:absolute;left:413.28pt;top:267.36pt;width:67pt;height:3pt;z-index:104;" src="http://govwiki.info/xbrl/Images/6013d14367de5c58876429c7d7f50a0f.png" alt="__rendered_path__104"&gt;&lt;span style="white-space:pre;"&gt;&lt;div style="position:absolute;top:347.28pt;left:465pt;z-index:84;letter-spacing:-.163em;"&gt;- &lt;/div&gt;&lt;/span&gt;&lt;img style="position:absolute;left:335.28pt;top:314.76pt;width:67pt;height:3pt;z-index:104;" src="http://govwiki.info/xbrl/Images/6013d14367de5c58876429c7d7f50a0f.png" alt="__rendered_path__104"&gt;&lt;span style="white-space:pre;"&gt;&lt;div style="position:absolute;top:356.76pt;left:465.02pt;z-index:86;letter-spacing:-.165em;"&gt;- &lt;/div&gt;&lt;/span&gt;&lt;img style="position:absolute;left:413.28pt;top:314.76pt;width:67pt;height:3pt;z-index:104;" src="http://govwiki.info/xbrl/Images/6013d14367de5c58876429c7d7f50a0f.png" alt="__rendered_path__104"&gt;&lt;span style="white-space:pre;"&gt;&lt;div style="position:absolute;top:366.24pt;left:465.01pt;z-index:88;letter-spacing:-.165em;"&gt;- &lt;/div&gt;&lt;/span&gt;&lt;img style="position:absolute;left:335.28pt;top:324pt;width:67pt;height:3pt;z-index:104;" src="http://govwiki.info/xbrl/Images/6013d14367de5c58876429c7d7f50a0f.png" alt="__rendered_path__104"&gt;&lt;span style="white-space:pre;"&gt;&lt;div style="position:absolute;top:375.72pt;left:470.31pt;z-index:90;letter-spacing:.001em;"&gt; &lt;/div&gt;&lt;/span&gt;&lt;span style="white-space:pre;"&gt;&lt;div style="position:absolute;top:375.72pt;left:470.88pt;z-index:91;"&gt;8&lt;/div&gt;&lt;/span&gt;&lt;img style="position:absolute;left:335.28pt;top:325.44pt;width:67pt;height:3pt;z-index:104;" src="http://govwiki.info/xbrl/Images/6013d14367de5c58876429c7d7f50a0f.png" alt="__rendered_path__104"&gt;&lt;span style="white-space:pre;"&gt;&lt;div style="position:absolute;top:384.96pt;left:405.13pt;z-index:94;"&gt;$&lt;/div&gt;&lt;div style="position:absolute;top:384.96pt;left:452.77pt;z-index:94;letter-spacing:-.01em;" class="fmt-1190"&gt;94,066 &lt;/div&gt;&lt;/span&gt;&lt;img style="position:absolute;left:491.28pt;top:153.6pt;width:67pt;height:3pt;z-index:104;" src="http://govwiki.info/xbrl/Images/6013d14367de5c58876429c7d7f50a0f.png" alt="__rendered_path__104"&gt;&lt;span style="white-space:pre;"&gt;&lt;div style="position:absolute;top:166.2pt;left:543.03pt;z-index:16;letter-spacing:-.165em;"&gt;- &lt;/div&gt;&lt;/span&gt;&lt;span style="white-space:pre;"&gt;&lt;div style="position:absolute;top:175.68pt;left:545.57pt;z-index:21;letter-spacing:-.37em;"&gt;47 &lt;/div&gt;&lt;/span&gt;&lt;img style="position:absolute;left:491.28pt;top:182.04pt;width:67pt;height:3pt;z-index:104;" src="http://govwiki.info/xbrl/Images/6013d14367de5c58876429c7d7f50a0f.png" alt="__rendered_path__104"&gt;&lt;span style="white-space:pre;"&gt;&lt;div style="position:absolute;top:185.16pt;left:545.55pt;z-index:29;letter-spacing:-.37em;"&gt;47 &lt;/div&gt;&lt;/span&gt;&lt;img style="position:absolute;left:491.28pt;top:191.52pt;width:67pt;height:3pt;z-index:104;" src="http://govwiki.info/xbrl/Images/6013d14367de5c58876429c7d7f50a0f.png" alt="__rendered_path__104"&gt;&lt;span style="white-space:pre;"&gt;&lt;div style="position:absolute;top:213.6pt;left:543.03pt;z-index:38;letter-spacing:-.165em;"&gt;- &lt;/div&gt;&lt;/span&gt;&lt;img style="position:absolute;left:491.28pt;top:219.96pt;width:67pt;height:3pt;z-index:104;" src="http://govwiki.info/xbrl/Images/6013d14367de5c58876429c7d7f50a0f.png" alt="__rendered_path__104"&gt;&lt;span style="white-space:pre;"&gt;&lt;div style="position:absolute;top:223.08pt;left:543.04pt;z-index:46;letter-spacing:-.165em;"&gt;- &lt;/div&gt;&lt;/span&gt;&lt;img style="position:absolute;left:491.28pt;top:229.44pt;width:67pt;height:3pt;z-index:104;" src="http://govwiki.info/xbrl/Images/6013d14367de5c58876429c7d7f50a0f.png" alt="__rendered_path__104"&gt;&lt;span style="white-space:pre;"&gt;&lt;div style="position:absolute;top:261pt;left:545.58pt;z-index:51;letter-spacing:-.37em;"&gt;47 &lt;/div&gt;&lt;/span&gt;&lt;img style="position:absolute;left:491.28pt;top:267.36pt;width:67pt;height:3pt;z-index:104;" src="http://govwiki.info/xbrl/Images/6013d14367de5c58876429c7d7f50a0f.png" alt="__rendered_path__104"&gt;&lt;span style="white-space:pre;"&gt;&lt;div style="position:absolute;top:279.96pt;left:543.07pt;z-index:56;letter-spacing:-.166em;"&gt;- &lt;/div&gt;&lt;/span&gt;&lt;span style="white-space:pre;"&gt;&lt;div style="position:absolute;top:289.44pt;left:543.07pt;z-index:61;letter-spacing:-.166em;"&gt;- &lt;/div&gt;&lt;/span&gt;&lt;span style="white-space:pre;"&gt;&lt;div style="position:absolute;top:298.92pt;left:543.07pt;z-index:66;letter-spacing:-.166em;"&gt;- &lt;/div&gt;&lt;/span&gt;&lt;span style="white-space:pre;"&gt;&lt;div style="position:absolute;top:308.4pt;left:543.05pt;z-index:71;letter-spacing:-.166em;"&gt;- &lt;/div&gt;&lt;/span&gt;&lt;img style="position:absolute;left:491.28pt;top:314.76pt;width:67pt;height:3pt;z-index:104;" src="http://govwiki.info/xbrl/Images/6013d14367de5c58876429c7d7f50a0f.png" alt="__rendered_path__104"&gt;&lt;img style="position:absolute;left:491.28pt;top:324pt;width:67pt;height:3pt;z-index:104;" src="http://govwiki.info/xbrl/Images/6013d14367de5c58876429c7d7f50a0f.png" alt="__rendered_path__104"&gt;&lt;img style="position:absolute;left:491.28pt;top:325.44pt;width:67pt;height:3pt;z-index:104;" src="http://govwiki.info/xbrl/Images/6013d14367de5c58876429c7d7f50a0f.png" alt="__rendered_path__104"&gt;&lt;img style="position:absolute;left:413.28pt;top:382.08pt;width:67pt;height:3pt;z-index:104;" src="http://govwiki.info/xbrl/Images/6013d14367de5c58876429c7d7f50a0f.png" alt="__rendered_path__104"&gt;&lt;img style="position:absolute;left:413.28pt;top:391.32pt;width:67pt;height:3pt;z-index:104;" src="http://govwiki.info/xbrl/Images/6013d14367de5c58876429c7d7f50a0f.png" alt="__rendered_path__104"&gt;&lt;img style="position:absolute;left:413.28pt;top:392.76pt;width:67pt;height:3pt;z-index:104;" src="http://govwiki.info/xbrl/Images/6013d14367de5c58876429c7d7f50a0f.png" alt="__rendered_path__104"&gt;&lt;span class="fmt-1190" style="white-space:pre;"&gt;&lt;div style="position:absolute;top:317.64pt;left:545.53pt;z-index:81;letter-spacing:-.369em;"&gt;47 &lt;/div&gt;&lt;/span&gt;&lt;/div&gt;_x000D_
      &lt;/div&gt;</t>
  </si>
  <si>
    <t>&lt;div style='position:relative;width:612pt;height:792pt;'&gt;_x000D_
        &lt;div style="position:absolute;left:0pt;top:0pt;width:100%;height:100%;clip:rect(0pt,612pt,792pt,0pt);" class="fmt-940"&gt;&lt;span class="fmt-1193" style="white-space:pre;"&gt;&lt;div style="position:absolute;top:66.495pt;left:127.32pt;z-index:124;"&gt;Schedule of Revenues, Expenditures and Changes in Fund Balance - Budget and Actual&lt;/div&gt;&lt;/span&gt;&lt;span class="fmt-1193" style="white-space:pre;"&gt;&lt;div style="position:absolute;top:77.655pt;left:236.15pt;z-index:125;"&gt;Nonmajor Special Revenue Funds&lt;/div&gt;&lt;/span&gt;&lt;span class="fmt-1193" style="white-space:pre;"&gt;&lt;div style="position:absolute;top:99.975pt;left:225.83pt;z-index:126;"&gt;Fiscal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style="position:absolute;top:156.72pt;left:54.72pt;z-index:7;"&gt;Revenues&lt;/div&gt;&lt;/span&gt;&lt;span style="white-space:pre;"&gt;&lt;div style="position:absolute;top:166.2pt;left:65.5232pt;z-index:8;"&gt;Licenses and Permits&lt;/div&gt;&lt;/span&gt;&lt;span style="white-space:pre;"&gt;&lt;div style="position:absolute;top:175.68pt;left:65.5384pt;z-index:17;"&gt;Charges for Services and User Fees&lt;/div&gt;&lt;/span&gt;&lt;span style="white-space:pre;"&gt;&lt;div style="position:absolute;top:185.16pt;left:65.5308pt;z-index:23;"&gt;Earnings on Investments&lt;/div&gt;&lt;/span&gt;&lt;span style="white-space:pre;"&gt;&lt;div style="position:absolute;top:194.64pt;left:65.5308pt;z-index:28;"&gt;Other&lt;/div&gt;&lt;/span&gt;&lt;span class="fmt-1190" style="white-space:pre;"&gt;&lt;div style="position:absolute;top:204.12pt;left:76.334pt;z-index:33;"&gt;Total Revenues&lt;/div&gt;&lt;/span&gt;&lt;span class="fmt-1190" style="white-space:pre;"&gt;&lt;div style="position:absolute;top:223.08pt;left:54.7199pt;z-index:42;"&gt;Expenditures&lt;/div&gt;&lt;/span&gt;&lt;span style="white-space:pre;"&gt;&lt;div style="position:absolute;top:232.56pt;left:65.5231pt;z-index:43;"&gt;Current Operations:&lt;/div&gt;&lt;/span&gt;&lt;span style="white-space:pre;"&gt;&lt;div style="position:absolute;top:242.04pt;left:76.3264pt;z-index:44;"&gt;Community and Economic Development&lt;/div&gt;&lt;/span&gt;&lt;span style="white-space:pre;"&gt;&lt;div style="position:absolute;top:251.52pt;left:65.523pt;z-index:52;"&gt;Capital Outlay&lt;/div&gt;&lt;/span&gt;&lt;span class="fmt-1190" style="white-space:pre;"&gt;&lt;div style="position:absolute;top:261pt;left:76.3263pt;z-index:57;letter-spacing:.001em;"&gt;Total Expenditures&lt;/div&gt;&lt;/span&gt;&lt;span class="fmt-1190" style="white-space:pre;"&gt;&lt;div style="position:absolute;top:279.96pt;left:76.3187pt;z-index:65;"&gt;Excess (deficiency) of revenues over&lt;/div&gt;&lt;/span&gt;&lt;span class="fmt-1190" style="white-space:pre;"&gt;&lt;div style="position:absolute;top:289.44pt;left:76.3186pt;z-index:72;"&gt;expenditures&lt;/div&gt;&lt;/span&gt;&lt;span class="fmt-1190" style="white-space:pre;"&gt;&lt;div style="position:absolute;top:308.4pt;left:54.7197pt;z-index:73;"&gt;Budgetary Fund Balances - October 1&lt;/div&gt;&lt;/span&gt;&lt;span style="white-space:pre;"&gt;&lt;div style="position:absolute;top:317.88pt;left:65.5078pt;z-index:81;"&gt;Reserve for Encumbrances - October 1, 2016&lt;/div&gt;&lt;/span&gt;&lt;span style="white-space:pre;"&gt;&lt;div style="position:absolute;top:327.36pt;left:65.5078pt;z-index:86;"&gt;Change in Reserve for Prepaid Costs and Inventory&lt;/div&gt;&lt;/span&gt;&lt;span style="white-space:pre;"&gt;&lt;div style="position:absolute;top:336.84pt;left:65.5003pt;z-index:91;"&gt;Change in Advances with other Funds&lt;/div&gt;&lt;/span&gt;&lt;span class="fmt-1190" style="white-space:pre;"&gt;&lt;div style="position:absolute;top:346.08pt;left:54.6819pt;z-index:97;letter-spacing:.001em;"&gt;Budgetary Fund Balances - September 3&lt;span class="fmt-1195"&gt;0&lt;/span&gt;&lt;/div&gt;&lt;/span&gt;&lt;span class="fmt-1190" style="white-space:pre;"&gt;&lt;div style="position:absolute;top:366.24pt;left:54.7214pt;z-index:109;letter-spacing:.001em;"&gt;Reconciliation of Budget to GAAP Reporting&lt;/div&gt;&lt;/span&gt;&lt;span style="white-space:pre;"&gt;&lt;div style="position:absolute;top:375.72pt;left:65.5247pt;z-index:110;"&gt;Reserve for Encumbrances - September 30, 2017&lt;/div&gt;&lt;/span&gt;&lt;span style="white-space:pre;"&gt;&lt;div style="position:absolute;top:385.2pt;left:65.5247pt;z-index:112;"&gt;Current Year Advances with other Funds&lt;/div&gt;&lt;/span&gt;&lt;span style="white-space:pre;"&gt;&lt;div style="position:absolute;top:394.68pt;left:65.5171pt;z-index:114;"&gt;Reserve for Prepaid Costs and Inventory&lt;/div&gt;&lt;/span&gt;&lt;span style="white-space:pre;"&gt;&lt;div style="position:absolute;top:404.16pt;left:65.5096pt;z-index:116;"&gt;Net Change in Fair Value of Investments&lt;/div&gt;&lt;/span&gt;&lt;span class="fmt-1190" style="white-space:pre;"&gt;&lt;div style="position:absolute;top:413.4pt;left:54.7139pt;z-index:118;"&gt;Fund Balance - September 30&lt;/div&gt;&lt;/span&gt;&lt;span style="white-space:pre;"&gt;&lt;div style="position:absolute;top:443.04pt;left:54.7138pt;z-index:122;"&gt;See accompanying Independent Auditor's Report&lt;/div&gt;&lt;/span&gt;&lt;span class="fmt-1192" style="white-space:pre;"&gt;&lt;div style="position:absolute;top:54.975pt;left:242.4pt;z-index:123;letter-spacing:.001em;"&gt;City of St. Petersburg, Florida&lt;/div&gt;&lt;/span&gt;&lt;span class="fmt-1193" style="white-space:pre;"&gt;&lt;div style="position:absolute;top:88.815pt;left:274.67pt;z-index:127;"&gt;Building Permit&lt;/div&gt;&lt;/span&gt;&lt;span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style="position:absolute;left:257.28pt;top:153.6pt;width:67pt;height:3pt;z-index:128;" src="http://govwiki.info/xbrl/Images/6013d14367de5c58876429c7d7f50a0f.png" alt="__rendered_path__128"&gt;&lt;span style="white-space:pre;"&gt;&lt;div style="position:absolute;top:166.2pt;left:247.32pt;z-index:9;"&gt;$&lt;/div&gt;&lt;div style="position:absolute;top:166.2pt;left:286.2pt;z-index:9;"&gt;4,034,300&lt;/div&gt;&lt;/span&gt;&lt;span style="white-space:pre;"&gt;&lt;div style="position:absolute;top:166.2pt;left:262.45pt;z-index:10;letter-spacing:.008em;"&gt;            &lt;/div&gt;&lt;/span&gt;&lt;span style="white-space:pre;"&gt;&lt;div style="position:absolute;top:166.2pt;left:327.14pt;z-index:11;"&gt;$&lt;/div&gt;&lt;div style="position:absolute;top:166.2pt;left:364.23pt;z-index:11;"&gt;4,034,300&lt;/div&gt;&lt;/span&gt;&lt;span style="white-space:pre;"&gt;&lt;div style="position:absolute;top:166.2pt;left:340.45pt;z-index:12;letter-spacing:.008em;"&gt;            &lt;/div&gt;&lt;/span&gt;&lt;span style="white-space:pre;"&gt;&lt;div style="position:absolute;top:175.68pt;left:292.57pt;z-index:19;letter-spacing:-.01em;"&gt;826,000 &lt;/div&gt;&lt;div style="position:absolute;top:175.68pt;left:370.59pt;z-index:19;letter-spacing:-.01em;"&gt;826,000 &lt;/div&gt;&lt;/span&gt;&lt;span style="white-space:pre;"&gt;&lt;div style="position:absolute;top:185.16pt;left:292.57pt;z-index:25;letter-spacing:-.01em;"&gt;101,000 &lt;/div&gt;&lt;div style="position:absolute;top:185.16pt;left:370.59pt;z-index:25;letter-spacing:-.01em;"&gt;101,000 &lt;/div&gt;&lt;/span&gt;&lt;span style="white-space:pre;"&gt;&lt;div style="position:absolute;top:194.64pt;left:296.77pt;z-index:30;letter-spacing:-.01em;"&gt;10,000 &lt;/div&gt;&lt;div style="position:absolute;top:194.64pt;left:374.8pt;z-index:30;letter-spacing:-.01em;"&gt;10,000 &lt;/div&gt;&lt;/span&gt;&lt;img style="position:absolute;left:257.28pt;top:201pt;width:67pt;height:3pt;z-index:128;" src="http://govwiki.info/xbrl/Images/6013d14367de5c58876429c7d7f50a0f.png" alt="__rendered_path__128"&gt;&lt;span style="white-space:pre;"&gt;&lt;div style="position:absolute;top:204.12pt;left:262.45pt;z-index:37;letter-spacing:-.009em;"&gt;            4,971,300&lt;/div&gt;&lt;div style="position:absolute;top:204.12pt;left:340.45pt;z-index:37;letter-spacing:-.008em;"&gt;            4,971,300&lt;/div&gt;&lt;/span&gt;&lt;img style="position:absolute;left:257.28pt;top:210.48pt;width:67pt;height:3pt;z-index:128;" src="http://govwiki.info/xbrl/Images/6013d14367de5c58876429c7d7f50a0f.png" alt="__rendered_path__128"&gt;&lt;span style="white-space:pre;"&gt;&lt;div style="position:absolute;top:242.04pt;left:262.45pt;z-index:48;letter-spacing:-.009em;"&gt;            5,116,306&lt;/div&gt;&lt;div style="position:absolute;top:242.04pt;left:340.44pt;z-index:48;letter-spacing:-.008em;"&gt;            5,272,440&lt;/div&gt;&lt;/span&gt;&lt;span style="white-space:pre;"&gt;&lt;div style="position:absolute;top:251.52pt;left:296.75pt;z-index:54;letter-spacing:-.01em;"&gt;52,000 &lt;/div&gt;&lt;div style="position:absolute;top:251.52pt;left:374.78pt;z-index:54;letter-spacing:-.01em;"&gt;81,205 &lt;/div&gt;&lt;/span&gt;&lt;img style="position:absolute;left:257.28pt;top:257.88pt;width:67pt;height:3pt;z-index:128;" src="http://govwiki.info/xbrl/Images/6013d14367de5c58876429c7d7f50a0f.png" alt="__rendered_path__128"&gt;&lt;span style="white-space:pre;"&gt;&lt;div style="position:absolute;top:261pt;left:262.45pt;z-index:61;letter-spacing:-.009em;"&gt;            5,168,306&lt;/div&gt;&lt;div style="position:absolute;top:261pt;left:340.44pt;z-index:61;letter-spacing:-.008em;"&gt;            5,353,645&lt;/div&gt;&lt;/span&gt;&lt;img style="position:absolute;left:257.28pt;top:267.36pt;width:67pt;height:3pt;z-index:128;" src="http://govwiki.info/xbrl/Images/6013d14367de5c58876429c7d7f50a0f.png" alt="__rendered_path__128"&gt;&lt;span style="white-space:pre;"&gt;&lt;div style="position:absolute;top:279.96pt;left:290.04pt;z-index:67;letter-spacing:-.01em;"&gt;(197,006) &lt;/div&gt;&lt;div style="position:absolute;top:279.96pt;left:368.06pt;z-index:67;letter-spacing:-.01em;"&gt;(382,345) &lt;/div&gt;&lt;/span&gt;&lt;img style="position:absolute;left:257.28pt;top:286.32pt;width:67pt;height:3pt;z-index:128;" src="http://govwiki.info/xbrl/Images/6013d14367de5c58876429c7d7f50a0f.png" alt="__rendered_path__128"&gt;&lt;span style="white-space:pre;"&gt;&lt;div style="position:absolute;top:308.4pt;left:262.44pt;z-index:77;letter-spacing:-.009em;"&gt;            8,854,357&lt;/div&gt;&lt;div style="position:absolute;top:308.4pt;left:340.43pt;z-index:77;letter-spacing:-.008em;"&gt;            8,854,357&lt;/div&gt;&lt;/span&gt;&lt;span style="white-space:pre;"&gt;&lt;div style="position:absolute;top:317.88pt;left:308.98pt;z-index:83;letter-spacing:-.164em;"&gt;- &lt;/div&gt;&lt;div style="position:absolute;top:317.88pt;left:374.77pt;z-index:83;letter-spacing:-.01em;"&gt;74,418 &lt;/div&gt;&lt;/span&gt;&lt;span style="white-space:pre;"&gt;&lt;div style="position:absolute;top:327.36pt;left:308.97pt;z-index:88;letter-spacing:-.163em;"&gt;- &lt;/div&gt;&lt;div style="position:absolute;top:327.36pt;left:387.02pt;z-index:88;letter-spacing:-.166em;"&gt;- &lt;/div&gt;&lt;/span&gt;&lt;span style="white-space:pre;"&gt;&lt;div style="position:absolute;top:336.84pt;left:308.96pt;z-index:93;letter-spacing:-.164em;"&gt;- &lt;/div&gt;&lt;div style="position:absolute;top:336.84pt;left:387pt;z-index:93;letter-spacing:-.166em;"&gt;- &lt;/div&gt;&lt;/span&gt;&lt;span class="fmt-1190" style="white-space:pre;"&gt;&lt;div style="position:absolute;top:346.08pt;left:247.32pt;z-index:103;" class="fmt-940"&gt;$&lt;/div&gt;&lt;div style="position:absolute;top:346.08pt;left:262.44pt;z-index:103;letter-spacing:-.002em;"&gt;            8,657,351   &lt;span class="fmt-940"&gt;$&lt;/span&gt;&lt;/div&gt;&lt;div style="position:absolute;top:346.08pt;left:340.44pt;z-index:103;letter-spacing:-.009em;"&gt;            8,546,430&lt;/div&gt;&lt;/span&gt;&lt;img style="position:absolute;left:257.28pt;top:343.2pt;width:67pt;height:3pt;z-index:128;" src="http://govwiki.info/xbrl/Images/6013d14367de5c58876429c7d7f50a0f.png" alt="__rendered_path__128"&gt;&lt;span class="fmt-1018" style="white-space:pre;"&gt;&lt;div style="position:absolute;top:766.44pt;left:299.33pt;z-index:129;"&gt;203&lt;/div&gt;&lt;/span&gt;&lt;span class="fmt-1189" style="white-space:pre;"&gt;&lt;div style="position:absolute;top:147.76pt;left:436.44pt;z-index:4;"&gt;Actual&lt;/div&gt;&lt;/span&gt;&lt;img style="position:absolute;left:335.28pt;top:153.6pt;width:67pt;height:3pt;z-index:128;" src="http://govwiki.info/xbrl/Images/6013d14367de5c58876429c7d7f50a0f.png" alt="__rendered_path__128"&gt;&lt;span style="white-space:pre;"&gt;&lt;div style="position:absolute;top:166.2pt;left:405.15pt;z-index:13;"&gt;$&lt;/div&gt;&lt;div style="position:absolute;top:166.2pt;left:442.23pt;z-index:13;"&gt;6,451,948&lt;/div&gt;&lt;/span&gt;&lt;span style="white-space:pre;"&gt;&lt;div style="position:absolute;top:166.2pt;left:418.45pt;z-index:14;letter-spacing:.008em;"&gt;            &lt;/div&gt;&lt;/span&gt;&lt;span style="white-space:pre;"&gt;&lt;div style="position:absolute;top:175.68pt;left:418.45pt;z-index:21;letter-spacing:-.008em;"&gt;            1,241,392&lt;/div&gt;&lt;/span&gt;&lt;span style="white-space:pre;"&gt;&lt;div style="position:absolute;top:185.16pt;left:448.59pt;z-index:26;letter-spacing:-.01em;"&gt;162,323 &lt;/div&gt;&lt;/span&gt;&lt;span style="white-space:pre;"&gt;&lt;div style="position:absolute;top:194.64pt;left:471.76pt;z-index:31;letter-spacing:-.277em;"&gt;8 &lt;/div&gt;&lt;/span&gt;&lt;img style="position:absolute;left:335.28pt;top:201pt;width:67pt;height:3pt;z-index:128;" src="http://govwiki.info/xbrl/Images/6013d14367de5c58876429c7d7f50a0f.png" alt="__rendered_path__128"&gt;&lt;span style="white-space:pre;"&gt;&lt;div style="position:absolute;top:204.12pt;left:418.45pt;z-index:39;letter-spacing:-.008em;"&gt;            7,855,671&lt;/div&gt;&lt;/span&gt;&lt;img style="position:absolute;left:335.28pt;top:210.48pt;width:67pt;height:3pt;z-index:128;" src="http://govwiki.info/xbrl/Images/6013d14367de5c58876429c7d7f50a0f.png" alt="__rendered_path__128"&gt;&lt;span style="white-space:pre;"&gt;&lt;div style="position:absolute;top:242.04pt;left:418.44pt;z-index:50;letter-spacing:-.008em;"&gt;            5,186,508&lt;/div&gt;&lt;/span&gt;&lt;span style="white-space:pre;"&gt;&lt;div style="position:absolute;top:251.52pt;left:452.78pt;z-index:55;letter-spacing:-.01em;"&gt;87,230 &lt;/div&gt;&lt;/span&gt;&lt;img style="position:absolute;left:335.28pt;top:257.88pt;width:67pt;height:3pt;z-index:128;" src="http://govwiki.info/xbrl/Images/6013d14367de5c58876429c7d7f50a0f.png" alt="__rendered_path__128"&gt;&lt;span style="white-space:pre;"&gt;&lt;div style="position:absolute;top:261pt;left:418.44pt;z-index:63;letter-spacing:-.008em;"&gt;            5,273,738&lt;/div&gt;&lt;/span&gt;&lt;img style="position:absolute;left:335.28pt;top:267.36pt;width:67pt;height:3pt;z-index:128;" src="http://govwiki.info/xbrl/Images/6013d14367de5c58876429c7d7f50a0f.png" alt="__rendered_path__128"&gt;&lt;span style="white-space:pre;"&gt;&lt;div style="position:absolute;top:279.96pt;left:418.44pt;z-index:69;letter-spacing:-.008em;"&gt;            2,581,933&lt;/div&gt;&lt;/span&gt;&lt;img style="position:absolute;left:335.28pt;top:286.32pt;width:67pt;height:3pt;z-index:128;" src="http://govwiki.info/xbrl/Images/6013d14367de5c58876429c7d7f50a0f.png" alt="__rendered_path__128"&gt;&lt;span style="white-space:pre;"&gt;&lt;div style="position:absolute;top:308.4pt;left:418.43pt;z-index:79;letter-spacing:-.008em;"&gt;            8,854,357&lt;/div&gt;&lt;/span&gt;&lt;span style="white-space:pre;"&gt;&lt;div style="position:absolute;top:317.88pt;left:452.77pt;z-index:84;letter-spacing:-.01em;"&gt;74,418 &lt;/div&gt;&lt;/span&gt;&lt;span style="white-space:pre;"&gt;&lt;div style="position:absolute;top:327.36pt;left:465.02pt;z-index:89;letter-spacing:-.166em;"&gt;- &lt;/div&gt;&lt;/span&gt;&lt;span style="white-space:pre;"&gt;&lt;div style="position:absolute;top:336.84pt;left:465pt;z-index:94;letter-spacing:-.166em;"&gt;- &lt;/div&gt;&lt;/span&gt;&lt;span style="white-space:pre;"&gt;&lt;div style="position:absolute;top:346.08pt;left:418.57pt;z-index:105;letter-spacing:-.01em;"&gt;          11,510,708&lt;/div&gt;&lt;/span&gt;&lt;img style="position:absolute;left:335.28pt;top:343.2pt;width:67pt;height:3pt;z-index:128;" src="http://govwiki.info/xbrl/Images/6013d14367de5c58876429c7d7f50a0f.png" alt="__rendered_path__128"&gt;&lt;span style="white-space:pre;"&gt;&lt;div style="position:absolute;top:375.72pt;left:452.75pt;z-index:111;letter-spacing:-.01em;"&gt;74,414 &lt;/div&gt;&lt;/span&gt;&lt;img style="position:absolute;left:335.28pt;top:352.44pt;width:67pt;height:3pt;z-index:128;" src="http://govwiki.info/xbrl/Images/6013d14367de5c58876429c7d7f50a0f.png" alt="__rendered_path__128"&gt;&lt;span style="white-space:pre;"&gt;&lt;div style="position:absolute;top:385.2pt;left:473.4pt;z-index:113;letter-spacing:-.164em;"&gt;- &lt;/div&gt;&lt;/span&gt;&lt;img style="position:absolute;left:335.28pt;top:353.88pt;width:67pt;height:3pt;z-index:128;" src="http://govwiki.info/xbrl/Images/6013d14367de5c58876429c7d7f50a0f.png" alt="__rendered_path__128"&gt;&lt;span style="white-space:pre;"&gt;&lt;div style="position:absolute;top:394.68pt;left:473.39pt;z-index:115;letter-spacing:-.164em;"&gt;- &lt;/div&gt;&lt;/span&gt;&lt;span style="white-space:pre;"&gt;&lt;div style="position:absolute;top:404.16pt;left:452.75pt;z-index:117;letter-spacing:-.01em;"&gt;35,329 &lt;/div&gt;&lt;/span&gt;&lt;span class="fmt-1190" style="white-space:pre;"&gt;&lt;div style="position:absolute;top:413.4pt;left:405.11pt;z-index:121;" class="fmt-940"&gt;$&lt;/div&gt;&lt;div style="position:absolute;top:413.4pt;left:418.55pt;z-index:121;letter-spacing:-.01em;"&gt;          11,620,451&lt;/div&gt;&lt;/span&gt;&lt;img style="position:absolute;left:413.28pt;top:153.6pt;width:67pt;height:3pt;z-index:128;" src="http://govwiki.info/xbrl/Images/6013d14367de5c58876429c7d7f50a0f.png" alt="__rendered_path__128"&gt;&lt;span style="white-space:pre;"&gt;&lt;div style="position:absolute;top:166.2pt;left:483.15pt;z-index:15;"&gt;$&lt;/div&gt;&lt;div style="position:absolute;top:166.2pt;left:520.23pt;z-index:15;"&gt;2,417,648&lt;/div&gt;&lt;/span&gt;&lt;span style="white-space:pre;"&gt;&lt;div style="position:absolute;top:166.2pt;left:496.46pt;z-index:16;letter-spacing:.008em;"&gt;            &lt;/div&gt;&lt;/span&gt;&lt;img style="position:absolute;left:491.28pt;top:153.6pt;width:67pt;height:3pt;z-index:128;" src="http://govwiki.info/xbrl/Images/6013d14367de5c58876429c7d7f50a0f.png" alt="__rendered_path__128"&gt;&lt;span style="white-space:pre;"&gt;&lt;div style="position:absolute;top:175.68pt;left:526.58pt;z-index:22;letter-spacing:-.01em;"&gt;415,392 &lt;/div&gt;&lt;/span&gt;&lt;span style="white-space:pre;"&gt;&lt;div style="position:absolute;top:185.16pt;left:530.79pt;z-index:27;letter-spacing:-.01em;"&gt;61,323 &lt;/div&gt;&lt;/span&gt;&lt;span style="white-space:pre;"&gt;&lt;div style="position:absolute;top:194.64pt;left:532.49pt;z-index:32;letter-spacing:-.01em;"&gt;(9,992) &lt;/div&gt;&lt;/span&gt;&lt;img style="position:absolute;left:413.28pt;top:201pt;width:67pt;height:3pt;z-index:128;" src="http://govwiki.info/xbrl/Images/6013d14367de5c58876429c7d7f50a0f.png" alt="__rendered_path__128"&gt;&lt;span style="white-space:pre;"&gt;&lt;div style="position:absolute;top:204.12pt;left:496.44pt;z-index:41;letter-spacing:-.008em;"&gt;            2,884,371&lt;/div&gt;&lt;/span&gt;&lt;img style="position:absolute;left:413.28pt;top:210.48pt;width:67pt;height:3pt;z-index:128;" src="http://govwiki.info/xbrl/Images/6013d14367de5c58876429c7d7f50a0f.png" alt="__rendered_path__128"&gt;&lt;img style="position:absolute;left:491.28pt;top:201pt;width:67pt;height:3pt;z-index:128;" src="http://govwiki.info/xbrl/Images/6013d14367de5c58876429c7d7f50a0f.png" alt="__rendered_path__128"&gt;&lt;span style="white-space:pre;"&gt;&lt;div style="position:absolute;top:242.04pt;left:530.77pt;z-index:51;letter-spacing:-.01em;"&gt;85,932 &lt;/div&gt;&lt;/span&gt;&lt;img style="position:absolute;left:491.28pt;top:210.48pt;width:67pt;height:3pt;z-index:128;" src="http://govwiki.info/xbrl/Images/6013d14367de5c58876429c7d7f50a0f.png" alt="__rendered_path__128"&gt;&lt;span style="white-space:pre;"&gt;&lt;div style="position:absolute;top:251.52pt;left:532.47pt;z-index:56;letter-spacing:-.01em;"&gt;(6,025) &lt;/div&gt;&lt;/span&gt;&lt;img style="position:absolute;left:413.28pt;top:257.88pt;width:67pt;height:3pt;z-index:128;" src="http://govwiki.info/xbrl/Images/6013d14367de5c58876429c7d7f50a0f.png" alt="__rendered_path__128"&gt;&lt;span style="white-space:pre;"&gt;&lt;div style="position:absolute;top:261pt;left:530.77pt;z-index:64;letter-spacing:-.01em;"&gt;79,907 &lt;/div&gt;&lt;/span&gt;&lt;img style="position:absolute;left:413.28pt;top:267.36pt;width:67pt;height:3pt;z-index:128;" src="http://govwiki.info/xbrl/Images/6013d14367de5c58876429c7d7f50a0f.png" alt="__rendered_path__128"&gt;&lt;img style="position:absolute;left:491.28pt;top:257.88pt;width:67pt;height:3pt;z-index:128;" src="http://govwiki.info/xbrl/Images/6013d14367de5c58876429c7d7f50a0f.png" alt="__rendered_path__128"&gt;&lt;span style="white-space:pre;"&gt;&lt;div style="position:absolute;top:279.96pt;left:496.44pt;z-index:71;letter-spacing:-.008em;"&gt;            2,964,278&lt;/div&gt;&lt;/span&gt;&lt;img style="position:absolute;left:413.28pt;top:286.32pt;width:67pt;height:3pt;z-index:128;" src="http://govwiki.info/xbrl/Images/6013d14367de5c58876429c7d7f50a0f.png" alt="__rendered_path__128"&gt;&lt;img style="position:absolute;left:491.28pt;top:267.36pt;width:67pt;height:3pt;z-index:128;" src="http://govwiki.info/xbrl/Images/6013d14367de5c58876429c7d7f50a0f.png" alt="__rendered_path__128"&gt;&lt;span style="white-space:pre;"&gt;&lt;div style="position:absolute;top:308.4pt;left:543pt;z-index:80;letter-spacing:-.166em;"&gt;- &lt;/div&gt;&lt;/span&gt;&lt;img style="position:absolute;left:491.28pt;top:286.32pt;width:67pt;height:3pt;z-index:128;" src="http://govwiki.info/xbrl/Images/6013d14367de5c58876429c7d7f50a0f.png" alt="__rendered_path__128"&gt;&lt;span style="white-space:pre;"&gt;&lt;div style="position:absolute;top:317.88pt;left:543.01pt;z-index:85;letter-spacing:-.166em;"&gt;- &lt;/div&gt;&lt;/span&gt;&lt;span style="white-space:pre;"&gt;&lt;div style="position:absolute;top:327.36pt;left:543.01pt;z-index:90;letter-spacing:-.166em;"&gt;- &lt;/div&gt;&lt;/span&gt;&lt;span style="white-space:pre;"&gt;&lt;div style="position:absolute;top:336.84pt;left:543pt;z-index:95;letter-spacing:-.166em;"&gt;- &lt;/div&gt;&lt;/span&gt;&lt;img style="position:absolute;left:413.28pt;top:343.2pt;width:67pt;height:3pt;z-index:128;" src="http://govwiki.info/xbrl/Images/6013d14367de5c58876429c7d7f50a0f.png" alt="__rendered_path__128"&gt;&lt;img style="position:absolute;left:257.28pt;top:352.44pt;width:67pt;height:3pt;z-index:128;" src="http://govwiki.info/xbrl/Images/6013d14367de5c58876429c7d7f50a0f.png" alt="__rendered_path__128"&gt;&lt;img style="position:absolute;left:257.28pt;top:353.88pt;width:67pt;height:3pt;z-index:128;" src="http://govwiki.info/xbrl/Images/6013d14367de5c58876429c7d7f50a0f.png" alt="__rendered_path__128"&gt;&lt;img style="position:absolute;left:491.28pt;top:343.2pt;width:67pt;height:3pt;z-index:128;" src="http://govwiki.info/xbrl/Images/6013d14367de5c58876429c7d7f50a0f.png" alt="__rendered_path__128"&gt;&lt;img style="position:absolute;left:491.28pt;top:352.44pt;width:67pt;height:3pt;z-index:128;" src="http://govwiki.info/xbrl/Images/6013d14367de5c58876429c7d7f50a0f.png" alt="__rendered_path__128"&gt;&lt;img style="position:absolute;left:491.28pt;top:353.88pt;width:67pt;height:3pt;z-index:128;" src="http://govwiki.info/xbrl/Images/6013d14367de5c58876429c7d7f50a0f.png" alt="__rendered_path__128"&gt;&lt;img style="position:absolute;left:413.28pt;top:410.52pt;width:67pt;height:3pt;z-index:128;" src="http://govwiki.info/xbrl/Images/6013d14367de5c58876429c7d7f50a0f.png" alt="__rendered_path__128"&gt;&lt;img style="position:absolute;left:413.28pt;top:419.76pt;width:67pt;height:3pt;z-index:128;" src="http://govwiki.info/xbrl/Images/6013d14367de5c58876429c7d7f50a0f.png" alt="__rendered_path__128"&gt;&lt;img style="position:absolute;left:413.28pt;top:421.2pt;width:67pt;height:3pt;z-index:128;" src="http://govwiki.info/xbrl/Images/6013d14367de5c58876429c7d7f50a0f.png" alt="__rendered_path__128"&gt;&lt;span class="fmt-1190" style="white-space:pre;"&gt;&lt;div style="position:absolute;top:346.08pt;left:483.14pt;z-index:108;" class="fmt-940"&gt;$&lt;/div&gt;&lt;div style="position:absolute;top:346.08pt;left:496.44pt;z-index:108;letter-spacing:-.009em;"&gt;            2,964,278&lt;/div&gt;&lt;/span&gt;&lt;/div&gt;_x000D_
      &lt;/div&gt;</t>
  </si>
  <si>
    <t>&lt;div style='position:relative;width:612pt;height:792pt;'&gt;_x000D_
        &lt;div style="position:absolute;left:0pt;top:0pt;width:100%;height:100%;clip:rect(0pt,612pt,792pt,0pt);" class="fmt-940"&gt;&lt;span class="fmt-1193" style="white-space:pre;"&gt;&lt;div style="position:absolute;top:66.495pt;left:127.32pt;z-index:92;"&gt;Schedule of Revenues, Expenditures and Changes in Fund Balance - Budget and Actual&lt;/div&gt;&lt;/span&gt;&lt;span class="fmt-1193" style="white-space:pre;"&gt;&lt;div style="position:absolute;top:77.655pt;left:236.15pt;z-index:93;"&gt;Nonmajor Special Revenue Funds&lt;/div&gt;&lt;/span&gt;&lt;span class="fmt-1193" style="white-space:pre;"&gt;&lt;div style="position:absolute;top:99.975pt;left:225.83pt;z-index:94;"&gt;Fiscal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class="fmt-1197" style="white-space:pre;"&gt;&lt;div style="position:absolute;top:336.64pt;left:518.4pt;z-index:76;"&gt;1,077,148&lt;/div&gt;&lt;/span&gt;&lt;span class="fmt-1190" style="white-space:pre;"&gt;&lt;div style="position:absolute;top:156.72pt;left:54.72pt;z-index:7;"&gt;Revenues&lt;/div&gt;&lt;/span&gt;&lt;span style="white-space:pre;"&gt;&lt;div style="position:absolute;top:166.2pt;left:65.5232pt;z-index:8;"&gt;Fines and Forfeitures&lt;/div&gt;&lt;/span&gt;&lt;span style="white-space:pre;"&gt;&lt;div style="position:absolute;top:175.68pt;left:65.5308pt;z-index:14;"&gt;Earnings in Investments&lt;/div&gt;&lt;/span&gt;&lt;span class="fmt-1190" style="white-space:pre;"&gt;&lt;div style="position:absolute;top:185.16pt;left:76.334pt;z-index:19;"&gt;Total Revenues&lt;/div&gt;&lt;/span&gt;&lt;span class="fmt-1190" style="white-space:pre;"&gt;&lt;div style="position:absolute;top:204.12pt;left:54.7351pt;z-index:24;"&gt;Expenditures&lt;/div&gt;&lt;/span&gt;&lt;span style="white-space:pre;"&gt;&lt;div style="position:absolute;top:213.6pt;left:54.7351pt;z-index:25;"&gt;Current Operations:&lt;/div&gt;&lt;/span&gt;&lt;span style="white-space:pre;"&gt;&lt;div style="position:absolute;top:223.08pt;left:65.5384pt;z-index:26;"&gt;Public Safety&lt;/div&gt;&lt;/span&gt;&lt;span style="white-space:pre;"&gt;&lt;div style="position:absolute;top:232.56pt;left:76.3416pt;z-index:27;"&gt;Police&lt;/div&gt;&lt;/span&gt;&lt;span style="white-space:pre;"&gt;&lt;div style="position:absolute;top:242.04pt;left:54.7276pt;z-index:32;"&gt;Capital Outlay&lt;/div&gt;&lt;/span&gt;&lt;span class="fmt-1190" style="white-space:pre;"&gt;&lt;div style="position:absolute;top:251.52pt;left:76.3265pt;z-index:36;letter-spacing:.001em;"&gt;Total Expenditures&lt;/div&gt;&lt;/span&gt;&lt;span class="fmt-1190" style="white-space:pre;"&gt;&lt;div style="position:absolute;top:270.48pt;left:76.3114pt;z-index:41;"&gt;Excess (deficiency) of revenues over&lt;/div&gt;&lt;/span&gt;&lt;span class="fmt-1190" style="white-space:pre;"&gt;&lt;div style="position:absolute;top:279.96pt;left:76.3038pt;z-index:47;"&gt;expenditures&lt;/div&gt;&lt;/span&gt;&lt;span class="fmt-1190" style="white-space:pre;"&gt;&lt;div style="position:absolute;top:298.92pt;left:54.7049pt;z-index:48;"&gt;Budgetary Fund Balances - October 1&lt;/div&gt;&lt;/span&gt;&lt;span style="white-space:pre;"&gt;&lt;div style="position:absolute;top:308.4pt;left:65.5006pt;z-index:53;"&gt;Reserve for Encumbrances - October 1, 2016&lt;/div&gt;&lt;/span&gt;&lt;span style="white-space:pre;"&gt;&lt;div style="position:absolute;top:317.88pt;left:65.493pt;z-index:58;"&gt;Change in Reserve for Prepaid Costs and Inventory&lt;/div&gt;&lt;/span&gt;&lt;span style="white-space:pre;"&gt;&lt;div style="position:absolute;top:327.36pt;left:65.5006pt;z-index:63;"&gt;Change in Advances with other Funds&lt;/div&gt;&lt;/span&gt;&lt;span class="fmt-1190" style="white-space:pre;"&gt;&lt;div style="position:absolute;top:336.6pt;left:54.6898pt;z-index:69;letter-spacing:.001em;"&gt;Budgetary Fund Balances - September 3&lt;span class="fmt-1196"&gt;0&lt;/span&gt;&lt;/div&gt;&lt;/span&gt;&lt;span class="fmt-1190" style="white-space:pre;"&gt;&lt;div style="position:absolute;top:356.76pt;left:54.7214pt;z-index:77;letter-spacing:.001em;"&gt;Reconciliation of Budget to GAAP Reporting&lt;/div&gt;&lt;/span&gt;&lt;span style="white-space:pre;"&gt;&lt;div style="position:absolute;top:366.24pt;left:65.5246pt;z-index:78;"&gt;Reserve for Encumbrances - September 30, 2017&lt;/div&gt;&lt;/span&gt;&lt;span style="white-space:pre;"&gt;&lt;div style="position:absolute;top:375.72pt;left:65.5247pt;z-index:80;"&gt;Current Year Advances with other Funds&lt;/div&gt;&lt;/span&gt;&lt;span style="white-space:pre;"&gt;&lt;div style="position:absolute;top:385.2pt;left:65.5171pt;z-index:82;"&gt;Reserve for Prepaid Costs and Inventory&lt;/div&gt;&lt;/span&gt;&lt;span style="white-space:pre;"&gt;&lt;div style="position:absolute;top:394.68pt;left:65.5171pt;z-index:84;"&gt;Net Change in Fair Value of Investments&lt;/div&gt;&lt;/span&gt;&lt;span class="fmt-1190" style="white-space:pre;"&gt;&lt;div style="position:absolute;top:403.92pt;left:54.7139pt;z-index:86;"&gt;Fund Balance - September 30&lt;/div&gt;&lt;/span&gt;&lt;span style="white-space:pre;"&gt;&lt;div style="position:absolute;top:433.56pt;left:54.7138pt;z-index:90;"&gt;See accompanying Independent Auditor's Report&lt;/div&gt;&lt;/span&gt;&lt;span class="fmt-1192" style="white-space:pre;"&gt;&lt;div style="position:absolute;top:54.975pt;left:242.4pt;z-index:91;letter-spacing:.001em;"&gt;City of St. Petersburg, Florida&lt;/div&gt;&lt;/span&gt;&lt;span class="fmt-1193" style="white-space:pre;"&gt;&lt;div style="position:absolute;top:88.815pt;left:246.23pt;z-index:95;"&gt;Local Law Enforcement Trust&lt;/div&gt;&lt;/span&gt;&lt;span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style="position:absolute;left:257.28pt;top:153.6pt;width:67pt;height:3pt;z-index:96;" src="http://govwiki.info/xbrl/Images/6013d14367de5c58876429c7d7f50a0f.png" alt="__rendered_path__96"&gt;&lt;span style="white-space:pre;"&gt;&lt;div style="position:absolute;top:166.2pt;left:247.32pt;z-index:11;"&gt;$&lt;/div&gt;&lt;div style="position:absolute;top:166.2pt;left:309pt;z-index:11;letter-spacing:-.164em;"&gt;- &lt;/div&gt;&lt;div style="position:absolute;top:166.2pt;left:327.15pt;z-index:11;"&gt;$&lt;/div&gt;&lt;div style="position:absolute;top:166.2pt;left:387.03pt;z-index:11;letter-spacing:-.166em;"&gt;- &lt;/div&gt;&lt;div style="position:absolute;top:166.2pt;left:405.16pt;z-index:11;"&gt;$&lt;/div&gt;&lt;/span&gt;&lt;img style="position:absolute;left:335.28pt;top:153.6pt;width:67pt;height:3pt;z-index:96;" src="http://govwiki.info/xbrl/Images/6013d14367de5c58876429c7d7f50a0f.png" alt="__rendered_path__96"&gt;&lt;span style="white-space:pre;"&gt;&lt;div style="position:absolute;top:175.68pt;left:296.76pt;z-index:16;letter-spacing:-.01em;"&gt;24,000 &lt;/div&gt;&lt;div style="position:absolute;top:175.68pt;left:374.8pt;z-index:16;letter-spacing:-.01em;"&gt;24,000 &lt;/div&gt;&lt;/span&gt;&lt;img style="position:absolute;left:257.28pt;top:182.04pt;width:67pt;height:3pt;z-index:96;" src="http://govwiki.info/xbrl/Images/6013d14367de5c58876429c7d7f50a0f.png" alt="__rendered_path__96"&gt;&lt;span style="white-space:pre;"&gt;&lt;div style="position:absolute;top:185.16pt;left:296.78pt;z-index:21;letter-spacing:-.01em;"&gt;24,000 &lt;/div&gt;&lt;div style="position:absolute;top:185.16pt;left:374.8pt;z-index:21;letter-spacing:-.01em;"&gt;24,000 &lt;/div&gt;&lt;/span&gt;&lt;img style="position:absolute;left:335.28pt;top:182.04pt;width:67pt;height:3pt;z-index:96;" src="http://govwiki.info/xbrl/Images/6013d14367de5c58876429c7d7f50a0f.png" alt="__rendered_path__96"&gt;&lt;span style="white-space:pre;"&gt;&lt;div style="position:absolute;top:232.56pt;left:292.57pt;z-index:29;letter-spacing:-.01em;"&gt;106,950 &lt;/div&gt;&lt;div style="position:absolute;top:232.56pt;left:370.6pt;z-index:29;letter-spacing:-.01em;"&gt;450,468 &lt;/div&gt;&lt;/span&gt;&lt;img style="position:absolute;left:257.28pt;top:191.52pt;width:67pt;height:3pt;z-index:96;" src="http://govwiki.info/xbrl/Images/6013d14367de5c58876429c7d7f50a0f.png" alt="__rendered_path__96"&gt;&lt;span style="white-space:pre;"&gt;&lt;div style="position:absolute;top:242.04pt;left:370.57pt;z-index:33;letter-spacing:-.01em;"&gt;265,251 &lt;/div&gt;&lt;/span&gt;&lt;img style="position:absolute;left:335.28pt;top:191.52pt;width:67pt;height:3pt;z-index:96;" src="http://govwiki.info/xbrl/Images/6013d14367de5c58876429c7d7f50a0f.png" alt="__rendered_path__96"&gt;&lt;span style="white-space:pre;"&gt;&lt;div style="position:absolute;top:251.52pt;left:292.57pt;z-index:38;letter-spacing:-.01em;"&gt;106,950 &lt;/div&gt;&lt;div style="position:absolute;top:251.52pt;left:370.58pt;z-index:38;letter-spacing:-.01em;"&gt;715,719 &lt;/div&gt;&lt;/span&gt;&lt;img style="position:absolute;left:257.28pt;top:248.4pt;width:67pt;height:3pt;z-index:96;" src="http://govwiki.info/xbrl/Images/6013d14367de5c58876429c7d7f50a0f.png" alt="__rendered_path__96"&gt;&lt;span style="white-space:pre;"&gt;&lt;div style="position:absolute;top:270.48pt;left:294.23pt;z-index:43;letter-spacing:-.01em;"&gt;(82,950) &lt;/div&gt;&lt;div style="position:absolute;top:270.48pt;left:368.04pt;z-index:43;letter-spacing:-.01em;"&gt;(691,719) &lt;/div&gt;&lt;/span&gt;&lt;img style="position:absolute;left:335.28pt;top:248.4pt;width:67pt;height:3pt;z-index:96;" src="http://govwiki.info/xbrl/Images/6013d14367de5c58876429c7d7f50a0f.png" alt="__rendered_path__96"&gt;&lt;span style="white-space:pre;"&gt;&lt;div style="position:absolute;top:298.92pt;left:292.54pt;z-index:50;letter-spacing:-.01em;"&gt;920,216 &lt;/div&gt;&lt;div style="position:absolute;top:298.92pt;left:370.56pt;z-index:50;letter-spacing:-.01em;"&gt;920,216 &lt;/div&gt;&lt;/span&gt;&lt;img style="position:absolute;left:257.28pt;top:257.88pt;width:67pt;height:3pt;z-index:96;" src="http://govwiki.info/xbrl/Images/6013d14367de5c58876429c7d7f50a0f.png" alt="__rendered_path__96"&gt;&lt;span style="white-space:pre;"&gt;&lt;div style="position:absolute;top:308.4pt;left:308.97pt;z-index:55;letter-spacing:-.164em;"&gt;- &lt;/div&gt;&lt;div style="position:absolute;top:308.4pt;left:385.33pt;z-index:55;letter-spacing:-.01em;"&gt;346 &lt;/div&gt;&lt;/span&gt;&lt;img style="position:absolute;left:335.28pt;top:257.88pt;width:67pt;height:3pt;z-index:96;" src="http://govwiki.info/xbrl/Images/6013d14367de5c58876429c7d7f50a0f.png" alt="__rendered_path__96"&gt;&lt;span style="white-space:pre;"&gt;&lt;div style="position:absolute;top:317.88pt;left:308.96pt;z-index:60;letter-spacing:-.163em;"&gt;- &lt;/div&gt;&lt;div style="position:absolute;top:317.88pt;left:387pt;z-index:60;letter-spacing:-.166em;"&gt;- &lt;/div&gt;&lt;/span&gt;&lt;img style="position:absolute;left:257.28pt;top:276.84pt;width:67pt;height:3pt;z-index:96;" src="http://govwiki.info/xbrl/Images/6013d14367de5c58876429c7d7f50a0f.png" alt="__rendered_path__96"&gt;&lt;span style="white-space:pre;"&gt;&lt;div style="position:absolute;top:327.36pt;left:308.96pt;z-index:65;letter-spacing:-.164em;"&gt;- &lt;/div&gt;&lt;div style="position:absolute;top:327.36pt;left:387pt;z-index:65;letter-spacing:-.166em;"&gt;- &lt;/div&gt;&lt;/span&gt;&lt;img style="position:absolute;left:335.28pt;top:276.84pt;width:67pt;height:3pt;z-index:96;" src="http://govwiki.info/xbrl/Images/6013d14367de5c58876429c7d7f50a0f.png" alt="__rendered_path__96"&gt;&lt;span style="white-space:pre;"&gt;&lt;div style="position:absolute;top:336.6pt;left:247.32pt;z-index:73;"&gt;$&lt;/div&gt;&lt;div style="position:absolute;top:336.6pt;left:292.56pt;z-index:73;letter-spacing:-.01em;" class="fmt-1190"&gt;837,266 &lt;/div&gt;&lt;div style="position:absolute;top:336.6pt;left:327.12pt;z-index:73;"&gt;$&lt;/div&gt;&lt;div style="position:absolute;top:336.6pt;left:370.56pt;z-index:73;letter-spacing:-.01em;" class="fmt-1190"&gt;228,843 &lt;/div&gt;&lt;/span&gt;&lt;img style="position:absolute;left:257.28pt;top:333.72pt;width:67pt;height:3pt;z-index:96;" src="http://govwiki.info/xbrl/Images/6013d14367de5c58876429c7d7f50a0f.png" alt="__rendered_path__96"&gt;&lt;span style="white-space:pre;"&gt;&lt;div style="position:absolute;top:403.92pt;left:405.11pt;z-index:87;"&gt;$&lt;/div&gt;&lt;/span&gt;&lt;img style="position:absolute;left:335.28pt;top:333.72pt;width:67pt;height:3pt;z-index:96;" src="http://govwiki.info/xbrl/Images/6013d14367de5c58876429c7d7f50a0f.png" alt="__rendered_path__96"&gt;&lt;span class="fmt-1018" style="white-space:pre;"&gt;&lt;div style="position:absolute;top:766.44pt;left:299.33pt;z-index:97;"&gt;204&lt;/div&gt;&lt;/span&gt;&lt;span class="fmt-1189" style="white-space:pre;"&gt;&lt;div style="position:absolute;top:147.76pt;left:436.44pt;z-index:4;"&gt;Actual&lt;/div&gt;&lt;/span&gt;&lt;img style="position:absolute;left:413.28pt;top:153.6pt;width:67pt;height:3pt;z-index:96;" src="http://govwiki.info/xbrl/Images/6013d14367de5c58876429c7d7f50a0f.png" alt="__rendered_path__96"&gt;&lt;span style="white-space:pre;"&gt;&lt;div style="position:absolute;top:166.2pt;left:448.6pt;z-index:12;letter-spacing:-.01em;"&gt;548,297 &lt;/div&gt;&lt;div style="position:absolute;top:166.2pt;left:483.15pt;z-index:12;"&gt;$&lt;/div&gt;&lt;/span&gt;&lt;span style="white-space:pre;"&gt;&lt;div style="position:absolute;top:175.68pt;left:457pt;z-index:17;letter-spacing:-.01em;"&gt;5,422 &lt;/div&gt;&lt;/span&gt;&lt;img style="position:absolute;left:413.28pt;top:182.04pt;width:67pt;height:3pt;z-index:96;" src="http://govwiki.info/xbrl/Images/6013d14367de5c58876429c7d7f50a0f.png" alt="__rendered_path__96"&gt;&lt;span style="white-space:pre;"&gt;&lt;div style="position:absolute;top:185.16pt;left:448.6pt;z-index:22;letter-spacing:-.01em;"&gt;553,719 &lt;/div&gt;&lt;/span&gt;&lt;img style="position:absolute;left:413.28pt;top:191.52pt;width:67pt;height:3pt;z-index:96;" src="http://govwiki.info/xbrl/Images/6013d14367de5c58876429c7d7f50a0f.png" alt="__rendered_path__96"&gt;&lt;span style="white-space:pre;"&gt;&lt;div style="position:absolute;top:232.56pt;left:448.6pt;z-index:30;letter-spacing:-.01em;"&gt;277,917 &lt;/div&gt;&lt;/span&gt;&lt;span style="white-space:pre;"&gt;&lt;div style="position:absolute;top:242.04pt;left:452.79pt;z-index:34;letter-spacing:-.01em;"&gt;86,531 &lt;/div&gt;&lt;/span&gt;&lt;img style="position:absolute;left:413.28pt;top:248.4pt;width:67pt;height:3pt;z-index:96;" src="http://govwiki.info/xbrl/Images/6013d14367de5c58876429c7d7f50a0f.png" alt="__rendered_path__96"&gt;&lt;span style="white-space:pre;"&gt;&lt;div style="position:absolute;top:251.52pt;left:448.58pt;z-index:39;letter-spacing:-.01em;"&gt;364,448 &lt;/div&gt;&lt;/span&gt;&lt;img style="position:absolute;left:413.28pt;top:257.88pt;width:67pt;height:3pt;z-index:96;" src="http://govwiki.info/xbrl/Images/6013d14367de5c58876429c7d7f50a0f.png" alt="__rendered_path__96"&gt;&lt;span style="white-space:pre;"&gt;&lt;div style="position:absolute;top:270.48pt;left:448.57pt;z-index:44;letter-spacing:-.01em;"&gt;189,271 &lt;/div&gt;&lt;/span&gt;&lt;img style="position:absolute;left:413.28pt;top:276.84pt;width:67pt;height:3pt;z-index:96;" src="http://govwiki.info/xbrl/Images/6013d14367de5c58876429c7d7f50a0f.png" alt="__rendered_path__96"&gt;&lt;span style="white-space:pre;"&gt;&lt;div style="position:absolute;top:298.92pt;left:448.56pt;z-index:51;letter-spacing:-.01em;"&gt;920,216 &lt;/div&gt;&lt;/span&gt;&lt;span style="white-space:pre;"&gt;&lt;div style="position:absolute;top:308.4pt;left:463.32pt;z-index:56;letter-spacing:-.01em;"&gt;346 &lt;/div&gt;&lt;/span&gt;&lt;span style="white-space:pre;"&gt;&lt;div style="position:absolute;top:317.88pt;left:446.04pt;z-index:61;letter-spacing:-.01em;"&gt;(110,458) &lt;/div&gt;&lt;/span&gt;&lt;span style="white-space:pre;"&gt;&lt;div style="position:absolute;top:327.36pt;left:465pt;z-index:66;letter-spacing:-.166em;"&gt;- &lt;/div&gt;&lt;/span&gt;&lt;span style="white-space:pre;"&gt;&lt;div style="position:absolute;top:336.6pt;left:448.56pt;z-index:75;letter-spacing:-.01em;"&gt;999,375 &lt;/div&gt;&lt;div style="position:absolute;top:336.6pt;left:483.14pt;z-index:75;"&gt;$&lt;/div&gt;&lt;div style="position:absolute;top:336.64pt;left:518.4pt;z-index:75;letter-spacing:-.279em;" class="fmt-1190"&gt; &lt;/div&gt;&lt;/span&gt;&lt;img style="position:absolute;left:413.28pt;top:333.72pt;width:67pt;height:3pt;z-index:96;" src="http://govwiki.info/xbrl/Images/6013d14367de5c58876429c7d7f50a0f.png" alt="__rendered_path__96"&gt;&lt;span style="white-space:pre;"&gt;&lt;div style="position:absolute;top:366.24pt;left:452.75pt;z-index:79;letter-spacing:-.01em;"&gt;12,280 &lt;/div&gt;&lt;/span&gt;&lt;span style="white-space:pre;"&gt;&lt;div style="position:absolute;top:375.72pt;left:465pt;z-index:81;letter-spacing:-.165em;"&gt;- &lt;/div&gt;&lt;/span&gt;&lt;span style="white-space:pre;"&gt;&lt;div style="position:absolute;top:385.2pt;left:448.56pt;z-index:83;letter-spacing:-.01em;"&gt;118,642 &lt;/div&gt;&lt;/span&gt;&lt;span style="white-space:pre;"&gt;&lt;div style="position:absolute;top:394.68pt;left:465pt;z-index:85;letter-spacing:-.165em;"&gt;- &lt;/div&gt;&lt;/span&gt;&lt;span class="fmt-1190" style="white-space:pre;"&gt;&lt;div style="position:absolute;top:403.92pt;left:418.43pt;z-index:89;letter-spacing:-.009em;"&gt;            1,130,297&lt;/div&gt;&lt;/span&gt;&lt;img style="position:absolute;left:491.28pt;top:153.6pt;width:67pt;height:3pt;z-index:96;" src="http://govwiki.info/xbrl/Images/6013d14367de5c58876429c7d7f50a0f.png" alt="__rendered_path__96"&gt;&lt;span style="white-space:pre;"&gt;&lt;div style="position:absolute;top:166.2pt;left:526.58pt;z-index:13;letter-spacing:-.01em;"&gt;548,297 &lt;/div&gt;&lt;/span&gt;&lt;span style="white-space:pre;"&gt;&lt;div style="position:absolute;top:175.68pt;left:528.28pt;z-index:18;letter-spacing:-.01em;"&gt;(18,578) &lt;/div&gt;&lt;/span&gt;&lt;img style="position:absolute;left:491.28pt;top:182.04pt;width:67pt;height:3pt;z-index:96;" src="http://govwiki.info/xbrl/Images/6013d14367de5c58876429c7d7f50a0f.png" alt="__rendered_path__96"&gt;&lt;span style="white-space:pre;"&gt;&lt;div style="position:absolute;top:185.16pt;left:526.6pt;z-index:23;letter-spacing:-.01em;"&gt;529,719 &lt;/div&gt;&lt;/span&gt;&lt;img style="position:absolute;left:491.28pt;top:191.52pt;width:67pt;height:3pt;z-index:96;" src="http://govwiki.info/xbrl/Images/6013d14367de5c58876429c7d7f50a0f.png" alt="__rendered_path__96"&gt;&lt;span style="white-space:pre;"&gt;&lt;div style="position:absolute;top:232.56pt;left:526.59pt;z-index:31;letter-spacing:-.01em;"&gt;172,551 &lt;/div&gt;&lt;/span&gt;&lt;span style="white-space:pre;"&gt;&lt;div style="position:absolute;top:242.04pt;left:526.59pt;z-index:35;letter-spacing:-.01em;"&gt;178,720 &lt;/div&gt;&lt;/span&gt;&lt;img style="position:absolute;left:491.28pt;top:248.4pt;width:67pt;height:3pt;z-index:96;" src="http://govwiki.info/xbrl/Images/6013d14367de5c58876429c7d7f50a0f.png" alt="__rendered_path__96"&gt;&lt;span style="white-space:pre;"&gt;&lt;div style="position:absolute;top:251.52pt;left:526.58pt;z-index:40;letter-spacing:-.01em;"&gt;351,271 &lt;/div&gt;&lt;/span&gt;&lt;img style="position:absolute;left:491.28pt;top:257.88pt;width:67pt;height:3pt;z-index:96;" src="http://govwiki.info/xbrl/Images/6013d14367de5c58876429c7d7f50a0f.png" alt="__rendered_path__96"&gt;&lt;span style="white-space:pre;"&gt;&lt;div style="position:absolute;top:270.48pt;left:526.56pt;z-index:45;letter-spacing:.001em;"&gt; &lt;/div&gt;&lt;/span&gt;&lt;span style="white-space:pre;"&gt;&lt;div style="position:absolute;top:270.48pt;left:526.56pt;z-index:46;"&gt;966,690&lt;/div&gt;&lt;/span&gt;&lt;img style="position:absolute;left:491.28pt;top:276.84pt;width:67pt;height:3pt;z-index:96;" src="http://govwiki.info/xbrl/Images/6013d14367de5c58876429c7d7f50a0f.png" alt="__rendered_path__96"&gt;&lt;span style="white-space:pre;"&gt;&lt;div style="position:absolute;top:298.92pt;left:543pt;z-index:52;letter-spacing:-.166em;"&gt;- &lt;/div&gt;&lt;/span&gt;&lt;span style="white-space:pre;"&gt;&lt;div style="position:absolute;top:308.4pt;left:543pt;z-index:57;letter-spacing:-.166em;"&gt;- &lt;/div&gt;&lt;/span&gt;&lt;span style="white-space:pre;"&gt;&lt;div style="position:absolute;top:317.88pt;left:526.55pt;z-index:62;letter-spacing:-.01em;"&gt;110,458 &lt;/div&gt;&lt;/span&gt;&lt;img style="position:absolute;left:257.28pt;top:342.96pt;width:67pt;height:3pt;z-index:96;" src="http://govwiki.info/xbrl/Images/6013d14367de5c58876429c7d7f50a0f.png" alt="__rendered_path__96"&gt;&lt;img style="position:absolute;left:257.28pt;top:344.4pt;width:67pt;height:3pt;z-index:96;" src="http://govwiki.info/xbrl/Images/6013d14367de5c58876429c7d7f50a0f.png" alt="__rendered_path__96"&gt;&lt;img style="position:absolute;left:335.28pt;top:342.96pt;width:67pt;height:3pt;z-index:96;" src="http://govwiki.info/xbrl/Images/6013d14367de5c58876429c7d7f50a0f.png" alt="__rendered_path__96"&gt;&lt;img style="position:absolute;left:335.28pt;top:344.4pt;width:67pt;height:3pt;z-index:96;" src="http://govwiki.info/xbrl/Images/6013d14367de5c58876429c7d7f50a0f.png" alt="__rendered_path__96"&gt;&lt;img style="position:absolute;left:491.28pt;top:333.72pt;width:67pt;height:3pt;z-index:96;" src="http://govwiki.info/xbrl/Images/6013d14367de5c58876429c7d7f50a0f.png" alt="__rendered_path__96"&gt;&lt;img style="position:absolute;left:491.28pt;top:342.96pt;width:67pt;height:3pt;z-index:96;" src="http://govwiki.info/xbrl/Images/6013d14367de5c58876429c7d7f50a0f.png" alt="__rendered_path__96"&gt;&lt;img style="position:absolute;left:491.28pt;top:344.4pt;width:67pt;height:3pt;z-index:96;" src="http://govwiki.info/xbrl/Images/6013d14367de5c58876429c7d7f50a0f.png" alt="__rendered_path__96"&gt;&lt;img style="position:absolute;left:413.28pt;top:401.04pt;width:67pt;height:3pt;z-index:96;" src="http://govwiki.info/xbrl/Images/6013d14367de5c58876429c7d7f50a0f.png" alt="__rendered_path__96"&gt;&lt;img style="position:absolute;left:413.28pt;top:410.28pt;width:67pt;height:3pt;z-index:96;" src="http://govwiki.info/xbrl/Images/6013d14367de5c58876429c7d7f50a0f.png" alt="__rendered_path__96"&gt;&lt;img style="position:absolute;left:413.28pt;top:411.72pt;width:67pt;height:3pt;z-index:96;" src="http://govwiki.info/xbrl/Images/6013d14367de5c58876429c7d7f50a0f.png" alt="__rendered_path__96"&gt;&lt;span style="white-space:pre;"&gt;&lt;div style="position:absolute;top:327.36pt;left:543.01pt;z-index:67;letter-spacing:-.166em;"&gt;- &lt;/div&gt;&lt;/span&gt;&lt;/div&gt;_x000D_
      &lt;/div&gt;</t>
  </si>
  <si>
    <t>&lt;div style='position:relative;width:612pt;height:792pt;'&gt;_x000D_
        &lt;div style="position:absolute;left:0pt;top:0pt;width:100%;height:100%;clip:rect(0pt,612pt,792pt,0pt);" class="fmt-940"&gt;&lt;span class="fmt-1193" style="white-space:pre;"&gt;&lt;div style="position:absolute;top:66.495pt;left:127.32pt;z-index:145;"&gt;Schedule of Revenues, Expenditures and Changes in Fund Balance - Budget and Actual&lt;/div&gt;&lt;/span&gt;&lt;span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style="position:absolute;top:356.28pt;left:76.32pt;z-index:148;"&gt;Excess (deficiency) of revenues and other &lt;/div&gt;&lt;/span&gt;&lt;span class="fmt-1190" style="white-space:pre;"&gt;&lt;div style="position:absolute;top:366pt;left:76.32pt;z-index:149;letter-spacing:.001em;"&gt;financing sources over expenditures and &lt;/div&gt;&lt;/span&gt;&lt;span style="white-space:pre;"&gt;&lt;div style="position:absolute;top:413.64pt;left:65.4627pt;z-index:114;"&gt;Change in Reserve for Prepaid Costs and Inventory&lt;/div&gt;&lt;/span&gt;&lt;span style="white-space:pre;"&gt;&lt;div style="position:absolute;top:462pt;left:65.5171pt;z-index:133;"&gt;Reserve for Encumbrances - September 30, 2017&lt;/div&gt;&lt;div style="position:absolute;top:462pt;left:452.74pt;z-index:133;letter-spacing:-.01em;"&gt;49,643 &lt;/div&gt;&lt;/span&gt;&lt;span class="fmt-1190" style="white-space:pre;"&gt;&lt;div style="position:absolute;top:156.72pt;left:54.72pt;z-index:7;"&gt;Revenues&lt;/div&gt;&lt;/span&gt;&lt;span style="white-space:pre;"&gt;&lt;div style="position:absolute;top:166.2pt;left:65.5232pt;z-index:8;"&gt;Licenses and Permits&lt;/div&gt;&lt;/span&gt;&lt;span style="white-space:pre;"&gt;&lt;div style="position:absolute;top:175.68pt;left:65.5308pt;z-index:14;"&gt;Charges for Services and User Fees&lt;/div&gt;&lt;/span&gt;&lt;span style="white-space:pre;"&gt;&lt;div style="position:absolute;top:185.16pt;left:65.5308pt;z-index:22;"&gt;Federal, State, Other Grants&lt;/div&gt;&lt;/span&gt;&lt;span style="white-space:pre;"&gt;&lt;div style="position:absolute;top:194.64pt;left:65.5233pt;z-index:27;letter-spacing:.001em;"&gt;State - Other&lt;/div&gt;&lt;/span&gt;&lt;span style="white-space:pre;"&gt;&lt;div style="position:absolute;top:204.12pt;left:65.5308pt;z-index:32;"&gt;Pinellas County - Other&lt;/div&gt;&lt;/span&gt;&lt;span style="white-space:pre;"&gt;&lt;div style="position:absolute;top:214.08pt;left:65.546pt;z-index:37;"&gt;Earnings in Investments&lt;/div&gt;&lt;/span&gt;&lt;span style="white-space:pre;"&gt;&lt;div style="position:absolute;top:224.03pt;left:65.5535pt;z-index:42;"&gt;Dispositions of Property&lt;/div&gt;&lt;/span&gt;&lt;span style="white-space:pre;"&gt;&lt;div style="position:absolute;top:233.51pt;left:65.5384pt;z-index:47;"&gt;Other&lt;/div&gt;&lt;/span&gt;&lt;span class="fmt-1190" style="white-space:pre;"&gt;&lt;div style="position:absolute;top:242.99pt;left:76.3265pt;z-index:52;"&gt;Total Revenues&lt;/div&gt;&lt;/span&gt;&lt;span class="fmt-1190" style="white-space:pre;"&gt;&lt;div style="position:absolute;top:261.95pt;left:54.72pt;z-index:60;"&gt;Expenditures&lt;/div&gt;&lt;/span&gt;&lt;span style="white-space:pre;"&gt;&lt;div style="position:absolute;top:271.43pt;left:54.72pt;z-index:61;"&gt;Current Operations:&lt;/div&gt;&lt;/span&gt;&lt;span style="white-space:pre;"&gt;&lt;div style="position:absolute;top:280.91pt;left:65.5233pt;z-index:62;"&gt;Public Safety&lt;/div&gt;&lt;/span&gt;&lt;span style="white-space:pre;"&gt;&lt;div style="position:absolute;top:290.39pt;left:76.3265pt;z-index:63;"&gt;Fire and EMS&lt;/div&gt;&lt;/span&gt;&lt;span style="white-space:pre;"&gt;&lt;div style="position:absolute;top:299.87pt;left:54.7125pt;z-index:71;"&gt;Capital Outlay&lt;/div&gt;&lt;/span&gt;&lt;span class="fmt-1190" style="white-space:pre;"&gt;&lt;div style="position:absolute;top:309.35pt;left:76.3114pt;z-index:77;letter-spacing:.001em;"&gt;Total Expenditures&lt;/div&gt;&lt;/span&gt;&lt;span class="fmt-1190" style="white-space:pre;"&gt;&lt;div style="position:absolute;top:328.31pt;left:76.2963pt;z-index:85;"&gt;Excess (deficiency) of revenues over&lt;/div&gt;&lt;/span&gt;&lt;span class="fmt-1190" style="white-space:pre;"&gt;&lt;div style="position:absolute;top:337.8pt;left:76.2888pt;z-index:93;"&gt;expenditures&lt;/div&gt;&lt;/span&gt;&lt;span class="fmt-1190" style="white-space:pre;"&gt;&lt;div style="position:absolute;top:375.72pt;left:76.32pt;z-index:150;letter-spacing:.001em;"&gt;other financing uses&lt;/div&gt;&lt;/span&gt;&lt;span class="fmt-1190" style="white-space:pre;"&gt;&lt;div style="position:absolute;top:394.68pt;left:54.6823pt;z-index:101;"&gt;Budgetary Fund Balances - October 1&lt;/div&gt;&lt;/span&gt;&lt;span style="white-space:pre;"&gt;&lt;div style="position:absolute;top:404.16pt;left:65.4703pt;z-index:109;"&gt;Reserve for Encumbrances - October 1, 2016&lt;/div&gt;&lt;/span&gt;&lt;span style="white-space:pre;"&gt;&lt;div style="position:absolute;top:423.12pt;left:65.4552pt;z-index:119;"&gt;Change in Advances with other Funds&lt;/div&gt;&lt;/span&gt;&lt;span class="fmt-1190" style="white-space:pre;"&gt;&lt;div style="position:absolute;top:432.36pt;left:54.6369pt;z-index:125;letter-spacing:.001em;"&gt;Budgetary Fund Balances - September 3&lt;span class="fmt-1198"&gt;0&lt;/span&gt;&lt;/div&gt;&lt;/span&gt;&lt;span class="fmt-1190" style="white-space:pre;"&gt;&lt;div style="position:absolute;top:452.52pt;left:54.7139pt;z-index:132;letter-spacing:.001em;"&gt;Reconciliation of Budget to GAAP Reporting&lt;/div&gt;&lt;/span&gt;&lt;span style="white-space:pre;"&gt;&lt;div style="position:absolute;top:471.48pt;left:65.5171pt;z-index:134;"&gt;Current Year Advances with other Funds&lt;/div&gt;&lt;/span&gt;&lt;span style="white-space:pre;"&gt;&lt;div style="position:absolute;top:480.96pt;left:65.5096pt;z-index:136;"&gt;Reserve for Prepaid Costs and Inventory&lt;/div&gt;&lt;/span&gt;&lt;span style="white-space:pre;"&gt;&lt;div style="position:absolute;top:490.44pt;left:65.502pt;z-index:138;"&gt;Net Change in Fair Value of Investments&lt;/div&gt;&lt;/span&gt;&lt;span class="fmt-1190" style="white-space:pre;"&gt;&lt;div style="position:absolute;top:499.68pt;left:54.6988pt;z-index:140;"&gt;Fund Balance - September 30&lt;/div&gt;&lt;/span&gt;&lt;span style="white-space:pre;"&gt;&lt;div style="position:absolute;top:529.32pt;left:54.6987pt;z-index:143;"&gt;See accompanying Independent Auditor's Report&lt;/div&gt;&lt;/span&gt;&lt;span class="fmt-1192" style="white-space:pre;"&gt;&lt;div style="position:absolute;top:54.975pt;left:242.4pt;z-index:144;letter-spacing:.001em;"&gt;City of St. Petersburg, Florida&lt;/div&gt;&lt;/span&gt;&lt;span class="fmt-1193" style="white-space:pre;"&gt;&lt;div style="position:absolute;top:77.655pt;left:236.15pt;z-index:146;"&gt;Nonmajor Special Revenue Funds&lt;/div&gt;&lt;/span&gt;&lt;span class="fmt-1193" style="white-space:pre;"&gt;&lt;div style="position:absolute;top:88.815pt;left:246.84pt;z-index:151;"&gt;Emergency Medical Services&lt;/div&gt;&lt;/span&gt;&lt;span class="fmt-1193" style="white-space:pre;"&gt;&lt;div style="position:absolute;top:99.975pt;left:225.83pt;z-index:147;"&gt;Fiscal Year Ended September 30, 2017&lt;/div&gt;&lt;/span&gt;&lt;span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style="position:absolute;left:257.28pt;top:153.6pt;width:67pt;height:3pt;z-index:152;" src="http://govwiki.info/xbrl/Images/6013d14367de5c58876429c7d7f50a0f.png" alt="__rendered_path__152"&gt;&lt;span style="white-space:pre;"&gt;&lt;div style="position:absolute;top:166.2pt;left:247.32pt;z-index:11;"&gt;$&lt;/div&gt;&lt;div style="position:absolute;top:166.2pt;left:309pt;z-index:11;letter-spacing:-.164em;"&gt;- &lt;/div&gt;&lt;div style="position:absolute;top:166.2pt;left:325.35pt;z-index:11;"&gt;$&lt;/div&gt;&lt;div style="position:absolute;top:166.2pt;left:387.03pt;z-index:11;letter-spacing:-.166em;"&gt;- &lt;/div&gt;&lt;div style="position:absolute;top:166.2pt;left:403.36pt;z-index:11;"&gt;$&lt;/div&gt;&lt;/span&gt;&lt;img style="position:absolute;left:335.28pt;top:153.6pt;width:67pt;height:3pt;z-index:152;" src="http://govwiki.info/xbrl/Images/6013d14367de5c58876429c7d7f50a0f.png" alt="__rendered_path__152"&gt;&lt;span style="white-space:pre;"&gt;&lt;div style="position:absolute;top:175.68pt;left:262.57pt;z-index:18;letter-spacing:-.01em;"&gt;          12,078,029&lt;/div&gt;&lt;div style="position:absolute;top:175.68pt;left:340.57pt;z-index:18;letter-spacing:-.01em;"&gt;          12,078,029&lt;/div&gt;&lt;/span&gt;&lt;span style="white-space:pre;"&gt;&lt;div style="position:absolute;top:185.16pt;left:309.02pt;z-index:24;letter-spacing:-.165em;"&gt;- &lt;/div&gt;&lt;div style="position:absolute;top:185.16pt;left:387.04pt;z-index:24;letter-spacing:-.166em;"&gt;- &lt;/div&gt;&lt;/span&gt;&lt;span style="white-space:pre;"&gt;&lt;div style="position:absolute;top:194.64pt;left:296.77pt;z-index:29;letter-spacing:-.01em;"&gt;27,000 &lt;/div&gt;&lt;div style="position:absolute;top:194.64pt;left:374.79pt;z-index:29;letter-spacing:-.01em;"&gt;27,000 &lt;/div&gt;&lt;/span&gt;&lt;span style="white-space:pre;"&gt;&lt;div style="position:absolute;top:204.12pt;left:309.01pt;z-index:34;letter-spacing:-.164em;"&gt;- &lt;/div&gt;&lt;div style="position:absolute;top:204.12pt;left:387.04pt;z-index:34;letter-spacing:-.166em;"&gt;- &lt;/div&gt;&lt;/span&gt;&lt;span style="white-space:pre;"&gt;&lt;div style="position:absolute;top:214.08pt;left:296.78pt;z-index:39;letter-spacing:-.01em;"&gt;28,000 &lt;/div&gt;&lt;div style="position:absolute;top:214.08pt;left:374.81pt;z-index:39;letter-spacing:-.01em;"&gt;28,000 &lt;/div&gt;&lt;/span&gt;&lt;span style="white-space:pre;"&gt;&lt;div style="position:absolute;top:224.03pt;left:309.02pt;z-index:44;letter-spacing:-.164em;"&gt;- &lt;/div&gt;&lt;div style="position:absolute;top:224.03pt;left:387.06pt;z-index:44;letter-spacing:-.166em;"&gt;- &lt;/div&gt;&lt;/span&gt;&lt;span style="white-space:pre;"&gt;&lt;div style="position:absolute;top:233.51pt;left:309.02pt;z-index:49;letter-spacing:-.165em;"&gt;- &lt;/div&gt;&lt;div style="position:absolute;top:233.51pt;left:387.04pt;z-index:49;letter-spacing:-.166em;"&gt;- &lt;/div&gt;&lt;/span&gt;&lt;img style="position:absolute;left:257.28pt;top:239.88pt;width:67pt;height:3pt;z-index:152;" src="http://govwiki.info/xbrl/Images/6013d14367de5c58876429c7d7f50a0f.png" alt="__rendered_path__152"&gt;&lt;span style="white-space:pre;"&gt;&lt;div style="position:absolute;top:242.99pt;left:262.57pt;z-index:56;letter-spacing:-.01em;"&gt;          12,133,029&lt;/div&gt;&lt;div style="position:absolute;top:242.99pt;left:340.56pt;z-index:56;letter-spacing:-.01em;"&gt;          12,133,029&lt;/div&gt;&lt;/span&gt;&lt;img style="position:absolute;left:335.28pt;top:239.88pt;width:67pt;height:3pt;z-index:152;" src="http://govwiki.info/xbrl/Images/6013d14367de5c58876429c7d7f50a0f.png" alt="__rendered_path__152"&gt;&lt;span style="white-space:pre;"&gt;&lt;div style="position:absolute;top:290.39pt;left:262.57pt;z-index:67;letter-spacing:-.01em;"&gt;          12,637,091&lt;/div&gt;&lt;div style="position:absolute;top:290.39pt;left:340.56pt;z-index:67;letter-spacing:-.01em;"&gt;          12,962,949&lt;/div&gt;&lt;/span&gt;&lt;img style="position:absolute;left:257.28pt;top:249.36pt;width:67pt;height:3pt;z-index:152;" src="http://govwiki.info/xbrl/Images/6013d14367de5c58876429c7d7f50a0f.png" alt="__rendered_path__152"&gt;&lt;span style="white-space:pre;"&gt;&lt;div style="position:absolute;top:299.87pt;left:292.55pt;z-index:74;letter-spacing:-.01em;"&gt;875,107 &lt;/div&gt;&lt;div style="position:absolute;top:299.87pt;left:340.44pt;z-index:74;letter-spacing:-.008em;"&gt;            1,024,873&lt;/div&gt;&lt;/span&gt;&lt;img style="position:absolute;left:335.28pt;top:249.36pt;width:67pt;height:3pt;z-index:152;" src="http://govwiki.info/xbrl/Images/6013d14367de5c58876429c7d7f50a0f.png" alt="__rendered_path__152"&gt;&lt;span style="white-space:pre;"&gt;&lt;div style="position:absolute;top:309.35pt;left:262.55pt;z-index:81;letter-spacing:-.01em;"&gt;          13,512,198&lt;/div&gt;&lt;div style="position:absolute;top:309.35pt;left:340.55pt;z-index:81;letter-spacing:-.01em;"&gt;          13,987,822&lt;/div&gt;&lt;/span&gt;&lt;img style="position:absolute;left:257.28pt;top:306.24pt;width:67pt;height:3pt;z-index:152;" src="http://govwiki.info/xbrl/Images/6013d14367de5c58876429c7d7f50a0f.png" alt="__rendered_path__152"&gt;&lt;span style="white-space:pre;"&gt;&lt;div style="position:absolute;top:328.31pt;left:262.06pt;z-index:89;letter-spacing:-.009em;"&gt;           (1,379,169)&lt;/div&gt;&lt;div style="position:absolute;top:328.31pt;left:340.06pt;z-index:89;letter-spacing:-.008em;"&gt;           (1,854,793)&lt;/div&gt;&lt;/span&gt;&lt;img style="position:absolute;left:335.28pt;top:306.24pt;width:67pt;height:3pt;z-index:152;" src="http://govwiki.info/xbrl/Images/6013d14367de5c58876429c7d7f50a0f.png" alt="__rendered_path__152"&gt;&lt;span style="white-space:pre;"&gt;&lt;div style="position:absolute;top:375.72pt;left:262.05pt;z-index:97;letter-spacing:-.009em;"&gt;           (1,379,169)&lt;/div&gt;&lt;div style="position:absolute;top:375.72pt;left:340.05pt;z-index:97;letter-spacing:-.008em;"&gt;           (1,854,793)&lt;/div&gt;&lt;/span&gt;&lt;img style="position:absolute;left:257.28pt;top:315.72pt;width:67pt;height:3pt;z-index:152;" src="http://govwiki.info/xbrl/Images/6013d14367de5c58876429c7d7f50a0f.png" alt="__rendered_path__152"&gt;&lt;span style="white-space:pre;"&gt;&lt;div style="position:absolute;top:394.68pt;left:262.4pt;z-index:105;letter-spacing:-.009em;"&gt;            1,645,116&lt;/div&gt;&lt;div style="position:absolute;top:394.68pt;left:340.4pt;z-index:105;letter-spacing:-.008em;"&gt;            1,645,116&lt;/div&gt;&lt;/span&gt;&lt;img style="position:absolute;left:335.28pt;top:315.72pt;width:67pt;height:3pt;z-index:152;" src="http://govwiki.info/xbrl/Images/6013d14367de5c58876429c7d7f50a0f.png" alt="__rendered_path__152"&gt;&lt;span style="white-space:pre;"&gt;&lt;div style="position:absolute;top:404.16pt;left:308.94pt;z-index:111;letter-spacing:-.164em;"&gt;- &lt;/div&gt;&lt;div style="position:absolute;top:404.16pt;left:370.53pt;z-index:111;letter-spacing:-.01em;"&gt;211,532 &lt;/div&gt;&lt;/span&gt;&lt;img style="position:absolute;left:257.28pt;top:334.68pt;width:67pt;height:3pt;z-index:152;" src="http://govwiki.info/xbrl/Images/6013d14367de5c58876429c7d7f50a0f.png" alt="__rendered_path__152"&gt;&lt;span style="white-space:pre;"&gt;&lt;div style="position:absolute;top:413.64pt;left:308.92pt;z-index:116;letter-spacing:-.163em;"&gt;- &lt;/div&gt;&lt;div style="position:absolute;top:413.64pt;left:386.97pt;z-index:116;"&gt;-&lt;/div&gt;&lt;/span&gt;&lt;img style="position:absolute;left:335.28pt;top:334.68pt;width:67pt;height:3pt;z-index:152;" src="http://govwiki.info/xbrl/Images/6013d14367de5c58876429c7d7f50a0f.png" alt="__rendered_path__152"&gt;&lt;span style="white-space:pre;"&gt;&lt;div style="position:absolute;top:423.12pt;left:308.92pt;z-index:121;letter-spacing:-.164em;"&gt;- &lt;/div&gt;&lt;div style="position:absolute;top:423.12pt;left:386.96pt;z-index:121;"&gt;-&lt;/div&gt;&lt;/span&gt;&lt;img style="position:absolute;left:257.28pt;top:382.08pt;width:67pt;height:3pt;z-index:152;" src="http://govwiki.info/xbrl/Images/6013d14367de5c58876429c7d7f50a0f.png" alt="__rendered_path__152"&gt;&lt;span style="white-space:pre;"&gt;&lt;div style="position:absolute;top:432.36pt;left:247.32pt;z-index:129;"&gt;$&lt;/div&gt;&lt;div style="position:absolute;top:432.36pt;left:292.56pt;z-index:129;letter-spacing:-.01em;" class="fmt-1190"&gt;265,947 &lt;/div&gt;&lt;div style="position:absolute;top:432.36pt;left:327.12pt;z-index:129;"&gt;$&lt;/div&gt;&lt;div style="position:absolute;top:432.36pt;left:378.95pt;z-index:129;letter-spacing:-.01em;" class="fmt-1190"&gt;1,855 &lt;/div&gt;&lt;/span&gt;&lt;img style="position:absolute;left:335.28pt;top:382.08pt;width:67pt;height:3pt;z-index:152;" src="http://govwiki.info/xbrl/Images/6013d14367de5c58876429c7d7f50a0f.png" alt="__rendered_path__152"&gt;&lt;span style="white-space:pre;"&gt;&lt;div style="position:absolute;top:499.68pt;left:405.1pt;z-index:141;"&gt;$&lt;/div&gt;&lt;/span&gt;&lt;img style="position:absolute;left:257.28pt;top:429.48pt;width:67pt;height:3pt;z-index:152;" src="http://govwiki.info/xbrl/Images/6013d14367de5c58876429c7d7f50a0f.png" alt="__rendered_path__152"&gt;&lt;span class="fmt-1018" style="white-space:pre;"&gt;&lt;div style="position:absolute;top:766.44pt;left:299.33pt;z-index:153;"&gt;205&lt;/div&gt;&lt;/span&gt;&lt;span class="fmt-1189" style="white-space:pre;"&gt;&lt;div style="position:absolute;top:147.76pt;left:436.44pt;z-index:4;"&gt;Actual&lt;/div&gt;&lt;/span&gt;&lt;img style="position:absolute;left:413.28pt;top:153.6pt;width:67pt;height:3pt;z-index:152;" src="http://govwiki.info/xbrl/Images/6013d14367de5c58876429c7d7f50a0f.png" alt="__rendered_path__152"&gt;&lt;span style="white-space:pre;"&gt;&lt;div style="position:absolute;top:166.2pt;left:463.36pt;z-index:12;letter-spacing:-.01em;"&gt;100 &lt;/div&gt;&lt;div style="position:absolute;top:166.2pt;left:481.35pt;z-index:12;"&gt;$&lt;/div&gt;&lt;/span&gt;&lt;span style="white-space:pre;"&gt;&lt;div style="position:absolute;top:175.68pt;left:418.57pt;z-index:20;letter-spacing:-.01em;"&gt;          12,119,977&lt;/div&gt;&lt;/span&gt;&lt;span style="white-space:pre;"&gt;&lt;div style="position:absolute;top:185.16pt;left:457pt;z-index:25;letter-spacing:-.01em;"&gt;7,837 &lt;/div&gt;&lt;/span&gt;&lt;span style="white-space:pre;"&gt;&lt;div style="position:absolute;top:194.64pt;left:452.79pt;z-index:30;letter-spacing:-.01em;"&gt;31,670 &lt;/div&gt;&lt;/span&gt;&lt;span style="white-space:pre;"&gt;&lt;div style="position:absolute;top:204.12pt;left:452.81pt;z-index:35;letter-spacing:-.01em;"&gt;21,596 &lt;/div&gt;&lt;/span&gt;&lt;span style="white-space:pre;"&gt;&lt;div style="position:absolute;top:214.08pt;left:452.81pt;z-index:40;letter-spacing:-.01em;"&gt;25,753 &lt;/div&gt;&lt;/span&gt;&lt;span style="white-space:pre;"&gt;&lt;div style="position:absolute;top:224.03pt;left:457.01pt;z-index:45;letter-spacing:-.01em;"&gt;5,565 &lt;/div&gt;&lt;/span&gt;&lt;span style="white-space:pre;"&gt;&lt;div style="position:absolute;top:233.51pt;left:463.36pt;z-index:50;letter-spacing:-.01em;"&gt;217 &lt;/div&gt;&lt;/span&gt;&lt;img style="position:absolute;left:413.28pt;top:239.88pt;width:67pt;height:3pt;z-index:152;" src="http://govwiki.info/xbrl/Images/6013d14367de5c58876429c7d7f50a0f.png" alt="__rendered_path__152"&gt;&lt;span style="white-space:pre;"&gt;&lt;div style="position:absolute;top:242.99pt;left:418.56pt;z-index:58;letter-spacing:-.01em;"&gt;          12,212,715&lt;/div&gt;&lt;/span&gt;&lt;img style="position:absolute;left:413.28pt;top:249.36pt;width:67pt;height:3pt;z-index:152;" src="http://govwiki.info/xbrl/Images/6013d14367de5c58876429c7d7f50a0f.png" alt="__rendered_path__152"&gt;&lt;span style="white-space:pre;"&gt;&lt;div style="position:absolute;top:290.39pt;left:418.56pt;z-index:69;letter-spacing:-.01em;"&gt;          12,532,713&lt;/div&gt;&lt;/span&gt;&lt;span style="white-space:pre;"&gt;&lt;div style="position:absolute;top:299.87pt;left:448.57pt;z-index:75;letter-spacing:-.01em;"&gt;720,905 &lt;/div&gt;&lt;/span&gt;&lt;img style="position:absolute;left:413.28pt;top:306.24pt;width:67pt;height:3pt;z-index:152;" src="http://govwiki.info/xbrl/Images/6013d14367de5c58876429c7d7f50a0f.png" alt="__rendered_path__152"&gt;&lt;span style="white-space:pre;"&gt;&lt;div style="position:absolute;top:309.35pt;left:418.55pt;z-index:83;letter-spacing:-.01em;"&gt;          13,253,618&lt;/div&gt;&lt;/span&gt;&lt;img style="position:absolute;left:413.28pt;top:315.72pt;width:67pt;height:3pt;z-index:152;" src="http://govwiki.info/xbrl/Images/6013d14367de5c58876429c7d7f50a0f.png" alt="__rendered_path__152"&gt;&lt;span style="white-space:pre;"&gt;&lt;div style="position:absolute;top:328.31pt;left:418.05pt;z-index:91;letter-spacing:-.008em;"&gt;           (1,040,903)&lt;/div&gt;&lt;/span&gt;&lt;img style="position:absolute;left:413.28pt;top:334.68pt;width:67pt;height:3pt;z-index:152;" src="http://govwiki.info/xbrl/Images/6013d14367de5c58876429c7d7f50a0f.png" alt="__rendered_path__152"&gt;&lt;span style="white-space:pre;"&gt;&lt;div style="position:absolute;top:375.72pt;left:418.05pt;z-index:99;letter-spacing:-.008em;"&gt;           (1,040,903)&lt;/div&gt;&lt;/span&gt;&lt;img style="position:absolute;left:413.28pt;top:382.08pt;width:67pt;height:3pt;z-index:152;" src="http://govwiki.info/xbrl/Images/6013d14367de5c58876429c7d7f50a0f.png" alt="__rendered_path__152"&gt;&lt;span style="white-space:pre;"&gt;&lt;div style="position:absolute;top:394.68pt;left:418.39pt;z-index:107;letter-spacing:-.008em;"&gt;            1,645,116&lt;/div&gt;&lt;/span&gt;&lt;span style="white-space:pre;"&gt;&lt;div style="position:absolute;top:404.16pt;left:448.52pt;z-index:112;letter-spacing:-.01em;"&gt;211,532 &lt;/div&gt;&lt;/span&gt;&lt;span style="white-space:pre;"&gt;&lt;div style="position:absolute;top:413.64pt;left:464.97pt;z-index:117;letter-spacing:-.166em;"&gt;- &lt;/div&gt;&lt;/span&gt;&lt;span style="white-space:pre;"&gt;&lt;div style="position:absolute;top:423.12pt;left:464.96pt;z-index:122;letter-spacing:-.166em;"&gt;- &lt;/div&gt;&lt;/span&gt;&lt;span style="white-space:pre;"&gt;&lt;div style="position:absolute;top:432.36pt;left:448.55pt;z-index:130;letter-spacing:-.01em;"&gt;815,745 &lt;/div&gt;&lt;div style="position:absolute;top:432.36pt;left:483.13pt;z-index:130;"&gt;$&lt;/div&gt;&lt;/span&gt;&lt;img style="position:absolute;left:413.28pt;top:429.48pt;width:67pt;height:3pt;z-index:152;" src="http://govwiki.info/xbrl/Images/6013d14367de5c58876429c7d7f50a0f.png" alt="__rendered_path__152"&gt;&lt;span style="white-space:pre;"&gt;&lt;div style="position:absolute;top:471.48pt;left:465pt;z-index:135;letter-spacing:-.165em;"&gt;- &lt;/div&gt;&lt;/span&gt;&lt;span style="white-space:pre;"&gt;&lt;div style="position:absolute;top:480.96pt;left:464.99pt;z-index:137;letter-spacing:-.165em;"&gt;- &lt;/div&gt;&lt;/span&gt;&lt;span style="white-space:pre;"&gt;&lt;div style="position:absolute;top:490.44pt;left:456.94pt;z-index:139;letter-spacing:-.01em;"&gt;4,034 &lt;/div&gt;&lt;/span&gt;&lt;span class="fmt-1190" style="white-space:pre;"&gt;&lt;div style="position:absolute;top:499.68pt;left:448.54pt;z-index:142;letter-spacing:-.01em;"&gt;869,422 &lt;/div&gt;&lt;/span&gt;&lt;img style="position:absolute;left:491.28pt;top:153.6pt;width:67pt;height:3pt;z-index:152;" src="http://govwiki.info/xbrl/Images/6013d14367de5c58876429c7d7f50a0f.png" alt="__rendered_path__152"&gt;&lt;span style="white-space:pre;"&gt;&lt;div style="position:absolute;top:166.2pt;left:541.36pt;z-index:13;letter-spacing:-.01em;"&gt;100 &lt;/div&gt;&lt;/span&gt;&lt;span style="white-space:pre;"&gt;&lt;div style="position:absolute;top:175.68pt;left:530.78pt;z-index:21;letter-spacing:-.01em;"&gt;41,948 &lt;/div&gt;&lt;/span&gt;&lt;span style="white-space:pre;"&gt;&lt;div style="position:absolute;top:185.16pt;left:534.98pt;z-index:26;letter-spacing:-.01em;"&gt;7,837 &lt;/div&gt;&lt;/span&gt;&lt;span style="white-space:pre;"&gt;&lt;div style="position:absolute;top:194.64pt;left:534.99pt;z-index:31;letter-spacing:-.01em;"&gt;4,670 &lt;/div&gt;&lt;/span&gt;&lt;span style="white-space:pre;"&gt;&lt;div style="position:absolute;top:204.12pt;left:530.8pt;z-index:36;letter-spacing:-.01em;"&gt;21,596 &lt;/div&gt;&lt;/span&gt;&lt;span style="white-space:pre;"&gt;&lt;div style="position:absolute;top:214.08pt;left:532.5pt;z-index:41;letter-spacing:-.01em;"&gt;(2,247) &lt;/div&gt;&lt;/span&gt;&lt;span style="white-space:pre;"&gt;&lt;div style="position:absolute;top:224.03pt;left:535pt;z-index:46;letter-spacing:-.01em;"&gt;5,565 &lt;/div&gt;&lt;/span&gt;&lt;span style="white-space:pre;"&gt;&lt;div style="position:absolute;top:233.51pt;left:541.36pt;z-index:51;letter-spacing:-.01em;"&gt;217 &lt;/div&gt;&lt;/span&gt;&lt;img style="position:absolute;left:491.28pt;top:239.88pt;width:67pt;height:3pt;z-index:152;" src="http://govwiki.info/xbrl/Images/6013d14367de5c58876429c7d7f50a0f.png" alt="__rendered_path__152"&gt;&lt;span style="white-space:pre;"&gt;&lt;div style="position:absolute;top:242.99pt;left:530.77pt;z-index:59;letter-spacing:-.01em;"&gt;79,686 &lt;/div&gt;&lt;/span&gt;&lt;img style="position:absolute;left:491.28pt;top:249.36pt;width:67pt;height:3pt;z-index:152;" src="http://govwiki.info/xbrl/Images/6013d14367de5c58876429c7d7f50a0f.png" alt="__rendered_path__152"&gt;&lt;span style="white-space:pre;"&gt;&lt;div style="position:absolute;top:290.39pt;left:526.57pt;z-index:70;letter-spacing:-.01em;"&gt;430,236 &lt;/div&gt;&lt;/span&gt;&lt;span style="white-space:pre;"&gt;&lt;div style="position:absolute;top:299.87pt;left:526.58pt;z-index:76;letter-spacing:-.01em;"&gt;303,968 &lt;/div&gt;&lt;/span&gt;&lt;img style="position:absolute;left:491.28pt;top:306.24pt;width:67pt;height:3pt;z-index:152;" src="http://govwiki.info/xbrl/Images/6013d14367de5c58876429c7d7f50a0f.png" alt="__rendered_path__152"&gt;&lt;span style="white-space:pre;"&gt;&lt;div style="position:absolute;top:309.35pt;left:526.55pt;z-index:84;letter-spacing:-.01em;"&gt;734,204 &lt;/div&gt;&lt;/span&gt;&lt;img style="position:absolute;left:491.28pt;top:315.72pt;width:67pt;height:3pt;z-index:152;" src="http://govwiki.info/xbrl/Images/6013d14367de5c58876429c7d7f50a0f.png" alt="__rendered_path__152"&gt;&lt;span style="white-space:pre;"&gt;&lt;div style="position:absolute;top:328.31pt;left:526.55pt;z-index:92;letter-spacing:-.01em;"&gt;813,890 &lt;/div&gt;&lt;/span&gt;&lt;img style="position:absolute;left:491.28pt;top:334.68pt;width:67pt;height:3pt;z-index:152;" src="http://govwiki.info/xbrl/Images/6013d14367de5c58876429c7d7f50a0f.png" alt="__rendered_path__152"&gt;&lt;span style="white-space:pre;"&gt;&lt;div style="position:absolute;top:375.72pt;left:526.54pt;z-index:100;letter-spacing:-.01em;"&gt;813,890 &lt;/div&gt;&lt;/span&gt;&lt;img style="position:absolute;left:491.28pt;top:382.08pt;width:67pt;height:3pt;z-index:152;" src="http://govwiki.info/xbrl/Images/6013d14367de5c58876429c7d7f50a0f.png" alt="__rendered_path__152"&gt;&lt;span style="white-space:pre;"&gt;&lt;div style="position:absolute;top:394.68pt;left:542.97pt;z-index:108;letter-spacing:-.166em;"&gt;- &lt;/div&gt;&lt;/span&gt;&lt;span style="white-space:pre;"&gt;&lt;div style="position:absolute;top:404.16pt;left:542.96pt;z-index:113;letter-spacing:-.166em;"&gt;- &lt;/div&gt;&lt;/span&gt;&lt;span style="white-space:pre;"&gt;&lt;div style="position:absolute;top:413.64pt;left:542.97pt;z-index:118;letter-spacing:-.166em;"&gt;- &lt;/div&gt;&lt;/span&gt;&lt;span style="white-space:pre;"&gt;&lt;div style="position:absolute;top:423.12pt;left:542.95pt;z-index:123;letter-spacing:-.166em;"&gt;- &lt;/div&gt;&lt;/span&gt;&lt;img style="position:absolute;left:335.28pt;top:429.48pt;width:67pt;height:3pt;z-index:152;" src="http://govwiki.info/xbrl/Images/6013d14367de5c58876429c7d7f50a0f.png" alt="__rendered_path__152"&gt;&lt;img style="position:absolute;left:257.28pt;top:438.72pt;width:67pt;height:3pt;z-index:152;" src="http://govwiki.info/xbrl/Images/6013d14367de5c58876429c7d7f50a0f.png" alt="__rendered_path__152"&gt;&lt;img style="position:absolute;left:257.28pt;top:440.16pt;width:67pt;height:3pt;z-index:152;" src="http://govwiki.info/xbrl/Images/6013d14367de5c58876429c7d7f50a0f.png" alt="__rendered_path__152"&gt;&lt;img style="position:absolute;left:335.28pt;top:438.72pt;width:67pt;height:3pt;z-index:152;" src="http://govwiki.info/xbrl/Images/6013d14367de5c58876429c7d7f50a0f.png" alt="__rendered_path__152"&gt;&lt;img style="position:absolute;left:335.28pt;top:440.16pt;width:67pt;height:3pt;z-index:152;" src="http://govwiki.info/xbrl/Images/6013d14367de5c58876429c7d7f50a0f.png" alt="__rendered_path__152"&gt;&lt;img style="position:absolute;left:491.28pt;top:429.48pt;width:67pt;height:3pt;z-index:152;" src="http://govwiki.info/xbrl/Images/6013d14367de5c58876429c7d7f50a0f.png" alt="__rendered_path__152"&gt;&lt;img style="position:absolute;left:491.28pt;top:438.72pt;width:67pt;height:3pt;z-index:152;" src="http://govwiki.info/xbrl/Images/6013d14367de5c58876429c7d7f50a0f.png" alt="__rendered_path__152"&gt;&lt;img style="position:absolute;left:491.28pt;top:440.16pt;width:67pt;height:3pt;z-index:152;" src="http://govwiki.info/xbrl/Images/6013d14367de5c58876429c7d7f50a0f.png" alt="__rendered_path__152"&gt;&lt;img style="position:absolute;left:413.28pt;top:496.8pt;width:67pt;height:3pt;z-index:152;" src="http://govwiki.info/xbrl/Images/6013d14367de5c58876429c7d7f50a0f.png" alt="__rendered_path__152"&gt;&lt;img style="position:absolute;left:413.28pt;top:506.04pt;width:67pt;height:3pt;z-index:152;" src="http://govwiki.info/xbrl/Images/6013d14367de5c58876429c7d7f50a0f.png" alt="__rendered_path__152"&gt;&lt;img style="position:absolute;left:413.28pt;top:507.48pt;width:67pt;height:3pt;z-index:152;" src="http://govwiki.info/xbrl/Images/6013d14367de5c58876429c7d7f50a0f.png" alt="__rendered_path__152"&gt;&lt;span class="fmt-1190" style="white-space:pre;"&gt;&lt;div style="position:absolute;top:432.36pt;left:526.56pt;z-index:131;letter-spacing:-.01em;"&gt;813,890 &lt;/div&gt;&lt;/span&gt;&lt;/div&gt;_x000D_
      &lt;/div&gt;</t>
  </si>
  <si>
    <t>&lt;div style='position:relative;width:612pt;height:792pt;'&gt;_x000D_
        &lt;div style="position:absolute;left:0pt;top:0pt;width:100%;height:100%;clip:rect(0pt,612pt,792pt,0pt);" class="fmt-940"&gt;&lt;span class="fmt-1193" style="white-space:pre;"&gt;&lt;div style="position:absolute;top:66.495pt;left:127.32pt;z-index:113;"&gt;Schedule of Revenues, Expenditures and Changes in Fund Balance - Budget and Actual&lt;/div&gt;&lt;/span&gt;&lt;span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style="white-space:pre;"&gt;&lt;div style="position:absolute;top:166.2pt;left:340.44pt;z-index:11;letter-spacing:.008em;"&gt;            &lt;/div&gt;&lt;div style="position:absolute;top:166.2pt;left:405.14pt;z-index:11;"&gt;$&lt;/div&gt;&lt;div style="position:absolute;top:166.2pt;left:442.22pt;z-index:11;"&gt;1,676,070&lt;/div&gt;&lt;/span&gt;&lt;span style="white-space:pre;"&gt;&lt;div style="position:absolute;top:166.2pt;left:418.45pt;z-index:12;letter-spacing:.008em;"&gt;            &lt;/div&gt;&lt;div style="position:absolute;top:166.2pt;left:483.15pt;z-index:12;"&gt;$&lt;/div&gt;&lt;div style="position:absolute;top:166.2pt;left:530.78pt;z-index:12;letter-spacing:-.01em;"&gt;16,625 &lt;/div&gt;&lt;/span&gt;&lt;span style="white-space:pre;"&gt;&lt;div style="position:absolute;top:175.68pt;left:65.5308pt;z-index:13;"&gt;Earnings in Investments&lt;/div&gt;&lt;div style="position:absolute;top:175.68pt;left:296.76pt;z-index:13;letter-spacing:-.01em;"&gt;36,000 &lt;/div&gt;&lt;/span&gt;&lt;span style="white-space:pre;"&gt;&lt;div style="position:absolute;top:317.88pt;left:65.5382pt;z-index:76;"&gt;Change in Reserve for Prepaid Costs and Inventory&lt;/div&gt;&lt;/span&gt;&lt;span style="white-space:pre;"&gt;&lt;div style="position:absolute;top:366.24pt;left:65.5247pt;z-index:99;"&gt;Reserve for Encumbrances - September 30, 2017&lt;/div&gt;&lt;/span&gt;&lt;span class="fmt-1190" style="white-space:pre;"&gt;&lt;div style="position:absolute;top:156.72pt;left:54.72pt;z-index:7;"&gt;Revenues&lt;/div&gt;&lt;/span&gt;&lt;span style="white-space:pre;"&gt;&lt;div style="position:absolute;top:166.2pt;left:65.5232pt;z-index:8;"&gt;Federal, State and Other Grants&lt;/div&gt;&lt;/span&gt;&lt;span style="white-space:pre;"&gt;&lt;div style="position:absolute;top:185.16pt;left:65.546pt;z-index:17;"&gt;Other&lt;/div&gt;&lt;/span&gt;&lt;span class="fmt-1190" style="white-space:pre;"&gt;&lt;div style="position:absolute;top:194.64pt;left:76.3568pt;z-index:22;"&gt;Total Revenues&lt;/div&gt;&lt;/span&gt;&lt;span class="fmt-1190" style="white-space:pre;"&gt;&lt;div style="position:absolute;top:213.6pt;left:54.7653pt;z-index:30;"&gt;Expenditures&lt;/div&gt;&lt;/span&gt;&lt;span style="white-space:pre;"&gt;&lt;div style="position:absolute;top:223.08pt;left:54.7653pt;z-index:31;"&gt;Current Operations:&lt;/div&gt;&lt;/span&gt;&lt;span style="white-space:pre;"&gt;&lt;div style="position:absolute;top:232.56pt;left:65.5686pt;z-index:32;"&gt;Public Works&lt;/div&gt;&lt;/span&gt;&lt;span style="white-space:pre;"&gt;&lt;div style="position:absolute;top:242.04pt;left:65.561pt;z-index:37;"&gt;Recreation, Culture and Social&lt;/div&gt;&lt;/span&gt;&lt;span class="fmt-1190" style="white-space:pre;"&gt;&lt;div style="position:absolute;top:251.52pt;left:76.349pt;z-index:46;letter-spacing:.001em;"&gt;Total Expenditures&lt;/div&gt;&lt;/span&gt;&lt;span class="fmt-1190" style="white-space:pre;"&gt;&lt;div style="position:absolute;top:270.48pt;left:76.3414pt;z-index:55;"&gt;Excess (deficiency) of revenues over&lt;/div&gt;&lt;/span&gt;&lt;span class="fmt-1190" style="white-space:pre;"&gt;&lt;div style="position:absolute;top:279.96pt;left:76.349pt;z-index:62;"&gt;expenditures&lt;/div&gt;&lt;/span&gt;&lt;span class="fmt-1190" style="white-space:pre;"&gt;&lt;div style="position:absolute;top:298.92pt;left:54.7501pt;z-index:63;"&gt;Budgetary Fund Balances - October 1&lt;/div&gt;&lt;/span&gt;&lt;span style="white-space:pre;"&gt;&lt;div style="position:absolute;top:308.4pt;left:65.5382pt;z-index:71;"&gt;Reserve for Encumbrances - October 1, 2016&lt;/div&gt;&lt;/span&gt;&lt;span style="white-space:pre;"&gt;&lt;div style="position:absolute;top:327.36pt;left:65.5382pt;z-index:81;"&gt;Change in Advances with other Funds&lt;/div&gt;&lt;/span&gt;&lt;span class="fmt-1190" style="white-space:pre;"&gt;&lt;div style="position:absolute;top:336.6pt;left:54.7274pt;z-index:87;"&gt;Budgetary Fund Balances - September 3&lt;span class="fmt-1196"&gt;0&lt;/span&gt;&lt;/div&gt;&lt;/span&gt;&lt;span class="fmt-1190" style="white-space:pre;"&gt;&lt;div style="position:absolute;top:356.76pt;left:54.7214pt;z-index:98;letter-spacing:.001em;"&gt;Reconciliation of Budget to GAAP Reporting&lt;/div&gt;&lt;/span&gt;&lt;span style="white-space:pre;"&gt;&lt;div style="position:absolute;top:375.72pt;left:65.5247pt;z-index:101;"&gt;Current Year Advances with other Funds&lt;/div&gt;&lt;/span&gt;&lt;span style="white-space:pre;"&gt;&lt;div style="position:absolute;top:385.2pt;left:65.5171pt;z-index:103;"&gt;Reserve for Prepaid Costs and Inventory&lt;/div&gt;&lt;/span&gt;&lt;span style="white-space:pre;"&gt;&lt;div style="position:absolute;top:394.68pt;left:65.5095pt;z-index:105;"&gt;Net Change in Fair Value of Investments&lt;/div&gt;&lt;/span&gt;&lt;span class="fmt-1190" style="white-space:pre;"&gt;&lt;div style="position:absolute;top:403.92pt;left:54.7063pt;z-index:107;"&gt;Fund Balance - September 30&lt;/div&gt;&lt;/span&gt;&lt;span style="white-space:pre;"&gt;&lt;div style="position:absolute;top:433.56pt;left:54.7063pt;z-index:111;"&gt;See accompanying Indpendent Auditor's Report&lt;/div&gt;&lt;/span&gt;&lt;span class="fmt-1192" style="white-space:pre;"&gt;&lt;div style="position:absolute;top:54.975pt;left:242.4pt;z-index:112;letter-spacing:.001em;"&gt;City of St. Petersburg, Florida&lt;/div&gt;&lt;/span&gt;&lt;span class="fmt-1193" style="white-space:pre;"&gt;&lt;div style="position:absolute;top:77.655pt;left:236.15pt;z-index:114;"&gt;Nonmajor Special Revenue Funds&lt;/div&gt;&lt;/span&gt;&lt;span class="fmt-1193" style="white-space:pre;"&gt;&lt;div style="position:absolute;top:88.815pt;left:241.55pt;z-index:116;"&gt;Local Housing Assistance Trust&lt;/div&gt;&lt;/span&gt;&lt;span class="fmt-1193" style="white-space:pre;"&gt;&lt;div style="position:absolute;top:99.975pt;left:225.83pt;z-index:115;"&gt;Fiscal Year Ended September 30, 2017&lt;/div&gt;&lt;/span&gt;&lt;span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style="position:absolute;left:257.28pt;top:153.6pt;width:67pt;height:3pt;z-index:117;" src="http://govwiki.info/xbrl/Images/6013d14367de5c58876429c7d7f50a0f.png" alt="__rendered_path__117"&gt;&lt;span style="white-space:pre;"&gt;&lt;div style="position:absolute;top:166.2pt;left:247.32pt;z-index:9;"&gt;$&lt;/div&gt;&lt;div style="position:absolute;top:166.2pt;left:286.2pt;z-index:9;"&gt;1,622,936&lt;/div&gt;&lt;/span&gt;&lt;span style="white-space:pre;"&gt;&lt;div style="position:absolute;top:166.2pt;left:262.44pt;z-index:10;letter-spacing:.008em;"&gt;            &lt;/div&gt;&lt;div style="position:absolute;top:166.2pt;left:327.14pt;z-index:10;"&gt;$&lt;/div&gt;&lt;div style="position:absolute;top:166.2pt;left:364.22pt;z-index:10;"&gt;1,659,445&lt;/div&gt;&lt;/span&gt;&lt;img style="position:absolute;left:335.28pt;top:153.6pt;width:67pt;height:3pt;z-index:117;" src="http://govwiki.info/xbrl/Images/6013d14367de5c58876429c7d7f50a0f.png" alt="__rendered_path__117"&gt;&lt;span style="white-space:pre;"&gt;&lt;div style="position:absolute;top:175.68pt;left:374.8pt;z-index:14;letter-spacing:-.01em;"&gt;36,000 &lt;/div&gt;&lt;/span&gt;&lt;span style="white-space:pre;"&gt;&lt;div style="position:absolute;top:185.16pt;left:292.59pt;z-index:19;letter-spacing:-.01em;"&gt;390,000 &lt;/div&gt;&lt;div style="position:absolute;top:185.16pt;left:370.61pt;z-index:19;letter-spacing:-.01em;"&gt;390,000 &lt;/div&gt;&lt;/span&gt;&lt;img style="position:absolute;left:257.28pt;top:191.52pt;width:67pt;height:3pt;z-index:117;" src="http://govwiki.info/xbrl/Images/6013d14367de5c58876429c7d7f50a0f.png" alt="__rendered_path__117"&gt;&lt;span style="white-space:pre;"&gt;&lt;div style="position:absolute;top:194.64pt;left:262.48pt;z-index:26;letter-spacing:-.009em;"&gt;            2,048,936&lt;/div&gt;&lt;div style="position:absolute;top:194.64pt;left:340.48pt;z-index:26;letter-spacing:-.008em;"&gt;            2,085,445&lt;/div&gt;&lt;/span&gt;&lt;img style="position:absolute;left:335.28pt;top:191.52pt;width:67pt;height:3pt;z-index:117;" src="http://govwiki.info/xbrl/Images/6013d14367de5c58876429c7d7f50a0f.png" alt="__rendered_path__117"&gt;&lt;span style="white-space:pre;"&gt;&lt;div style="position:absolute;top:232.56pt;left:309.05pt;z-index:34;letter-spacing:-.164em;"&gt;- &lt;/div&gt;&lt;div style="position:absolute;top:232.56pt;left:387.08pt;z-index:34;letter-spacing:-.166em;"&gt;- &lt;/div&gt;&lt;/span&gt;&lt;img style="position:absolute;left:257.28pt;top:201pt;width:67pt;height:3pt;z-index:117;" src="http://govwiki.info/xbrl/Images/6013d14367de5c58876429c7d7f50a0f.png" alt="__rendered_path__117"&gt;&lt;span style="white-space:pre;"&gt;&lt;div style="position:absolute;top:242.04pt;left:262.48pt;z-index:41;letter-spacing:-.009em;"&gt;            2,022,936&lt;/div&gt;&lt;div style="position:absolute;top:242.04pt;left:340.47pt;z-index:41;letter-spacing:-.008em;"&gt;            3,606,388&lt;/div&gt;&lt;/span&gt;&lt;img style="position:absolute;left:335.28pt;top:201pt;width:67pt;height:3pt;z-index:117;" src="http://govwiki.info/xbrl/Images/6013d14367de5c58876429c7d7f50a0f.png" alt="__rendered_path__117"&gt;&lt;span style="white-space:pre;"&gt;&lt;div style="position:absolute;top:251.52pt;left:262.47pt;z-index:50;letter-spacing:-.009em;"&gt;            2,022,936&lt;/div&gt;&lt;div style="position:absolute;top:251.52pt;left:340.47pt;z-index:50;letter-spacing:-.008em;"&gt;            3,606,388&lt;/div&gt;&lt;/span&gt;&lt;img style="position:absolute;left:257.28pt;top:248.4pt;width:67pt;height:3pt;z-index:117;" src="http://govwiki.info/xbrl/Images/6013d14367de5c58876429c7d7f50a0f.png" alt="__rendered_path__117"&gt;&lt;span style="white-space:pre;"&gt;&lt;div style="position:absolute;top:270.48pt;left:296.78pt;z-index:58;letter-spacing:-.01em;"&gt;26,000 &lt;/div&gt;&lt;div style="position:absolute;top:270.48pt;left:340.11pt;z-index:58;letter-spacing:-.008em;"&gt;           (1,520,943)&lt;/div&gt;&lt;/span&gt;&lt;img style="position:absolute;left:335.28pt;top:248.4pt;width:67pt;height:3pt;z-index:117;" src="http://govwiki.info/xbrl/Images/6013d14367de5c58876429c7d7f50a0f.png" alt="__rendered_path__117"&gt;&lt;span style="white-space:pre;"&gt;&lt;div style="position:absolute;top:298.92pt;left:262.47pt;z-index:67;letter-spacing:-.009em;"&gt;            1,524,107&lt;/div&gt;&lt;div style="position:absolute;top:298.92pt;left:340.47pt;z-index:67;letter-spacing:-.008em;"&gt;            1,524,107&lt;/div&gt;&lt;/span&gt;&lt;img style="position:absolute;left:257.28pt;top:257.88pt;width:67pt;height:3pt;z-index:117;" src="http://govwiki.info/xbrl/Images/6013d14367de5c58876429c7d7f50a0f.png" alt="__rendered_path__117"&gt;&lt;span style="white-space:pre;"&gt;&lt;div style="position:absolute;top:308.4pt;left:309.01pt;z-index:73;letter-spacing:-.164em;"&gt;- &lt;/div&gt;&lt;div style="position:absolute;top:308.4pt;left:374.8pt;z-index:73;letter-spacing:-.01em;"&gt;59,603 &lt;/div&gt;&lt;/span&gt;&lt;img style="position:absolute;left:335.28pt;top:257.88pt;width:67pt;height:3pt;z-index:117;" src="http://govwiki.info/xbrl/Images/6013d14367de5c58876429c7d7f50a0f.png" alt="__rendered_path__117"&gt;&lt;span style="white-space:pre;"&gt;&lt;div style="position:absolute;top:317.88pt;left:309pt;z-index:78;letter-spacing:-.163em;"&gt;- &lt;/div&gt;&lt;div style="position:absolute;top:317.88pt;left:387.05pt;z-index:78;letter-spacing:-.166em;"&gt;- &lt;/div&gt;&lt;/span&gt;&lt;img style="position:absolute;left:257.28pt;top:276.84pt;width:67pt;height:3pt;z-index:117;" src="http://govwiki.info/xbrl/Images/6013d14367de5c58876429c7d7f50a0f.png" alt="__rendered_path__117"&gt;&lt;span style="white-space:pre;"&gt;&lt;div style="position:absolute;top:327.36pt;left:309pt;z-index:83;letter-spacing:-.164em;"&gt;- &lt;/div&gt;&lt;div style="position:absolute;top:327.36pt;left:387.04pt;z-index:83;letter-spacing:-.166em;"&gt;- &lt;/div&gt;&lt;/span&gt;&lt;img style="position:absolute;left:335.28pt;top:276.84pt;width:67pt;height:3pt;z-index:117;" src="http://govwiki.info/xbrl/Images/6013d14367de5c58876429c7d7f50a0f.png" alt="__rendered_path__117"&gt;&lt;span class="fmt-1190" style="white-space:pre;"&gt;&lt;div style="position:absolute;top:336.6pt;left:247.32pt;z-index:92;" class="fmt-940"&gt;$&lt;/div&gt;&lt;div style="position:absolute;top:336.6pt;left:262.44pt;z-index:92;letter-spacing:-.002em;"&gt;            1,550,107   &lt;span class="fmt-940"&gt;$&lt;/span&gt;&lt;/div&gt;&lt;div style="position:absolute;top:336.6pt;left:374.77pt;z-index:92;letter-spacing:-.01em;"&gt;62,767 &lt;/div&gt;&lt;/span&gt;&lt;img style="position:absolute;left:257.28pt;top:333.72pt;width:67pt;height:3pt;z-index:117;" src="http://govwiki.info/xbrl/Images/6013d14367de5c58876429c7d7f50a0f.png" alt="__rendered_path__117"&gt;&lt;span style="white-space:pre;"&gt;&lt;div style="position:absolute;top:403.92pt;left:405.1pt;z-index:108;"&gt;$&lt;/div&gt;&lt;/span&gt;&lt;img style="position:absolute;left:335.28pt;top:333.72pt;width:67pt;height:3pt;z-index:117;" src="http://govwiki.info/xbrl/Images/6013d14367de5c58876429c7d7f50a0f.png" alt="__rendered_path__117"&gt;&lt;span class="fmt-1018" style="white-space:pre;"&gt;&lt;div style="position:absolute;top:766.44pt;left:299.33pt;z-index:118;"&gt;206&lt;/div&gt;&lt;/span&gt;&lt;span class="fmt-1189" style="white-space:pre;"&gt;&lt;div style="position:absolute;top:147.76pt;left:436.44pt;z-index:4;"&gt;Actual&lt;/div&gt;&lt;/span&gt;&lt;img style="position:absolute;left:413.28pt;top:153.6pt;width:67pt;height:3pt;z-index:117;" src="http://govwiki.info/xbrl/Images/6013d14367de5c58876429c7d7f50a0f.png" alt="__rendered_path__117"&gt;&lt;span style="white-space:pre;"&gt;&lt;div style="position:absolute;top:175.68pt;left:452.8pt;z-index:15;letter-spacing:-.01em;"&gt;72,385 &lt;/div&gt;&lt;/span&gt;&lt;span style="white-space:pre;"&gt;&lt;div style="position:absolute;top:185.16pt;left:448.61pt;z-index:20;letter-spacing:-.01em;"&gt;700,205 &lt;/div&gt;&lt;/span&gt;&lt;img style="position:absolute;left:413.28pt;top:191.52pt;width:67pt;height:3pt;z-index:117;" src="http://govwiki.info/xbrl/Images/6013d14367de5c58876429c7d7f50a0f.png" alt="__rendered_path__117"&gt;&lt;span style="white-space:pre;"&gt;&lt;div style="position:absolute;top:194.64pt;left:418.48pt;z-index:28;letter-spacing:-.008em;"&gt;            2,448,660&lt;/div&gt;&lt;/span&gt;&lt;img style="position:absolute;left:413.28pt;top:201pt;width:67pt;height:3pt;z-index:117;" src="http://govwiki.info/xbrl/Images/6013d14367de5c58876429c7d7f50a0f.png" alt="__rendered_path__117"&gt;&lt;span style="white-space:pre;"&gt;&lt;div style="position:absolute;top:232.56pt;left:457.03pt;z-index:35;letter-spacing:-.01em;"&gt;1,020 &lt;/div&gt;&lt;/span&gt;&lt;span style="white-space:pre;"&gt;&lt;div style="position:absolute;top:242.04pt;left:418.47pt;z-index:43;letter-spacing:-.008em;"&gt;            2,045,235&lt;/div&gt;&lt;/span&gt;&lt;img style="position:absolute;left:413.28pt;top:248.4pt;width:67pt;height:3pt;z-index:117;" src="http://govwiki.info/xbrl/Images/6013d14367de5c58876429c7d7f50a0f.png" alt="__rendered_path__117"&gt;&lt;span style="white-space:pre;"&gt;&lt;div style="position:absolute;top:251.52pt;left:418.46pt;z-index:52;letter-spacing:-.008em;"&gt;            2,046,255&lt;/div&gt;&lt;/span&gt;&lt;img style="position:absolute;left:413.28pt;top:257.88pt;width:67pt;height:3pt;z-index:117;" src="http://govwiki.info/xbrl/Images/6013d14367de5c58876429c7d7f50a0f.png" alt="__rendered_path__117"&gt;&lt;span style="white-space:pre;"&gt;&lt;div style="position:absolute;top:270.48pt;left:448.6pt;z-index:59;letter-spacing:-.01em;"&gt;402,405 &lt;/div&gt;&lt;/span&gt;&lt;img style="position:absolute;left:413.28pt;top:276.84pt;width:67pt;height:3pt;z-index:117;" src="http://govwiki.info/xbrl/Images/6013d14367de5c58876429c7d7f50a0f.png" alt="__rendered_path__117"&gt;&lt;span style="white-space:pre;"&gt;&lt;div style="position:absolute;top:298.92pt;left:418.46pt;z-index:69;letter-spacing:-.008em;"&gt;            1,524,107&lt;/div&gt;&lt;/span&gt;&lt;span style="white-space:pre;"&gt;&lt;div style="position:absolute;top:308.4pt;left:452.8pt;z-index:74;letter-spacing:-.01em;"&gt;59,603 &lt;/div&gt;&lt;/span&gt;&lt;span style="white-space:pre;"&gt;&lt;div style="position:absolute;top:317.88pt;left:465.05pt;z-index:79;letter-spacing:-.166em;"&gt;- &lt;/div&gt;&lt;/span&gt;&lt;span style="white-space:pre;"&gt;&lt;div style="position:absolute;top:327.36pt;left:465.05pt;z-index:84;letter-spacing:-.166em;"&gt;- &lt;/div&gt;&lt;/span&gt;&lt;span style="white-space:pre;"&gt;&lt;div style="position:absolute;top:336.6pt;left:418.45pt;z-index:95;letter-spacing:-.002em;"&gt;            1,986,115   $&lt;/div&gt;&lt;/span&gt;&lt;img style="position:absolute;left:413.28pt;top:333.72pt;width:67pt;height:3pt;z-index:117;" src="http://govwiki.info/xbrl/Images/6013d14367de5c58876429c7d7f50a0f.png" alt="__rendered_path__117"&gt;&lt;span style="white-space:pre;"&gt;&lt;div style="position:absolute;top:366.24pt;left:456.95pt;z-index:100;letter-spacing:-.416em;"&gt;6,775 &lt;/div&gt;&lt;/span&gt;&lt;span style="white-space:pre;"&gt;&lt;div style="position:absolute;top:375.72pt;left:465pt;z-index:102;letter-spacing:-.165em;"&gt;- &lt;/div&gt;&lt;/span&gt;&lt;span style="white-space:pre;"&gt;&lt;div style="position:absolute;top:385.2pt;left:465pt;z-index:104;letter-spacing:-.165em;"&gt;- &lt;/div&gt;&lt;/span&gt;&lt;span style="white-space:pre;"&gt;&lt;div style="position:absolute;top:394.68pt;left:456.95pt;z-index:106;letter-spacing:-.416em;"&gt;4,081 &lt;/div&gt;&lt;/span&gt;&lt;span class="fmt-1190" style="white-space:pre;"&gt;&lt;div style="position:absolute;top:403.92pt;left:418.43pt;z-index:110;letter-spacing:-.009em;"&gt;            1,996,971&lt;/div&gt;&lt;/span&gt;&lt;img style="position:absolute;left:491.28pt;top:153.6pt;width:67pt;height:3pt;z-index:117;" src="http://govwiki.info/xbrl/Images/6013d14367de5c58876429c7d7f50a0f.png" alt="__rendered_path__117"&gt;&lt;span style="white-space:pre;"&gt;&lt;div style="position:absolute;top:175.68pt;left:530.8pt;z-index:16;letter-spacing:-.01em;"&gt;36,385 &lt;/div&gt;&lt;/span&gt;&lt;span style="white-space:pre;"&gt;&lt;div style="position:absolute;top:185.16pt;left:526.62pt;z-index:21;letter-spacing:-.01em;"&gt;310,205 &lt;/div&gt;&lt;/span&gt;&lt;img style="position:absolute;left:491.28pt;top:191.52pt;width:67pt;height:3pt;z-index:117;" src="http://govwiki.info/xbrl/Images/6013d14367de5c58876429c7d7f50a0f.png" alt="__rendered_path__117"&gt;&lt;span style="white-space:pre;"&gt;&lt;div style="position:absolute;top:194.64pt;left:526.62pt;z-index:29;letter-spacing:-.01em;"&gt;363,215 &lt;/div&gt;&lt;/span&gt;&lt;img style="position:absolute;left:491.28pt;top:201pt;width:67pt;height:3pt;z-index:117;" src="http://govwiki.info/xbrl/Images/6013d14367de5c58876429c7d7f50a0f.png" alt="__rendered_path__117"&gt;&lt;span style="white-space:pre;"&gt;&lt;div style="position:absolute;top:232.56pt;left:532.5pt;z-index:36;letter-spacing:-.01em;"&gt;(1,020) &lt;/div&gt;&lt;/span&gt;&lt;span style="white-space:pre;"&gt;&lt;div style="position:absolute;top:242.04pt;left:496.47pt;z-index:45;letter-spacing:-.008em;"&gt;            1,561,153&lt;/div&gt;&lt;/span&gt;&lt;img style="position:absolute;left:491.28pt;top:248.4pt;width:67pt;height:3pt;z-index:117;" src="http://govwiki.info/xbrl/Images/6013d14367de5c58876429c7d7f50a0f.png" alt="__rendered_path__117"&gt;&lt;span style="white-space:pre;"&gt;&lt;div style="position:absolute;top:251.52pt;left:496.46pt;z-index:54;letter-spacing:-.008em;"&gt;            1,560,133&lt;/div&gt;&lt;/span&gt;&lt;img style="position:absolute;left:491.28pt;top:257.88pt;width:67pt;height:3pt;z-index:117;" src="http://govwiki.info/xbrl/Images/6013d14367de5c58876429c7d7f50a0f.png" alt="__rendered_path__117"&gt;&lt;span style="white-space:pre;"&gt;&lt;div style="position:absolute;top:270.48pt;left:496.47pt;z-index:61;letter-spacing:-.008em;"&gt;            1,923,348&lt;/div&gt;&lt;/span&gt;&lt;img style="position:absolute;left:491.28pt;top:276.84pt;width:67pt;height:3pt;z-index:117;" src="http://govwiki.info/xbrl/Images/6013d14367de5c58876429c7d7f50a0f.png" alt="__rendered_path__117"&gt;&lt;span style="white-space:pre;"&gt;&lt;div style="position:absolute;top:298.92pt;left:543.04pt;z-index:70;letter-spacing:-.166em;"&gt;- &lt;/div&gt;&lt;/span&gt;&lt;span style="white-space:pre;"&gt;&lt;div style="position:absolute;top:308.4pt;left:543.04pt;z-index:75;letter-spacing:-.166em;"&gt;- &lt;/div&gt;&lt;/span&gt;&lt;span style="white-space:pre;"&gt;&lt;div style="position:absolute;top:317.88pt;left:543.04pt;z-index:80;letter-spacing:-.166em;"&gt;- &lt;/div&gt;&lt;/span&gt;&lt;span style="white-space:pre;"&gt;&lt;div style="position:absolute;top:327.36pt;left:543.04pt;z-index:85;letter-spacing:-.166em;"&gt;- &lt;/div&gt;&lt;/span&gt;&lt;img style="position:absolute;left:257.28pt;top:342.96pt;width:67pt;height:3pt;z-index:117;" src="http://govwiki.info/xbrl/Images/6013d14367de5c58876429c7d7f50a0f.png" alt="__rendered_path__117"&gt;&lt;img style="position:absolute;left:257.28pt;top:344.4pt;width:67pt;height:3pt;z-index:117;" src="http://govwiki.info/xbrl/Images/6013d14367de5c58876429c7d7f50a0f.png" alt="__rendered_path__117"&gt;&lt;img style="position:absolute;left:335.28pt;top:342.96pt;width:67pt;height:3pt;z-index:117;" src="http://govwiki.info/xbrl/Images/6013d14367de5c58876429c7d7f50a0f.png" alt="__rendered_path__117"&gt;&lt;img style="position:absolute;left:335.28pt;top:344.4pt;width:67pt;height:3pt;z-index:117;" src="http://govwiki.info/xbrl/Images/6013d14367de5c58876429c7d7f50a0f.png" alt="__rendered_path__117"&gt;&lt;img style="position:absolute;left:491.28pt;top:333.72pt;width:67pt;height:3pt;z-index:117;" src="http://govwiki.info/xbrl/Images/6013d14367de5c58876429c7d7f50a0f.png" alt="__rendered_path__117"&gt;&lt;img style="position:absolute;left:491.28pt;top:342.96pt;width:67pt;height:3pt;z-index:117;" src="http://govwiki.info/xbrl/Images/6013d14367de5c58876429c7d7f50a0f.png" alt="__rendered_path__117"&gt;&lt;img style="position:absolute;left:491.28pt;top:344.4pt;width:67pt;height:3pt;z-index:117;" src="http://govwiki.info/xbrl/Images/6013d14367de5c58876429c7d7f50a0f.png" alt="__rendered_path__117"&gt;&lt;img style="position:absolute;left:413.28pt;top:401.04pt;width:67pt;height:3pt;z-index:117;" src="http://govwiki.info/xbrl/Images/6013d14367de5c58876429c7d7f50a0f.png" alt="__rendered_path__117"&gt;&lt;img style="position:absolute;left:413.28pt;top:410.28pt;width:67pt;height:3pt;z-index:117;" src="http://govwiki.info/xbrl/Images/6013d14367de5c58876429c7d7f50a0f.png" alt="__rendered_path__117"&gt;&lt;img style="position:absolute;left:413.28pt;top:411.72pt;width:67pt;height:3pt;z-index:117;" src="http://govwiki.info/xbrl/Images/6013d14367de5c58876429c7d7f50a0f.png" alt="__rendered_path__117"&gt;&lt;span class="fmt-1190" style="white-space:pre;"&gt;&lt;div style="position:absolute;top:336.6pt;left:496.44pt;z-index:97;letter-spacing:-.009em;"&gt;            1,923,348&lt;/div&gt;&lt;/span&gt;&lt;/div&gt;_x000D_
      &lt;/div&gt;</t>
  </si>
  <si>
    <t>&lt;div style='position:relative;width:612pt;height:792pt;'&gt;_x000D_
        &lt;div style="position:absolute;left:0pt;top:0pt;width:100%;height:100%;clip:rect(0pt,612pt,792pt,0pt);" class="fmt-940"&gt;&lt;span class="fmt-1193" style="white-space:pre;"&gt;&lt;div style="position:absolute;top:66.245pt;left:128.55pt;z-index:85;"&gt;Schedule of Revenues, Expenditures and Changes in Fund Balance - Budget and Actual&lt;/div&gt;&lt;/span&gt;&lt;span class="fmt-1193" style="white-space:pre;"&gt;&lt;div style="position:absolute;top:77.489pt;left:236.63pt;z-index:87;"&gt;Nonmajor Spec&lt;/div&gt;&lt;/span&gt;&lt;span class="fmt-1193" style="white-space:pre;"&gt;&lt;div style="position:absolute;top:99.9771pt;left:225.83pt;z-index:91;"&gt;Fiscal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style="position:absolute;top:156.72pt;left:54.72pt;z-index:7;"&gt;Revenues&lt;/div&gt;&lt;/span&gt;&lt;span style="white-space:pre;"&gt;&lt;div style="position:absolute;top:166.2pt;left:65.5232pt;z-index:8;"&gt;Earnings in Investments&lt;/div&gt;&lt;/span&gt;&lt;span style="white-space:pre;"&gt;&lt;div style="position:absolute;top:175.68pt;left:65.5232pt;z-index:14;"&gt;Other&lt;/div&gt;&lt;/span&gt;&lt;span class="fmt-1190" style="white-space:pre;"&gt;&lt;div style="position:absolute;top:185.16pt;left:76.3189pt;z-index:19;"&gt;Total Revenues&lt;/div&gt;&lt;/span&gt;&lt;span class="fmt-1190" style="white-space:pre;"&gt;&lt;div style="position:absolute;top:204.12pt;left:54.7125pt;z-index:24;"&gt;Expenditures&lt;/div&gt;&lt;/span&gt;&lt;span style="white-space:pre;"&gt;&lt;div style="position:absolute;top:213.6pt;left:54.7125pt;z-index:25;"&gt;Current Operations:&lt;/div&gt;&lt;/span&gt;&lt;span style="white-space:pre;"&gt;&lt;div style="position:absolute;top:223.08pt;left:65.5157pt;z-index:26;"&gt;Recreation, Culture and Social&lt;/div&gt;&lt;/span&gt;&lt;span class="fmt-1190" style="white-space:pre;"&gt;&lt;div style="position:absolute;top:232.56pt;left:76.3038pt;z-index:31;letter-spacing:.001em;"&gt;Total Expenditures&lt;/div&gt;&lt;/span&gt;&lt;span class="fmt-1190" style="white-space:pre;"&gt;&lt;div style="position:absolute;top:251.52pt;left:76.2963pt;z-index:36;"&gt;Excess (deficiency) of revenues over&lt;/div&gt;&lt;/span&gt;&lt;span class="fmt-1190" style="white-space:pre;"&gt;&lt;div style="position:absolute;top:261pt;left:76.2887pt;z-index:41;"&gt;expenditures&lt;/div&gt;&lt;/span&gt;&lt;span class="fmt-1190" style="white-space:pre;"&gt;&lt;div style="position:absolute;top:279.96pt;left:54.6898pt;z-index:42;"&gt;Budgetary Fund Balances - October 1&lt;/div&gt;&lt;/span&gt;&lt;span style="white-space:pre;"&gt;&lt;div style="position:absolute;top:289.44pt;left:65.5006pt;z-index:47;"&gt;Reserve for Encumbrances - October 1, 2016&lt;/div&gt;&lt;/span&gt;&lt;span style="white-space:pre;"&gt;&lt;div style="position:absolute;top:298.92pt;left:65.4855pt;z-index:52;"&gt;Change in Reserve for Prepaid Costs and Inventory&lt;/div&gt;&lt;/span&gt;&lt;span style="white-space:pre;"&gt;&lt;div style="position:absolute;top:308.4pt;left:65.478pt;z-index:57;"&gt;Change in Advances with other Funds&lt;/div&gt;&lt;/span&gt;&lt;span class="fmt-1190" style="white-space:pre;"&gt;&lt;div style="position:absolute;top:317.64pt;left:54.6597pt;z-index:63;letter-spacing:.001em;"&gt;Budgetary Fund Balances - September 3&lt;span class="fmt-1194"&gt;0&lt;/span&gt;&lt;/div&gt;&lt;/span&gt;&lt;span class="fmt-1190" style="white-space:pre;"&gt;&lt;div style="position:absolute;top:337.8pt;left:54.7215pt;z-index:70;letter-spacing:.001em;"&gt;Reconciliation of Budget to GAAP Reporting&lt;/div&gt;&lt;/span&gt;&lt;span style="white-space:pre;"&gt;&lt;div style="position:absolute;top:347.28pt;left:65.5171pt;z-index:72;"&gt;Reserve for Encumbrances - September 30, 2017&lt;/div&gt;&lt;/span&gt;&lt;span style="white-space:pre;"&gt;&lt;div style="position:absolute;top:356.76pt;left:65.5171pt;z-index:74;"&gt;Current Year Advances with other Funds&lt;/div&gt;&lt;/span&gt;&lt;span style="white-space:pre;"&gt;&lt;div style="position:absolute;top:366.24pt;left:65.5096pt;z-index:76;"&gt;Reserve for Prepaid Costs and Inventory&lt;/div&gt;&lt;/span&gt;&lt;span style="white-space:pre;"&gt;&lt;div style="position:absolute;top:375.72pt;left:65.502pt;z-index:78;"&gt;Net Change in Fair Value of Investments&lt;/div&gt;&lt;/span&gt;&lt;span class="fmt-1190" style="white-space:pre;"&gt;&lt;div style="position:absolute;top:384.96pt;left:54.6988pt;z-index:80;"&gt;Fund Balance - September 30&lt;/div&gt;&lt;/span&gt;&lt;span style="white-space:pre;"&gt;&lt;div style="position:absolute;top:414.6pt;left:54.6987pt;z-index:83;"&gt;See accompanying Independent Auditor's Report&lt;/div&gt;&lt;/span&gt;&lt;span class="fmt-1192" style="white-space:pre;"&gt;&lt;div style="position:absolute;top:54.975pt;left:242.4pt;z-index:84;letter-spacing:.001em;"&gt;City of St. Petersburg, Florida&lt;/div&gt;&lt;/span&gt;&lt;span class="fmt-1199" style="white-space:pre;"&gt;&lt;div style="position:absolute;top:77.489pt;left:298.66pt;z-index:89;"&gt;i&lt;span class="fmt-1193"&gt;al Revenue Funds&lt;/span&gt;&lt;/div&gt;&lt;/span&gt;&lt;span class="fmt-1193" style="white-space:pre;"&gt;&lt;div style="position:absolute;top:88.7331pt;left:252.83pt;z-index:90;"&gt;Community Housing Trust&lt;/div&gt;&lt;/span&gt;&lt;span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style="position:absolute;left:257.28pt;top:153.6pt;width:67pt;height:3pt;z-index:92;" src="http://govwiki.info/xbrl/Images/6013d14367de5c58876429c7d7f50a0f.png" alt="__rendered_path__92"&gt;&lt;span style="white-space:pre;"&gt;&lt;div style="position:absolute;top:166.2pt;left:247.32pt;z-index:11;"&gt;$&lt;/div&gt;&lt;div style="position:absolute;top:166.2pt;left:300.96pt;z-index:11;letter-spacing:-.416em;"&gt;8,000 &lt;/div&gt;&lt;div style="position:absolute;top:166.2pt;left:327.15pt;z-index:11;"&gt;$&lt;/div&gt;&lt;div style="position:absolute;top:166.2pt;left:378.98pt;z-index:11;letter-spacing:-.01em;"&gt;8,000 &lt;/div&gt;&lt;div style="position:absolute;top:166.2pt;left:405.15pt;z-index:11;"&gt;$&lt;/div&gt;&lt;/span&gt;&lt;img style="position:absolute;left:335.28pt;top:153.6pt;width:67pt;height:3pt;z-index:92;" src="http://govwiki.info/xbrl/Images/6013d14367de5c58876429c7d7f50a0f.png" alt="__rendered_path__92"&gt;&lt;span style="white-space:pre;"&gt;&lt;div style="position:absolute;top:175.68pt;left:309pt;z-index:16;letter-spacing:-.165em;"&gt;- &lt;/div&gt;&lt;div style="position:absolute;top:175.68pt;left:387.03pt;z-index:16;letter-spacing:-.166em;"&gt;- &lt;/div&gt;&lt;/span&gt;&lt;img style="position:absolute;left:257.28pt;top:182.04pt;width:67pt;height:3pt;z-index:92;" src="http://govwiki.info/xbrl/Images/6013d14367de5c58876429c7d7f50a0f.png" alt="__rendered_path__92"&gt;&lt;span style="white-space:pre;"&gt;&lt;div style="position:absolute;top:185.16pt;left:300.96pt;z-index:21;letter-spacing:-.416em;"&gt;8,000 &lt;/div&gt;&lt;div style="position:absolute;top:185.16pt;left:378.98pt;z-index:21;letter-spacing:-.01em;"&gt;8,000 &lt;/div&gt;&lt;/span&gt;&lt;img style="position:absolute;left:335.28pt;top:182.04pt;width:67pt;height:3pt;z-index:92;" src="http://govwiki.info/xbrl/Images/6013d14367de5c58876429c7d7f50a0f.png" alt="__rendered_path__92"&gt;&lt;span style="white-space:pre;"&gt;&lt;div style="position:absolute;top:223.08pt;left:308.98pt;z-index:28;letter-spacing:-.164em;"&gt;- &lt;/div&gt;&lt;div style="position:absolute;top:223.08pt;left:387.02pt;z-index:28;letter-spacing:-.166em;"&gt;- &lt;/div&gt;&lt;/span&gt;&lt;img style="position:absolute;left:257.28pt;top:191.52pt;width:67pt;height:3pt;z-index:92;" src="http://govwiki.info/xbrl/Images/6013d14367de5c58876429c7d7f50a0f.png" alt="__rendered_path__92"&gt;&lt;span style="white-space:pre;"&gt;&lt;div style="position:absolute;top:232.56pt;left:308.99pt;z-index:33;letter-spacing:-.165em;"&gt;- &lt;/div&gt;&lt;div style="position:absolute;top:232.56pt;left:387.01pt;z-index:33;letter-spacing:-.166em;"&gt;- &lt;/div&gt;&lt;/span&gt;&lt;img style="position:absolute;left:335.28pt;top:191.52pt;width:67pt;height:3pt;z-index:92;" src="http://govwiki.info/xbrl/Images/6013d14367de5c58876429c7d7f50a0f.png" alt="__rendered_path__92"&gt;&lt;span style="white-space:pre;"&gt;&lt;div style="position:absolute;top:251.52pt;left:300.93pt;z-index:38;letter-spacing:-.416em;"&gt;8,000 &lt;/div&gt;&lt;div style="position:absolute;top:251.52pt;left:378.95pt;z-index:38;letter-spacing:-.01em;"&gt;8,000 &lt;/div&gt;&lt;/span&gt;&lt;img style="position:absolute;left:257.28pt;top:229.44pt;width:67pt;height:3pt;z-index:92;" src="http://govwiki.info/xbrl/Images/6013d14367de5c58876429c7d7f50a0f.png" alt="__rendered_path__92"&gt;&lt;span style="white-space:pre;"&gt;&lt;div style="position:absolute;top:279.96pt;left:296.73pt;z-index:44;letter-spacing:-.01em;"&gt;94,594 &lt;/div&gt;&lt;div style="position:absolute;top:279.96pt;left:374.76pt;z-index:44;letter-spacing:-.01em;"&gt;94,594 &lt;/div&gt;&lt;/span&gt;&lt;img style="position:absolute;left:335.28pt;top:229.44pt;width:67pt;height:3pt;z-index:92;" src="http://govwiki.info/xbrl/Images/6013d14367de5c58876429c7d7f50a0f.png" alt="__rendered_path__92"&gt;&lt;span style="white-space:pre;"&gt;&lt;div style="position:absolute;top:289.44pt;left:308.97pt;z-index:49;letter-spacing:-.164em;"&gt;- &lt;/div&gt;&lt;div style="position:absolute;top:289.44pt;left:387pt;z-index:49;letter-spacing:-.166em;"&gt;- &lt;/div&gt;&lt;/span&gt;&lt;img style="position:absolute;left:257.28pt;top:238.92pt;width:67pt;height:3pt;z-index:92;" src="http://govwiki.info/xbrl/Images/6013d14367de5c58876429c7d7f50a0f.png" alt="__rendered_path__92"&gt;&lt;span style="white-space:pre;"&gt;&lt;div style="position:absolute;top:298.92pt;left:308.95pt;z-index:54;letter-spacing:-.163em;"&gt;- &lt;/div&gt;&lt;div style="position:absolute;top:298.92pt;left:387pt;z-index:54;letter-spacing:-.166em;"&gt;- &lt;/div&gt;&lt;/span&gt;&lt;img style="position:absolute;left:335.28pt;top:238.92pt;width:67pt;height:3pt;z-index:92;" src="http://govwiki.info/xbrl/Images/6013d14367de5c58876429c7d7f50a0f.png" alt="__rendered_path__92"&gt;&lt;span style="white-space:pre;"&gt;&lt;div style="position:absolute;top:308.4pt;left:308.94pt;z-index:59;letter-spacing:-.164em;"&gt;- &lt;/div&gt;&lt;div style="position:absolute;top:308.4pt;left:386.98pt;z-index:59;letter-spacing:-.166em;"&gt;- &lt;/div&gt;&lt;/span&gt;&lt;img style="position:absolute;left:257.28pt;top:257.88pt;width:67pt;height:3pt;z-index:92;" src="http://govwiki.info/xbrl/Images/6013d14367de5c58876429c7d7f50a0f.png" alt="__rendered_path__92"&gt;&lt;span style="white-space:pre;"&gt;&lt;div style="position:absolute;top:317.64pt;left:247.32pt;z-index:67;"&gt;$&lt;/div&gt;&lt;div style="position:absolute;top:317.64pt;left:292.56pt;z-index:67;letter-spacing:-.01em;" class="fmt-1190"&gt;102,594 &lt;/div&gt;&lt;div style="position:absolute;top:317.64pt;left:327.12pt;z-index:67;"&gt;$&lt;/div&gt;&lt;div style="position:absolute;top:317.64pt;left:370.56pt;z-index:67;letter-spacing:-.01em;" class="fmt-1190"&gt;102,594 &lt;/div&gt;&lt;/span&gt;&lt;img style="position:absolute;left:335.28pt;top:257.88pt;width:67pt;height:3pt;z-index:92;" src="http://govwiki.info/xbrl/Images/6013d14367de5c58876429c7d7f50a0f.png" alt="__rendered_path__92"&gt;&lt;span style="white-space:pre;"&gt;&lt;div style="position:absolute;top:384.96pt;left:405.1pt;z-index:81;"&gt;$&lt;/div&gt;&lt;/span&gt;&lt;img style="position:absolute;left:257.28pt;top:314.76pt;width:67pt;height:3pt;z-index:92;" src="http://govwiki.info/xbrl/Images/6013d14367de5c58876429c7d7f50a0f.png" alt="__rendered_path__92"&gt;&lt;span class="fmt-1018" style="white-space:pre;"&gt;&lt;div style="position:absolute;top:766.44pt;left:299.33pt;z-index:93;"&gt;207&lt;/div&gt;&lt;/span&gt;&lt;span class="fmt-1199" style="white-space:pre;"&gt;&lt;div style="position:absolute;top:66.245pt;left:481.78pt;z-index:86;letter-spacing:.001em;"&gt; &lt;/div&gt;&lt;/span&gt;&lt;span class="fmt-1189" style="white-space:pre;"&gt;&lt;div style="position:absolute;top:147.76pt;left:436.44pt;z-index:4;"&gt;Actual&lt;/div&gt;&lt;/span&gt;&lt;img style="position:absolute;left:413.28pt;top:153.6pt;width:67pt;height:3pt;z-index:92;" src="http://govwiki.info/xbrl/Images/6013d14367de5c58876429c7d7f50a0f.png" alt="__rendered_path__92"&gt;&lt;span style="white-space:pre;"&gt;&lt;div style="position:absolute;top:166.2pt;left:452.78pt;z-index:12;letter-spacing:-.01em;"&gt;37,528 &lt;/div&gt;&lt;div style="position:absolute;top:166.2pt;left:483.15pt;z-index:12;"&gt;$&lt;/div&gt;&lt;/span&gt;&lt;span style="white-space:pre;"&gt;&lt;div style="position:absolute;top:175.68pt;left:452.78pt;z-index:17;letter-spacing:-.01em;"&gt;41,220 &lt;/div&gt;&lt;/span&gt;&lt;img style="position:absolute;left:413.28pt;top:182.04pt;width:67pt;height:3pt;z-index:92;" src="http://govwiki.info/xbrl/Images/6013d14367de5c58876429c7d7f50a0f.png" alt="__rendered_path__92"&gt;&lt;span style="white-space:pre;"&gt;&lt;div style="position:absolute;top:185.16pt;left:452.78pt;z-index:22;letter-spacing:-.01em;"&gt;78,748 &lt;/div&gt;&lt;/span&gt;&lt;img style="position:absolute;left:413.28pt;top:191.52pt;width:67pt;height:3pt;z-index:92;" src="http://govwiki.info/xbrl/Images/6013d14367de5c58876429c7d7f50a0f.png" alt="__rendered_path__92"&gt;&lt;span style="white-space:pre;"&gt;&lt;div style="position:absolute;top:223.08pt;left:465.02pt;z-index:29;letter-spacing:-.166em;"&gt;- &lt;/div&gt;&lt;/span&gt;&lt;img style="position:absolute;left:413.28pt;top:229.44pt;width:67pt;height:3pt;z-index:92;" src="http://govwiki.info/xbrl/Images/6013d14367de5c58876429c7d7f50a0f.png" alt="__rendered_path__92"&gt;&lt;span style="white-space:pre;"&gt;&lt;div style="position:absolute;top:232.56pt;left:465.01pt;z-index:34;letter-spacing:-.166em;"&gt;- &lt;/div&gt;&lt;/span&gt;&lt;img style="position:absolute;left:413.28pt;top:238.92pt;width:67pt;height:3pt;z-index:92;" src="http://govwiki.info/xbrl/Images/6013d14367de5c58876429c7d7f50a0f.png" alt="__rendered_path__92"&gt;&lt;span style="white-space:pre;"&gt;&lt;div style="position:absolute;top:251.52pt;left:452.75pt;z-index:39;letter-spacing:-.01em;"&gt;78,748 &lt;/div&gt;&lt;/span&gt;&lt;img style="position:absolute;left:413.28pt;top:257.88pt;width:67pt;height:3pt;z-index:92;" src="http://govwiki.info/xbrl/Images/6013d14367de5c58876429c7d7f50a0f.png" alt="__rendered_path__92"&gt;&lt;span style="white-space:pre;"&gt;&lt;div style="position:absolute;top:279.96pt;left:452.76pt;z-index:45;letter-spacing:-.01em;"&gt;94,594 &lt;/div&gt;&lt;/span&gt;&lt;span style="white-space:pre;"&gt;&lt;div style="position:absolute;top:289.44pt;left:465pt;z-index:50;letter-spacing:-.166em;"&gt;- &lt;/div&gt;&lt;/span&gt;&lt;span style="white-space:pre;"&gt;&lt;div style="position:absolute;top:298.92pt;left:464.99pt;z-index:55;letter-spacing:-.166em;"&gt;- &lt;/div&gt;&lt;/span&gt;&lt;span style="white-space:pre;"&gt;&lt;div style="position:absolute;top:308.4pt;left:464.98pt;z-index:60;letter-spacing:-.166em;"&gt;- &lt;/div&gt;&lt;/span&gt;&lt;span style="white-space:pre;"&gt;&lt;div style="position:absolute;top:317.64pt;left:448.56pt;z-index:68;letter-spacing:-.01em;"&gt;173,342 &lt;/div&gt;&lt;div style="position:absolute;top:317.64pt;left:483.14pt;z-index:68;"&gt;$&lt;/div&gt;&lt;/span&gt;&lt;img style="position:absolute;left:413.28pt;top:314.76pt;width:67pt;height:3pt;z-index:92;" src="http://govwiki.info/xbrl/Images/6013d14367de5c58876429c7d7f50a0f.png" alt="__rendered_path__92"&gt;&lt;span style="white-space:pre;"&gt;&lt;div style="position:absolute;top:337.8pt;left:465pt;z-index:71;letter-spacing:-.165em;"&gt;- &lt;/div&gt;&lt;/span&gt;&lt;span style="white-space:pre;"&gt;&lt;div style="position:absolute;top:347.28pt;left:464.98pt;z-index:73;letter-spacing:-.163em;"&gt;- &lt;/div&gt;&lt;/span&gt;&lt;span style="white-space:pre;"&gt;&lt;div style="position:absolute;top:356.76pt;left:465pt;z-index:75;letter-spacing:-.165em;"&gt;- &lt;/div&gt;&lt;/span&gt;&lt;span style="white-space:pre;"&gt;&lt;div style="position:absolute;top:366.24pt;left:464.99pt;z-index:77;letter-spacing:-.165em;"&gt;- &lt;/div&gt;&lt;/span&gt;&lt;span style="white-space:pre;"&gt;&lt;div style="position:absolute;top:375.72pt;left:463.3pt;z-index:79;letter-spacing:-.416em;"&gt;676 &lt;/div&gt;&lt;/span&gt;&lt;span class="fmt-1190" style="white-space:pre;"&gt;&lt;div style="position:absolute;top:384.96pt;left:448.54pt;z-index:82;letter-spacing:-.01em;"&gt;174,018 &lt;/div&gt;&lt;/span&gt;&lt;img style="position:absolute;left:491.28pt;top:153.6pt;width:67pt;height:3pt;z-index:92;" src="http://govwiki.info/xbrl/Images/6013d14367de5c58876429c7d7f50a0f.png" alt="__rendered_path__92"&gt;&lt;span style="white-space:pre;"&gt;&lt;div style="position:absolute;top:166.2pt;left:530.78pt;z-index:13;letter-spacing:-.01em;"&gt;29,528 &lt;/div&gt;&lt;/span&gt;&lt;span style="white-space:pre;"&gt;&lt;div style="position:absolute;top:175.68pt;left:530.78pt;z-index:18;letter-spacing:-.01em;"&gt;41,220 &lt;/div&gt;&lt;/span&gt;&lt;img style="position:absolute;left:491.28pt;top:182.04pt;width:67pt;height:3pt;z-index:92;" src="http://govwiki.info/xbrl/Images/6013d14367de5c58876429c7d7f50a0f.png" alt="__rendered_path__92"&gt;&lt;span style="white-space:pre;"&gt;&lt;div style="position:absolute;top:185.16pt;left:530.77pt;z-index:23;letter-spacing:-.01em;"&gt;70,748 &lt;/div&gt;&lt;/span&gt;&lt;img style="position:absolute;left:491.28pt;top:191.52pt;width:67pt;height:3pt;z-index:92;" src="http://govwiki.info/xbrl/Images/6013d14367de5c58876429c7d7f50a0f.png" alt="__rendered_path__92"&gt;&lt;span style="white-space:pre;"&gt;&lt;div style="position:absolute;top:223.08pt;left:543.01pt;z-index:30;letter-spacing:-.166em;"&gt;- &lt;/div&gt;&lt;/span&gt;&lt;img style="position:absolute;left:491.28pt;top:229.44pt;width:67pt;height:3pt;z-index:92;" src="http://govwiki.info/xbrl/Images/6013d14367de5c58876429c7d7f50a0f.png" alt="__rendered_path__92"&gt;&lt;span style="white-space:pre;"&gt;&lt;div style="position:absolute;top:232.56pt;left:543.01pt;z-index:35;letter-spacing:-.166em;"&gt;- &lt;/div&gt;&lt;/span&gt;&lt;img style="position:absolute;left:491.28pt;top:238.92pt;width:67pt;height:3pt;z-index:92;" src="http://govwiki.info/xbrl/Images/6013d14367de5c58876429c7d7f50a0f.png" alt="__rendered_path__92"&gt;&lt;span style="white-space:pre;"&gt;&lt;div style="position:absolute;top:251.52pt;left:530.75pt;z-index:40;letter-spacing:-.01em;"&gt;70,748 &lt;/div&gt;&lt;/span&gt;&lt;img style="position:absolute;left:491.28pt;top:257.88pt;width:67pt;height:3pt;z-index:92;" src="http://govwiki.info/xbrl/Images/6013d14367de5c58876429c7d7f50a0f.png" alt="__rendered_path__92"&gt;&lt;span style="white-space:pre;"&gt;&lt;div style="position:absolute;top:279.96pt;left:543.01pt;z-index:46;letter-spacing:-.166em;"&gt;- &lt;/div&gt;&lt;/span&gt;&lt;span style="white-space:pre;"&gt;&lt;div style="position:absolute;top:289.44pt;left:543pt;z-index:51;letter-spacing:-.166em;"&gt;- &lt;/div&gt;&lt;/span&gt;&lt;span style="white-space:pre;"&gt;&lt;div style="position:absolute;top:298.92pt;left:542.99pt;z-index:56;letter-spacing:-.166em;"&gt;- &lt;/div&gt;&lt;/span&gt;&lt;span style="white-space:pre;"&gt;&lt;div style="position:absolute;top:308.4pt;left:542.98pt;z-index:61;letter-spacing:-.166em;"&gt;- &lt;/div&gt;&lt;/span&gt;&lt;img style="position:absolute;left:335.28pt;top:314.76pt;width:67pt;height:3pt;z-index:92;" src="http://govwiki.info/xbrl/Images/6013d14367de5c58876429c7d7f50a0f.png" alt="__rendered_path__92"&gt;&lt;img style="position:absolute;left:257.28pt;top:324pt;width:67pt;height:3pt;z-index:92;" src="http://govwiki.info/xbrl/Images/6013d14367de5c58876429c7d7f50a0f.png" alt="__rendered_path__92"&gt;&lt;img style="position:absolute;left:257.28pt;top:325.44pt;width:67pt;height:3pt;z-index:92;" src="http://govwiki.info/xbrl/Images/6013d14367de5c58876429c7d7f50a0f.png" alt="__rendered_path__92"&gt;&lt;img style="position:absolute;left:335.28pt;top:324pt;width:67pt;height:3pt;z-index:92;" src="http://govwiki.info/xbrl/Images/6013d14367de5c58876429c7d7f50a0f.png" alt="__rendered_path__92"&gt;&lt;img style="position:absolute;left:335.28pt;top:325.44pt;width:67pt;height:3pt;z-index:92;" src="http://govwiki.info/xbrl/Images/6013d14367de5c58876429c7d7f50a0f.png" alt="__rendered_path__92"&gt;&lt;img style="position:absolute;left:491.28pt;top:314.76pt;width:67pt;height:3pt;z-index:92;" src="http://govwiki.info/xbrl/Images/6013d14367de5c58876429c7d7f50a0f.png" alt="__rendered_path__92"&gt;&lt;img style="position:absolute;left:491.28pt;top:324pt;width:67pt;height:3pt;z-index:92;" src="http://govwiki.info/xbrl/Images/6013d14367de5c58876429c7d7f50a0f.png" alt="__rendered_path__92"&gt;&lt;img style="position:absolute;left:491.28pt;top:325.44pt;width:67pt;height:3pt;z-index:92;" src="http://govwiki.info/xbrl/Images/6013d14367de5c58876429c7d7f50a0f.png" alt="__rendered_path__92"&gt;&lt;img style="position:absolute;left:413.28pt;top:382.08pt;width:67pt;height:3pt;z-index:92;" src="http://govwiki.info/xbrl/Images/6013d14367de5c58876429c7d7f50a0f.png" alt="__rendered_path__92"&gt;&lt;img style="position:absolute;left:413.28pt;top:391.32pt;width:67pt;height:3pt;z-index:92;" src="http://govwiki.info/xbrl/Images/6013d14367de5c58876429c7d7f50a0f.png" alt="__rendered_path__92"&gt;&lt;img style="position:absolute;left:413.28pt;top:392.76pt;width:67pt;height:3pt;z-index:92;" src="http://govwiki.info/xbrl/Images/6013d14367de5c58876429c7d7f50a0f.png" alt="__rendered_path__92"&gt;&lt;span class="fmt-1190" style="white-space:pre;"&gt;&lt;div style="position:absolute;top:317.64pt;left:530.76pt;z-index:69;letter-spacing:-.01em;"&gt;70,748 &lt;/div&gt;&lt;/span&gt;&lt;/div&gt;_x000D_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</si>
  <si>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style="position:absolute;top:54.975pt;left:242.4pt;z-index:103;letter-spacing:.001em;"&gt;City of St. Petersburg, Florida&lt;/div&gt;&lt;/span&gt;&lt;span class="fmt-1193" style="white-space:pre;"&gt;&lt;div style="position:absolute;top:66.495pt;left:127.32pt;z-index:104;"&gt;Schedule of Revenues, Expenditures and Changes in Fund Balance - Budget and Actual&lt;/div&gt;&lt;/span&gt;&lt;span class="fmt-1193" style="white-space:pre;"&gt;&lt;div style="position:absolute;top:77.655pt;left:236.15pt;z-index:105;"&gt;Nonmajor Special Revenue Funds&lt;/div&gt;&lt;/span&gt;&lt;span class="fmt-1193" style="white-space:pre;"&gt;&lt;div style="position:absolute;top:88.815pt;left:246.72pt;z-index:110;"&gt;School Crossing Guard Fund&lt;/div&gt;&lt;/span&gt;&lt;span class="fmt-1193" style="white-space:pre;"&gt;&lt;div style="position:absolute;top:99.975pt;left:225.83pt;z-index:106;"&gt;Fiscal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style="position:absolute;top:326.88pt;left:76.32pt;z-index:107;"&gt;Excess (deficiency) of revenues and other &lt;/div&gt;&lt;/span&gt;&lt;span class="fmt-1190" style="white-space:pre;"&gt;&lt;div style="position:absolute;top:336.6pt;left:76.32pt;z-index:108;letter-spacing:.001em;"&gt;financing sources over expenditures and &lt;/div&gt;&lt;/span&gt;&lt;span style="white-space:pre;"&gt;&lt;div style="position:absolute;top:384.24pt;left:65.478pt;z-index:72;"&gt;Change in Reserve for Prepaid Costs and Inventory&lt;/div&gt;&lt;/span&gt;&lt;span style="white-space:pre;"&gt;&lt;div style="position:absolute;top:432.6pt;left:65.5398pt;z-index:91;"&gt;Reserve for Encumbrances - September 30, 2017&lt;/div&gt;&lt;/span&gt;&lt;span class="fmt-1190" style="white-space:pre;"&gt;&lt;div style="position:absolute;top:156.72pt;left:54.72pt;z-index:7;"&gt;Revenues&lt;/div&gt;&lt;/span&gt;&lt;span style="white-space:pre;"&gt;&lt;div style="position:absolute;top:166.2pt;left:65.5232pt;z-index:8;"&gt;Fines and Forfeitures&lt;/div&gt;&lt;/span&gt;&lt;span style="white-space:pre;"&gt;&lt;div style="position:absolute;top:175.68pt;left:65.5308pt;z-index:14;"&gt;Earnings in Investments&lt;/div&gt;&lt;/span&gt;&lt;span style="white-space:pre;"&gt;&lt;div style="position:absolute;top:185.16pt;left:65.5308pt;z-index:19;"&gt;Other&lt;/div&gt;&lt;/span&gt;&lt;span class="fmt-1190" style="white-space:pre;"&gt;&lt;div style="position:absolute;top:194.64pt;left:76.319pt;z-index:24;"&gt;Total Revenues&lt;/div&gt;&lt;/span&gt;&lt;span class="fmt-1190" style="white-space:pre;"&gt;&lt;div style="position:absolute;top:213.6pt;left:54.7125pt;z-index:29;"&gt;Expenditures&lt;/div&gt;&lt;/span&gt;&lt;span style="white-space:pre;"&gt;&lt;div style="position:absolute;top:223.08pt;left:65.5157pt;z-index:30;"&gt;Current Operations:&lt;/div&gt;&lt;/span&gt;&lt;span style="white-space:pre;"&gt;&lt;div style="position:absolute;top:232.56pt;left:76.319pt;z-index:31;"&gt;Community and Economic Development&lt;/div&gt;&lt;/span&gt;&lt;span class="fmt-1190" style="white-space:pre;"&gt;&lt;div style="position:absolute;top:242.04pt;left:76.3114pt;z-index:36;letter-spacing:.001em;"&gt;Total Expenditures&lt;/div&gt;&lt;/span&gt;&lt;span class="fmt-1190" style="white-space:pre;"&gt;&lt;div style="position:absolute;top:261pt;left:76.3038pt;z-index:41;"&gt;Excess (deficiency) of revenues over&lt;/div&gt;&lt;/span&gt;&lt;span class="fmt-1190" style="white-space:pre;"&gt;&lt;div style="position:absolute;top:270.48pt;left:76.2963pt;z-index:46;"&gt;expenditures&lt;/div&gt;&lt;/span&gt;&lt;span class="fmt-1190" style="white-space:pre;"&gt;&lt;div style="position:absolute;top:289.44pt;left:54.6974pt;z-index:47;"&gt;Other Financing Sources (Uses)&lt;/div&gt;&lt;/span&gt;&lt;span style="white-space:pre;"&gt;&lt;div style="position:absolute;top:298.92pt;left:65.5006pt;z-index:48;"&gt;Transfers Out&lt;/div&gt;&lt;/span&gt;&lt;span class="fmt-1190" style="white-space:pre;"&gt;&lt;div style="position:absolute;top:308.4pt;left:76.2887pt;z-index:53;letter-spacing:.001em;"&gt;Total Other Financing Sources (Uses)&lt;/div&gt;&lt;/span&gt;&lt;span class="fmt-1190" style="white-space:pre;"&gt;&lt;div style="position:absolute;top:346.32pt;left:76.32pt;z-index:109;letter-spacing:.001em;"&gt;other financing uses&lt;/div&gt;&lt;/span&gt;&lt;span class="fmt-1190" style="white-space:pre;"&gt;&lt;div style="position:absolute;top:365.28pt;left:54.6823pt;z-index:62;"&gt;Budgetary Fund Balances - October 1&lt;/div&gt;&lt;/span&gt;&lt;span style="white-space:pre;"&gt;&lt;div style="position:absolute;top:374.76pt;left:65.4931pt;z-index:67;"&gt;Reserve for Encumbrances - October 1, 2016&lt;/div&gt;&lt;/span&gt;&lt;span style="white-space:pre;"&gt;&lt;div style="position:absolute;top:393.72pt;left:65.4705pt;z-index:77;"&gt;Change in Advances with other Funds&lt;/div&gt;&lt;/span&gt;&lt;span class="fmt-1190" style="white-space:pre;"&gt;&lt;div style="position:absolute;top:402.96pt;left:54.6522pt;z-index:83;letter-spacing:.001em;"&gt;Budgetary Fund Balances - September 3&lt;span class="fmt-1191"&gt;0&lt;/span&gt;&lt;/div&gt;&lt;/span&gt;&lt;span class="fmt-1190" style="white-space:pre;"&gt;&lt;div style="position:absolute;top:423.12pt;left:54.7366pt;z-index:90;letter-spacing:.001em;"&gt;Reconciliation of Budget to GAAP Reporting&lt;/div&gt;&lt;/span&gt;&lt;span style="white-space:pre;"&gt;&lt;div style="position:absolute;top:442.08pt;left:65.5398pt;z-index:93;"&gt;Current Year Advances with other Funds&lt;/div&gt;&lt;/span&gt;&lt;span style="white-space:pre;"&gt;&lt;div style="position:absolute;top:451.56pt;left:65.5323pt;z-index:95;"&gt;Reserve for Prepaid Costs and Inventory&lt;/div&gt;&lt;/span&gt;&lt;span style="white-space:pre;"&gt;&lt;div style="position:absolute;top:461.04pt;left:65.5247pt;z-index:97;"&gt;Net Change in Fair Value of Investments&lt;/div&gt;&lt;/span&gt;&lt;span class="fmt-1190" style="white-space:pre;"&gt;&lt;div style="position:absolute;top:470.28pt;left:54.7215pt;z-index:99;"&gt;Fund Balance - September 30&lt;/div&gt;&lt;/span&gt;&lt;span style="white-space:pre;"&gt;&lt;div style="position:absolute;top:499.92pt;left:54.729pt;z-index:102;"&gt;See accompanying Independent Auditor's Report&lt;/div&gt;&lt;/span&gt;&lt;span style="white-space:pre;"&gt;&lt;div style="position:absolute;top:166.2pt;left:247.32pt;z-index:9;"&gt;$&lt;/div&gt;&lt;/span&gt;&lt;span style="white-space:pre;"&gt;&lt;div style="position:absolute;top:402.96pt;left:247.32pt;z-index:84;"&gt;$&lt;/div&gt;&lt;/span&gt;&lt;span class="fmt-1189" style="white-space:pre;"&gt;&lt;div style="position:absolute;top:147.76pt;left:265.32pt;z-index:1;letter-spacing:.001em;"&gt;Original Budget&lt;/div&gt;&lt;/span&gt;&lt;img style="position:absolute;left:257.28pt;top:153.6pt;width:67pt;height:3pt;z-index:111;" src="http://govwiki.info/xbrl/Images/6013d14367de5c58876429c7d7f50a0f.png" alt="__rendered_path__111"&gt;&lt;span style="white-space:pre;"&gt;&lt;div style="position:absolute;top:166.2pt;left:292.56pt;z-index:10;letter-spacing:-.01em;"&gt;370,000 &lt;/div&gt;&lt;div style="position:absolute;top:166.2pt;left:327.14pt;z-index:10;"&gt;$&lt;/div&gt;&lt;/span&gt;&lt;span style="white-space:pre;"&gt;&lt;div style="position:absolute;top:175.68pt;left:300.96pt;z-index:15;letter-spacing:-.416em;"&gt;5,000 &lt;/div&gt;&lt;/span&gt;&lt;span style="white-space:pre;"&gt;&lt;div style="position:absolute;top:185.16pt;left:309.01pt;z-index:20;letter-spacing:-.165em;"&gt;- &lt;/div&gt;&lt;/span&gt;&lt;img style="position:absolute;left:257.28pt;top:191.52pt;width:67pt;height:3pt;z-index:111;" src="http://govwiki.info/xbrl/Images/6013d14367de5c58876429c7d7f50a0f.png" alt="__rendered_path__111"&gt;&lt;span style="white-space:pre;"&gt;&lt;div style="position:absolute;top:194.64pt;left:292.56pt;z-index:25;letter-spacing:-.01em;"&gt;375,000 &lt;/div&gt;&lt;/span&gt;&lt;img style="position:absolute;left:257.28pt;top:201pt;width:67pt;height:3pt;z-index:111;" src="http://govwiki.info/xbrl/Images/6013d14367de5c58876429c7d7f50a0f.png" alt="__rendered_path__111"&gt;&lt;span style="white-space:pre;"&gt;&lt;div style="position:absolute;top:232.56pt;left:308.98pt;z-index:32;letter-spacing:-.163em;"&gt;- &lt;/div&gt;&lt;/span&gt;&lt;img style="position:absolute;left:257.28pt;top:238.92pt;width:67pt;height:3pt;z-index:111;" src="http://govwiki.info/xbrl/Images/6013d14367de5c58876429c7d7f50a0f.png" alt="__rendered_path__111"&gt;&lt;span style="white-space:pre;"&gt;&lt;div style="position:absolute;top:242.04pt;left:308.99pt;z-index:37;letter-spacing:-.165em;"&gt;- &lt;/div&gt;&lt;/span&gt;&lt;img style="position:absolute;left:257.28pt;top:248.4pt;width:67pt;height:3pt;z-index:111;" src="http://govwiki.info/xbrl/Images/6013d14367de5c58876429c7d7f50a0f.png" alt="__rendered_path__111"&gt;&lt;span style="white-space:pre;"&gt;&lt;div style="position:absolute;top:261pt;left:292.54pt;z-index:42;letter-spacing:-.01em;"&gt;375,000 &lt;/div&gt;&lt;/span&gt;&lt;img style="position:absolute;left:257.28pt;top:267.36pt;width:67pt;height:3pt;z-index:111;" src="http://govwiki.info/xbrl/Images/6013d14367de5c58876429c7d7f50a0f.png" alt="__rendered_path__111"&gt;&lt;span style="white-space:pre;"&gt;&lt;div style="position:absolute;top:298.92pt;left:290.03pt;z-index:49;letter-spacing:-.01em;"&gt;(370,000) &lt;/div&gt;&lt;/span&gt;&lt;img style="position:absolute;left:257.28pt;top:305.28pt;width:301pt;height:3pt;z-index:112;" src="http://govwiki.info/xbrl/Images/98c323c864136dd771491ddec4ae9b8d.png" alt="__rendered_path__112"&gt;&lt;span style="white-space:pre;"&gt;&lt;div style="position:absolute;top:308.4pt;left:290.01pt;z-index:54;letter-spacing:-.01em;"&gt;(370,000) &lt;/div&gt;&lt;/span&gt;&lt;img style="position:absolute;left:257.28pt;top:314.76pt;width:301pt;height:3pt;z-index:112;" src="http://govwiki.info/xbrl/Images/98c323c864136dd771491ddec4ae9b8d.png" alt="__rendered_path__112"&gt;&lt;span style="white-space:pre;"&gt;&lt;div style="position:absolute;top:346.32pt;left:300.92pt;z-index:58;letter-spacing:-.416em;"&gt;5,000 &lt;/div&gt;&lt;/span&gt;&lt;img style="position:absolute;left:257.28pt;top:352.68pt;width:67pt;height:3pt;z-index:111;" src="http://govwiki.info/xbrl/Images/6013d14367de5c58876429c7d7f50a0f.png" alt="__rendered_path__111"&gt;&lt;span style="white-space:pre;"&gt;&lt;div style="position:absolute;top:365.28pt;left:296.72pt;z-index:63;letter-spacing:-.01em;"&gt;51,624 &lt;/div&gt;&lt;/span&gt;&lt;span style="white-space:pre;"&gt;&lt;div style="position:absolute;top:374.76pt;left:308.96pt;z-index:68;letter-spacing:-.164em;"&gt;- &lt;/div&gt;&lt;/span&gt;&lt;span style="white-space:pre;"&gt;&lt;div style="position:absolute;top:384.24pt;left:308.94pt;z-index:73;letter-spacing:-.163em;"&gt;- &lt;/div&gt;&lt;/span&gt;&lt;span style="white-space:pre;"&gt;&lt;div style="position:absolute;top:393.72pt;left:308.93pt;z-index:78;letter-spacing:-.164em;"&gt;- &lt;/div&gt;&lt;/span&gt;&lt;span class="fmt-1190" style="white-space:pre;"&gt;&lt;div style="position:absolute;top:402.96pt;left:296.76pt;z-index:86;letter-spacing:-.01em;"&gt;56,624 &lt;/div&gt;&lt;div style="position:absolute;top:402.96pt;left:327.12pt;z-index:86;" class="fmt-940"&gt;$&lt;/div&gt;&lt;/span&gt;&lt;img style="position:absolute;left:257.28pt;top:400.08pt;width:67pt;height:3pt;z-index:111;" src="http://govwiki.info/xbrl/Images/6013d14367de5c58876429c7d7f50a0f.png" alt="__rendered_path__111"&gt;&lt;span class="fmt-1018" style="white-space:pre;"&gt;&lt;div style="position:absolute;top:766.44pt;left:299.33pt;z-index:113;"&gt;208&lt;/div&gt;&lt;/span&gt;&lt;span class="fmt-1189" style="white-space:pre;"&gt;&lt;div style="position:absolute;top:139pt;left:343.32pt;z-index:2;letter-spacing:.001em;"&gt;Final Approved &lt;/div&gt;&lt;/span&gt;&lt;span class="fmt-1189" style="white-space:pre;"&gt;&lt;div style="position:absolute;top:147.76pt;left:357.12pt;z-index:3;"&gt;Budget&lt;/div&gt;&lt;/span&gt;&lt;img style="position:absolute;left:335.28pt;top:153.6pt;width:67pt;height:3pt;z-index:111;" src="http://govwiki.info/xbrl/Images/6013d14367de5c58876429c7d7f50a0f.png" alt="__rendered_path__111"&gt;&lt;span style="white-space:pre;"&gt;&lt;div style="position:absolute;top:166.2pt;left:370.58pt;z-index:11;letter-spacing:-.01em;"&gt;370,000 &lt;/div&gt;&lt;div style="position:absolute;top:166.2pt;left:405.15pt;z-index:11;"&gt;$&lt;/div&gt;&lt;/span&gt;&lt;span style="white-space:pre;"&gt;&lt;div style="position:absolute;top:175.68pt;left:378.99pt;z-index:16;letter-spacing:-.01em;"&gt;5,000 &lt;/div&gt;&lt;/span&gt;&lt;span style="white-space:pre;"&gt;&lt;div style="position:absolute;top:185.16pt;left:387.03pt;z-index:21;letter-spacing:-.166em;"&gt;- &lt;/div&gt;&lt;/span&gt;&lt;img style="position:absolute;left:335.28pt;top:191.52pt;width:67pt;height:3pt;z-index:111;" src="http://govwiki.info/xbrl/Images/6013d14367de5c58876429c7d7f50a0f.png" alt="__rendered_path__111"&gt;&lt;span style="white-space:pre;"&gt;&lt;div style="position:absolute;top:194.64pt;left:370.58pt;z-index:26;letter-spacing:-.01em;"&gt;375,000 &lt;/div&gt;&lt;/span&gt;&lt;img style="position:absolute;left:335.28pt;top:201pt;width:67pt;height:3pt;z-index:111;" src="http://govwiki.info/xbrl/Images/6013d14367de5c58876429c7d7f50a0f.png" alt="__rendered_path__111"&gt;&lt;span style="white-space:pre;"&gt;&lt;div style="position:absolute;top:232.56pt;left:387.03pt;z-index:33;letter-spacing:-.166em;"&gt;- &lt;/div&gt;&lt;/span&gt;&lt;img style="position:absolute;left:335.28pt;top:238.92pt;width:67pt;height:3pt;z-index:111;" src="http://govwiki.info/xbrl/Images/6013d14367de5c58876429c7d7f50a0f.png" alt="__rendered_path__111"&gt;&lt;span style="white-space:pre;"&gt;&lt;div style="position:absolute;top:242.04pt;left:387.02pt;z-index:38;letter-spacing:-.166em;"&gt;- &lt;/div&gt;&lt;/span&gt;&lt;img style="position:absolute;left:335.28pt;top:248.4pt;width:67pt;height:3pt;z-index:111;" src="http://govwiki.info/xbrl/Images/6013d14367de5c58876429c7d7f50a0f.png" alt="__rendered_path__111"&gt;&lt;span style="white-space:pre;"&gt;&lt;div style="position:absolute;top:261pt;left:370.56pt;z-index:43;letter-spacing:-.01em;"&gt;375,000 &lt;/div&gt;&lt;/span&gt;&lt;img style="position:absolute;left:335.28pt;top:267.36pt;width:67pt;height:3pt;z-index:111;" src="http://govwiki.info/xbrl/Images/6013d14367de5c58876429c7d7f50a0f.png" alt="__rendered_path__111"&gt;&lt;span style="white-space:pre;"&gt;&lt;div style="position:absolute;top:298.92pt;left:368.04pt;z-index:50;letter-spacing:-.01em;"&gt;(375,000) &lt;/div&gt;&lt;/span&gt;&lt;span style="white-space:pre;"&gt;&lt;div style="position:absolute;top:308.4pt;left:368.03pt;z-index:55;letter-spacing:-.01em;"&gt;(375,000) &lt;/div&gt;&lt;/span&gt;&lt;span style="white-space:pre;"&gt;&lt;div style="position:absolute;top:346.32pt;left:386.98pt;z-index:59;letter-spacing:-.166em;"&gt;- &lt;/div&gt;&lt;/span&gt;&lt;img style="position:absolute;left:335.28pt;top:352.68pt;width:67pt;height:3pt;z-index:111;" src="http://govwiki.info/xbrl/Images/6013d14367de5c58876429c7d7f50a0f.png" alt="__rendered_path__111"&gt;&lt;span style="white-space:pre;"&gt;&lt;div style="position:absolute;top:365.28pt;left:374.75pt;z-index:64;letter-spacing:-.01em;"&gt;51,624 &lt;/div&gt;&lt;/span&gt;&lt;span style="white-space:pre;"&gt;&lt;div style="position:absolute;top:374.76pt;left:387pt;z-index:69;letter-spacing:-.166em;"&gt;- &lt;/div&gt;&lt;/span&gt;&lt;span style="white-space:pre;"&gt;&lt;div style="position:absolute;top:384.24pt;left:386.99pt;z-index:74;letter-spacing:-.166em;"&gt;- &lt;/div&gt;&lt;/span&gt;&lt;span style="white-space:pre;"&gt;&lt;div style="position:absolute;top:393.72pt;left:386.97pt;z-index:79;letter-spacing:-.166em;"&gt;- &lt;/div&gt;&lt;/span&gt;&lt;span class="fmt-1190" style="white-space:pre;"&gt;&lt;div style="position:absolute;top:402.96pt;left:374.77pt;z-index:87;letter-spacing:-.01em;"&gt;51,624 &lt;/div&gt;&lt;/span&gt;&lt;img style="position:absolute;left:335.28pt;top:400.08pt;width:67pt;height:3pt;z-index:111;" src="http://govwiki.info/xbrl/Images/6013d14367de5c58876429c7d7f50a0f.png" alt="__rendered_path__111"&gt;&lt;span style="white-space:pre;"&gt;&lt;div style="position:absolute;top:470.28pt;left:405.12pt;z-index:100;"&gt;$&lt;/div&gt;&lt;/span&gt;&lt;span class="fmt-1189" style="white-space:pre;"&gt;&lt;div style="position:absolute;top:147.76pt;left:436.44pt;z-index:4;"&gt;Actual&lt;/div&gt;&lt;/span&gt;&lt;img style="position:absolute;left:413.28pt;top:153.6pt;width:67pt;height:3pt;z-index:111;" src="http://govwiki.info/xbrl/Images/6013d14367de5c58876429c7d7f50a0f.png" alt="__rendered_path__111"&gt;&lt;span style="white-space:pre;"&gt;&lt;div style="position:absolute;top:166.2pt;left:448.59pt;z-index:12;letter-spacing:-.01em;"&gt;386,175 &lt;/div&gt;&lt;div style="position:absolute;top:166.2pt;left:483.15pt;z-index:12;"&gt;$&lt;/div&gt;&lt;/span&gt;&lt;span style="white-space:pre;"&gt;&lt;div style="position:absolute;top:175.68pt;left:463.35pt;z-index:17;letter-spacing:-.01em;"&gt;815 &lt;/div&gt;&lt;/span&gt;&lt;span style="white-space:pre;"&gt;&lt;div style="position:absolute;top:185.16pt;left:465.03pt;z-index:22;letter-spacing:-.166em;"&gt;- &lt;/div&gt;&lt;/span&gt;&lt;img style="position:absolute;left:413.28pt;top:191.52pt;width:67pt;height:3pt;z-index:111;" src="http://govwiki.info/xbrl/Images/6013d14367de5c58876429c7d7f50a0f.png" alt="__rendered_path__111"&gt;&lt;span style="white-space:pre;"&gt;&lt;div style="position:absolute;top:194.64pt;left:448.57pt;z-index:27;letter-spacing:-.01em;"&gt;386,990 &lt;/div&gt;&lt;/span&gt;&lt;img style="position:absolute;left:413.28pt;top:201pt;width:67pt;height:3pt;z-index:111;" src="http://govwiki.info/xbrl/Images/6013d14367de5c58876429c7d7f50a0f.png" alt="__rendered_path__111"&gt;&lt;span style="white-space:pre;"&gt;&lt;div style="position:absolute;top:232.56pt;left:465.02pt;z-index:34;letter-spacing:-.166em;"&gt;- &lt;/div&gt;&lt;/span&gt;&lt;img style="position:absolute;left:413.28pt;top:238.92pt;width:67pt;height:3pt;z-index:111;" src="http://govwiki.info/xbrl/Images/6013d14367de5c58876429c7d7f50a0f.png" alt="__rendered_path__111"&gt;&lt;span style="white-space:pre;"&gt;&lt;div style="position:absolute;top:242.04pt;left:465.02pt;z-index:39;letter-spacing:-.166em;"&gt;- &lt;/div&gt;&lt;/span&gt;&lt;img style="position:absolute;left:413.28pt;top:248.4pt;width:67pt;height:3pt;z-index:111;" src="http://govwiki.info/xbrl/Images/6013d14367de5c58876429c7d7f50a0f.png" alt="__rendered_path__111"&gt;&lt;span style="white-space:pre;"&gt;&lt;div style="position:absolute;top:261pt;left:448.56pt;z-index:44;letter-spacing:-.01em;"&gt;386,990 &lt;/div&gt;&lt;/span&gt;&lt;img style="position:absolute;left:413.28pt;top:267.36pt;width:67pt;height:3pt;z-index:111;" src="http://govwiki.info/xbrl/Images/6013d14367de5c58876429c7d7f50a0f.png" alt="__rendered_path__111"&gt;&lt;span style="white-space:pre;"&gt;&lt;div style="position:absolute;top:298.92pt;left:446.03pt;z-index:51;letter-spacing:-.01em;"&gt;(374,911) &lt;/div&gt;&lt;/span&gt;&lt;span style="white-space:pre;"&gt;&lt;div style="position:absolute;top:308.4pt;left:446.03pt;z-index:56;letter-spacing:-.01em;"&gt;(374,911) &lt;/div&gt;&lt;/span&gt;&lt;span style="white-space:pre;"&gt;&lt;div style="position:absolute;top:346.32pt;left:452.75pt;z-index:60;letter-spacing:-.01em;"&gt;12,079 &lt;/div&gt;&lt;/span&gt;&lt;img style="position:absolute;left:413.28pt;top:352.68pt;width:67pt;height:3pt;z-index:111;" src="http://govwiki.info/xbrl/Images/6013d14367de5c58876429c7d7f50a0f.png" alt="__rendered_path__111"&gt;&lt;span style="white-space:pre;"&gt;&lt;div style="position:absolute;top:365.28pt;left:452.75pt;z-index:65;letter-spacing:-.01em;"&gt;51,624 &lt;/div&gt;&lt;/span&gt;&lt;span style="white-space:pre;"&gt;&lt;div style="position:absolute;top:374.76pt;left:464.99pt;z-index:70;letter-spacing:-.166em;"&gt;- &lt;/div&gt;&lt;/span&gt;&lt;span style="white-space:pre;"&gt;&lt;div style="position:absolute;top:384.24pt;left:464.99pt;z-index:75;letter-spacing:-.166em;"&gt;- &lt;/div&gt;&lt;/span&gt;&lt;span style="white-space:pre;"&gt;&lt;div style="position:absolute;top:393.72pt;left:464.97pt;z-index:80;letter-spacing:-.166em;"&gt;- &lt;/div&gt;&lt;/span&gt;&lt;span style="white-space:pre;"&gt;&lt;div style="position:absolute;top:402.96pt;left:452.77pt;z-index:88;letter-spacing:-.01em;"&gt;63,703 &lt;/div&gt;&lt;div style="position:absolute;top:402.96pt;left:483.15pt;z-index:88;"&gt;$&lt;/div&gt;&lt;/span&gt;&lt;img style="position:absolute;left:413.28pt;top:400.08pt;width:67pt;height:3pt;z-index:111;" src="http://govwiki.info/xbrl/Images/6013d14367de5c58876429c7d7f50a0f.png" alt="__rendered_path__111"&gt;&lt;span style="white-space:pre;"&gt;&lt;div style="position:absolute;top:432.6pt;left:465pt;z-index:92;letter-spacing:-.163em;"&gt;- &lt;/div&gt;&lt;/span&gt;&lt;span style="white-space:pre;"&gt;&lt;div style="position:absolute;top:442.08pt;left:465.02pt;z-index:94;letter-spacing:-.165em;"&gt;- &lt;/div&gt;&lt;/span&gt;&lt;span style="white-space:pre;"&gt;&lt;div style="position:absolute;top:451.56pt;left:465.01pt;z-index:96;letter-spacing:-.165em;"&gt;- &lt;/div&gt;&lt;/span&gt;&lt;span style="white-space:pre;"&gt;&lt;div style="position:absolute;top:461.04pt;left:463.32pt;z-index:98;letter-spacing:-.416em;"&gt;409 &lt;/div&gt;&lt;/span&gt;&lt;span class="fmt-1190" style="white-space:pre;"&gt;&lt;div style="position:absolute;top:470.28pt;left:452.76pt;z-index:101;letter-spacing:-.01em;"&gt;64,112 &lt;/div&gt;&lt;/span&gt;&lt;img style="position:absolute;left:491.28pt;top:153.6pt;width:67pt;height:3pt;z-index:111;" src="http://govwiki.info/xbrl/Images/6013d14367de5c58876429c7d7f50a0f.png" alt="__rendered_path__111"&gt;&lt;span style="white-space:pre;"&gt;&lt;div style="position:absolute;top:166.2pt;left:530.79pt;z-index:13;letter-spacing:-.01em;"&gt;16,175 &lt;/div&gt;&lt;/span&gt;&lt;span style="white-space:pre;"&gt;&lt;div style="position:absolute;top:175.68pt;left:532.48pt;z-index:18;letter-spacing:-.396em;"&gt;(4,185) &lt;/div&gt;&lt;/span&gt;&lt;span style="white-space:pre;"&gt;&lt;div style="position:absolute;top:185.16pt;left:543.03pt;z-index:23;letter-spacing:-.166em;"&gt;- &lt;/div&gt;&lt;/span&gt;&lt;img style="position:absolute;left:491.28pt;top:191.52pt;width:67pt;height:3pt;z-index:111;" src="http://govwiki.info/xbrl/Images/6013d14367de5c58876429c7d7f50a0f.png" alt="__rendered_path__111"&gt;&lt;span style="white-space:pre;"&gt;&lt;div style="position:absolute;top:194.64pt;left:530.77pt;z-index:28;letter-spacing:-.01em;"&gt;11,990 &lt;/div&gt;&lt;/span&gt;&lt;img style="position:absolute;left:491.28pt;top:201pt;width:67pt;height:3pt;z-index:111;" src="http://govwiki.info/xbrl/Images/6013d14367de5c58876429c7d7f50a0f.png" alt="__rendered_path__111"&gt;&lt;span style="white-space:pre;"&gt;&lt;div style="position:absolute;top:232.56pt;left:543.02pt;z-index:35;letter-spacing:-.166em;"&gt;- &lt;/div&gt;&lt;/span&gt;&lt;img style="position:absolute;left:491.28pt;top:238.92pt;width:67pt;height:3pt;z-index:111;" src="http://govwiki.info/xbrl/Images/6013d14367de5c58876429c7d7f50a0f.png" alt="__rendered_path__111"&gt;&lt;span style="white-space:pre;"&gt;&lt;div style="position:absolute;top:242.04pt;left:543.01pt;z-index:40;letter-spacing:-.166em;"&gt;- &lt;/div&gt;&lt;/span&gt;&lt;img style="position:absolute;left:491.28pt;top:248.4pt;width:67pt;height:3pt;z-index:111;" src="http://govwiki.info/xbrl/Images/6013d14367de5c58876429c7d7f50a0f.png" alt="__rendered_path__111"&gt;&lt;span style="white-space:pre;"&gt;&lt;div style="position:absolute;top:261pt;left:530.76pt;z-index:45;letter-spacing:-.01em;"&gt;11,990 &lt;/div&gt;&lt;/span&gt;&lt;img style="position:absolute;left:491.28pt;top:267.36pt;width:67pt;height:3pt;z-index:111;" src="http://govwiki.info/xbrl/Images/6013d14367de5c58876429c7d7f50a0f.png" alt="__rendered_path__111"&gt;&lt;span style="white-space:pre;"&gt;&lt;div style="position:absolute;top:298.92pt;left:545.51pt;z-index:52;letter-spacing:-.37em;"&gt;89 &lt;/div&gt;&lt;/span&gt;&lt;span style="white-space:pre;"&gt;&lt;div style="position:absolute;top:308.4pt;left:545.5pt;z-index:57;letter-spacing:-.37em;"&gt;89 &lt;/div&gt;&lt;/span&gt;&lt;span style="white-space:pre;"&gt;&lt;div style="position:absolute;top:346.32pt;left:530.74pt;z-index:61;letter-spacing:-.01em;"&gt;12,079 &lt;/div&gt;&lt;/span&gt;&lt;img style="position:absolute;left:491.28pt;top:352.68pt;width:67pt;height:3pt;z-index:111;" src="http://govwiki.info/xbrl/Images/6013d14367de5c58876429c7d7f50a0f.png" alt="__rendered_path__111"&gt;&lt;span style="white-space:pre;"&gt;&lt;div style="position:absolute;top:365.28pt;left:543pt;z-index:66;letter-spacing:-.166em;"&gt;- &lt;/div&gt;&lt;/span&gt;&lt;span style="white-space:pre;"&gt;&lt;div style="position:absolute;top:374.76pt;left:542.99pt;z-index:71;letter-spacing:-.166em;"&gt;- &lt;/div&gt;&lt;/span&gt;&lt;span style="white-space:pre;"&gt;&lt;div style="position:absolute;top:384.24pt;left:542.98pt;z-index:76;letter-spacing:-.166em;"&gt;- &lt;/div&gt;&lt;/span&gt;&lt;span style="white-space:pre;"&gt;&lt;div style="position:absolute;top:393.72pt;left:542.97pt;z-index:81;letter-spacing:-.166em;"&gt;- &lt;/div&gt;&lt;/span&gt;&lt;img style="position:absolute;left:257.28pt;top:409.32pt;width:67pt;height:3pt;z-index:111;" src="http://govwiki.info/xbrl/Images/6013d14367de5c58876429c7d7f50a0f.png" alt="__rendered_path__111"&gt;&lt;img style="position:absolute;left:257.28pt;top:410.76pt;width:67pt;height:3pt;z-index:111;" src="http://govwiki.info/xbrl/Images/6013d14367de5c58876429c7d7f50a0f.png" alt="__rendered_path__111"&gt;&lt;img style="position:absolute;left:335.28pt;top:409.32pt;width:67pt;height:3pt;z-index:111;" src="http://govwiki.info/xbrl/Images/6013d14367de5c58876429c7d7f50a0f.png" alt="__rendered_path__111"&gt;&lt;img style="position:absolute;left:335.28pt;top:410.76pt;width:67pt;height:3pt;z-index:111;" src="http://govwiki.info/xbrl/Images/6013d14367de5c58876429c7d7f50a0f.png" alt="__rendered_path__111"&gt;&lt;img style="position:absolute;left:491.28pt;top:400.08pt;width:67pt;height:3pt;z-index:111;" src="http://govwiki.info/xbrl/Images/6013d14367de5c58876429c7d7f50a0f.png" alt="__rendered_path__111"&gt;&lt;img style="position:absolute;left:491.28pt;top:409.32pt;width:67pt;height:3pt;z-index:111;" src="http://govwiki.info/xbrl/Images/6013d14367de5c58876429c7d7f50a0f.png" alt="__rendered_path__111"&gt;&lt;img style="position:absolute;left:491.28pt;top:410.76pt;width:67pt;height:3pt;z-index:111;" src="http://govwiki.info/xbrl/Images/6013d14367de5c58876429c7d7f50a0f.png" alt="__rendered_path__111"&gt;&lt;img style="position:absolute;left:413.28pt;top:467.4pt;width:67pt;height:3pt;z-index:111;" src="http://govwiki.info/xbrl/Images/6013d14367de5c58876429c7d7f50a0f.png" alt="__rendered_path__111"&gt;&lt;img style="position:absolute;left:413.28pt;top:476.64pt;width:67pt;height:3pt;z-index:111;" src="http://govwiki.info/xbrl/Images/6013d14367de5c58876429c7d7f50a0f.png" alt="__rendered_path__111"&gt;&lt;img style="position:absolute;left:413.28pt;top:478.08pt;width:67pt;height:3pt;z-index:111;" src="http://govwiki.info/xbrl/Images/6013d14367de5c58876429c7d7f50a0f.png" alt="__rendered_path__111"&gt;&lt;span class="fmt-1190" style="white-space:pre;"&gt;&lt;div style="position:absolute;top:402.96pt;left:530.77pt;z-index:89;letter-spacing:-.01em;"&gt;12,079 &lt;/div&gt;&lt;/span&gt;&lt;/div&gt;_x000D_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</si>
  <si>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style="position:absolute;top:54.975pt;left:242.4pt;z-index:107;letter-spacing:.001em;"&gt;City of St. Petersburg, Florida&lt;/div&gt;&lt;/span&gt;&lt;span class="fmt-1193" style="white-space:pre;"&gt;&lt;div style="position:absolute;top:66.495pt;left:127.32pt;z-index:108;"&gt;Schedule of Revenues, Expenditures and Changes in Fund Balance - Budget and Actual&lt;/div&gt;&lt;/span&gt;&lt;span class="fmt-1193" style="white-space:pre;"&gt;&lt;div style="position:absolute;top:77.655pt;left:236.15pt;z-index:109;"&gt;Nonmajor Special Revenue Funds&lt;/div&gt;&lt;/span&gt;&lt;span class="fmt-1193" style="white-space:pre;"&gt;&lt;div style="position:absolute;top:88.815pt;left:266.39pt;z-index:110;"&gt;Police Grants Fund&lt;/div&gt;&lt;/span&gt;&lt;span class="fmt-1193" style="white-space:pre;"&gt;&lt;div style="position:absolute;top:99.9749pt;left:225.83pt;z-index:111;"&gt;Fiscal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style="position:absolute;top:336.36pt;left:76.2977pt;z-index:104;"&gt;Excess (deficiency) of revenues and other &lt;/div&gt;&lt;/span&gt;&lt;span class="fmt-1190" style="white-space:pre;"&gt;&lt;div style="position:absolute;top:346.08pt;left:76.2977pt;z-index:105;letter-spacing:.001em;"&gt;financing sources over expenditures and &lt;/div&gt;&lt;/span&gt;&lt;span style="white-space:pre;"&gt;&lt;div style="position:absolute;top:393.72pt;left:65.4853pt;z-index:73;"&gt;Change in Reserve for Prepaid Costs and Inventory&lt;/div&gt;&lt;/span&gt;&lt;span style="white-space:pre;"&gt;&lt;div style="position:absolute;top:442.08pt;left:65.5171pt;z-index:92;"&gt;Reserve for Encumbrances - September 30, 2017&lt;/div&gt;&lt;/span&gt;&lt;span class="fmt-1190" style="white-space:pre;"&gt;&lt;div style="position:absolute;top:156.72pt;left:54.72pt;z-index:7;"&gt;Revenues&lt;/div&gt;&lt;/span&gt;&lt;span style="white-space:pre;"&gt;&lt;div style="position:absolute;top:166.2pt;left:65.5232pt;z-index:8;"&gt;Federal, State and Other Grants&lt;/div&gt;&lt;/span&gt;&lt;span style="white-space:pre;"&gt;&lt;div style="position:absolute;top:175.68pt;left:65.5232pt;z-index:14;"&gt;Earnings in Investments&lt;/div&gt;&lt;/span&gt;&lt;span class="fmt-1190" style="white-space:pre;"&gt;&lt;div style="position:absolute;top:185.16pt;left:76.3189pt;z-index:19;"&gt;Total Revenues&lt;/div&gt;&lt;/span&gt;&lt;span class="fmt-1190" style="white-space:pre;"&gt;&lt;div style="position:absolute;top:204.12pt;left:54.7124pt;z-index:24;"&gt;Expenditures&lt;/div&gt;&lt;/span&gt;&lt;span style="white-space:pre;"&gt;&lt;div style="position:absolute;top:213.6pt;left:65.5156pt;z-index:25;"&gt;Current Operations:&lt;/div&gt;&lt;/span&gt;&lt;span style="white-space:pre;"&gt;&lt;div style="position:absolute;top:223.08pt;left:76.3188pt;z-index:26;"&gt;Public Safety&lt;/div&gt;&lt;/span&gt;&lt;span style="white-space:pre;"&gt;&lt;div style="position:absolute;top:232.56pt;left:87.1221pt;z-index:27;"&gt;Police&lt;/div&gt;&lt;/span&gt;&lt;span style="white-space:pre;"&gt;&lt;div style="position:absolute;top:242.04pt;left:65.5231pt;z-index:32;"&gt;Capital Outlay&lt;/div&gt;&lt;/span&gt;&lt;span class="fmt-1190" style="white-space:pre;"&gt;&lt;div style="position:absolute;top:251.52pt;left:76.3188pt;z-index:37;letter-spacing:.001em;"&gt;Total Expenditures&lt;/div&gt;&lt;/span&gt;&lt;span class="fmt-1190" style="white-space:pre;"&gt;&lt;div style="position:absolute;top:270.48pt;left:76.3112pt;z-index:42;"&gt;Excess (deficiency) of revenues over&lt;/div&gt;&lt;/span&gt;&lt;span class="fmt-1190" style="white-space:pre;"&gt;&lt;div style="position:absolute;top:279.96pt;left:76.3037pt;z-index:47;"&gt;expenditures&lt;/div&gt;&lt;/span&gt;&lt;span class="fmt-1190" style="white-space:pre;"&gt;&lt;div style="position:absolute;top:298.92pt;left:54.7048pt;z-index:48;"&gt;Other Financing Sources (Uses)&lt;/div&gt;&lt;/span&gt;&lt;span style="white-space:pre;"&gt;&lt;div style="position:absolute;top:308.4pt;left:65.508pt;z-index:49;"&gt;Transfers In&lt;/div&gt;&lt;/span&gt;&lt;span class="fmt-1190" style="white-space:pre;"&gt;&lt;div style="position:absolute;top:317.88pt;left:76.2961pt;z-index:54;letter-spacing:.001em;"&gt;Total Other Financing Sources (Uses)&lt;/div&gt;&lt;/span&gt;&lt;span class="fmt-1190" style="white-space:pre;"&gt;&lt;div style="position:absolute;top:355.81pt;left:76.2977pt;z-index:106;letter-spacing:.001em;"&gt;other financing uses&lt;/div&gt;&lt;/span&gt;&lt;span class="fmt-1190" style="white-space:pre;"&gt;&lt;div style="position:absolute;top:374.76pt;left:54.6821pt;z-index:63;"&gt;Budgetary Fund Balances - October 1&lt;/div&gt;&lt;/span&gt;&lt;span style="white-space:pre;"&gt;&lt;div style="position:absolute;top:384.24pt;left:65.4853pt;z-index:68;"&gt;Reserve for Encumbrances - October 1, 2016&lt;/div&gt;&lt;/span&gt;&lt;span style="white-space:pre;"&gt;&lt;div style="position:absolute;top:403.2pt;left:65.4778pt;z-index:78;"&gt;Change in Advances with other Funds&lt;/div&gt;&lt;/span&gt;&lt;span class="fmt-1190" style="white-space:pre;"&gt;&lt;div style="position:absolute;top:412.44pt;left:54.6594pt;z-index:84;letter-spacing:.001em;"&gt;Budgetary Fund Balances - September 3&lt;span class="fmt-1200"&gt;0&lt;/span&gt;&lt;/div&gt;&lt;/span&gt;&lt;span class="fmt-1190" style="white-space:pre;"&gt;&lt;div style="position:absolute;top:432.6pt;left:54.7139pt;z-index:91;letter-spacing:.001em;"&gt;Reconciliation of Budget to GAAP Reporting&lt;/div&gt;&lt;/span&gt;&lt;span style="white-space:pre;"&gt;&lt;div style="position:absolute;top:451.56pt;left:65.5171pt;z-index:94;"&gt;Current Year Advances with other Funds&lt;/div&gt;&lt;/span&gt;&lt;span style="white-space:pre;"&gt;&lt;div style="position:absolute;top:461.04pt;left:65.5096pt;z-index:96;"&gt;Reserve for Prepaid Costs and Inventory&lt;/div&gt;&lt;/span&gt;&lt;span style="white-space:pre;"&gt;&lt;div style="position:absolute;top:470.52pt;left:65.502pt;z-index:98;"&gt;Net Change in Fair Value of Investments&lt;/div&gt;&lt;/span&gt;&lt;span class="fmt-1190" style="white-space:pre;"&gt;&lt;div style="position:absolute;top:479.76pt;left:54.7063pt;z-index:100;"&gt;Fund Balance - September 30&lt;/div&gt;&lt;/span&gt;&lt;span style="white-space:pre;"&gt;&lt;div style="position:absolute;top:509.4pt;left:54.6987pt;z-index:103;"&gt;See accompanying Independent Auditor's Report&lt;/div&gt;&lt;/span&gt;&lt;span style="white-space:pre;"&gt;&lt;div style="position:absolute;top:166.2pt;left:247.32pt;z-index:9;"&gt;$&lt;/div&gt;&lt;/span&gt;&lt;span style="white-space:pre;"&gt;&lt;div style="position:absolute;top:412.44pt;left:247.32pt;z-index:85;"&gt;$&lt;/div&gt;&lt;/span&gt;&lt;span class="fmt-1189" style="white-space:pre;"&gt;&lt;div style="position:absolute;top:147.76pt;left:265.32pt;z-index:1;letter-spacing:.001em;"&gt;Original Budget&lt;/div&gt;&lt;/span&gt;&lt;img style="position:absolute;left:257.28pt;top:153.6pt;width:67pt;height:3pt;z-index:112;" src="http://govwiki.info/xbrl/Images/6013d14367de5c58876429c7d7f50a0f.png" alt="__rendered_path__112"&gt;&lt;span style="white-space:pre;"&gt;&lt;div style="position:absolute;top:166.2pt;left:309pt;z-index:10;letter-spacing:-.164em;"&gt;- &lt;/div&gt;&lt;div style="position:absolute;top:166.2pt;left:327.15pt;z-index:10;"&gt;$&lt;/div&gt;&lt;/span&gt;&lt;span style="white-space:pre;"&gt;&lt;div style="position:absolute;top:175.68pt;left:300.96pt;z-index:15;letter-spacing:-.416em;"&gt;1,000 &lt;/div&gt;&lt;/span&gt;&lt;img style="position:absolute;left:257.28pt;top:182.04pt;width:67pt;height:3pt;z-index:112;" src="http://govwiki.info/xbrl/Images/6013d14367de5c58876429c7d7f50a0f.png" alt="__rendered_path__112"&gt;&lt;span style="white-space:pre;"&gt;&lt;div style="position:absolute;top:185.16pt;left:300.96pt;z-index:20;letter-spacing:-.416em;"&gt;1,000 &lt;/div&gt;&lt;/span&gt;&lt;img style="position:absolute;left:257.28pt;top:191.52pt;width:67pt;height:3pt;z-index:112;" src="http://govwiki.info/xbrl/Images/6013d14367de5c58876429c7d7f50a0f.png" alt="__rendered_path__112"&gt;&lt;span style="white-space:pre;"&gt;&lt;div style="position:absolute;top:232.56pt;left:309pt;z-index:28;letter-spacing:-.164em;"&gt;- &lt;/div&gt;&lt;/span&gt;&lt;span style="white-space:pre;"&gt;&lt;div style="position:absolute;top:242.04pt;left:309pt;z-index:33;letter-spacing:-.164em;"&gt;- &lt;/div&gt;&lt;/span&gt;&lt;img style="position:absolute;left:257.28pt;top:248.4pt;width:67pt;height:3pt;z-index:112;" src="http://govwiki.info/xbrl/Images/6013d14367de5c58876429c7d7f50a0f.png" alt="__rendered_path__112"&gt;&lt;span style="white-space:pre;"&gt;&lt;div style="position:absolute;top:251.52pt;left:309pt;z-index:38;letter-spacing:-.165em;"&gt;- &lt;/div&gt;&lt;/span&gt;&lt;img style="position:absolute;left:257.28pt;top:257.88pt;width:67pt;height:3pt;z-index:112;" src="http://govwiki.info/xbrl/Images/6013d14367de5c58876429c7d7f50a0f.png" alt="__rendered_path__112"&gt;&lt;span style="white-space:pre;"&gt;&lt;div style="position:absolute;top:270.48pt;left:300.95pt;z-index:43;letter-spacing:-.416em;"&gt;1,000 &lt;/div&gt;&lt;/span&gt;&lt;img style="position:absolute;left:257.28pt;top:276.84pt;width:67pt;height:3pt;z-index:112;" src="http://govwiki.info/xbrl/Images/6013d14367de5c58876429c7d7f50a0f.png" alt="__rendered_path__112"&gt;&lt;span style="white-space:pre;"&gt;&lt;div style="position:absolute;top:308.4pt;left:308.99pt;z-index:50;letter-spacing:-.165em;"&gt;- &lt;/div&gt;&lt;/span&gt;&lt;img style="position:absolute;left:257.28pt;top:314.76pt;width:67pt;height:3pt;z-index:112;" src="http://govwiki.info/xbrl/Images/6013d14367de5c58876429c7d7f50a0f.png" alt="__rendered_path__112"&gt;&lt;span style="white-space:pre;"&gt;&lt;div style="position:absolute;top:317.88pt;left:308.98pt;z-index:55;letter-spacing:-.165em;"&gt;- &lt;/div&gt;&lt;/span&gt;&lt;img style="position:absolute;left:257.28pt;top:324.24pt;width:67pt;height:3pt;z-index:112;" src="http://govwiki.info/xbrl/Images/6013d14367de5c58876429c7d7f50a0f.png" alt="__rendered_path__112"&gt;&lt;span style="white-space:pre;"&gt;&lt;div style="position:absolute;top:355.8pt;left:300.93pt;z-index:59;letter-spacing:-.416em;"&gt;1,000 &lt;/div&gt;&lt;/span&gt;&lt;img style="position:absolute;left:257.28pt;top:362.16pt;width:67pt;height:3pt;z-index:112;" src="http://govwiki.info/xbrl/Images/6013d14367de5c58876429c7d7f50a0f.png" alt="__rendered_path__112"&gt;&lt;span style="white-space:pre;"&gt;&lt;div style="position:absolute;top:374.76pt;left:294.2pt;z-index:64;letter-spacing:-.01em;"&gt;(73,955) &lt;/div&gt;&lt;/span&gt;&lt;span style="white-space:pre;"&gt;&lt;div style="position:absolute;top:384.24pt;left:308.96pt;z-index:69;letter-spacing:-.164em;"&gt;- &lt;/div&gt;&lt;/span&gt;&lt;span style="white-space:pre;"&gt;&lt;div style="position:absolute;top:393.72pt;left:308.95pt;z-index:74;letter-spacing:-.163em;"&gt;- &lt;/div&gt;&lt;/span&gt;&lt;span style="white-space:pre;"&gt;&lt;div style="position:absolute;top:403.2pt;left:308.94pt;z-index:79;letter-spacing:-.164em;"&gt;- &lt;/div&gt;&lt;/span&gt;&lt;span class="fmt-1190" style="white-space:pre;"&gt;&lt;div style="position:absolute;top:412.44pt;left:294.24pt;z-index:87;letter-spacing:-.01em;"&gt;(72,955) &lt;/div&gt;&lt;div style="position:absolute;top:412.44pt;left:327.12pt;z-index:87;" class="fmt-940"&gt;$&lt;/div&gt;&lt;/span&gt;&lt;img style="position:absolute;left:257.28pt;top:409.56pt;width:67pt;height:3pt;z-index:112;" src="http://govwiki.info/xbrl/Images/6013d14367de5c58876429c7d7f50a0f.png" alt="__rendered_path__112"&gt;&lt;span class="fmt-1018" style="white-space:pre;"&gt;&lt;div style="position:absolute;top:766.44pt;left:299.33pt;z-index:113;"&gt;209&lt;/div&gt;&lt;/span&gt;&lt;span class="fmt-1189" style="white-space:pre;"&gt;&lt;div style="position:absolute;top:139pt;left:343.32pt;z-index:2;letter-spacing:.001em;"&gt;Final Approved &lt;/div&gt;&lt;/span&gt;&lt;span class="fmt-1189" style="white-space:pre;"&gt;&lt;div style="position:absolute;top:147.76pt;left:357.12pt;z-index:3;"&gt;Budget&lt;/div&gt;&lt;/span&gt;&lt;img style="position:absolute;left:335.28pt;top:153.6pt;width:67pt;height:3pt;z-index:112;" src="http://govwiki.info/xbrl/Images/6013d14367de5c58876429c7d7f50a0f.png" alt="__rendered_path__112"&gt;&lt;span style="white-space:pre;"&gt;&lt;div style="position:absolute;top:166.2pt;left:370.59pt;z-index:11;letter-spacing:-.01em;"&gt;123,740 &lt;/div&gt;&lt;div style="position:absolute;top:166.2pt;left:405.14pt;z-index:11;"&gt;$&lt;/div&gt;&lt;/span&gt;&lt;span style="white-space:pre;"&gt;&lt;div style="position:absolute;top:175.68pt;left:378.98pt;z-index:16;letter-spacing:-.01em;"&gt;1,000 &lt;/div&gt;&lt;/span&gt;&lt;img style="position:absolute;left:335.28pt;top:182.04pt;width:67pt;height:3pt;z-index:112;" src="http://govwiki.info/xbrl/Images/6013d14367de5c58876429c7d7f50a0f.png" alt="__rendered_path__112"&gt;&lt;span style="white-space:pre;"&gt;&lt;div style="position:absolute;top:185.16pt;left:370.58pt;z-index:21;letter-spacing:-.01em;"&gt;124,740 &lt;/div&gt;&lt;/span&gt;&lt;img style="position:absolute;left:335.28pt;top:191.52pt;width:67pt;height:3pt;z-index:112;" src="http://govwiki.info/xbrl/Images/6013d14367de5c58876429c7d7f50a0f.png" alt="__rendered_path__112"&gt;&lt;span style="white-space:pre;"&gt;&lt;div style="position:absolute;top:232.56pt;left:370.59pt;z-index:29;letter-spacing:-.01em;"&gt;195,476 &lt;/div&gt;&lt;/span&gt;&lt;span style="white-space:pre;"&gt;&lt;div style="position:absolute;top:242.04pt;left:387.03pt;z-index:34;"&gt;-&lt;/div&gt;&lt;/span&gt;&lt;img style="position:absolute;left:335.28pt;top:248.4pt;width:67pt;height:3pt;z-index:112;" src="http://govwiki.info/xbrl/Images/6013d14367de5c58876429c7d7f50a0f.png" alt="__rendered_path__112"&gt;&lt;span style="white-space:pre;"&gt;&lt;div style="position:absolute;top:251.52pt;left:370.58pt;z-index:39;letter-spacing:-.01em;"&gt;195,476 &lt;/div&gt;&lt;/span&gt;&lt;img style="position:absolute;left:335.28pt;top:257.88pt;width:67pt;height:3pt;z-index:112;" src="http://govwiki.info/xbrl/Images/6013d14367de5c58876429c7d7f50a0f.png" alt="__rendered_path__112"&gt;&lt;span style="white-space:pre;"&gt;&lt;div style="position:absolute;top:270.48pt;left:372.26pt;z-index:44;letter-spacing:-.01em;"&gt;(70,736) &lt;/div&gt;&lt;/span&gt;&lt;img style="position:absolute;left:335.28pt;top:276.84pt;width:67pt;height:3pt;z-index:112;" src="http://govwiki.info/xbrl/Images/6013d14367de5c58876429c7d7f50a0f.png" alt="__rendered_path__112"&gt;&lt;span style="white-space:pre;"&gt;&lt;div style="position:absolute;top:308.4pt;left:387.01pt;z-index:51;letter-spacing:-.166em;"&gt;- &lt;/div&gt;&lt;/span&gt;&lt;img style="position:absolute;left:335.28pt;top:314.76pt;width:67pt;height:3pt;z-index:112;" src="http://govwiki.info/xbrl/Images/6013d14367de5c58876429c7d7f50a0f.png" alt="__rendered_path__112"&gt;&lt;span style="white-space:pre;"&gt;&lt;div style="position:absolute;top:317.88pt;left:387pt;z-index:56;letter-spacing:-.166em;"&gt;- &lt;/div&gt;&lt;/span&gt;&lt;img style="position:absolute;left:335.28pt;top:324.24pt;width:67pt;height:3pt;z-index:112;" src="http://govwiki.info/xbrl/Images/6013d14367de5c58876429c7d7f50a0f.png" alt="__rendered_path__112"&gt;&lt;span style="white-space:pre;"&gt;&lt;div style="position:absolute;top:355.8pt;left:372.23pt;z-index:60;letter-spacing:-.01em;"&gt;(70,736) &lt;/div&gt;&lt;/span&gt;&lt;img style="position:absolute;left:335.28pt;top:362.16pt;width:67pt;height:3pt;z-index:112;" src="http://govwiki.info/xbrl/Images/6013d14367de5c58876429c7d7f50a0f.png" alt="__rendered_path__112"&gt;&lt;span style="white-space:pre;"&gt;&lt;div style="position:absolute;top:374.76pt;left:372.22pt;z-index:65;letter-spacing:-.01em;"&gt;(73,955) &lt;/div&gt;&lt;/span&gt;&lt;span style="white-space:pre;"&gt;&lt;div style="position:absolute;top:384.24pt;left:374.75pt;z-index:70;letter-spacing:-.01em;"&gt;79,420 &lt;/div&gt;&lt;/span&gt;&lt;span style="white-space:pre;"&gt;&lt;div style="position:absolute;top:393.72pt;left:387pt;z-index:75;letter-spacing:-.166em;"&gt;- &lt;/div&gt;&lt;/span&gt;&lt;span style="white-space:pre;"&gt;&lt;div style="position:absolute;top:403.2pt;left:386.98pt;z-index:80;letter-spacing:-.166em;"&gt;- &lt;/div&gt;&lt;/span&gt;&lt;span class="fmt-1190" style="white-space:pre;"&gt;&lt;div style="position:absolute;top:412.44pt;left:372.23pt;z-index:88;letter-spacing:-.01em;"&gt;(65,271) &lt;/div&gt;&lt;/span&gt;&lt;img style="position:absolute;left:335.28pt;top:409.56pt;width:67pt;height:3pt;z-index:112;" src="http://govwiki.info/xbrl/Images/6013d14367de5c58876429c7d7f50a0f.png" alt="__rendered_path__112"&gt;&lt;span style="white-space:pre;"&gt;&lt;div style="position:absolute;top:479.76pt;left:405.1pt;z-index:101;"&gt;$&lt;/div&gt;&lt;/span&gt;&lt;span class="fmt-1189" style="white-space:pre;"&gt;&lt;div style="position:absolute;top:147.76pt;left:436.44pt;z-index:4;"&gt;Actual&lt;/div&gt;&lt;/span&gt;&lt;img style="position:absolute;left:413.28pt;top:153.6pt;width:67pt;height:3pt;z-index:112;" src="http://govwiki.info/xbrl/Images/6013d14367de5c58876429c7d7f50a0f.png" alt="__rendered_path__112"&gt;&lt;span style="white-space:pre;"&gt;&lt;div style="position:absolute;top:166.2pt;left:448.58pt;z-index:12;letter-spacing:-.01em;"&gt;150,990 &lt;/div&gt;&lt;div style="position:absolute;top:166.2pt;left:483.15pt;z-index:12;"&gt;$&lt;/div&gt;&lt;/span&gt;&lt;span style="white-space:pre;"&gt;&lt;div style="position:absolute;top:175.68pt;left:465.02pt;z-index:17;letter-spacing:-.166em;"&gt;- &lt;/div&gt;&lt;/span&gt;&lt;img style="position:absolute;left:413.28pt;top:182.04pt;width:67pt;height:3pt;z-index:112;" src="http://govwiki.info/xbrl/Images/6013d14367de5c58876429c7d7f50a0f.png" alt="__rendered_path__112"&gt;&lt;span style="white-space:pre;"&gt;&lt;div style="position:absolute;top:185.16pt;left:448.57pt;z-index:22;letter-spacing:-.01em;"&gt;150,990 &lt;/div&gt;&lt;/span&gt;&lt;img style="position:absolute;left:413.28pt;top:191.52pt;width:67pt;height:3pt;z-index:112;" src="http://govwiki.info/xbrl/Images/6013d14367de5c58876429c7d7f50a0f.png" alt="__rendered_path__112"&gt;&lt;span style="white-space:pre;"&gt;&lt;div style="position:absolute;top:232.56pt;left:448.58pt;z-index:30;letter-spacing:-.01em;"&gt;143,076 &lt;/div&gt;&lt;/span&gt;&lt;span style="white-space:pre;"&gt;&lt;div style="position:absolute;top:242.04pt;left:452.79pt;z-index:35;letter-spacing:-.01em;"&gt;14,963 &lt;/div&gt;&lt;/span&gt;&lt;img style="position:absolute;left:413.28pt;top:248.4pt;width:67pt;height:3pt;z-index:112;" src="http://govwiki.info/xbrl/Images/6013d14367de5c58876429c7d7f50a0f.png" alt="__rendered_path__112"&gt;&lt;span style="white-space:pre;"&gt;&lt;div style="position:absolute;top:251.52pt;left:448.57pt;z-index:40;letter-spacing:-.01em;"&gt;158,039 &lt;/div&gt;&lt;/span&gt;&lt;img style="position:absolute;left:413.28pt;top:257.88pt;width:67pt;height:3pt;z-index:112;" src="http://govwiki.info/xbrl/Images/6013d14367de5c58876429c7d7f50a0f.png" alt="__rendered_path__112"&gt;&lt;span style="white-space:pre;"&gt;&lt;div style="position:absolute;top:270.48pt;left:454.45pt;z-index:45;letter-spacing:-.396em;"&gt;(7,049) &lt;/div&gt;&lt;/span&gt;&lt;img style="position:absolute;left:413.28pt;top:276.84pt;width:67pt;height:3pt;z-index:112;" src="http://govwiki.info/xbrl/Images/6013d14367de5c58876429c7d7f50a0f.png" alt="__rendered_path__112"&gt;&lt;span style="white-space:pre;"&gt;&lt;div style="position:absolute;top:308.4pt;left:465.01pt;z-index:52;letter-spacing:-.166em;"&gt;- &lt;/div&gt;&lt;/span&gt;&lt;img style="position:absolute;left:413.28pt;top:314.76pt;width:67pt;height:3pt;z-index:112;" src="http://govwiki.info/xbrl/Images/6013d14367de5c58876429c7d7f50a0f.png" alt="__rendered_path__112"&gt;&lt;span style="white-space:pre;"&gt;&lt;div style="position:absolute;top:317.88pt;left:465pt;z-index:57;letter-spacing:-.166em;"&gt;- &lt;/div&gt;&lt;/span&gt;&lt;img style="position:absolute;left:413.28pt;top:324.24pt;width:67pt;height:3pt;z-index:112;" src="http://govwiki.info/xbrl/Images/6013d14367de5c58876429c7d7f50a0f.png" alt="__rendered_path__112"&gt;&lt;span style="white-space:pre;"&gt;&lt;div style="position:absolute;top:355.8pt;left:454.42pt;z-index:61;letter-spacing:-.396em;"&gt;(7,049) &lt;/div&gt;&lt;/span&gt;&lt;img style="position:absolute;left:413.28pt;top:362.16pt;width:67pt;height:3pt;z-index:112;" src="http://govwiki.info/xbrl/Images/6013d14367de5c58876429c7d7f50a0f.png" alt="__rendered_path__112"&gt;&lt;span style="white-space:pre;"&gt;&lt;div style="position:absolute;top:374.76pt;left:450.22pt;z-index:66;letter-spacing:-.01em;"&gt;(73,955) &lt;/div&gt;&lt;/span&gt;&lt;span style="white-space:pre;"&gt;&lt;div style="position:absolute;top:384.24pt;left:452.75pt;z-index:71;letter-spacing:-.01em;"&gt;79,420 &lt;/div&gt;&lt;/span&gt;&lt;span style="white-space:pre;"&gt;&lt;div style="position:absolute;top:393.72pt;left:464.99pt;z-index:76;letter-spacing:-.166em;"&gt;- &lt;/div&gt;&lt;/span&gt;&lt;span style="white-space:pre;"&gt;&lt;div style="position:absolute;top:403.2pt;left:464.98pt;z-index:81;letter-spacing:-.166em;"&gt;- &lt;/div&gt;&lt;/span&gt;&lt;span style="white-space:pre;"&gt;&lt;div style="position:absolute;top:412.44pt;left:454.43pt;z-index:89;letter-spacing:-.395em;"&gt;(1,584) &lt;/div&gt;&lt;div style="position:absolute;top:412.44pt;left:483.14pt;z-index:89;"&gt;$&lt;/div&gt;&lt;/span&gt;&lt;img style="position:absolute;left:413.28pt;top:409.56pt;width:67pt;height:3pt;z-index:112;" src="http://govwiki.info/xbrl/Images/6013d14367de5c58876429c7d7f50a0f.png" alt="__rendered_path__112"&gt;&lt;span style="white-space:pre;"&gt;&lt;div style="position:absolute;top:442.08pt;left:456.94pt;z-index:93;letter-spacing:-.416em;"&gt;6,662 &lt;/div&gt;&lt;/span&gt;&lt;span style="white-space:pre;"&gt;&lt;div style="position:absolute;top:451.56pt;left:465pt;z-index:95;letter-spacing:-.165em;"&gt;- &lt;/div&gt;&lt;/span&gt;&lt;span style="white-space:pre;"&gt;&lt;div style="position:absolute;top:461.04pt;left:464.99pt;z-index:97;letter-spacing:-.165em;"&gt;- &lt;/div&gt;&lt;/span&gt;&lt;span style="white-space:pre;"&gt;&lt;div style="position:absolute;top:470.52pt;left:464.98pt;z-index:99;letter-spacing:-.18em;"&gt;- &lt;/div&gt;&lt;/span&gt;&lt;span class="fmt-1190" style="white-space:pre;"&gt;&lt;div style="position:absolute;top:479.76pt;left:456.94pt;z-index:102;letter-spacing:-.416em;"&gt;5,078 &lt;/div&gt;&lt;/span&gt;&lt;img style="position:absolute;left:491.28pt;top:153.6pt;width:67pt;height:3pt;z-index:112;" src="http://govwiki.info/xbrl/Images/6013d14367de5c58876429c7d7f50a0f.png" alt="__rendered_path__112"&gt;&lt;span style="white-space:pre;"&gt;&lt;div style="position:absolute;top:166.2pt;left:530.78pt;z-index:13;letter-spacing:-.01em;"&gt;27,250 &lt;/div&gt;&lt;/span&gt;&lt;span style="white-space:pre;"&gt;&lt;div style="position:absolute;top:175.68pt;left:532.47pt;z-index:18;letter-spacing:-.396em;"&gt;(1,000) &lt;/div&gt;&lt;/span&gt;&lt;img style="position:absolute;left:491.28pt;top:182.04pt;width:67pt;height:3pt;z-index:112;" src="http://govwiki.info/xbrl/Images/6013d14367de5c58876429c7d7f50a0f.png" alt="__rendered_path__112"&gt;&lt;span style="white-space:pre;"&gt;&lt;div style="position:absolute;top:185.16pt;left:530.77pt;z-index:23;letter-spacing:-.01em;"&gt;26,250 &lt;/div&gt;&lt;/span&gt;&lt;img style="position:absolute;left:491.28pt;top:191.52pt;width:67pt;height:3pt;z-index:112;" src="http://govwiki.info/xbrl/Images/6013d14367de5c58876429c7d7f50a0f.png" alt="__rendered_path__112"&gt;&lt;span style="white-space:pre;"&gt;&lt;div style="position:absolute;top:232.56pt;left:530.78pt;z-index:31;letter-spacing:-.01em;"&gt;52,400 &lt;/div&gt;&lt;/span&gt;&lt;span style="white-space:pre;"&gt;&lt;div style="position:absolute;top:242.04pt;left:528.26pt;z-index:36;letter-spacing:-.01em;"&gt;(14,963) &lt;/div&gt;&lt;/span&gt;&lt;img style="position:absolute;left:491.28pt;top:248.4pt;width:67pt;height:3pt;z-index:112;" src="http://govwiki.info/xbrl/Images/6013d14367de5c58876429c7d7f50a0f.png" alt="__rendered_path__112"&gt;&lt;span style="white-space:pre;"&gt;&lt;div style="position:absolute;top:251.52pt;left:530.77pt;z-index:41;letter-spacing:-.01em;"&gt;37,437 &lt;/div&gt;&lt;/span&gt;&lt;img style="position:absolute;left:491.28pt;top:257.88pt;width:67pt;height:3pt;z-index:112;" src="http://govwiki.info/xbrl/Images/6013d14367de5c58876429c7d7f50a0f.png" alt="__rendered_path__112"&gt;&lt;span style="white-space:pre;"&gt;&lt;div style="position:absolute;top:270.48pt;left:530.77pt;z-index:46;letter-spacing:-.01em;"&gt;63,687 &lt;/div&gt;&lt;/span&gt;&lt;img style="position:absolute;left:491.28pt;top:276.84pt;width:67pt;height:3pt;z-index:112;" src="http://govwiki.info/xbrl/Images/6013d14367de5c58876429c7d7f50a0f.png" alt="__rendered_path__112"&gt;&lt;span style="white-space:pre;"&gt;&lt;div style="position:absolute;top:308.4pt;left:543.01pt;z-index:53;letter-spacing:-.166em;"&gt;- &lt;/div&gt;&lt;/span&gt;&lt;img style="position:absolute;left:491.28pt;top:314.76pt;width:67pt;height:3pt;z-index:112;" src="http://govwiki.info/xbrl/Images/6013d14367de5c58876429c7d7f50a0f.png" alt="__rendered_path__112"&gt;&lt;span style="white-space:pre;"&gt;&lt;div style="position:absolute;top:317.88pt;left:543pt;z-index:58;letter-spacing:-.166em;"&gt;- &lt;/div&gt;&lt;/span&gt;&lt;img style="position:absolute;left:491.28pt;top:324.24pt;width:67pt;height:3pt;z-index:112;" src="http://govwiki.info/xbrl/Images/6013d14367de5c58876429c7d7f50a0f.png" alt="__rendered_path__112"&gt;&lt;span style="white-space:pre;"&gt;&lt;div style="position:absolute;top:355.8pt;left:530.74pt;z-index:62;letter-spacing:-.01em;"&gt;63,687 &lt;/div&gt;&lt;/span&gt;&lt;img style="position:absolute;left:491.28pt;top:362.16pt;width:67pt;height:3pt;z-index:112;" src="http://govwiki.info/xbrl/Images/6013d14367de5c58876429c7d7f50a0f.png" alt="__rendered_path__112"&gt;&lt;span style="white-space:pre;"&gt;&lt;div style="position:absolute;top:374.76pt;left:542.98pt;z-index:67;letter-spacing:-.166em;"&gt;- &lt;/div&gt;&lt;/span&gt;&lt;span style="white-space:pre;"&gt;&lt;div style="position:absolute;top:384.24pt;left:542.99pt;z-index:72;letter-spacing:-.166em;"&gt;- &lt;/div&gt;&lt;/span&gt;&lt;span style="white-space:pre;"&gt;&lt;div style="position:absolute;top:393.72pt;left:542.99pt;z-index:77;letter-spacing:-.166em;"&gt;- &lt;/div&gt;&lt;/span&gt;&lt;span style="white-space:pre;"&gt;&lt;div style="position:absolute;top:403.2pt;left:542.97pt;z-index:82;letter-spacing:-.166em;"&gt;- &lt;/div&gt;&lt;/span&gt;&lt;img style="position:absolute;left:257.28pt;top:418.8pt;width:67pt;height:3pt;z-index:112;" src="http://govwiki.info/xbrl/Images/6013d14367de5c58876429c7d7f50a0f.png" alt="__rendered_path__112"&gt;&lt;img style="position:absolute;left:257.28pt;top:420.24pt;width:67pt;height:3pt;z-index:112;" src="http://govwiki.info/xbrl/Images/6013d14367de5c58876429c7d7f50a0f.png" alt="__rendered_path__112"&gt;&lt;img style="position:absolute;left:335.28pt;top:418.8pt;width:67pt;height:3pt;z-index:112;" src="http://govwiki.info/xbrl/Images/6013d14367de5c58876429c7d7f50a0f.png" alt="__rendered_path__112"&gt;&lt;img style="position:absolute;left:335.28pt;top:420.24pt;width:67pt;height:3pt;z-index:112;" src="http://govwiki.info/xbrl/Images/6013d14367de5c58876429c7d7f50a0f.png" alt="__rendered_path__112"&gt;&lt;img style="position:absolute;left:491.28pt;top:409.56pt;width:67pt;height:3pt;z-index:112;" src="http://govwiki.info/xbrl/Images/6013d14367de5c58876429c7d7f50a0f.png" alt="__rendered_path__112"&gt;&lt;img style="position:absolute;left:491.28pt;top:418.8pt;width:67pt;height:3pt;z-index:112;" src="http://govwiki.info/xbrl/Images/6013d14367de5c58876429c7d7f50a0f.png" alt="__rendered_path__112"&gt;&lt;img style="position:absolute;left:491.28pt;top:420.24pt;width:67pt;height:3pt;z-index:112;" src="http://govwiki.info/xbrl/Images/6013d14367de5c58876429c7d7f50a0f.png" alt="__rendered_path__112"&gt;&lt;img style="position:absolute;left:413.28pt;top:476.88pt;width:67pt;height:3pt;z-index:112;" src="http://govwiki.info/xbrl/Images/6013d14367de5c58876429c7d7f50a0f.png" alt="__rendered_path__112"&gt;&lt;img style="position:absolute;left:413.28pt;top:486.12pt;width:67pt;height:3pt;z-index:112;" src="http://govwiki.info/xbrl/Images/6013d14367de5c58876429c7d7f50a0f.png" alt="__rendered_path__112"&gt;&lt;img style="position:absolute;left:413.28pt;top:487.56pt;width:67pt;height:3pt;z-index:112;" src="http://govwiki.info/xbrl/Images/6013d14367de5c58876429c7d7f50a0f.png" alt="__rendered_path__112"&gt;&lt;span class="fmt-1190" style="white-space:pre;"&gt;&lt;div style="position:absolute;top:412.44pt;left:530.75pt;z-index:90;letter-spacing:-.01em;"&gt;63,687 &lt;/div&gt;&lt;/span&gt;&lt;/div&gt;_x000D_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</si>
  <si>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style="position:absolute;top:54.975pt;left:242.4pt;z-index:93;letter-spacing:.001em;"&gt;City of St. Petersburg, Florida&lt;/div&gt;&lt;/span&gt;&lt;span class="fmt-1193" style="white-space:pre;"&gt;&lt;div style="position:absolute;top:66.495pt;left:127.32pt;z-index:94;"&gt;Schedule of Revenues, Expenditures and Changes in Fund Balance - Budget and Actual&lt;/div&gt;&lt;/span&gt;&lt;span class="fmt-1193" style="white-space:pre;"&gt;&lt;div style="position:absolute;top:77.655pt;left:236.15pt;z-index:95;"&gt;Nonmajor Special Revenue Funds&lt;/div&gt;&lt;/span&gt;&lt;span class="fmt-1193" style="white-space:pre;"&gt;&lt;div style="position:absolute;top:99.9749pt;left:225.83pt;z-index:97;"&gt;Fiscal Year Ended September 30, 2017&lt;/div&gt;&lt;/span&gt;&lt;span class="fmt-1190" style="white-space:pre;"&gt;&lt;div style="position:absolute;top:156.72pt;left:54.72pt;z-index:7;"&gt;Revenues&lt;/div&gt;&lt;/span&gt;&lt;span style="white-space:pre;"&gt;&lt;div style="position:absolute;top:166.2pt;left:65.5232pt;z-index:8;"&gt;Fines and Forfeitures&lt;/div&gt;&lt;/span&gt;&lt;span style="white-space:pre;"&gt;&lt;div style="position:absolute;top:175.68pt;left:65.5308pt;z-index:14;"&gt;Earnings in Investments&lt;/div&gt;&lt;/span&gt;&lt;span style="white-space:pre;"&gt;&lt;div style="position:absolute;top:185.16pt;left:65.5233pt;z-index:19;"&gt;Other&lt;/div&gt;&lt;/span&gt;&lt;span class="fmt-1190" style="white-space:pre;"&gt;&lt;div style="position:absolute;top:194.64pt;left:76.3113pt;z-index:24;"&gt;Total Revenues&lt;/div&gt;&lt;/span&gt;&lt;span class="fmt-1190" style="white-space:pre;"&gt;&lt;div style="position:absolute;top:213.6pt;left:54.7124pt;z-index:29;"&gt;Expenditures&lt;/div&gt;&lt;/span&gt;&lt;span style="white-space:pre;"&gt;&lt;div style="position:absolute;top:223.08pt;left:65.5156pt;z-index:30;"&gt;Current Operations:&lt;/div&gt;&lt;/span&gt;&lt;span style="white-space:pre;"&gt;&lt;div style="position:absolute;top:232.56pt;left:76.3189pt;z-index:31;"&gt;Public Safety&lt;/div&gt;&lt;/span&gt;&lt;span style="white-space:pre;"&gt;&lt;div style="position:absolute;top:242.04pt;left:87.1221pt;z-index:32;"&gt;Police&lt;/div&gt;&lt;/span&gt;&lt;span class="fmt-1190" style="white-space:pre;"&gt;&lt;div style="position:absolute;top:251.52pt;left:76.3265pt;z-index:37;letter-spacing:.001em;"&gt;Total Expenditures&lt;/div&gt;&lt;/span&gt;&lt;span class="fmt-1190" style="white-space:pre;"&gt;&lt;div style="position:absolute;top:270.48pt;left:76.3265pt;z-index:42;"&gt;Excess (deficiency) of revenues over&lt;/div&gt;&lt;/span&gt;&lt;span class="fmt-1190" style="white-space:pre;"&gt;&lt;div style="position:absolute;top:279.96pt;left:76.3265pt;z-index:47;"&gt;expenditures&lt;/div&gt;&lt;/span&gt;&lt;span class="fmt-1190" style="white-space:pre;"&gt;&lt;div style="position:absolute;top:298.92pt;left:54.7276pt;z-index:48;"&gt;Budgetary Fund Balances - October 1&lt;/div&gt;&lt;/span&gt;&lt;span style="white-space:pre;"&gt;&lt;div style="position:absolute;top:308.4pt;left:65.5384pt;z-index:53;"&gt;Reserve for Encumbrances - October 1, 2016&lt;/div&gt;&lt;/span&gt;&lt;span style="white-space:pre;"&gt;&lt;div style="position:absolute;top:317.88pt;left:65.5309pt;z-index:58;"&gt;Change in Reserve for Prepaid Costs and Inventory&lt;/div&gt;&lt;/span&gt;&lt;span style="white-space:pre;"&gt;&lt;div style="position:absolute;top:327.36pt;left:65.5233pt;z-index:63;"&gt;Change in Advances with other Funds&lt;/div&gt;&lt;/span&gt;&lt;span class="fmt-1190" style="white-space:pre;"&gt;&lt;div style="position:absolute;top:336.6pt;left:54.7125pt;z-index:69;"&gt;Budgetary Fund Balances - September 3&lt;span class="fmt-1196"&gt;0&lt;/span&gt;&lt;/div&gt;&lt;/span&gt;&lt;span class="fmt-1190" style="white-space:pre;"&gt;&lt;div style="position:absolute;top:356.76pt;left:54.729pt;z-index:76;letter-spacing:.001em;"&gt;Reconciliation of Budget to GAAP Reporting&lt;/div&gt;&lt;/span&gt;&lt;span style="white-space:pre;"&gt;&lt;div style="position:absolute;top:366.24pt;left:65.5323pt;z-index:77;"&gt;Reserve for Encumbrances - September 30, 2017&lt;/div&gt;&lt;/span&gt;&lt;span style="white-space:pre;"&gt;&lt;div style="position:absolute;top:375.72pt;left:65.5323pt;z-index:79;"&gt;Current Year Advances with other Funds&lt;/div&gt;&lt;/span&gt;&lt;span style="white-space:pre;"&gt;&lt;div style="position:absolute;top:385.2pt;left:65.5247pt;z-index:81;"&gt;Reserve for Prepaid Costs and Inventory&lt;/div&gt;&lt;/span&gt;&lt;span style="white-space:pre;"&gt;&lt;div style="position:absolute;top:394.68pt;left:65.5171pt;z-index:83;"&gt;Net Change in Fair Value of Investments&lt;/div&gt;&lt;/span&gt;&lt;span class="fmt-1190" style="white-space:pre;"&gt;&lt;div style="position:absolute;top:403.92pt;left:54.7139pt;z-index:87;"&gt;Fund Balance - September 30&lt;/div&gt;&lt;/span&gt;&lt;span style="white-space:pre;"&gt;&lt;div style="position:absolute;top:433.56pt;left:54.7139pt;z-index:92;"&gt;See accompanying Independent Auditor's Report&lt;/div&gt;&lt;/span&gt;&lt;span style="white-space:pre;"&gt;&lt;div style="position:absolute;top:166.2pt;left:247.32pt;z-index:9;"&gt;$&lt;/div&gt;&lt;/span&gt;&lt;span style="white-space:pre;"&gt;&lt;div style="position:absolute;top:336.6pt;left:247.32pt;z-index:70;"&gt;$&lt;/div&gt;&lt;/span&gt;&lt;span class="fmt-1193" style="white-space:pre;"&gt;&lt;div style="position:absolute;top:88.815pt;left:258.23pt;z-index:96;"&gt;Police Officers Training&lt;/div&gt;&lt;/span&gt;&lt;span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style="position:absolute;left:257.28pt;top:153.6pt;width:67pt;height:3pt;z-index:98;" src="http://govwiki.info/xbrl/Images/6013d14367de5c58876429c7d7f50a0f.png" alt="__rendered_path__98"&gt;&lt;span style="white-space:pre;"&gt;&lt;div style="position:absolute;top:166.2pt;left:309pt;z-index:11;letter-spacing:-.164em;"&gt;- &lt;/div&gt;&lt;div style="position:absolute;top:166.2pt;left:327.15pt;z-index:11;"&gt;$&lt;/div&gt;&lt;div style="position:absolute;top:166.2pt;left:387.03pt;z-index:11;letter-spacing:-.166em;"&gt;- &lt;/div&gt;&lt;div style="position:absolute;top:166.2pt;left:405.16pt;z-index:11;"&gt;$&lt;/div&gt;&lt;/span&gt;&lt;img style="position:absolute;left:335.28pt;top:153.6pt;width:67pt;height:3pt;z-index:98;" src="http://govwiki.info/xbrl/Images/6013d14367de5c58876429c7d7f50a0f.png" alt="__rendered_path__98"&gt;&lt;span style="white-space:pre;"&gt;&lt;div style="position:absolute;top:175.68pt;left:309.01pt;z-index:16;letter-spacing:-.164em;"&gt;- &lt;/div&gt;&lt;div style="position:absolute;top:175.68pt;left:387.04pt;z-index:16;letter-spacing:-.166em;"&gt;- &lt;/div&gt;&lt;/span&gt;&lt;span style="white-space:pre;"&gt;&lt;div style="position:absolute;top:185.16pt;left:292.57pt;z-index:21;letter-spacing:-.01em;"&gt;150,000 &lt;/div&gt;&lt;div style="position:absolute;top:185.16pt;left:370.58pt;z-index:21;letter-spacing:-.01em;"&gt;150,000 &lt;/div&gt;&lt;/span&gt;&lt;img style="position:absolute;left:257.28pt;top:191.52pt;width:67pt;height:3pt;z-index:98;" src="http://govwiki.info/xbrl/Images/6013d14367de5c58876429c7d7f50a0f.png" alt="__rendered_path__98"&gt;&lt;span style="white-space:pre;"&gt;&lt;div style="position:absolute;top:194.64pt;left:292.55pt;z-index:26;letter-spacing:-.01em;"&gt;150,000 &lt;/div&gt;&lt;div style="position:absolute;top:194.64pt;left:370.57pt;z-index:26;letter-spacing:-.01em;"&gt;150,000 &lt;/div&gt;&lt;/span&gt;&lt;img style="position:absolute;left:335.28pt;top:191.52pt;width:67pt;height:3pt;z-index:98;" src="http://govwiki.info/xbrl/Images/6013d14367de5c58876429c7d7f50a0f.png" alt="__rendered_path__98"&gt;&lt;span style="white-space:pre;"&gt;&lt;div style="position:absolute;top:242.04pt;left:292.56pt;z-index:34;letter-spacing:-.01em;"&gt;150,000 &lt;/div&gt;&lt;div style="position:absolute;top:242.04pt;left:370.58pt;z-index:34;letter-spacing:-.01em;"&gt;150,000 &lt;/div&gt;&lt;/span&gt;&lt;img style="position:absolute;left:257.28pt;top:201pt;width:67pt;height:3pt;z-index:98;" src="http://govwiki.info/xbrl/Images/6013d14367de5c58876429c7d7f50a0f.png" alt="__rendered_path__98"&gt;&lt;span style="white-space:pre;"&gt;&lt;div style="position:absolute;top:251.52pt;left:292.57pt;z-index:39;letter-spacing:-.01em;"&gt;150,000 &lt;/div&gt;&lt;div style="position:absolute;top:251.52pt;left:370.58pt;z-index:39;letter-spacing:-.01em;"&gt;150,000 &lt;/div&gt;&lt;/span&gt;&lt;img style="position:absolute;left:335.28pt;top:201pt;width:67pt;height:3pt;z-index:98;" src="http://govwiki.info/xbrl/Images/6013d14367de5c58876429c7d7f50a0f.png" alt="__rendered_path__98"&gt;&lt;span style="white-space:pre;"&gt;&lt;div style="position:absolute;top:270.48pt;left:317.41pt;z-index:44;letter-spacing:-.164em;"&gt;- &lt;/div&gt;&lt;div style="position:absolute;top:270.48pt;left:387.03pt;z-index:44;letter-spacing:-.166em;"&gt;- &lt;/div&gt;&lt;/span&gt;&lt;img style="position:absolute;left:257.28pt;top:248.4pt;width:67pt;height:3pt;z-index:98;" src="http://govwiki.info/xbrl/Images/6013d14367de5c58876429c7d7f50a0f.png" alt="__rendered_path__98"&gt;&lt;span style="white-space:pre;"&gt;&lt;div style="position:absolute;top:298.92pt;left:296.77pt;z-index:50;letter-spacing:-.454em;"&gt;94,046 &lt;/div&gt;&lt;div style="position:absolute;top:298.92pt;left:374.8pt;z-index:50;letter-spacing:-.455em;"&gt;94,046 &lt;/div&gt;&lt;/span&gt;&lt;img style="position:absolute;left:335.28pt;top:248.4pt;width:67pt;height:3pt;z-index:98;" src="http://govwiki.info/xbrl/Images/6013d14367de5c58876429c7d7f50a0f.png" alt="__rendered_path__98"&gt;&lt;span style="white-space:pre;"&gt;&lt;div style="position:absolute;top:308.4pt;left:317.41pt;z-index:55;letter-spacing:-.163em;"&gt;- &lt;/div&gt;&lt;div style="position:absolute;top:308.4pt;left:387.05pt;z-index:55;letter-spacing:-.166em;"&gt;- &lt;/div&gt;&lt;/span&gt;&lt;img style="position:absolute;left:257.28pt;top:257.88pt;width:67pt;height:3pt;z-index:98;" src="http://govwiki.info/xbrl/Images/6013d14367de5c58876429c7d7f50a0f.png" alt="__rendered_path__98"&gt;&lt;span style="white-space:pre;"&gt;&lt;div style="position:absolute;top:317.88pt;left:317.39pt;z-index:60;letter-spacing:-.163em;"&gt;- &lt;/div&gt;&lt;div style="position:absolute;top:317.88pt;left:387.04pt;z-index:60;letter-spacing:-.166em;"&gt;- &lt;/div&gt;&lt;/span&gt;&lt;img style="position:absolute;left:335.28pt;top:257.88pt;width:67pt;height:3pt;z-index:98;" src="http://govwiki.info/xbrl/Images/6013d14367de5c58876429c7d7f50a0f.png" alt="__rendered_path__98"&gt;&lt;span style="white-space:pre;"&gt;&lt;div style="position:absolute;top:327.36pt;left:317.39pt;z-index:65;letter-spacing:-.163em;"&gt;- &lt;/div&gt;&lt;div style="position:absolute;top:327.36pt;left:387.04pt;z-index:65;letter-spacing:-.166em;"&gt;- &lt;/div&gt;&lt;/span&gt;&lt;img style="position:absolute;left:257.28pt;top:276.84pt;width:67pt;height:3pt;z-index:98;" src="http://govwiki.info/xbrl/Images/6013d14367de5c58876429c7d7f50a0f.png" alt="__rendered_path__98"&gt;&lt;span class="fmt-1190" style="white-space:pre;"&gt;&lt;div style="position:absolute;top:336.6pt;left:296.76pt;z-index:73;letter-spacing:-.01em;"&gt;94,046 &lt;/div&gt;&lt;div style="position:absolute;top:336.6pt;left:327.12pt;z-index:73;" class="fmt-940"&gt;$&lt;/div&gt;&lt;div style="position:absolute;top:336.6pt;left:374.77pt;z-index:73;letter-spacing:-.01em;"&gt;94,046 &lt;/div&gt;&lt;/span&gt;&lt;img style="position:absolute;left:335.28pt;top:276.84pt;width:67pt;height:3pt;z-index:98;" src="http://govwiki.info/xbrl/Images/6013d14367de5c58876429c7d7f50a0f.png" alt="__rendered_path__98"&gt;&lt;span style="white-space:pre;"&gt;&lt;div style="position:absolute;top:403.92pt;left:405.11pt;z-index:88;"&gt;$&lt;/div&gt;&lt;/span&gt;&lt;img style="position:absolute;left:257.28pt;top:333.72pt;width:67pt;height:3pt;z-index:98;" src="http://govwiki.info/xbrl/Images/6013d14367de5c58876429c7d7f50a0f.png" alt="__rendered_path__98"&gt;&lt;span class="fmt-1018" style="white-space:pre;"&gt;&lt;div style="position:absolute;top:766.44pt;left:299.33pt;z-index:99;"&gt;210&lt;/div&gt;&lt;/span&gt;&lt;span class="fmt-1189" style="white-space:pre;"&gt;&lt;div style="position:absolute;top:147.76pt;left:436.44pt;z-index:4;"&gt;Actual&lt;/div&gt;&lt;/span&gt;&lt;img style="position:absolute;left:413.28pt;top:153.6pt;width:67pt;height:3pt;z-index:98;" src="http://govwiki.info/xbrl/Images/6013d14367de5c58876429c7d7f50a0f.png" alt="__rendered_path__98"&gt;&lt;span style="white-space:pre;"&gt;&lt;div style="position:absolute;top:166.2pt;left:452.8pt;z-index:12;letter-spacing:-.01em;"&gt;46,994 &lt;/div&gt;&lt;div style="position:absolute;top:166.2pt;left:483.15pt;z-index:12;"&gt;$&lt;/div&gt;&lt;/span&gt;&lt;span style="white-space:pre;"&gt;&lt;div style="position:absolute;top:175.68pt;left:457pt;z-index:17;letter-spacing:-.01em;"&gt;1,691 &lt;/div&gt;&lt;/span&gt;&lt;span style="white-space:pre;"&gt;&lt;div style="position:absolute;top:185.16pt;left:463.34pt;z-index:22;letter-spacing:-.01em;"&gt;360 &lt;/div&gt;&lt;/span&gt;&lt;img style="position:absolute;left:413.28pt;top:191.52pt;width:67pt;height:3pt;z-index:98;" src="http://govwiki.info/xbrl/Images/6013d14367de5c58876429c7d7f50a0f.png" alt="__rendered_path__98"&gt;&lt;span style="white-space:pre;"&gt;&lt;div style="position:absolute;top:194.64pt;left:452.77pt;z-index:27;letter-spacing:-.01em;"&gt;49,045 &lt;/div&gt;&lt;/span&gt;&lt;img style="position:absolute;left:413.28pt;top:201pt;width:67pt;height:3pt;z-index:98;" src="http://govwiki.info/xbrl/Images/6013d14367de5c58876429c7d7f50a0f.png" alt="__rendered_path__98"&gt;&lt;span style="white-space:pre;"&gt;&lt;div style="position:absolute;top:242.04pt;left:452.78pt;z-index:35;letter-spacing:-.01em;"&gt;30,403 &lt;/div&gt;&lt;/span&gt;&lt;img style="position:absolute;left:413.28pt;top:248.4pt;width:67pt;height:3pt;z-index:98;" src="http://govwiki.info/xbrl/Images/6013d14367de5c58876429c7d7f50a0f.png" alt="__rendered_path__98"&gt;&lt;span style="white-space:pre;"&gt;&lt;div style="position:absolute;top:251.52pt;left:452.78pt;z-index:40;letter-spacing:-.01em;"&gt;30,403 &lt;/div&gt;&lt;/span&gt;&lt;img style="position:absolute;left:413.28pt;top:257.88pt;width:67pt;height:3pt;z-index:98;" src="http://govwiki.info/xbrl/Images/6013d14367de5c58876429c7d7f50a0f.png" alt="__rendered_path__98"&gt;&lt;span style="white-space:pre;"&gt;&lt;div style="position:absolute;top:270.48pt;left:452.79pt;z-index:45;letter-spacing:-.01em;"&gt;18,642 &lt;/div&gt;&lt;/span&gt;&lt;img style="position:absolute;left:413.28pt;top:276.84pt;width:67pt;height:3pt;z-index:98;" src="http://govwiki.info/xbrl/Images/6013d14367de5c58876429c7d7f50a0f.png" alt="__rendered_path__98"&gt;&lt;span style="white-space:pre;"&gt;&lt;div style="position:absolute;top:298.92pt;left:452.8pt;z-index:51;letter-spacing:-.455em;"&gt;94,046 &lt;/div&gt;&lt;/span&gt;&lt;span style="white-space:pre;"&gt;&lt;div style="position:absolute;top:308.4pt;left:465.05pt;z-index:56;letter-spacing:-.166em;"&gt;- &lt;/div&gt;&lt;/span&gt;&lt;span style="white-space:pre;"&gt;&lt;div style="position:absolute;top:317.88pt;left:465.04pt;z-index:61;letter-spacing:-.166em;"&gt;- &lt;/div&gt;&lt;/span&gt;&lt;span style="white-space:pre;"&gt;&lt;div style="position:absolute;top:327.36pt;left:465.03pt;z-index:66;letter-spacing:-.166em;"&gt;- &lt;/div&gt;&lt;/span&gt;&lt;span style="white-space:pre;"&gt;&lt;div style="position:absolute;top:336.6pt;left:448.57pt;z-index:74;letter-spacing:-.01em;"&gt;112,688 &lt;/div&gt;&lt;div style="position:absolute;top:336.6pt;left:483.15pt;z-index:74;"&gt;$&lt;/div&gt;&lt;/span&gt;&lt;img style="position:absolute;left:413.28pt;top:333.72pt;width:67pt;height:3pt;z-index:98;" src="http://govwiki.info/xbrl/Images/6013d14367de5c58876429c7d7f50a0f.png" alt="__rendered_path__98"&gt;&lt;span style="white-space:pre;"&gt;&lt;div style="position:absolute;top:366.24pt;left:465pt;z-index:78;letter-spacing:-.163em;"&gt;- &lt;/div&gt;&lt;/span&gt;&lt;span style="white-space:pre;"&gt;&lt;div style="position:absolute;top:375.72pt;left:465.01pt;z-index:80;letter-spacing:-.165em;"&gt;- &lt;/div&gt;&lt;/span&gt;&lt;span style="white-space:pre;"&gt;&lt;div style="position:absolute;top:385.2pt;left:465pt;z-index:82;letter-spacing:-.165em;"&gt;- &lt;/div&gt;&lt;/span&gt;&lt;span style="white-space:pre;"&gt;&lt;div style="position:absolute;top:394.68pt;left:463.34pt;z-index:84;letter-spacing:-.243em;"&gt; &lt;/div&gt;&lt;/span&gt;&lt;span style="white-space:pre;"&gt;&lt;div style="position:absolute;top:394.68pt;left:463.32pt;z-index:85;"&gt;26&lt;/div&gt;&lt;/span&gt;&lt;span class="fmt-1201" style="white-space:pre;"&gt;&lt;div style="position:absolute;top:394.68pt;left:471.72pt;z-index:86;"&gt;5&lt;/div&gt;&lt;/span&gt;&lt;span class="fmt-1190" style="white-space:pre;"&gt;&lt;div style="position:absolute;top:403.92pt;left:448.55pt;z-index:89;letter-spacing:-.279em;"&gt; &lt;/div&gt;&lt;/span&gt;&lt;span class="fmt-1190" style="white-space:pre;"&gt;&lt;div style="position:absolute;top:403.92pt;left:448.55pt;z-index:90;"&gt;112,95&lt;/div&gt;&lt;/span&gt;&lt;span class="fmt-1202" style="white-space:pre;"&gt;&lt;div style="position:absolute;top:403.92pt;left:471.67pt;z-index:91;"&gt;3&lt;/div&gt;&lt;/span&gt;&lt;span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Under&lt;/div&gt;&lt;/span&gt;&lt;img style="position:absolute;left:491.28pt;top:153.6pt;width:67pt;height:3pt;z-index:98;" src="http://govwiki.info/xbrl/Images/6013d14367de5c58876429c7d7f50a0f.png" alt="__rendered_path__98"&gt;&lt;span style="white-space:pre;"&gt;&lt;div style="position:absolute;top:166.2pt;left:530.79pt;z-index:13;letter-spacing:-.01em;"&gt;46,994 &lt;/div&gt;&lt;/span&gt;&lt;span style="white-space:pre;"&gt;&lt;div style="position:absolute;top:175.68pt;left:534.98pt;z-index:18;letter-spacing:-.01em;"&gt;1,691 &lt;/div&gt;&lt;/span&gt;&lt;span style="white-space:pre;"&gt;&lt;div style="position:absolute;top:185.16pt;left:524.06pt;z-index:23;letter-spacing:-.01em;"&gt;(149,640) &lt;/div&gt;&lt;/span&gt;&lt;img style="position:absolute;left:491.28pt;top:191.52pt;width:67pt;height:3pt;z-index:98;" src="http://govwiki.info/xbrl/Images/6013d14367de5c58876429c7d7f50a0f.png" alt="__rendered_path__98"&gt;&lt;span style="white-space:pre;"&gt;&lt;div style="position:absolute;top:194.64pt;left:524.05pt;z-index:28;letter-spacing:-.01em;"&gt;(100,955) &lt;/div&gt;&lt;/span&gt;&lt;img style="position:absolute;left:491.28pt;top:201pt;width:67pt;height:3pt;z-index:98;" src="http://govwiki.info/xbrl/Images/6013d14367de5c58876429c7d7f50a0f.png" alt="__rendered_path__98"&gt;&lt;span style="white-space:pre;"&gt;&lt;div style="position:absolute;top:242.04pt;left:524.07pt;z-index:36;letter-spacing:-.01em;"&gt;(119,597) &lt;/div&gt;&lt;/span&gt;&lt;img style="position:absolute;left:491.28pt;top:248.4pt;width:67pt;height:3pt;z-index:98;" src="http://govwiki.info/xbrl/Images/6013d14367de5c58876429c7d7f50a0f.png" alt="__rendered_path__98"&gt;&lt;span style="white-space:pre;"&gt;&lt;div style="position:absolute;top:251.52pt;left:524.07pt;z-index:41;letter-spacing:-.01em;"&gt;(119,597) &lt;/div&gt;&lt;/span&gt;&lt;img style="position:absolute;left:491.28pt;top:257.88pt;width:67pt;height:3pt;z-index:98;" src="http://govwiki.info/xbrl/Images/6013d14367de5c58876429c7d7f50a0f.png" alt="__rendered_path__98"&gt;&lt;span style="white-space:pre;"&gt;&lt;div style="position:absolute;top:270.48pt;left:530.79pt;z-index:46;letter-spacing:-.01em;"&gt;18,642 &lt;/div&gt;&lt;/span&gt;&lt;img style="position:absolute;left:491.28pt;top:276.84pt;width:67pt;height:3pt;z-index:98;" src="http://govwiki.info/xbrl/Images/6013d14367de5c58876429c7d7f50a0f.png" alt="__rendered_path__98"&gt;&lt;span style="white-space:pre;"&gt;&lt;div style="position:absolute;top:298.92pt;left:543.04pt;z-index:52;letter-spacing:-.166em;"&gt;- &lt;/div&gt;&lt;/span&gt;&lt;span style="white-space:pre;"&gt;&lt;div style="position:absolute;top:308.4pt;left:543.04pt;z-index:57;letter-spacing:-.166em;"&gt;- &lt;/div&gt;&lt;/span&gt;&lt;span style="white-space:pre;"&gt;&lt;div style="position:absolute;top:317.88pt;left:543.04pt;z-index:62;letter-spacing:-.166em;"&gt;- &lt;/div&gt;&lt;/span&gt;&lt;span style="white-space:pre;"&gt;&lt;div style="position:absolute;top:327.36pt;left:543.03pt;z-index:67;letter-spacing:-.166em;"&gt;- &lt;/div&gt;&lt;/span&gt;&lt;img style="position:absolute;left:335.28pt;top:333.72pt;width:67pt;height:3pt;z-index:98;" src="http://govwiki.info/xbrl/Images/6013d14367de5c58876429c7d7f50a0f.png" alt="__rendered_path__98"&gt;&lt;img style="position:absolute;left:257.28pt;top:342.96pt;width:67pt;height:3pt;z-index:98;" src="http://govwiki.info/xbrl/Images/6013d14367de5c58876429c7d7f50a0f.png" alt="__rendered_path__98"&gt;&lt;img style="position:absolute;left:257.28pt;top:344.4pt;width:67pt;height:3pt;z-index:98;" src="http://govwiki.info/xbrl/Images/6013d14367de5c58876429c7d7f50a0f.png" alt="__rendered_path__98"&gt;&lt;img style="position:absolute;left:335.28pt;top:342.96pt;width:67pt;height:3pt;z-index:98;" src="http://govwiki.info/xbrl/Images/6013d14367de5c58876429c7d7f50a0f.png" alt="__rendered_path__98"&gt;&lt;img style="position:absolute;left:335.28pt;top:344.4pt;width:67pt;height:3pt;z-index:98;" src="http://govwiki.info/xbrl/Images/6013d14367de5c58876429c7d7f50a0f.png" alt="__rendered_path__98"&gt;&lt;img style="position:absolute;left:491.28pt;top:333.72pt;width:67pt;height:3pt;z-index:98;" src="http://govwiki.info/xbrl/Images/6013d14367de5c58876429c7d7f50a0f.png" alt="__rendered_path__98"&gt;&lt;img style="position:absolute;left:491.28pt;top:342.96pt;width:67pt;height:3pt;z-index:98;" src="http://govwiki.info/xbrl/Images/6013d14367de5c58876429c7d7f50a0f.png" alt="__rendered_path__98"&gt;&lt;img style="position:absolute;left:491.28pt;top:344.4pt;width:67pt;height:3pt;z-index:98;" src="http://govwiki.info/xbrl/Images/6013d14367de5c58876429c7d7f50a0f.png" alt="__rendered_path__98"&gt;&lt;img style="position:absolute;left:413.28pt;top:401.04pt;width:67pt;height:3pt;z-index:98;" src="http://govwiki.info/xbrl/Images/6013d14367de5c58876429c7d7f50a0f.png" alt="__rendered_path__98"&gt;&lt;img style="position:absolute;left:413.28pt;top:410.28pt;width:67pt;height:3pt;z-index:98;" src="http://govwiki.info/xbrl/Images/6013d14367de5c58876429c7d7f50a0f.png" alt="__rendered_path__98"&gt;&lt;img style="position:absolute;left:413.28pt;top:411.72pt;width:67pt;height:3pt;z-index:98;" src="http://govwiki.info/xbrl/Images/6013d14367de5c58876429c7d7f50a0f.png" alt="__rendered_path__98"&gt;&lt;span class="fmt-1190" style="white-space:pre;"&gt;&lt;div style="position:absolute;top:336.6pt;left:530.77pt;z-index:75;letter-spacing:-.01em;"&gt;18,642 &lt;/div&gt;&lt;/span&gt;&lt;/div&gt;_x000D_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</si>
  <si>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style="position:absolute;top:54.975pt;left:242.4pt;z-index:148;letter-spacing:.001em;"&gt;City of St. Petersburg, Florida&lt;/div&gt;&lt;/span&gt;&lt;span class="fmt-1193" style="white-space:pre;"&gt;&lt;div style="position:absolute;top:66.495pt;left:127.32pt;z-index:149;"&gt;Schedule of Revenues, Expenditures and Changes in Fund Balance - Budget and Actual&lt;/div&gt;&lt;/span&gt;&lt;span class="fmt-1193" style="white-space:pre;"&gt;&lt;div style="position:absolute;top:77.655pt;left:236.15pt;z-index:150;"&gt;Nonmajor Special Revenue Funds&lt;/div&gt;&lt;/span&gt;&lt;span class="fmt-1193" style="white-space:pre;"&gt;&lt;div style="position:absolute;top:88.815pt;left:273.12pt;z-index:151;"&gt;Donation Funds&lt;/div&gt;&lt;/span&gt;&lt;span class="fmt-1193" style="white-space:pre;"&gt;&lt;div style="position:absolute;top:99.9749pt;left:225.84pt;z-index:152;"&gt;Fiscal Year Ended September 30, 2017&lt;/div&gt;&lt;/span&gt;&lt;span style="white-space:pre;"&gt;&lt;div style="position:absolute;top:166.2pt;left:308.99pt;z-index:10;letter-spacing:-.164em;"&gt;- &lt;/div&gt;&lt;div style="position:absolute;top:166.2pt;left:327.15pt;z-index:10;"&gt;$&lt;/div&gt;&lt;/span&gt;&lt;span class="fmt-1190" style="white-space:pre;"&gt;&lt;div style="position:absolute;top:156.72pt;left:54.72pt;z-index:7;"&gt;Revenues&lt;/div&gt;&lt;/span&gt;&lt;span style="white-space:pre;"&gt;&lt;div style="position:absolute;top:166.2pt;left:65.5232pt;z-index:9;"&gt;Charges for Services and User Fees&lt;/div&gt;&lt;div style="position:absolute;top:166.2pt;left:247.31pt;z-index:9;"&gt;$&lt;/div&gt;&lt;/span&gt;&lt;span style="white-space:pre;"&gt;&lt;div style="position:absolute;top:175.68pt;left:65.5308pt;z-index:14;"&gt;Federal, State and Other Grants&lt;/div&gt;&lt;/span&gt;&lt;span style="white-space:pre;"&gt;&lt;div style="position:absolute;top:185.16pt;left:65.5158pt;z-index:19;"&gt;Earnings in Investments&lt;/div&gt;&lt;/span&gt;&lt;span style="white-space:pre;"&gt;&lt;div style="position:absolute;top:194.64pt;left:65.5082pt;z-index:24;"&gt;Contributions&lt;/div&gt;&lt;/span&gt;&lt;span style="white-space:pre;"&gt;&lt;div style="position:absolute;top:204.12pt;left:65.5082pt;z-index:29;"&gt;Other&lt;/div&gt;&lt;/span&gt;&lt;span class="fmt-1190" style="white-space:pre;"&gt;&lt;div style="position:absolute;top:213.6pt;left:76.2888pt;z-index:34;"&gt;Total Revenues&lt;/div&gt;&lt;/span&gt;&lt;span class="fmt-1190" style="white-space:pre;"&gt;&lt;div style="position:absolute;top:232.56pt;left:54.6823pt;z-index:39;"&gt;Expenditures&lt;/div&gt;&lt;/span&gt;&lt;span style="white-space:pre;"&gt;&lt;div style="position:absolute;top:242.04pt;left:65.4855pt;z-index:40;"&gt;Current Operations:&lt;/div&gt;&lt;/span&gt;&lt;span style="white-space:pre;"&gt;&lt;div style="position:absolute;top:251.52pt;left:76.2888pt;z-index:41;"&gt;Community and Economic Development&lt;/div&gt;&lt;/span&gt;&lt;span style="white-space:pre;"&gt;&lt;div style="position:absolute;top:261pt;left:76.2812pt;z-index:46;"&gt;Public Safety&lt;/div&gt;&lt;/span&gt;&lt;span style="white-space:pre;"&gt;&lt;div style="position:absolute;top:270.48pt;left:87.0844pt;z-index:47;"&gt;Police&lt;/div&gt;&lt;/span&gt;&lt;span style="white-space:pre;"&gt;&lt;div style="position:absolute;top:279.96pt;left:87.0768pt;z-index:52;"&gt;Fire and EMS&lt;/div&gt;&lt;/span&gt;&lt;span style="white-space:pre;"&gt;&lt;div style="position:absolute;top:289.44pt;left:76.2812pt;z-index:57;"&gt;Recreation, Culture and Social&lt;/div&gt;&lt;/span&gt;&lt;span style="white-space:pre;"&gt;&lt;div style="position:absolute;top:298.92pt;left:76.2661pt;z-index:62;"&gt;Capital Outlay&lt;/div&gt;&lt;/span&gt;&lt;span class="fmt-1190" style="white-space:pre;"&gt;&lt;div style="position:absolute;top:308.4pt;left:76.2661pt;z-index:67;letter-spacing:.001em;"&gt;Total Expenditures&lt;/div&gt;&lt;/span&gt;&lt;span class="fmt-1190" style="white-space:pre;"&gt;&lt;div style="position:absolute;top:327.36pt;left:76.251pt;z-index:72;"&gt;Excess (deficiency) of revenues over&lt;/div&gt;&lt;/span&gt;&lt;span class="fmt-1190" style="white-space:pre;"&gt;&lt;div style="position:absolute;top:336.84pt;left:76.251pt;z-index:77;"&gt;expenditures&lt;/div&gt;&lt;/span&gt;&lt;span class="fmt-1190" style="white-space:pre;"&gt;&lt;div style="position:absolute;top:355.8pt;left:54.6521pt;z-index:78;"&gt;Other Financing Sources (Uses)&lt;/div&gt;&lt;/span&gt;&lt;span style="white-space:pre;"&gt;&lt;div style="position:absolute;top:365.28pt;left:65.4553pt;z-index:79;"&gt;Transfers In&lt;/div&gt;&lt;/span&gt;&lt;span style="white-space:pre;"&gt;&lt;div style="position:absolute;top:374.76pt;left:65.4553pt;z-index:84;"&gt;Transfers Out&lt;/div&gt;&lt;/span&gt;&lt;span class="fmt-1190" style="white-space:pre;"&gt;&lt;div style="position:absolute;top:384.24pt;left:76.2435pt;z-index:89;letter-spacing:.001em;"&gt;Total Other Financing Sources (Uses)&lt;/div&gt;&lt;/span&gt;&lt;span class="fmt-1190" style="white-space:pre;"&gt;&lt;div style="position:absolute;top:402.72pt;left:76.3128pt;z-index:145;"&gt;Excess (deficiency) of revenues and other &lt;/div&gt;&lt;/span&gt;&lt;span class="fmt-1190" style="white-space:pre;"&gt;&lt;div style="position:absolute;top:412.44pt;left:76.3128pt;z-index:146;letter-spacing:.001em;"&gt;financing sources over expenditures and &lt;/div&gt;&lt;/span&gt;&lt;span class="fmt-1190" style="white-space:pre;"&gt;&lt;div style="position:absolute;top:422.17pt;left:76.3128pt;z-index:147;letter-spacing:.001em;"&gt;other financing uses&lt;/div&gt;&lt;/span&gt;&lt;span class="fmt-1190" style="white-space:pre;"&gt;&lt;div style="position:absolute;top:441.13pt;left:54.637pt;z-index:98;"&gt;Budgetary Fund Balances - October 1&lt;/div&gt;&lt;/span&gt;&lt;span style="white-space:pre;"&gt;&lt;div style="position:absolute;top:450.61pt;left:65.4327pt;z-index:103;"&gt;Reserve for Encumbrances - October 1, 2016&lt;/div&gt;&lt;/span&gt;&lt;span style="white-space:pre;"&gt;&lt;div style="position:absolute;top:460.08pt;left:65.5159pt;z-index:109;"&gt;Change in Reserve for Prepaid Costs and Inventory&lt;/div&gt;&lt;/span&gt;&lt;span style="white-space:pre;"&gt;&lt;div style="position:absolute;top:469.56pt;left:65.5116pt;z-index:115;"&gt;Change in Advances with other Funds&lt;/div&gt;&lt;/span&gt;&lt;span class="fmt-1190" style="white-space:pre;"&gt;&lt;div style="position:absolute;top:478.8pt;left:54.7008pt;z-index:122;letter-spacing:.001em;"&gt;Budgetary Fund Balances - September 3&lt;span class="fmt-1203"&gt;0&lt;/span&gt;&lt;/div&gt;&lt;div style="position:absolute;top:478.8pt;left:247.32pt;z-index:122;" class="fmt-940"&gt;$&lt;/div&gt;&lt;/span&gt;&lt;span class="fmt-1190" style="white-space:pre;"&gt;&lt;div style="position:absolute;top:498.96pt;left:54.7215pt;z-index:128;letter-spacing:.001em;"&gt;Reconciliation of Budget to GAAP Reporting&lt;/div&gt;&lt;/span&gt;&lt;span style="white-space:pre;"&gt;&lt;div style="position:absolute;top:508.44pt;left:65.5247pt;z-index:129;"&gt;Reserve for Encumbrances - September 30, 2017&lt;/div&gt;&lt;/span&gt;&lt;span style="white-space:pre;"&gt;&lt;div style="position:absolute;top:517.92pt;left:65.5247pt;z-index:131;"&gt;Current Year Advances with other Funds&lt;/div&gt;&lt;/span&gt;&lt;span style="white-space:pre;"&gt;&lt;div style="position:absolute;top:527.4pt;left:65.5172pt;z-index:133;"&gt;Reserve for Prepaid Costs and Inventory&lt;/div&gt;&lt;/span&gt;&lt;span style="white-space:pre;"&gt;&lt;div style="position:absolute;top:536.88pt;left:65.5097pt;z-index:135;"&gt;Net Change in Fair Value of Investments&lt;/div&gt;&lt;/span&gt;&lt;span class="fmt-1190" style="white-space:pre;"&gt;&lt;div style="position:absolute;top:546.12pt;left:54.7139pt;z-index:139;"&gt;Fund Balance - September 30&lt;/div&gt;&lt;/span&gt;&lt;span style="white-space:pre;"&gt;&lt;div style="position:absolute;top:575.76pt;left:54.7139pt;z-index:144;"&gt;See accompanying Independent Auditor's Report&lt;/div&gt;&lt;/span&gt;&lt;span class="fmt-1189" style="white-space:pre;"&gt;&lt;div style="position:absolute;top:147.76pt;left:265.32pt;z-index:1;letter-spacing:.001em;"&gt;Original Budget&lt;/div&gt;&lt;/span&gt;&lt;img style="position:absolute;left:257.28pt;top:153.6pt;width:67pt;height:3pt;z-index:153;" src="http://govwiki.info/xbrl/Images/6013d14367de5c58876429c7d7f50a0f.png" alt="__rendered_path__153"&gt;&lt;span style="white-space:pre;"&gt;&lt;div style="position:absolute;top:175.68pt;left:309.01pt;z-index:15;letter-spacing:-.165em;"&gt;- &lt;/div&gt;&lt;/span&gt;&lt;span style="white-space:pre;"&gt;&lt;div style="position:absolute;top:185.16pt;left:308.99pt;z-index:20;letter-spacing:-.164em;"&gt;- &lt;/div&gt;&lt;/span&gt;&lt;span style="white-space:pre;"&gt;&lt;div style="position:absolute;top:194.64pt;left:292.54pt;z-index:25;letter-spacing:-.01em;"&gt;850,000 &lt;/div&gt;&lt;/span&gt;&lt;span style="white-space:pre;"&gt;&lt;div style="position:absolute;top:204.12pt;left:308.99pt;z-index:30;letter-spacing:-.165em;"&gt;- &lt;/div&gt;&lt;/span&gt;&lt;img style="position:absolute;left:257.28pt;top:210.48pt;width:67pt;height:3pt;z-index:153;" src="http://govwiki.info/xbrl/Images/6013d14367de5c58876429c7d7f50a0f.png" alt="__rendered_path__153"&gt;&lt;span style="white-space:pre;"&gt;&lt;div style="position:absolute;top:213.6pt;left:292.53pt;z-index:35;letter-spacing:-.01em;"&gt;850,000 &lt;/div&gt;&lt;/span&gt;&lt;img style="position:absolute;left:257.28pt;top:219.96pt;width:67pt;height:3pt;z-index:153;" src="http://govwiki.info/xbrl/Images/6013d14367de5c58876429c7d7f50a0f.png" alt="__rendered_path__153"&gt;&lt;span style="white-space:pre;"&gt;&lt;div style="position:absolute;top:251.52pt;left:308.95pt;z-index:42;letter-spacing:-.163em;"&gt;- &lt;/div&gt;&lt;/span&gt;&lt;span style="white-space:pre;"&gt;&lt;div style="position:absolute;top:270.48pt;left:308.96pt;z-index:48;letter-spacing:-.164em;"&gt;- &lt;/div&gt;&lt;/span&gt;&lt;span style="white-space:pre;"&gt;&lt;div style="position:absolute;top:279.96pt;left:308.96pt;z-index:53;letter-spacing:-.164em;"&gt;- &lt;/div&gt;&lt;/span&gt;&lt;span style="white-space:pre;"&gt;&lt;div style="position:absolute;top:289.44pt;left:292.5pt;z-index:58;letter-spacing:-.01em;"&gt;850,000 &lt;/div&gt;&lt;/span&gt;&lt;span style="white-space:pre;"&gt;&lt;div style="position:absolute;top:298.92pt;left:308.94pt;z-index:63;letter-spacing:-.164em;"&gt;- &lt;/div&gt;&lt;/span&gt;&lt;img style="position:absolute;left:257.28pt;top:305.28pt;width:67pt;height:3pt;z-index:153;" src="http://govwiki.info/xbrl/Images/6013d14367de5c58876429c7d7f50a0f.png" alt="__rendered_path__153"&gt;&lt;span style="white-space:pre;"&gt;&lt;div style="position:absolute;top:308.4pt;left:292.5pt;z-index:68;letter-spacing:-.01em;"&gt;850,000 &lt;/div&gt;&lt;/span&gt;&lt;img style="position:absolute;left:257.28pt;top:314.76pt;width:67pt;height:3pt;z-index:153;" src="http://govwiki.info/xbrl/Images/6013d14367de5c58876429c7d7f50a0f.png" alt="__rendered_path__153"&gt;&lt;span style="white-space:pre;"&gt;&lt;div style="position:absolute;top:327.36pt;left:317.33pt;z-index:73;letter-spacing:-.164em;"&gt;- &lt;/div&gt;&lt;/span&gt;&lt;img style="position:absolute;left:257.28pt;top:333.72pt;width:67pt;height:3pt;z-index:153;" src="http://govwiki.info/xbrl/Images/6013d14367de5c58876429c7d7f50a0f.png" alt="__rendered_path__153"&gt;&lt;span style="white-space:pre;"&gt;&lt;div style="position:absolute;top:365.28pt;left:317.34pt;z-index:80;letter-spacing:-.164em;"&gt;- &lt;/div&gt;&lt;/span&gt;&lt;span style="white-space:pre;"&gt;&lt;div style="position:absolute;top:374.76pt;left:317.34pt;z-index:85;letter-spacing:-.164em;"&gt;- &lt;/div&gt;&lt;/span&gt;&lt;img style="position:absolute;left:257.28pt;top:381.12pt;width:67pt;height:3pt;z-index:153;" src="http://govwiki.info/xbrl/Images/6013d14367de5c58876429c7d7f50a0f.png" alt="__rendered_path__153"&gt;&lt;span style="white-space:pre;"&gt;&lt;div style="position:absolute;top:384.24pt;left:317.32pt;z-index:90;letter-spacing:-.164em;"&gt;- &lt;/div&gt;&lt;/span&gt;&lt;img style="position:absolute;left:257.28pt;top:390.6pt;width:67pt;height:3pt;z-index:153;" src="http://govwiki.info/xbrl/Images/6013d14367de5c58876429c7d7f50a0f.png" alt="__rendered_path__153"&gt;&lt;span style="white-space:pre;"&gt;&lt;div style="position:absolute;top:422.16pt;left:317.32pt;z-index:94;letter-spacing:-.164em;"&gt;- &lt;/div&gt;&lt;/span&gt;&lt;img style="position:absolute;left:257.28pt;top:428.52pt;width:67pt;height:3pt;z-index:153;" src="http://govwiki.info/xbrl/Images/6013d14367de5c58876429c7d7f50a0f.png" alt="__rendered_path__153"&gt;&lt;span style="white-space:pre;"&gt;&lt;div style="position:absolute;top:441.13pt;left:292.47pt;z-index:99;letter-spacing:-.01em;"&gt;538,380 &lt;/div&gt;&lt;/span&gt;&lt;span style="white-space:pre;"&gt;&lt;div style="position:absolute;top:450.61pt;left:317.3pt;z-index:104;letter-spacing:-.164em;"&gt;- &lt;/div&gt;&lt;/span&gt;&lt;span style="white-space:pre;"&gt;&lt;div style="position:absolute;top:460.08pt;left:317.38pt;z-index:110;letter-spacing:-.163em;"&gt;- &lt;/div&gt;&lt;/span&gt;&lt;span style="white-space:pre;"&gt;&lt;div style="position:absolute;top:469.56pt;left:317.38pt;z-index:116;letter-spacing:-.163em;"&gt;- &lt;/div&gt;&lt;/span&gt;&lt;span class="fmt-1190" style="white-space:pre;"&gt;&lt;div style="position:absolute;top:478.8pt;left:292.56pt;z-index:123;letter-spacing:-.01em;"&gt;538,380 &lt;/div&gt;&lt;/span&gt;&lt;img style="position:absolute;left:257.28pt;top:475.92pt;width:67pt;height:3pt;z-index:153;" src="http://govwiki.info/xbrl/Images/6013d14367de5c58876429c7d7f50a0f.png" alt="__rendered_path__153"&gt;&lt;span class="fmt-1018" style="white-space:pre;"&gt;&lt;div style="position:absolute;top:766.44pt;left:299.33pt;z-index:154;"&gt;211&lt;/div&gt;&lt;/span&gt;&lt;span style="white-space:pre;"&gt;&lt;div style="position:absolute;top:478.8pt;left:327.12pt;z-index:124;"&gt;$&lt;/div&gt;&lt;/span&gt;&lt;span class="fmt-1189" style="white-space:pre;"&gt;&lt;div style="position:absolute;top:139pt;left:343.32pt;z-index:2;letter-spacing:.001em;"&gt;Final Approved &lt;/div&gt;&lt;/span&gt;&lt;span class="fmt-1189" style="white-space:pre;"&gt;&lt;div style="position:absolute;top:147.76pt;left:357.12pt;z-index:3;"&gt;Budget&lt;/div&gt;&lt;/span&gt;&lt;img style="position:absolute;left:335.28pt;top:153.6pt;width:67pt;height:3pt;z-index:153;" src="http://govwiki.info/xbrl/Images/6013d14367de5c58876429c7d7f50a0f.png" alt="__rendered_path__153"&gt;&lt;span style="white-space:pre;"&gt;&lt;div style="position:absolute;top:166.2pt;left:387.03pt;z-index:11;letter-spacing:-.166em;"&gt;- &lt;/div&gt;&lt;div style="position:absolute;top:166.2pt;left:405.16pt;z-index:11;"&gt;$&lt;/div&gt;&lt;/span&gt;&lt;span style="white-space:pre;"&gt;&lt;div style="position:absolute;top:175.68pt;left:387.03pt;z-index:16;letter-spacing:-.166em;"&gt;- &lt;/div&gt;&lt;/span&gt;&lt;span style="white-space:pre;"&gt;&lt;div style="position:absolute;top:185.16pt;left:387.03pt;z-index:21;letter-spacing:-.166em;"&gt;- &lt;/div&gt;&lt;/span&gt;&lt;span style="white-space:pre;"&gt;&lt;div style="position:absolute;top:194.64pt;left:370.57pt;z-index:26;letter-spacing:-.01em;"&gt;850,000 &lt;/div&gt;&lt;/span&gt;&lt;span style="white-space:pre;"&gt;&lt;div style="position:absolute;top:204.12pt;left:387.01pt;z-index:31;letter-spacing:-.166em;"&gt;- &lt;/div&gt;&lt;/span&gt;&lt;img style="position:absolute;left:335.28pt;top:210.48pt;width:67pt;height:3pt;z-index:153;" src="http://govwiki.info/xbrl/Images/6013d14367de5c58876429c7d7f50a0f.png" alt="__rendered_path__153"&gt;&lt;span style="white-space:pre;"&gt;&lt;div style="position:absolute;top:213.6pt;left:370.55pt;z-index:36;letter-spacing:-.01em;"&gt;850,000 &lt;/div&gt;&lt;/span&gt;&lt;img style="position:absolute;left:335.28pt;top:219.96pt;width:67pt;height:3pt;z-index:153;" src="http://govwiki.info/xbrl/Images/6013d14367de5c58876429c7d7f50a0f.png" alt="__rendered_path__153"&gt;&lt;span style="white-space:pre;"&gt;&lt;div style="position:absolute;top:251.52pt;left:387pt;z-index:43;letter-spacing:-.166em;"&gt;- &lt;/div&gt;&lt;/span&gt;&lt;span style="white-space:pre;"&gt;&lt;div style="position:absolute;top:270.48pt;left:387pt;z-index:49;letter-spacing:-.166em;"&gt;- &lt;/div&gt;&lt;/span&gt;&lt;span style="white-space:pre;"&gt;&lt;div style="position:absolute;top:279.96pt;left:386.99pt;z-index:54;letter-spacing:-.166em;"&gt;- &lt;/div&gt;&lt;/span&gt;&lt;span style="white-space:pre;"&gt;&lt;div style="position:absolute;top:289.44pt;left:370.54pt;z-index:59;letter-spacing:-.01em;"&gt;850,855 &lt;/div&gt;&lt;/span&gt;&lt;span style="white-space:pre;"&gt;&lt;div style="position:absolute;top:298.92pt;left:386.97pt;z-index:64;letter-spacing:-.166em;"&gt;- &lt;/div&gt;&lt;/span&gt;&lt;img style="position:absolute;left:335.28pt;top:305.28pt;width:67pt;height:3pt;z-index:153;" src="http://govwiki.info/xbrl/Images/6013d14367de5c58876429c7d7f50a0f.png" alt="__rendered_path__153"&gt;&lt;span style="white-space:pre;"&gt;&lt;div style="position:absolute;top:308.4pt;left:370.52pt;z-index:69;letter-spacing:-.01em;"&gt;850,855 &lt;/div&gt;&lt;/span&gt;&lt;img style="position:absolute;left:335.28pt;top:314.76pt;width:67pt;height:3pt;z-index:153;" src="http://govwiki.info/xbrl/Images/6013d14367de5c58876429c7d7f50a0f.png" alt="__rendered_path__153"&gt;&lt;span style="white-space:pre;"&gt;&lt;div style="position:absolute;top:327.36pt;left:382.76pt;z-index:74;letter-spacing:-.01em;"&gt;(855) &lt;/div&gt;&lt;/span&gt;&lt;img style="position:absolute;left:335.28pt;top:333.72pt;width:67pt;height:3pt;z-index:153;" src="http://govwiki.info/xbrl/Images/6013d14367de5c58876429c7d7f50a0f.png" alt="__rendered_path__153"&gt;&lt;span style="white-space:pre;"&gt;&lt;div style="position:absolute;top:365.28pt;left:395.37pt;z-index:81;letter-spacing:-.166em;"&gt;- &lt;/div&gt;&lt;/span&gt;&lt;span style="white-space:pre;"&gt;&lt;div style="position:absolute;top:374.76pt;left:395.37pt;z-index:86;letter-spacing:-.166em;"&gt;- &lt;/div&gt;&lt;/span&gt;&lt;img style="position:absolute;left:335.28pt;top:381.12pt;width:67pt;height:3pt;z-index:153;" src="http://govwiki.info/xbrl/Images/6013d14367de5c58876429c7d7f50a0f.png" alt="__rendered_path__153"&gt;&lt;span style="white-space:pre;"&gt;&lt;div style="position:absolute;top:384.24pt;left:395.35pt;z-index:91;letter-spacing:-.166em;"&gt;- &lt;/div&gt;&lt;/span&gt;&lt;img style="position:absolute;left:335.28pt;top:390.6pt;width:67pt;height:3pt;z-index:153;" src="http://govwiki.info/xbrl/Images/6013d14367de5c58876429c7d7f50a0f.png" alt="__rendered_path__153"&gt;&lt;span style="white-space:pre;"&gt;&lt;div style="position:absolute;top:422.16pt;left:382.75pt;z-index:95;letter-spacing:-.389em;"&gt;(855) &lt;/div&gt;&lt;/span&gt;&lt;img style="position:absolute;left:335.28pt;top:428.52pt;width:67pt;height:3pt;z-index:153;" src="http://govwiki.info/xbrl/Images/6013d14367de5c58876429c7d7f50a0f.png" alt="__rendered_path__153"&gt;&lt;span style="white-space:pre;"&gt;&lt;div style="position:absolute;top:441.13pt;left:370.49pt;z-index:100;letter-spacing:-.01em;"&gt;538,380 &lt;/div&gt;&lt;/span&gt;&lt;span style="white-space:pre;"&gt;&lt;div style="position:absolute;top:450.61pt;left:385.25pt;z-index:105;"&gt;855&lt;/div&gt;&lt;/span&gt;&lt;span style="white-space:pre;"&gt;&lt;div style="position:absolute;top:450.6pt;left:385.34pt;z-index:106;letter-spacing:.001em;"&gt; &lt;/div&gt;&lt;/span&gt;&lt;span style="white-space:pre;"&gt;&lt;div style="position:absolute;top:460.08pt;left:395.43pt;z-index:111;"&gt;-&lt;/div&gt;&lt;/span&gt;&lt;span style="white-space:pre;"&gt;&lt;div style="position:absolute;top:460.08pt;left:395.43pt;z-index:112;letter-spacing:.001em;"&gt; &lt;/div&gt;&lt;/span&gt;&lt;span style="white-space:pre;"&gt;&lt;div style="position:absolute;top:469.56pt;left:395.42pt;z-index:117;letter-spacing:-.166em;"&gt;- &lt;/div&gt;&lt;/span&gt;&lt;span class="fmt-1190" style="white-space:pre;"&gt;&lt;div style="position:absolute;top:478.8pt;left:370.56pt;z-index:125;letter-spacing:-.01em;"&gt;538,380 &lt;/div&gt;&lt;/span&gt;&lt;img style="position:absolute;left:335.28pt;top:475.92pt;width:67pt;height:3pt;z-index:153;" src="http://govwiki.info/xbrl/Images/6013d14367de5c58876429c7d7f50a0f.png" alt="__rendered_path__153"&gt;&lt;span style="white-space:pre;"&gt;&lt;div style="position:absolute;top:546.12pt;left:405.11pt;z-index:140;"&gt;$&lt;/div&gt;&lt;/span&gt;&lt;span class="fmt-1189" style="white-space:pre;"&gt;&lt;div style="position:absolute;top:147.76pt;left:436.44pt;z-index:4;"&gt;Actual&lt;/div&gt;&lt;/span&gt;&lt;img style="position:absolute;left:413.28pt;top:153.6pt;width:67pt;height:3pt;z-index:153;" src="http://govwiki.info/xbrl/Images/6013d14367de5c58876429c7d7f50a0f.png" alt="__rendered_path__153"&gt;&lt;span style="white-space:pre;"&gt;&lt;div style="position:absolute;top:166.2pt;left:452.8pt;z-index:12;letter-spacing:-.01em;"&gt;16,403 &lt;/div&gt;&lt;div style="position:absolute;top:166.2pt;left:483.15pt;z-index:12;"&gt;$&lt;/div&gt;&lt;/span&gt;&lt;span style="white-space:pre;"&gt;&lt;div style="position:absolute;top:175.68pt;left:465.03pt;z-index:17;letter-spacing:-.166em;"&gt;- &lt;/div&gt;&lt;/span&gt;&lt;span style="white-space:pre;"&gt;&lt;div style="position:absolute;top:185.16pt;left:456.98pt;z-index:22;letter-spacing:-.01em;"&gt;6,881 &lt;/div&gt;&lt;/span&gt;&lt;span style="white-space:pre;"&gt;&lt;div style="position:absolute;top:194.64pt;left:448.57pt;z-index:27;letter-spacing:-.01em;"&gt;232,972 &lt;/div&gt;&lt;/span&gt;&lt;span style="white-space:pre;"&gt;&lt;div style="position:absolute;top:204.12pt;left:456.96pt;z-index:32;letter-spacing:-.01em;"&gt;2,590 &lt;/div&gt;&lt;/span&gt;&lt;img style="position:absolute;left:413.28pt;top:210.48pt;width:67pt;height:3pt;z-index:153;" src="http://govwiki.info/xbrl/Images/6013d14367de5c58876429c7d7f50a0f.png" alt="__rendered_path__153"&gt;&lt;span style="white-space:pre;"&gt;&lt;div style="position:absolute;top:213.6pt;left:448.54pt;z-index:37;letter-spacing:-.01em;"&gt;258,846 &lt;/div&gt;&lt;/span&gt;&lt;img style="position:absolute;left:413.28pt;top:219.96pt;width:67pt;height:3pt;z-index:153;" src="http://govwiki.info/xbrl/Images/6013d14367de5c58876429c7d7f50a0f.png" alt="__rendered_path__153"&gt;&lt;span style="white-space:pre;"&gt;&lt;div style="position:absolute;top:251.52pt;left:452.75pt;z-index:44;letter-spacing:-.01em;"&gt;17,584 &lt;/div&gt;&lt;/span&gt;&lt;span style="white-space:pre;"&gt;&lt;div style="position:absolute;top:270.48pt;left:456.95pt;z-index:50;letter-spacing:-.01em;"&gt;1,835 &lt;/div&gt;&lt;/span&gt;&lt;span style="white-space:pre;"&gt;&lt;div style="position:absolute;top:279.96pt;left:463.31pt;z-index:55;letter-spacing:-.01em;"&gt;607 &lt;/div&gt;&lt;/span&gt;&lt;span style="white-space:pre;"&gt;&lt;div style="position:absolute;top:289.44pt;left:448.54pt;z-index:60;letter-spacing:-.01em;"&gt;266,166 &lt;/div&gt;&lt;/span&gt;&lt;span style="white-space:pre;"&gt;&lt;div style="position:absolute;top:298.92pt;left:471.69pt;z-index:65;"&gt;0&lt;/div&gt;&lt;/span&gt;&lt;img style="position:absolute;left:413.28pt;top:305.28pt;width:67pt;height:3pt;z-index:153;" src="http://govwiki.info/xbrl/Images/6013d14367de5c58876429c7d7f50a0f.png" alt="__rendered_path__153"&gt;&lt;span style="white-space:pre;"&gt;&lt;div style="position:absolute;top:308.4pt;left:448.52pt;z-index:70;letter-spacing:-.01em;"&gt;286,192 &lt;/div&gt;&lt;/span&gt;&lt;img style="position:absolute;left:413.28pt;top:314.76pt;width:67pt;height:3pt;z-index:153;" src="http://govwiki.info/xbrl/Images/6013d14367de5c58876429c7d7f50a0f.png" alt="__rendered_path__153"&gt;&lt;span style="white-space:pre;"&gt;&lt;div style="position:absolute;top:327.36pt;left:450.19pt;z-index:75;letter-spacing:-.01em;"&gt;(27,346) &lt;/div&gt;&lt;/span&gt;&lt;img style="position:absolute;left:413.28pt;top:333.72pt;width:67pt;height:3pt;z-index:153;" src="http://govwiki.info/xbrl/Images/6013d14367de5c58876429c7d7f50a0f.png" alt="__rendered_path__153"&gt;&lt;span style="white-space:pre;"&gt;&lt;div style="position:absolute;top:365.28pt;left:456.93pt;z-index:82;letter-spacing:-.01em;"&gt;7,549 &lt;/div&gt;&lt;/span&gt;&lt;span style="white-space:pre;"&gt;&lt;div style="position:absolute;top:374.76pt;left:473.36pt;z-index:87;letter-spacing:-.166em;"&gt;- &lt;/div&gt;&lt;/span&gt;&lt;img style="position:absolute;left:413.28pt;top:381.12pt;width:67pt;height:3pt;z-index:153;" src="http://govwiki.info/xbrl/Images/6013d14367de5c58876429c7d7f50a0f.png" alt="__rendered_path__153"&gt;&lt;span style="white-space:pre;"&gt;&lt;div style="position:absolute;top:384.24pt;left:456.91pt;z-index:92;letter-spacing:-.01em;"&gt;7,549 &lt;/div&gt;&lt;/span&gt;&lt;img style="position:absolute;left:413.28pt;top:390.6pt;width:67pt;height:3pt;z-index:153;" src="http://govwiki.info/xbrl/Images/6013d14367de5c58876429c7d7f50a0f.png" alt="__rendered_path__153"&gt;&lt;span style="white-space:pre;"&gt;&lt;div style="position:absolute;top:422.16pt;left:450.18pt;z-index:96;letter-spacing:-.01em;"&gt;(19,797) &lt;/div&gt;&lt;/span&gt;&lt;img style="position:absolute;left:413.28pt;top:428.52pt;width:67pt;height:3pt;z-index:153;" src="http://govwiki.info/xbrl/Images/6013d14367de5c58876429c7d7f50a0f.png" alt="__rendered_path__153"&gt;&lt;span style="white-space:pre;"&gt;&lt;div style="position:absolute;top:441.13pt;left:448.49pt;z-index:101;letter-spacing:-.01em;"&gt;538,380 &lt;/div&gt;&lt;/span&gt;&lt;span style="white-space:pre;"&gt;&lt;div style="position:absolute;top:450.6pt;left:463.35pt;z-index:107;letter-spacing:-.01em;"&gt;855 &lt;/div&gt;&lt;/span&gt;&lt;span style="white-space:pre;"&gt;&lt;div style="position:absolute;top:460.08pt;left:473.43pt;z-index:113;letter-spacing:-.166em;"&gt;- &lt;/div&gt;&lt;/span&gt;&lt;span style="white-space:pre;"&gt;&lt;div style="position:absolute;top:469.56pt;left:473.42pt;z-index:118;letter-spacing:-.166em;"&gt;- &lt;/div&gt;&lt;/span&gt;&lt;span style="white-space:pre;"&gt;&lt;div style="position:absolute;top:478.8pt;left:448.56pt;z-index:126;letter-spacing:-.01em;"&gt;519,438 &lt;/div&gt;&lt;div style="position:absolute;top:478.8pt;left:483.14pt;z-index:126;"&gt;$&lt;/div&gt;&lt;/span&gt;&lt;img style="position:absolute;left:413.28pt;top:475.92pt;width:67pt;height:3pt;z-index:153;" src="http://govwiki.info/xbrl/Images/6013d14367de5c58876429c7d7f50a0f.png" alt="__rendered_path__153"&gt;&lt;span style="white-space:pre;"&gt;&lt;div style="position:absolute;top:508.44pt;left:473.39pt;z-index:130;letter-spacing:-.163em;"&gt;- &lt;/div&gt;&lt;/span&gt;&lt;span style="white-space:pre;"&gt;&lt;div style="position:absolute;top:517.92pt;left:473.4pt;z-index:132;letter-spacing:-.164em;"&gt;- &lt;/div&gt;&lt;/span&gt;&lt;span style="white-space:pre;"&gt;&lt;div style="position:absolute;top:527.4pt;left:473.39pt;z-index:134;letter-spacing:-.164em;"&gt;- &lt;/div&gt;&lt;/span&gt;&lt;span style="white-space:pre;"&gt;&lt;div style="position:absolute;top:536.88pt;left:452.77pt;z-index:136;letter-spacing:-.243em;"&gt; &lt;/div&gt;&lt;/span&gt;&lt;span style="white-space:pre;"&gt;&lt;div style="position:absolute;top:536.88pt;left:452.75pt;z-index:137;"&gt;16,00&lt;/div&gt;&lt;/span&gt;&lt;span class="fmt-1204" style="white-space:pre;"&gt;&lt;div style="position:absolute;top:536.88pt;left:471.67pt;z-index:138;"&gt;5&lt;/div&gt;&lt;/span&gt;&lt;span class="fmt-1190" style="white-space:pre;"&gt;&lt;div style="position:absolute;top:546.12pt;left:448.55pt;z-index:141;letter-spacing:-.279em;"&gt; &lt;/div&gt;&lt;/span&gt;&lt;span class="fmt-1190" style="white-space:pre;"&gt;&lt;div style="position:absolute;top:546.12pt;left:448.55pt;z-index:142;"&gt;535,4&lt;/div&gt;&lt;/span&gt;&lt;span class="fmt-1205" style="white-space:pre;"&gt;&lt;div style="position:absolute;top:546.12pt;left:467.47pt;z-index:143;"&gt;43&lt;/div&gt;&lt;/span&gt;&lt;span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Under&lt;/div&gt;&lt;/span&gt;&lt;img style="position:absolute;left:491.28pt;top:153.6pt;width:67pt;height:3pt;z-index:153;" src="http://govwiki.info/xbrl/Images/6013d14367de5c58876429c7d7f50a0f.png" alt="__rendered_path__153"&gt;&lt;span style="white-space:pre;"&gt;&lt;div style="position:absolute;top:166.2pt;left:530.79pt;z-index:13;letter-spacing:-.01em;"&gt;16,403 &lt;/div&gt;&lt;/span&gt;&lt;span style="white-space:pre;"&gt;&lt;div style="position:absolute;top:175.68pt;left:543.03pt;z-index:18;letter-spacing:-.166em;"&gt;- &lt;/div&gt;&lt;/span&gt;&lt;span style="white-space:pre;"&gt;&lt;div style="position:absolute;top:185.16pt;left:534.97pt;z-index:23;letter-spacing:-.01em;"&gt;6,881 &lt;/div&gt;&lt;/span&gt;&lt;span style="white-space:pre;"&gt;&lt;div style="position:absolute;top:194.64pt;left:524.05pt;z-index:28;letter-spacing:-.01em;"&gt;(617,028) &lt;/div&gt;&lt;/span&gt;&lt;span style="white-space:pre;"&gt;&lt;div style="position:absolute;top:204.12pt;left:534.95pt;z-index:33;letter-spacing:-.01em;"&gt;2,590 &lt;/div&gt;&lt;/span&gt;&lt;img style="position:absolute;left:491.28pt;top:210.48pt;width:67pt;height:3pt;z-index:153;" src="http://govwiki.info/xbrl/Images/6013d14367de5c58876429c7d7f50a0f.png" alt="__rendered_path__153"&gt;&lt;span style="white-space:pre;"&gt;&lt;div style="position:absolute;top:213.6pt;left:524.02pt;z-index:38;letter-spacing:-.01em;"&gt;(591,154) &lt;/div&gt;&lt;/span&gt;&lt;img style="position:absolute;left:491.28pt;top:219.96pt;width:67pt;height:3pt;z-index:153;" src="http://govwiki.info/xbrl/Images/6013d14367de5c58876429c7d7f50a0f.png" alt="__rendered_path__153"&gt;&lt;span style="white-space:pre;"&gt;&lt;div style="position:absolute;top:251.52pt;left:528.23pt;z-index:45;letter-spacing:-.01em;"&gt;(17,584) &lt;/div&gt;&lt;/span&gt;&lt;span style="white-space:pre;"&gt;&lt;div style="position:absolute;top:270.48pt;left:532.42pt;z-index:51;letter-spacing:-.01em;"&gt;(1,835) &lt;/div&gt;&lt;/span&gt;&lt;span style="white-space:pre;"&gt;&lt;div style="position:absolute;top:279.96pt;left:538.79pt;z-index:56;letter-spacing:-.389em;"&gt;(607) &lt;/div&gt;&lt;/span&gt;&lt;span style="white-space:pre;"&gt;&lt;div style="position:absolute;top:289.44pt;left:526.53pt;z-index:61;letter-spacing:-.01em;"&gt;584,689 &lt;/div&gt;&lt;/span&gt;&lt;span style="white-space:pre;"&gt;&lt;div style="position:absolute;top:298.92pt;left:542.97pt;z-index:66;letter-spacing:-.166em;"&gt;- &lt;/div&gt;&lt;/span&gt;&lt;img style="position:absolute;left:491.28pt;top:305.28pt;width:67pt;height:3pt;z-index:153;" src="http://govwiki.info/xbrl/Images/6013d14367de5c58876429c7d7f50a0f.png" alt="__rendered_path__153"&gt;&lt;span style="white-space:pre;"&gt;&lt;div style="position:absolute;top:308.4pt;left:526.52pt;z-index:71;letter-spacing:-.01em;"&gt;564,663 &lt;/div&gt;&lt;/span&gt;&lt;img style="position:absolute;left:491.28pt;top:314.76pt;width:67pt;height:3pt;z-index:153;" src="http://govwiki.info/xbrl/Images/6013d14367de5c58876429c7d7f50a0f.png" alt="__rendered_path__153"&gt;&lt;span style="white-space:pre;"&gt;&lt;div style="position:absolute;top:327.36pt;left:528.19pt;z-index:76;letter-spacing:-.01em;"&gt;(26,491) &lt;/div&gt;&lt;/span&gt;&lt;img style="position:absolute;left:491.28pt;top:333.72pt;width:67pt;height:3pt;z-index:153;" src="http://govwiki.info/xbrl/Images/6013d14367de5c58876429c7d7f50a0f.png" alt="__rendered_path__153"&gt;&lt;span style="white-space:pre;"&gt;&lt;div style="position:absolute;top:365.28pt;left:534.92pt;z-index:83;letter-spacing:-.01em;"&gt;7,549 &lt;/div&gt;&lt;/span&gt;&lt;span style="white-space:pre;"&gt;&lt;div style="position:absolute;top:374.76pt;left:551.36pt;z-index:88;letter-spacing:-.166em;"&gt;- &lt;/div&gt;&lt;/span&gt;&lt;img style="position:absolute;left:491.28pt;top:381.12pt;width:67pt;height:3pt;z-index:153;" src="http://govwiki.info/xbrl/Images/6013d14367de5c58876429c7d7f50a0f.png" alt="__rendered_path__153"&gt;&lt;span style="white-space:pre;"&gt;&lt;div style="position:absolute;top:384.24pt;left:534.9pt;z-index:93;letter-spacing:-.01em;"&gt;7,549 &lt;/div&gt;&lt;/span&gt;&lt;img style="position:absolute;left:491.28pt;top:390.6pt;width:67pt;height:3pt;z-index:153;" src="http://govwiki.info/xbrl/Images/6013d14367de5c58876429c7d7f50a0f.png" alt="__rendered_path__153"&gt;&lt;span style="white-space:pre;"&gt;&lt;div style="position:absolute;top:422.16pt;left:528.17pt;z-index:97;letter-spacing:-.01em;"&gt;(18,942) &lt;/div&gt;&lt;/span&gt;&lt;img style="position:absolute;left:491.28pt;top:428.52pt;width:67pt;height:3pt;z-index:153;" src="http://govwiki.info/xbrl/Images/6013d14367de5c58876429c7d7f50a0f.png" alt="__rendered_path__153"&gt;&lt;span style="white-space:pre;"&gt;&lt;div style="position:absolute;top:441.13pt;left:542.93pt;z-index:102;letter-spacing:-.166em;"&gt;- &lt;/div&gt;&lt;/span&gt;&lt;span style="white-space:pre;"&gt;&lt;div style="position:absolute;top:450.6pt;left:543.02pt;z-index:108;letter-spacing:-.166em;"&gt;- &lt;/div&gt;&lt;/span&gt;&lt;span style="white-space:pre;"&gt;&lt;div style="position:absolute;top:460.08pt;left:543.02pt;z-index:114;letter-spacing:-.166em;"&gt;- &lt;/div&gt;&lt;/span&gt;&lt;span style="white-space:pre;"&gt;&lt;div style="position:absolute;top:469.56pt;left:543.02pt;z-index:119;letter-spacing:-.166em;"&gt;- &lt;/div&gt;&lt;/span&gt;&lt;img style="position:absolute;left:257.28pt;top:485.16pt;width:67pt;height:3pt;z-index:153;" src="http://govwiki.info/xbrl/Images/6013d14367de5c58876429c7d7f50a0f.png" alt="__rendered_path__153"&gt;&lt;img style="position:absolute;left:257.28pt;top:486.6pt;width:67pt;height:3pt;z-index:153;" src="http://govwiki.info/xbrl/Images/6013d14367de5c58876429c7d7f50a0f.png" alt="__rendered_path__153"&gt;&lt;img style="position:absolute;left:335.28pt;top:485.16pt;width:67pt;height:3pt;z-index:153;" src="http://govwiki.info/xbrl/Images/6013d14367de5c58876429c7d7f50a0f.png" alt="__rendered_path__153"&gt;&lt;img style="position:absolute;left:335.28pt;top:486.6pt;width:67pt;height:3pt;z-index:153;" src="http://govwiki.info/xbrl/Images/6013d14367de5c58876429c7d7f50a0f.png" alt="__rendered_path__153"&gt;&lt;img style="position:absolute;left:491.28pt;top:475.92pt;width:67pt;height:3pt;z-index:153;" src="http://govwiki.info/xbrl/Images/6013d14367de5c58876429c7d7f50a0f.png" alt="__rendered_path__153"&gt;&lt;img style="position:absolute;left:491.28pt;top:485.16pt;width:67pt;height:3pt;z-index:153;" src="http://govwiki.info/xbrl/Images/6013d14367de5c58876429c7d7f50a0f.png" alt="__rendered_path__153"&gt;&lt;img style="position:absolute;left:491.28pt;top:486.6pt;width:67pt;height:3pt;z-index:153;" src="http://govwiki.info/xbrl/Images/6013d14367de5c58876429c7d7f50a0f.png" alt="__rendered_path__153"&gt;&lt;img style="position:absolute;left:413.28pt;top:543.24pt;width:67pt;height:3pt;z-index:153;" src="http://govwiki.info/xbrl/Images/6013d14367de5c58876429c7d7f50a0f.png" alt="__rendered_path__153"&gt;&lt;img style="position:absolute;left:413.28pt;top:552.48pt;width:67pt;height:3pt;z-index:153;" src="http://govwiki.info/xbrl/Images/6013d14367de5c58876429c7d7f50a0f.png" alt="__rendered_path__153"&gt;&lt;img style="position:absolute;left:413.28pt;top:553.92pt;width:67pt;height:3pt;z-index:153;" src="http://govwiki.info/xbrl/Images/6013d14367de5c58876429c7d7f50a0f.png" alt="__rendered_path__153"&gt;&lt;span class="fmt-1190" style="white-space:pre;"&gt;&lt;div style="position:absolute;top:478.8pt;left:528.24pt;z-index:127;letter-spacing:-.01em;"&gt;(18,942) &lt;/div&gt;&lt;/span&gt;&lt;/div&gt;_x000D_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</si>
  <si>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style="position:absolute;top:54.975pt;left:242.4pt;z-index:126;letter-spacing:.001em;"&gt;City of St. Petersburg, Florida&lt;/div&gt;&lt;/span&gt;&lt;span class="fmt-1193" style="white-space:pre;"&gt;&lt;div style="position:absolute;top:66.495pt;left:127.32pt;z-index:127;"&gt;Schedule of Revenues, Expenditures and Changes in Fund Balance - Budget and Actual&lt;/div&gt;&lt;/span&gt;&lt;span class="fmt-1193" style="white-space:pre;"&gt;&lt;div style="position:absolute;top:77.655pt;left:244.56pt;z-index:128;"&gt;Nonmajor Debt Service Funds&lt;/div&gt;&lt;/span&gt;&lt;span class="fmt-1193" style="white-space:pre;"&gt;&lt;div style="position:absolute;top:88.815pt;left:228.96pt;z-index:129;"&gt;Professional Sports Facility Sales Tax&lt;/div&gt;&lt;/span&gt;&lt;span class="fmt-1193" style="white-space:pre;"&gt;&lt;div style="position:absolute;top:99.9749pt;left:225.84pt;z-index:130;"&gt;Fiscal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style="position:absolute;top:156.72pt;left:54.72pt;z-index:7;"&gt;Revenues&lt;/div&gt;&lt;/span&gt;&lt;span style="white-space:pre;"&gt;&lt;div style="position:absolute;top:166.2pt;left:65.5232pt;z-index:8;"&gt;Earnings in Investments&lt;/div&gt;&lt;/span&gt;&lt;span class="fmt-1190" style="white-space:pre;"&gt;&lt;div style="position:absolute;top:175.68pt;left:76.3416pt;z-index:14;"&gt;Total Revenues&lt;/div&gt;&lt;/span&gt;&lt;span class="fmt-1190" style="white-space:pre;"&gt;&lt;div style="position:absolute;top:194.64pt;left:54.7276pt;z-index:19;"&gt;Expenditures&lt;/div&gt;&lt;/span&gt;&lt;span style="white-space:pre;"&gt;&lt;div style="position:absolute;top:204.12pt;left:65.5308pt;z-index:20;"&gt;Debt Service:&lt;/div&gt;&lt;/span&gt;&lt;span style="white-space:pre;"&gt;&lt;div style="position:absolute;top:213.6pt;left:76.334pt;z-index:21;"&gt;Principal Payments&lt;/div&gt;&lt;/span&gt;&lt;span style="white-space:pre;"&gt;&lt;div style="position:absolute;top:223.08pt;left:76.3264pt;z-index:29;"&gt;Interest Payments&lt;/div&gt;&lt;/span&gt;&lt;span style="white-space:pre;"&gt;&lt;div style="position:absolute;top:232.56pt;left:76.3264pt;z-index:34;"&gt;Remarketing and Other Fees&lt;/div&gt;&lt;/span&gt;&lt;span class="fmt-1190" style="white-space:pre;"&gt;&lt;div style="position:absolute;top:242.04pt;left:76.3188pt;z-index:39;letter-spacing:.001em;"&gt;Total Expenditures&lt;/div&gt;&lt;/span&gt;&lt;span class="fmt-1190" style="white-space:pre;"&gt;&lt;div style="position:absolute;top:261pt;left:76.3112pt;z-index:47;"&gt;Excess (deficiency) of revenues over&lt;/div&gt;&lt;/span&gt;&lt;span class="fmt-1190" style="white-space:pre;"&gt;&lt;div style="position:absolute;top:270.48pt;left:76.3188pt;z-index:55;"&gt;expenditures&lt;/div&gt;&lt;/span&gt;&lt;span class="fmt-1190" style="white-space:pre;"&gt;&lt;div style="position:absolute;top:289.44pt;left:54.7199pt;z-index:56;"&gt;Other Financing Sources (Uses)&lt;/div&gt;&lt;/span&gt;&lt;span style="white-space:pre;"&gt;&lt;div style="position:absolute;top:298.92pt;left:65.5231pt;z-index:57;"&gt;Transfers In&lt;/div&gt;&lt;/span&gt;&lt;span class="fmt-1190" style="white-space:pre;"&gt;&lt;div style="position:absolute;top:308.4pt;left:76.3112pt;z-index:65;letter-spacing:.001em;"&gt;Total Other Financing Sources (Uses)&lt;/div&gt;&lt;/span&gt;&lt;span class="fmt-1190" style="white-space:pre;"&gt;&lt;div style="position:absolute;top:326.88pt;left:76.2976pt;z-index:123;"&gt;Excess (deficiency) of revenues and other &lt;/div&gt;&lt;/span&gt;&lt;span class="fmt-1190" style="white-space:pre;"&gt;&lt;div style="position:absolute;top:336.6pt;left:76.2976pt;z-index:124;letter-spacing:.001em;"&gt;financing sources over expenditures and &lt;/div&gt;&lt;/span&gt;&lt;span class="fmt-1190" style="white-space:pre;"&gt;&lt;div style="position:absolute;top:346.33pt;left:76.2976pt;z-index:125;letter-spacing:.001em;"&gt;other financing uses&lt;/div&gt;&lt;/span&gt;&lt;span class="fmt-1190" style="white-space:pre;"&gt;&lt;div style="position:absolute;top:365.28pt;left:54.7046pt;z-index:77;"&gt;Budgetary Fund Balances - October 1&lt;/div&gt;&lt;/span&gt;&lt;span style="white-space:pre;"&gt;&lt;div style="position:absolute;top:374.76pt;left:65.5003pt;z-index:79;"&gt;Reserve for Encumbrances - October 1, 2016&lt;/div&gt;&lt;/span&gt;&lt;span style="white-space:pre;"&gt;&lt;div style="position:absolute;top:384.24pt;left:65.4851pt;z-index:87;"&gt;Change in Reserve for Prepaid Costs and Inventory&lt;/div&gt;&lt;/span&gt;&lt;span style="white-space:pre;"&gt;&lt;div style="position:absolute;top:393.72pt;left:65.4775pt;z-index:92;"&gt;Change in Advances with other Funds&lt;/div&gt;&lt;/span&gt;&lt;span class="fmt-1190" style="white-space:pre;"&gt;&lt;div style="position:absolute;top:402.96pt;left:54.6592pt;z-index:98;letter-spacing:.001em;"&gt;Budgetary Fund Balances - September 3&lt;span class="fmt-1191"&gt;0&lt;/span&gt;&lt;/div&gt;&lt;/span&gt;&lt;span class="fmt-1190" style="white-space:pre;"&gt;&lt;div style="position:absolute;top:423.12pt;left:54.7139pt;z-index:109;letter-spacing:.001em;"&gt;Reconciliation of Budget to GAAP Reporting&lt;/div&gt;&lt;/span&gt;&lt;span style="white-space:pre;"&gt;&lt;div style="position:absolute;top:432.6pt;left:65.5171pt;z-index:110;"&gt;Reserve for Encumbrances - September 30, 2017&lt;/div&gt;&lt;/span&gt;&lt;span style="white-space:pre;"&gt;&lt;div style="position:absolute;top:442.08pt;left:65.5171pt;z-index:112;"&gt;Current Year Advances with other Funds&lt;/div&gt;&lt;/span&gt;&lt;span style="white-space:pre;"&gt;&lt;div style="position:absolute;top:451.56pt;left:65.5096pt;z-index:114;"&gt;Reserve for Prepaid Costs and Inventory&lt;/div&gt;&lt;/span&gt;&lt;span style="white-space:pre;"&gt;&lt;div style="position:absolute;top:461.04pt;left:65.502pt;z-index:116;"&gt;Net Change in Fair Value of Investments&lt;/div&gt;&lt;/span&gt;&lt;span class="fmt-1190" style="white-space:pre;"&gt;&lt;div style="position:absolute;top:470.28pt;left:54.6987pt;z-index:118;"&gt;Fund Balance - September 30&lt;/div&gt;&lt;/span&gt;&lt;span style="white-space:pre;"&gt;&lt;div style="position:absolute;top:499.92pt;left:54.6987pt;z-index:122;"&gt;See accompanying Independent Auditor's Report&lt;/div&gt;&lt;/span&gt;&lt;span style="white-space:pre;"&gt;&lt;div style="position:absolute;top:166.2pt;left:247.32pt;z-index:9;"&gt;$&lt;/div&gt;&lt;/span&gt;&lt;span style="white-space:pre;"&gt;&lt;div style="position:absolute;top:402.96pt;left:247.32pt;z-index:99;"&gt;$&lt;/div&gt;&lt;/span&gt;&lt;span class="fmt-1189" style="white-space:pre;"&gt;&lt;div style="position:absolute;top:147.76pt;left:265.32pt;z-index:1;letter-spacing:.001em;"&gt;Original Budget&lt;/div&gt;&lt;/span&gt;&lt;img style="position:absolute;left:257.28pt;top:153.6pt;width:67pt;height:3pt;z-index:131;" src="http://govwiki.info/xbrl/Images/6013d14367de5c58876429c7d7f50a0f.png" alt="__rendered_path__131"&gt;&lt;span style="white-space:pre;"&gt;&lt;div style="position:absolute;top:166.2pt;left:309pt;z-index:10;letter-spacing:-.164em;"&gt;- &lt;/div&gt;&lt;div style="position:absolute;top:166.2pt;left:327.15pt;z-index:10;"&gt;$&lt;/div&gt;&lt;/span&gt;&lt;img style="position:absolute;left:257.28pt;top:172.56pt;width:67pt;height:3pt;z-index:131;" src="http://govwiki.info/xbrl/Images/6013d14367de5c58876429c7d7f50a0f.png" alt="__rendered_path__131"&gt;&lt;span style="white-space:pre;"&gt;&lt;div style="position:absolute;top:175.68pt;left:309.02pt;z-index:15;letter-spacing:-.165em;"&gt;- &lt;/div&gt;&lt;/span&gt;&lt;img style="position:absolute;left:257.28pt;top:182.04pt;width:67pt;height:3pt;z-index:131;" src="http://govwiki.info/xbrl/Images/6013d14367de5c58876429c7d7f50a0f.png" alt="__rendered_path__131"&gt;&lt;span style="white-space:pre;"&gt;&lt;div style="position:absolute;top:213.6pt;left:262.45pt;z-index:23;letter-spacing:-.009em;"&gt;            1,495,000&lt;/div&gt;&lt;/span&gt;&lt;span style="white-space:pre;"&gt;&lt;div style="position:absolute;top:223.08pt;left:292.57pt;z-index:30;letter-spacing:-.01em;"&gt;410,083 &lt;/div&gt;&lt;/span&gt;&lt;span style="white-space:pre;"&gt;&lt;div style="position:absolute;top:232.56pt;left:309pt;z-index:35;letter-spacing:-.164em;"&gt;- &lt;/div&gt;&lt;/span&gt;&lt;img style="position:absolute;left:257.28pt;top:238.92pt;width:67pt;height:3pt;z-index:131;" src="http://govwiki.info/xbrl/Images/6013d14367de5c58876429c7d7f50a0f.png" alt="__rendered_path__131"&gt;&lt;span style="white-space:pre;"&gt;&lt;div style="position:absolute;top:242.04pt;left:262.44pt;z-index:41;letter-spacing:-.009em;"&gt;            1,905,083&lt;/div&gt;&lt;/span&gt;&lt;img style="position:absolute;left:257.28pt;top:248.4pt;width:67pt;height:3pt;z-index:131;" src="http://govwiki.info/xbrl/Images/6013d14367de5c58876429c7d7f50a0f.png" alt="__rendered_path__131"&gt;&lt;span style="white-space:pre;"&gt;&lt;div style="position:absolute;top:261pt;left:262.08pt;z-index:49;letter-spacing:-.009em;"&gt;           (1,905,083)&lt;/div&gt;&lt;/span&gt;&lt;img style="position:absolute;left:257.28pt;top:267.36pt;width:67pt;height:3pt;z-index:131;" src="http://govwiki.info/xbrl/Images/6013d14367de5c58876429c7d7f50a0f.png" alt="__rendered_path__131"&gt;&lt;span style="white-space:pre;"&gt;&lt;div style="position:absolute;top:298.92pt;left:262.44pt;z-index:59;letter-spacing:-.009em;"&gt;            1,920,424&lt;/div&gt;&lt;/span&gt;&lt;img style="position:absolute;left:257.28pt;top:305.28pt;width:67pt;height:3pt;z-index:131;" src="http://govwiki.info/xbrl/Images/6013d14367de5c58876429c7d7f50a0f.png" alt="__rendered_path__131"&gt;&lt;span style="white-space:pre;"&gt;&lt;div style="position:absolute;top:308.4pt;left:262.43pt;z-index:67;letter-spacing:-.009em;"&gt;            1,920,424&lt;/div&gt;&lt;/span&gt;&lt;img style="position:absolute;left:257.28pt;top:314.76pt;width:67pt;height:3pt;z-index:131;" src="http://govwiki.info/xbrl/Images/6013d14367de5c58876429c7d7f50a0f.png" alt="__rendered_path__131"&gt;&lt;span style="white-space:pre;"&gt;&lt;div style="position:absolute;top:346.32pt;left:296.74pt;z-index:73;letter-spacing:-.01em;"&gt;15,341 &lt;/div&gt;&lt;/span&gt;&lt;img style="position:absolute;left:257.28pt;top:352.68pt;width:67pt;height:3pt;z-index:131;" src="http://govwiki.info/xbrl/Images/6013d14367de5c58876429c7d7f50a0f.png" alt="__rendered_path__131"&gt;&lt;span style="white-space:pre;"&gt;&lt;div style="position:absolute;top:374.76pt;left:262.42pt;z-index:81;letter-spacing:-.009em;"&gt;            1,709,871&lt;/div&gt;&lt;/span&gt;&lt;span style="white-space:pre;"&gt;&lt;div style="position:absolute;top:384.24pt;left:308.95pt;z-index:88;letter-spacing:-.163em;"&gt;- &lt;/div&gt;&lt;/span&gt;&lt;span style="white-space:pre;"&gt;&lt;div style="position:absolute;top:393.72pt;left:308.94pt;z-index:93;letter-spacing:-.164em;"&gt;- &lt;/div&gt;&lt;/span&gt;&lt;span class="fmt-1190" style="white-space:pre;"&gt;&lt;div style="position:absolute;top:402.96pt;left:262.44pt;z-index:102;letter-spacing:-.002em;"&gt;            1,725,212   &lt;span class="fmt-940"&gt;$&lt;/span&gt;&lt;/div&gt;&lt;/span&gt;&lt;img style="position:absolute;left:257.28pt;top:400.08pt;width:67pt;height:3pt;z-index:131;" src="http://govwiki.info/xbrl/Images/6013d14367de5c58876429c7d7f50a0f.png" alt="__rendered_path__131"&gt;&lt;span class="fmt-1018" style="white-space:pre;"&gt;&lt;div style="position:absolute;top:766.44pt;left:299.33pt;z-index:132;"&gt;212&lt;/div&gt;&lt;/span&gt;&lt;span class="fmt-1189" style="white-space:pre;"&gt;&lt;div style="position:absolute;top:139pt;left:343.32pt;z-index:2;letter-spacing:.001em;"&gt;Final Approved &lt;/div&gt;&lt;/span&gt;&lt;span class="fmt-1189" style="white-space:pre;"&gt;&lt;div style="position:absolute;top:147.76pt;left:357.12pt;z-index:3;"&gt;Budget&lt;/div&gt;&lt;/span&gt;&lt;img style="position:absolute;left:335.28pt;top:153.6pt;width:67pt;height:3pt;z-index:131;" src="http://govwiki.info/xbrl/Images/6013d14367de5c58876429c7d7f50a0f.png" alt="__rendered_path__131"&gt;&lt;span style="white-space:pre;"&gt;&lt;div style="position:absolute;top:166.2pt;left:387.03pt;z-index:11;letter-spacing:-.166em;"&gt;- &lt;/div&gt;&lt;div style="position:absolute;top:166.2pt;left:405.16pt;z-index:11;"&gt;$&lt;/div&gt;&lt;/span&gt;&lt;img style="position:absolute;left:335.28pt;top:172.56pt;width:67pt;height:3pt;z-index:131;" src="http://govwiki.info/xbrl/Images/6013d14367de5c58876429c7d7f50a0f.png" alt="__rendered_path__131"&gt;&lt;span style="white-space:pre;"&gt;&lt;div style="position:absolute;top:175.68pt;left:387.05pt;z-index:16;letter-spacing:-.166em;"&gt;- &lt;/div&gt;&lt;/span&gt;&lt;img style="position:absolute;left:335.28pt;top:182.04pt;width:67pt;height:3pt;z-index:131;" src="http://govwiki.info/xbrl/Images/6013d14367de5c58876429c7d7f50a0f.png" alt="__rendered_path__131"&gt;&lt;span style="white-space:pre;"&gt;&lt;div style="position:absolute;top:213.6pt;left:340.45pt;z-index:25;letter-spacing:-.008em;"&gt;            1,495,000&lt;/div&gt;&lt;/span&gt;&lt;span style="white-space:pre;"&gt;&lt;div style="position:absolute;top:223.08pt;left:370.58pt;z-index:31;letter-spacing:-.01em;"&gt;410,083 &lt;/div&gt;&lt;/span&gt;&lt;span style="white-space:pre;"&gt;&lt;div style="position:absolute;top:232.56pt;left:387.03pt;z-index:36;letter-spacing:-.166em;"&gt;- &lt;/div&gt;&lt;/span&gt;&lt;img style="position:absolute;left:335.28pt;top:238.92pt;width:67pt;height:3pt;z-index:131;" src="http://govwiki.info/xbrl/Images/6013d14367de5c58876429c7d7f50a0f.png" alt="__rendered_path__131"&gt;&lt;span style="white-space:pre;"&gt;&lt;div style="position:absolute;top:242.04pt;left:340.43pt;z-index:43;letter-spacing:-.008em;"&gt;            1,905,083&lt;/div&gt;&lt;/span&gt;&lt;img style="position:absolute;left:335.28pt;top:248.4pt;width:67pt;height:3pt;z-index:131;" src="http://govwiki.info/xbrl/Images/6013d14367de5c58876429c7d7f50a0f.png" alt="__rendered_path__131"&gt;&lt;span style="white-space:pre;"&gt;&lt;div style="position:absolute;top:261pt;left:340.07pt;z-index:51;letter-spacing:-.008em;"&gt;           (1,905,083)&lt;/div&gt;&lt;/span&gt;&lt;img style="position:absolute;left:335.28pt;top:267.36pt;width:67pt;height:3pt;z-index:131;" src="http://govwiki.info/xbrl/Images/6013d14367de5c58876429c7d7f50a0f.png" alt="__rendered_path__131"&gt;&lt;span style="white-space:pre;"&gt;&lt;div style="position:absolute;top:298.92pt;left:340.43pt;z-index:61;letter-spacing:-.008em;"&gt;            1,920,424&lt;/div&gt;&lt;/span&gt;&lt;img style="position:absolute;left:335.28pt;top:305.28pt;width:67pt;height:3pt;z-index:131;" src="http://govwiki.info/xbrl/Images/6013d14367de5c58876429c7d7f50a0f.png" alt="__rendered_path__131"&gt;&lt;span style="white-space:pre;"&gt;&lt;div style="position:absolute;top:308.4pt;left:340.43pt;z-index:69;letter-spacing:-.008em;"&gt;            1,920,424&lt;/div&gt;&lt;/span&gt;&lt;img style="position:absolute;left:335.28pt;top:314.76pt;width:67pt;height:3pt;z-index:131;" src="http://govwiki.info/xbrl/Images/6013d14367de5c58876429c7d7f50a0f.png" alt="__rendered_path__131"&gt;&lt;span style="white-space:pre;"&gt;&lt;div style="position:absolute;top:346.32pt;left:374.76pt;z-index:74;letter-spacing:-.01em;"&gt;15,341 &lt;/div&gt;&lt;/span&gt;&lt;img style="position:absolute;left:335.28pt;top:352.68pt;width:67pt;height:3pt;z-index:131;" src="http://govwiki.info/xbrl/Images/6013d14367de5c58876429c7d7f50a0f.png" alt="__rendered_path__131"&gt;&lt;span style="white-space:pre;"&gt;&lt;div style="position:absolute;top:374.76pt;left:340.41pt;z-index:83;letter-spacing:-.008em;"&gt;            1,709,871&lt;/div&gt;&lt;/span&gt;&lt;span style="white-space:pre;"&gt;&lt;div style="position:absolute;top:384.24pt;left:387pt;z-index:89;letter-spacing:-.166em;"&gt;- &lt;/div&gt;&lt;/span&gt;&lt;span style="white-space:pre;"&gt;&lt;div style="position:absolute;top:393.72pt;left:386.98pt;z-index:94;letter-spacing:-.166em;"&gt;- &lt;/div&gt;&lt;/span&gt;&lt;span class="fmt-1190" style="white-space:pre;"&gt;&lt;div style="position:absolute;top:402.96pt;left:340.44pt;z-index:104;letter-spacing:-.009em;"&gt;            1,725,212&lt;/div&gt;&lt;/span&gt;&lt;img style="position:absolute;left:335.28pt;top:400.08pt;width:67pt;height:3pt;z-index:131;" src="http://govwiki.info/xbrl/Images/6013d14367de5c58876429c7d7f50a0f.png" alt="__rendered_path__131"&gt;&lt;span style="white-space:pre;"&gt;&lt;div style="position:absolute;top:470.28pt;left:405.1pt;z-index:119;"&gt;$&lt;/div&gt;&lt;/span&gt;&lt;span class="fmt-1189" style="white-space:pre;"&gt;&lt;div style="position:absolute;top:147.76pt;left:436.44pt;z-index:4;"&gt;Actual&lt;/div&gt;&lt;/span&gt;&lt;img style="position:absolute;left:413.28pt;top:153.6pt;width:67pt;height:3pt;z-index:131;" src="http://govwiki.info/xbrl/Images/6013d14367de5c58876429c7d7f50a0f.png" alt="__rendered_path__131"&gt;&lt;span style="white-space:pre;"&gt;&lt;div style="position:absolute;top:166.2pt;left:465.04pt;z-index:12;letter-spacing:-.166em;"&gt;- &lt;/div&gt;&lt;div style="position:absolute;top:166.2pt;left:483.16pt;z-index:12;"&gt;$&lt;/div&gt;&lt;/span&gt;&lt;img style="position:absolute;left:413.28pt;top:172.56pt;width:67pt;height:3pt;z-index:131;" src="http://govwiki.info/xbrl/Images/6013d14367de5c58876429c7d7f50a0f.png" alt="__rendered_path__131"&gt;&lt;span style="white-space:pre;"&gt;&lt;div style="position:absolute;top:175.68pt;left:465.05pt;z-index:17;letter-spacing:-.166em;"&gt;- &lt;/div&gt;&lt;/span&gt;&lt;img style="position:absolute;left:413.28pt;top:182.04pt;width:67pt;height:3pt;z-index:131;" src="http://govwiki.info/xbrl/Images/6013d14367de5c58876429c7d7f50a0f.png" alt="__rendered_path__131"&gt;&lt;span style="white-space:pre;"&gt;&lt;div style="position:absolute;top:213.6pt;left:418.45pt;z-index:27;letter-spacing:-.008em;"&gt;            1,495,000&lt;/div&gt;&lt;/span&gt;&lt;span style="white-space:pre;"&gt;&lt;div style="position:absolute;top:223.08pt;left:448.58pt;z-index:32;letter-spacing:-.01em;"&gt;410,083 &lt;/div&gt;&lt;/span&gt;&lt;span style="white-space:pre;"&gt;&lt;div style="position:absolute;top:232.56pt;left:465.03pt;z-index:37;letter-spacing:-.166em;"&gt;- &lt;/div&gt;&lt;/span&gt;&lt;img style="position:absolute;left:413.28pt;top:238.92pt;width:67pt;height:3pt;z-index:131;" src="http://govwiki.info/xbrl/Images/6013d14367de5c58876429c7d7f50a0f.png" alt="__rendered_path__131"&gt;&lt;span style="white-space:pre;"&gt;&lt;div style="position:absolute;top:242.04pt;left:418.43pt;z-index:45;letter-spacing:-.008em;"&gt;            1,905,083&lt;/div&gt;&lt;/span&gt;&lt;img style="position:absolute;left:413.28pt;top:248.4pt;width:67pt;height:3pt;z-index:131;" src="http://govwiki.info/xbrl/Images/6013d14367de5c58876429c7d7f50a0f.png" alt="__rendered_path__131"&gt;&lt;span style="white-space:pre;"&gt;&lt;div style="position:absolute;top:261pt;left:418.07pt;z-index:53;letter-spacing:-.008em;"&gt;           (1,905,083)&lt;/div&gt;&lt;/span&gt;&lt;img style="position:absolute;left:413.28pt;top:267.36pt;width:67pt;height:3pt;z-index:131;" src="http://govwiki.info/xbrl/Images/6013d14367de5c58876429c7d7f50a0f.png" alt="__rendered_path__131"&gt;&lt;span style="white-space:pre;"&gt;&lt;div style="position:absolute;top:298.92pt;left:418.43pt;z-index:63;letter-spacing:-.008em;"&gt;            1,920,424&lt;/div&gt;&lt;/span&gt;&lt;img style="position:absolute;left:413.28pt;top:305.28pt;width:67pt;height:3pt;z-index:131;" src="http://govwiki.info/xbrl/Images/6013d14367de5c58876429c7d7f50a0f.png" alt="__rendered_path__131"&gt;&lt;span style="white-space:pre;"&gt;&lt;div style="position:absolute;top:308.4pt;left:418.42pt;z-index:71;letter-spacing:-.008em;"&gt;            1,920,424&lt;/div&gt;&lt;/span&gt;&lt;img style="position:absolute;left:413.28pt;top:314.76pt;width:67pt;height:3pt;z-index:131;" src="http://govwiki.info/xbrl/Images/6013d14367de5c58876429c7d7f50a0f.png" alt="__rendered_path__131"&gt;&lt;span style="white-space:pre;"&gt;&lt;div style="position:absolute;top:346.32pt;left:452.77pt;z-index:75;letter-spacing:-.01em;"&gt;15,341 &lt;/div&gt;&lt;/span&gt;&lt;img style="position:absolute;left:413.28pt;top:352.68pt;width:67pt;height:3pt;z-index:131;" src="http://govwiki.info/xbrl/Images/6013d14367de5c58876429c7d7f50a0f.png" alt="__rendered_path__131"&gt;&lt;span style="white-space:pre;"&gt;&lt;div style="position:absolute;top:374.76pt;left:418.41pt;z-index:85;letter-spacing:-.008em;"&gt;            1,709,871&lt;/div&gt;&lt;/span&gt;&lt;span style="white-space:pre;"&gt;&lt;div style="position:absolute;top:384.24pt;left:464.99pt;z-index:90;letter-spacing:-.166em;"&gt;- &lt;/div&gt;&lt;/span&gt;&lt;span style="white-space:pre;"&gt;&lt;div style="position:absolute;top:393.72pt;left:464.98pt;z-index:95;letter-spacing:-.166em;"&gt;- &lt;/div&gt;&lt;/span&gt;&lt;span style="white-space:pre;"&gt;&lt;div style="position:absolute;top:402.96pt;left:418.44pt;z-index:107;letter-spacing:-.002em;"&gt;            1,725,212   $&lt;/div&gt;&lt;/span&gt;&lt;img style="position:absolute;left:413.28pt;top:400.08pt;width:67pt;height:3pt;z-index:131;" src="http://govwiki.info/xbrl/Images/6013d14367de5c58876429c7d7f50a0f.png" alt="__rendered_path__131"&gt;&lt;span style="white-space:pre;"&gt;&lt;div style="position:absolute;top:432.6pt;left:464.98pt;z-index:111;letter-spacing:-.163em;"&gt;- &lt;/div&gt;&lt;/span&gt;&lt;span style="white-space:pre;"&gt;&lt;div style="position:absolute;top:442.08pt;left:465pt;z-index:113;letter-spacing:-.165em;"&gt;- &lt;/div&gt;&lt;/span&gt;&lt;span style="white-space:pre;"&gt;&lt;div style="position:absolute;top:451.56pt;left:464.99pt;z-index:115;letter-spacing:-.165em;"&gt;- &lt;/div&gt;&lt;/span&gt;&lt;span style="white-space:pre;"&gt;&lt;div style="position:absolute;top:461.04pt;left:464.98pt;z-index:117;letter-spacing:-.165em;"&gt;- &lt;/div&gt;&lt;/span&gt;&lt;span class="fmt-1190" style="white-space:pre;"&gt;&lt;div style="position:absolute;top:470.28pt;left:418.42pt;z-index:121;letter-spacing:-.009em;"&gt;            1,725,212&lt;/div&gt;&lt;/span&gt;&lt;img style="position:absolute;left:491.28pt;top:153.6pt;width:67pt;height:3pt;z-index:131;" src="http://govwiki.info/xbrl/Images/6013d14367de5c58876429c7d7f50a0f.png" alt="__rendered_path__131"&gt;&lt;span style="white-space:pre;"&gt;&lt;div style="position:absolute;top:166.2pt;left:543.04pt;z-index:13;letter-spacing:-.166em;"&gt;- &lt;/div&gt;&lt;/span&gt;&lt;img style="position:absolute;left:491.28pt;top:172.56pt;width:67pt;height:3pt;z-index:131;" src="http://govwiki.info/xbrl/Images/6013d14367de5c58876429c7d7f50a0f.png" alt="__rendered_path__131"&gt;&lt;span style="white-space:pre;"&gt;&lt;div style="position:absolute;top:175.68pt;left:543.04pt;z-index:18;letter-spacing:-.166em;"&gt;- &lt;/div&gt;&lt;/span&gt;&lt;img style="position:absolute;left:491.28pt;top:182.04pt;width:67pt;height:3pt;z-index:131;" src="http://govwiki.info/xbrl/Images/6013d14367de5c58876429c7d7f50a0f.png" alt="__rendered_path__131"&gt;&lt;span style="white-space:pre;"&gt;&lt;div style="position:absolute;top:213.6pt;left:543.02pt;z-index:28;letter-spacing:-.166em;"&gt;- &lt;/div&gt;&lt;/span&gt;&lt;span style="white-space:pre;"&gt;&lt;div style="position:absolute;top:223.08pt;left:543.02pt;z-index:33;letter-spacing:-.166em;"&gt;- &lt;/div&gt;&lt;/span&gt;&lt;span style="white-space:pre;"&gt;&lt;div style="position:absolute;top:232.56pt;left:543.03pt;z-index:38;letter-spacing:-.166em;"&gt;- &lt;/div&gt;&lt;/span&gt;&lt;img style="position:absolute;left:491.28pt;top:238.92pt;width:67pt;height:3pt;z-index:131;" src="http://govwiki.info/xbrl/Images/6013d14367de5c58876429c7d7f50a0f.png" alt="__rendered_path__131"&gt;&lt;span style="white-space:pre;"&gt;&lt;div style="position:absolute;top:242.04pt;left:543.01pt;z-index:46;letter-spacing:-.166em;"&gt;- &lt;/div&gt;&lt;/span&gt;&lt;img style="position:absolute;left:491.28pt;top:248.4pt;width:67pt;height:3pt;z-index:131;" src="http://govwiki.info/xbrl/Images/6013d14367de5c58876429c7d7f50a0f.png" alt="__rendered_path__131"&gt;&lt;span style="white-space:pre;"&gt;&lt;div style="position:absolute;top:261pt;left:543.01pt;z-index:54;letter-spacing:-.165em;"&gt;- &lt;/div&gt;&lt;/span&gt;&lt;img style="position:absolute;left:491.28pt;top:267.36pt;width:67pt;height:3pt;z-index:131;" src="http://govwiki.info/xbrl/Images/6013d14367de5c58876429c7d7f50a0f.png" alt="__rendered_path__131"&gt;&lt;span style="white-space:pre;"&gt;&lt;div style="position:absolute;top:298.92pt;left:543.01pt;z-index:64;letter-spacing:-.166em;"&gt;- &lt;/div&gt;&lt;/span&gt;&lt;img style="position:absolute;left:491.28pt;top:305.28pt;width:67pt;height:3pt;z-index:131;" src="http://govwiki.info/xbrl/Images/6013d14367de5c58876429c7d7f50a0f.png" alt="__rendered_path__131"&gt;&lt;span style="white-space:pre;"&gt;&lt;div style="position:absolute;top:308.4pt;left:543pt;z-index:72;letter-spacing:-.166em;"&gt;- &lt;/div&gt;&lt;/span&gt;&lt;img style="position:absolute;left:491.28pt;top:314.76pt;width:67pt;height:3pt;z-index:131;" src="http://govwiki.info/xbrl/Images/6013d14367de5c58876429c7d7f50a0f.png" alt="__rendered_path__131"&gt;&lt;span style="white-space:pre;"&gt;&lt;div style="position:absolute;top:346.32pt;left:543.01pt;z-index:76;letter-spacing:-.166em;"&gt;- &lt;/div&gt;&lt;/span&gt;&lt;img style="position:absolute;left:491.28pt;top:352.68pt;width:67pt;height:3pt;z-index:131;" src="http://govwiki.info/xbrl/Images/6013d14367de5c58876429c7d7f50a0f.png" alt="__rendered_path__131"&gt;&lt;span style="white-space:pre;"&gt;&lt;div style="position:absolute;top:365.28pt;left:542.98pt;z-index:78;letter-spacing:-.165em;"&gt;- &lt;/div&gt;&lt;/span&gt;&lt;span style="white-space:pre;"&gt;&lt;div style="position:absolute;top:374.76pt;left:542.98pt;z-index:86;letter-spacing:-.166em;"&gt;- &lt;/div&gt;&lt;/span&gt;&lt;span style="white-space:pre;"&gt;&lt;div style="position:absolute;top:384.24pt;left:542.99pt;z-index:91;letter-spacing:-.166em;"&gt;- &lt;/div&gt;&lt;/span&gt;&lt;span style="white-space:pre;"&gt;&lt;div style="position:absolute;top:393.72pt;left:542.97pt;z-index:96;letter-spacing:-.166em;"&gt;- &lt;/div&gt;&lt;/span&gt;&lt;img style="position:absolute;left:257.28pt;top:409.32pt;width:67pt;height:3pt;z-index:131;" src="http://govwiki.info/xbrl/Images/6013d14367de5c58876429c7d7f50a0f.png" alt="__rendered_path__131"&gt;&lt;img style="position:absolute;left:257.28pt;top:410.76pt;width:67pt;height:3pt;z-index:131;" src="http://govwiki.info/xbrl/Images/6013d14367de5c58876429c7d7f50a0f.png" alt="__rendered_path__131"&gt;&lt;img style="position:absolute;left:335.28pt;top:409.32pt;width:67pt;height:3pt;z-index:131;" src="http://govwiki.info/xbrl/Images/6013d14367de5c58876429c7d7f50a0f.png" alt="__rendered_path__131"&gt;&lt;img style="position:absolute;left:335.28pt;top:410.76pt;width:67pt;height:3pt;z-index:131;" src="http://govwiki.info/xbrl/Images/6013d14367de5c58876429c7d7f50a0f.png" alt="__rendered_path__131"&gt;&lt;img style="position:absolute;left:491.28pt;top:400.08pt;width:67pt;height:3pt;z-index:131;" src="http://govwiki.info/xbrl/Images/6013d14367de5c58876429c7d7f50a0f.png" alt="__rendered_path__131"&gt;&lt;img style="position:absolute;left:491.28pt;top:409.32pt;width:67pt;height:3pt;z-index:131;" src="http://govwiki.info/xbrl/Images/6013d14367de5c58876429c7d7f50a0f.png" alt="__rendered_path__131"&gt;&lt;img style="position:absolute;left:491.28pt;top:410.76pt;width:67pt;height:3pt;z-index:131;" src="http://govwiki.info/xbrl/Images/6013d14367de5c58876429c7d7f50a0f.png" alt="__rendered_path__131"&gt;&lt;img style="position:absolute;left:413.28pt;top:467.4pt;width:67pt;height:3pt;z-index:131;" src="http://govwiki.info/xbrl/Images/6013d14367de5c58876429c7d7f50a0f.png" alt="__rendered_path__131"&gt;&lt;img style="position:absolute;left:413.28pt;top:476.64pt;width:67pt;height:3pt;z-index:131;" src="http://govwiki.info/xbrl/Images/6013d14367de5c58876429c7d7f50a0f.png" alt="__rendered_path__131"&gt;&lt;img style="position:absolute;left:413.28pt;top:478.08pt;width:67pt;height:3pt;z-index:131;" src="http://govwiki.info/xbrl/Images/6013d14367de5c58876429c7d7f50a0f.png" alt="__rendered_path__131"&gt;&lt;span class="fmt-1190" style="white-space:pre;"&gt;&lt;div style="position:absolute;top:402.96pt;left:543pt;z-index:108;letter-spacing:-.165em;"&gt;- &lt;/div&gt;&lt;/span&gt;&lt;/div&gt;_x000D_
      &lt;/div&gt;</t>
  </si>
  <si>
    <t>&lt;div style='position:relative;width:612pt;height:792pt;'&gt;_x000D_
        &lt;div style="position:absolute;left:0pt;top:0pt;width:100%;height:100%;clip:rect(0pt,612pt,792pt,0pt);" class="fmt-940"&gt;&lt;span class="fmt-1193" style="white-space:pre;"&gt;&lt;div style="position:absolute;top:66.495pt;left:127.32pt;z-index:99;"&gt;Schedule of Revenues, Expenditures and Changes in Fund Balance - Budget and Actual&lt;/div&gt;&lt;/span&gt;&lt;span class="fmt-1193" style="white-space:pre;"&gt;&lt;div style="position:absolute;top:99.9749pt;left:225.84pt;z-index:102;"&gt;Fiscal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style="white-space:pre;"&gt;&lt;div style="position:absolute;top:423.12pt;left:65.5096pt;z-index:84;"&gt;Reserve for Encumbrances - September 30, 2017&lt;/div&gt;&lt;div style="position:absolute;top:423.12pt;left:464.97pt;z-index:84;letter-spacing:-.163em;"&gt;- &lt;/div&gt;&lt;/span&gt;&lt;span class="fmt-1190" style="white-space:pre;"&gt;&lt;div style="position:absolute;top:156.72pt;left:54.72pt;z-index:7;"&gt;Revenues&lt;/div&gt;&lt;/span&gt;&lt;span style="white-space:pre;"&gt;&lt;div style="position:absolute;top:166.2pt;left:65.5232pt;z-index:8;"&gt;Earnings on Investments&lt;/div&gt;&lt;/span&gt;&lt;span class="fmt-1190" style="white-space:pre;"&gt;&lt;div style="position:absolute;top:175.68pt;left:76.3416pt;z-index:14;"&gt;Total Revenues&lt;/div&gt;&lt;/span&gt;&lt;span class="fmt-1190" style="white-space:pre;"&gt;&lt;div style="position:absolute;top:194.64pt;left:54.7276pt;z-index:19;"&gt;Expenditures&lt;/div&gt;&lt;/span&gt;&lt;span style="white-space:pre;"&gt;&lt;div style="position:absolute;top:204.12pt;left:65.5308pt;z-index:20;"&gt;Debt Service:&lt;/div&gt;&lt;/span&gt;&lt;span style="white-space:pre;"&gt;&lt;div style="position:absolute;top:213.6pt;left:76.334pt;z-index:21;"&gt;Principal Payments&lt;/div&gt;&lt;/span&gt;&lt;span style="white-space:pre;"&gt;&lt;div style="position:absolute;top:223.08pt;left:76.3341pt;z-index:26;"&gt;Interest Payments&lt;/div&gt;&lt;/span&gt;&lt;span class="fmt-1190" style="white-space:pre;"&gt;&lt;div style="position:absolute;top:232.56pt;left:76.3492pt;z-index:31;letter-spacing:.001em;"&gt;Total Expenditures&lt;/div&gt;&lt;/span&gt;&lt;span class="fmt-1190" style="white-space:pre;"&gt;&lt;div style="position:absolute;top:251.52pt;left:76.3492pt;z-index:36;"&gt;Excess (deficiency) of revenues over&lt;/div&gt;&lt;/span&gt;&lt;span class="fmt-1190" style="white-space:pre;"&gt;&lt;div style="position:absolute;top:261pt;left:76.3492pt;z-index:41;"&gt;expenditures&lt;/div&gt;&lt;/span&gt;&lt;span class="fmt-1190" style="white-space:pre;"&gt;&lt;div style="position:absolute;top:279.96pt;left:54.7503pt;z-index:42;"&gt;Other Financing Sources (Uses)&lt;/div&gt;&lt;/span&gt;&lt;span style="white-space:pre;"&gt;&lt;div style="position:absolute;top:289.44pt;left:65.5535pt;z-index:43;"&gt;Transfers In&lt;/div&gt;&lt;/span&gt;&lt;span class="fmt-1190" style="white-space:pre;"&gt;&lt;div style="position:absolute;top:298.92pt;left:76.3643pt;z-index:48;letter-spacing:.001em;"&gt;Total Other Financing Sources (Uses)&lt;/div&gt;&lt;/span&gt;&lt;span class="fmt-1190" style="white-space:pre;"&gt;&lt;div style="position:absolute;top:317.4pt;left:76.2901pt;z-index:95;"&gt;Excess (deficiency) of revenues and other &lt;/div&gt;&lt;/span&gt;&lt;span class="fmt-1190" style="white-space:pre;"&gt;&lt;div style="position:absolute;top:327.12pt;left:76.2901pt;z-index:96;letter-spacing:.001em;"&gt;financing sources over expenditures and &lt;/div&gt;&lt;/span&gt;&lt;span class="fmt-1190" style="white-space:pre;"&gt;&lt;div style="position:absolute;top:336.85pt;left:76.2901pt;z-index:97;letter-spacing:.001em;"&gt;other financing uses&lt;/div&gt;&lt;/span&gt;&lt;span class="fmt-1190" style="white-space:pre;"&gt;&lt;div style="position:absolute;top:355.8pt;left:54.7427pt;z-index:57;"&gt;Budgetary Fund Balances - October 1&lt;/div&gt;&lt;/span&gt;&lt;span style="white-space:pre;"&gt;&lt;div style="position:absolute;top:365.28pt;left:65.5308pt;z-index:62;"&gt;Reserve for Encumbrances - October 1, 2016&lt;/div&gt;&lt;/span&gt;&lt;span style="white-space:pre;"&gt;&lt;div style="position:absolute;top:374.76pt;left:65.5158pt;z-index:67;"&gt;Change in Reserve for Prepaid Costs and Inventory&lt;/div&gt;&lt;/span&gt;&lt;span style="white-space:pre;"&gt;&lt;div style="position:absolute;top:384.24pt;left:65.5082pt;z-index:71;"&gt;Change in Advances with other Funds&lt;/div&gt;&lt;/span&gt;&lt;span class="fmt-1190" style="white-space:pre;"&gt;&lt;div style="position:absolute;top:393.48pt;left:54.6974pt;z-index:76;letter-spacing:.001em;"&gt;Budgetary Fund Balances - September 3&lt;span class="fmt-1206"&gt;0&lt;/span&gt;&lt;/div&gt;&lt;/span&gt;&lt;span class="fmt-1190" style="white-space:pre;"&gt;&lt;div style="position:absolute;top:413.64pt;left:54.7064pt;z-index:83;letter-spacing:.001em;"&gt;Reconciliation of Budget to GAAP Reporting&lt;/div&gt;&lt;/span&gt;&lt;span style="white-space:pre;"&gt;&lt;div style="position:absolute;top:432.6pt;left:65.5096pt;z-index:85;"&gt;Current Year Advances with other Funds&lt;/div&gt;&lt;/span&gt;&lt;span style="white-space:pre;"&gt;&lt;div style="position:absolute;top:442.08pt;left:65.5021pt;z-index:87;"&gt;Reserve for Prepaid Costs and Inventory&lt;/div&gt;&lt;/span&gt;&lt;span style="white-space:pre;"&gt;&lt;div style="position:absolute;top:451.56pt;left:65.4945pt;z-index:89;"&gt;Net Change in Fair Value of Investments&lt;/div&gt;&lt;/span&gt;&lt;span class="fmt-1190" style="white-space:pre;"&gt;&lt;div style="position:absolute;top:460.8pt;left:54.6912pt;z-index:91;"&gt;Fund Balance - September 30&lt;/div&gt;&lt;/span&gt;&lt;span style="white-space:pre;"&gt;&lt;div style="position:absolute;top:490.44pt;left:54.6912pt;z-index:94;"&gt;See accompanying Independent Auditor's Report&lt;/div&gt;&lt;/span&gt;&lt;span class="fmt-1192" style="white-space:pre;"&gt;&lt;div style="position:absolute;top:54.975pt;left:242.4pt;z-index:98;letter-spacing:.001em;"&gt;City of St. Petersburg, Florida&lt;/div&gt;&lt;/span&gt;&lt;span class="fmt-1193" style="white-space:pre;"&gt;&lt;div style="position:absolute;top:77.655pt;left:244.56pt;z-index:100;"&gt;Nonmajor Debt Service Funds&lt;/div&gt;&lt;/span&gt;&lt;span class="fmt-1193" style="white-space:pre;"&gt;&lt;div style="position:absolute;top:88.815pt;left:280.32pt;z-index:101;letter-spacing:.001em;"&gt;BB&amp;amp;T Notes&lt;/div&gt;&lt;/span&gt;&lt;span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style="position:absolute;left:257.28pt;top:153.6pt;width:67pt;height:3pt;z-index:103;" src="http://govwiki.info/xbrl/Images/6013d14367de5c58876429c7d7f50a0f.png" alt="__rendered_path__103"&gt;&lt;span style="white-space:pre;"&gt;&lt;div style="position:absolute;top:166.2pt;left:247.32pt;z-index:11;"&gt;$&lt;/div&gt;&lt;div style="position:absolute;top:166.2pt;left:309pt;z-index:11;letter-spacing:-.164em;"&gt;- &lt;/div&gt;&lt;div style="position:absolute;top:166.2pt;left:327.15pt;z-index:11;"&gt;$&lt;/div&gt;&lt;div style="position:absolute;top:166.2pt;left:387.03pt;z-index:11;letter-spacing:-.166em;"&gt;- &lt;/div&gt;&lt;div style="position:absolute;top:166.2pt;left:405.16pt;z-index:11;"&gt;$&lt;/div&gt;&lt;/span&gt;&lt;img style="position:absolute;left:335.28pt;top:153.6pt;width:67pt;height:3pt;z-index:103;" src="http://govwiki.info/xbrl/Images/6013d14367de5c58876429c7d7f50a0f.png" alt="__rendered_path__103"&gt;&lt;span style="white-space:pre;"&gt;&lt;div style="position:absolute;top:175.68pt;left:309.02pt;z-index:16;letter-spacing:-.165em;"&gt;- &lt;/div&gt;&lt;div style="position:absolute;top:175.68pt;left:387.05pt;z-index:16;letter-spacing:-.166em;"&gt;- &lt;/div&gt;&lt;/span&gt;&lt;img style="position:absolute;left:257.28pt;top:172.56pt;width:67pt;height:3pt;z-index:103;" src="http://govwiki.info/xbrl/Images/6013d14367de5c58876429c7d7f50a0f.png" alt="__rendered_path__103"&gt;&lt;span style="white-space:pre;"&gt;&lt;div style="position:absolute;top:213.6pt;left:292.57pt;z-index:23;letter-spacing:-.01em;"&gt;210,000 &lt;/div&gt;&lt;div style="position:absolute;top:213.6pt;left:370.59pt;z-index:23;letter-spacing:-.01em;"&gt;210,000 &lt;/div&gt;&lt;/span&gt;&lt;img style="position:absolute;left:335.28pt;top:172.56pt;width:67pt;height:3pt;z-index:103;" src="http://govwiki.info/xbrl/Images/6013d14367de5c58876429c7d7f50a0f.png" alt="__rendered_path__103"&gt;&lt;span style="white-space:pre;"&gt;&lt;div style="position:absolute;top:223.08pt;left:296.78pt;z-index:28;letter-spacing:-.01em;"&gt;20,085 &lt;/div&gt;&lt;div style="position:absolute;top:223.08pt;left:374.8pt;z-index:28;letter-spacing:-.01em;"&gt;20,085 &lt;/div&gt;&lt;/span&gt;&lt;img style="position:absolute;left:257.28pt;top:182.04pt;width:67pt;height:3pt;z-index:103;" src="http://govwiki.info/xbrl/Images/6013d14367de5c58876429c7d7f50a0f.png" alt="__rendered_path__103"&gt;&lt;span style="white-space:pre;"&gt;&lt;div style="position:absolute;top:232.56pt;left:292.59pt;z-index:33;letter-spacing:-.01em;"&gt;230,085 &lt;/div&gt;&lt;div style="position:absolute;top:232.56pt;left:370.61pt;z-index:33;letter-spacing:-.01em;"&gt;230,085 &lt;/div&gt;&lt;/span&gt;&lt;img style="position:absolute;left:335.28pt;top:182.04pt;width:67pt;height:3pt;z-index:103;" src="http://govwiki.info/xbrl/Images/6013d14367de5c58876429c7d7f50a0f.png" alt="__rendered_path__103"&gt;&lt;span style="white-space:pre;"&gt;&lt;div style="position:absolute;top:251.52pt;left:290.07pt;z-index:38;letter-spacing:-.01em;"&gt;(230,085) &lt;/div&gt;&lt;div style="position:absolute;top:251.52pt;left:368.09pt;z-index:38;letter-spacing:-.01em;"&gt;(230,085) &lt;/div&gt;&lt;/span&gt;&lt;img style="position:absolute;left:257.28pt;top:229.44pt;width:67pt;height:3pt;z-index:103;" src="http://govwiki.info/xbrl/Images/6013d14367de5c58876429c7d7f50a0f.png" alt="__rendered_path__103"&gt;&lt;span style="white-space:pre;"&gt;&lt;div style="position:absolute;top:289.44pt;left:292.6pt;z-index:45;letter-spacing:-.01em;"&gt;230,085 &lt;/div&gt;&lt;div style="position:absolute;top:289.44pt;left:370.61pt;z-index:45;letter-spacing:-.01em;"&gt;230,085 &lt;/div&gt;&lt;/span&gt;&lt;img style="position:absolute;left:335.28pt;top:229.44pt;width:67pt;height:3pt;z-index:103;" src="http://govwiki.info/xbrl/Images/6013d14367de5c58876429c7d7f50a0f.png" alt="__rendered_path__103"&gt;&lt;span style="white-space:pre;"&gt;&lt;div style="position:absolute;top:298.92pt;left:292.6pt;z-index:50;letter-spacing:-.01em;"&gt;230,085 &lt;/div&gt;&lt;div style="position:absolute;top:298.92pt;left:370.62pt;z-index:50;letter-spacing:-.01em;"&gt;230,085 &lt;/div&gt;&lt;/span&gt;&lt;img style="position:absolute;left:257.28pt;top:238.92pt;width:67pt;height:3pt;z-index:103;" src="http://govwiki.info/xbrl/Images/6013d14367de5c58876429c7d7f50a0f.png" alt="__rendered_path__103"&gt;&lt;span style="white-space:pre;"&gt;&lt;div style="position:absolute;top:336.84pt;left:309.04pt;z-index:54;letter-spacing:-.165em;"&gt;- &lt;/div&gt;&lt;div style="position:absolute;top:336.84pt;left:387.07pt;z-index:54;letter-spacing:-.166em;"&gt;- &lt;/div&gt;&lt;/span&gt;&lt;img style="position:absolute;left:335.28pt;top:238.92pt;width:67pt;height:3pt;z-index:103;" src="http://govwiki.info/xbrl/Images/6013d14367de5c58876429c7d7f50a0f.png" alt="__rendered_path__103"&gt;&lt;span style="white-space:pre;"&gt;&lt;div style="position:absolute;top:355.8pt;left:309.02pt;z-index:59;letter-spacing:-.165em;"&gt;- &lt;/div&gt;&lt;div style="position:absolute;top:355.8pt;left:387.05pt;z-index:59;letter-spacing:-.166em;"&gt;- &lt;/div&gt;&lt;/span&gt;&lt;img style="position:absolute;left:257.28pt;top:257.88pt;width:67pt;height:3pt;z-index:103;" src="http://govwiki.info/xbrl/Images/6013d14367de5c58876429c7d7f50a0f.png" alt="__rendered_path__103"&gt;&lt;span style="white-space:pre;"&gt;&lt;div style="position:absolute;top:365.28pt;left:309pt;z-index:64;letter-spacing:-.164em;"&gt;- &lt;/div&gt;&lt;div style="position:absolute;top:365.28pt;left:387.03pt;z-index:64;letter-spacing:-.166em;"&gt;- &lt;/div&gt;&lt;/span&gt;&lt;img style="position:absolute;left:335.28pt;top:257.88pt;width:67pt;height:3pt;z-index:103;" src="http://govwiki.info/xbrl/Images/6013d14367de5c58876429c7d7f50a0f.png" alt="__rendered_path__103"&gt;&lt;span style="white-space:pre;"&gt;&lt;div style="position:absolute;top:374.76pt;left:308.98pt;z-index:69;letter-spacing:-.163em;"&gt;- &lt;/div&gt;&lt;div style="position:absolute;top:374.76pt;left:387.03pt;z-index:69;letter-spacing:-.166em;"&gt;- &lt;/div&gt;&lt;/span&gt;&lt;img style="position:absolute;left:257.28pt;top:343.2pt;width:67pt;height:3pt;z-index:103;" src="http://govwiki.info/xbrl/Images/6013d14367de5c58876429c7d7f50a0f.png" alt="__rendered_path__103"&gt;&lt;span style="white-space:pre;"&gt;&lt;div style="position:absolute;top:384.24pt;left:308.97pt;z-index:73;letter-spacing:-.164em;"&gt;- &lt;/div&gt;&lt;div style="position:absolute;top:384.24pt;left:387.01pt;z-index:73;letter-spacing:-.166em;"&gt;- &lt;/div&gt;&lt;/span&gt;&lt;img style="position:absolute;left:335.28pt;top:343.2pt;width:67pt;height:3pt;z-index:103;" src="http://govwiki.info/xbrl/Images/6013d14367de5c58876429c7d7f50a0f.png" alt="__rendered_path__103"&gt;&lt;span style="white-space:pre;"&gt;&lt;div style="position:absolute;top:393.48pt;left:247.32pt;z-index:80;"&gt;$&lt;/div&gt;&lt;div style="position:absolute;top:393.48pt;left:309pt;z-index:80;letter-spacing:-.165em;" class="fmt-1190"&gt;- &lt;/div&gt;&lt;div style="position:absolute;top:393.48pt;left:327.12pt;z-index:80;"&gt;$&lt;/div&gt;&lt;div style="position:absolute;top:393.48pt;left:387pt;z-index:80;letter-spacing:-.165em;" class="fmt-1190"&gt;- &lt;/div&gt;&lt;/span&gt;&lt;img style="position:absolute;left:257.28pt;top:390.6pt;width:67pt;height:3pt;z-index:103;" src="http://govwiki.info/xbrl/Images/6013d14367de5c58876429c7d7f50a0f.png" alt="__rendered_path__103"&gt;&lt;span style="white-space:pre;"&gt;&lt;div style="position:absolute;top:460.8pt;left:405.09pt;z-index:92;"&gt;$&lt;/div&gt;&lt;/span&gt;&lt;img style="position:absolute;left:335.28pt;top:390.6pt;width:67pt;height:3pt;z-index:103;" src="http://govwiki.info/xbrl/Images/6013d14367de5c58876429c7d7f50a0f.png" alt="__rendered_path__103"&gt;&lt;span class="fmt-1018" style="white-space:pre;"&gt;&lt;div style="position:absolute;top:766.44pt;left:299.33pt;z-index:105;"&gt;213&lt;/div&gt;&lt;/span&gt;&lt;span class="fmt-1189" style="white-space:pre;"&gt;&lt;div style="position:absolute;top:147.76pt;left:436.44pt;z-index:4;"&gt;Actual&lt;/div&gt;&lt;/span&gt;&lt;img style="position:absolute;left:413.28pt;top:153.6pt;width:67pt;height:3pt;z-index:103;" src="http://govwiki.info/xbrl/Images/6013d14367de5c58876429c7d7f50a0f.png" alt="__rendered_path__103"&gt;&lt;span style="white-space:pre;"&gt;&lt;div style="position:absolute;top:166.2pt;left:465.04pt;z-index:12;letter-spacing:-.166em;"&gt;- &lt;/div&gt;&lt;div style="position:absolute;top:166.2pt;left:483.16pt;z-index:12;"&gt;$&lt;/div&gt;&lt;/span&gt;&lt;img style="position:absolute;left:413.28pt;top:172.56pt;width:67pt;height:3pt;z-index:103;" src="http://govwiki.info/xbrl/Images/6013d14367de5c58876429c7d7f50a0f.png" alt="__rendered_path__103"&gt;&lt;span style="white-space:pre;"&gt;&lt;div style="position:absolute;top:175.68pt;left:465.05pt;z-index:17;letter-spacing:-.166em;"&gt;- &lt;/div&gt;&lt;/span&gt;&lt;img style="position:absolute;left:413.28pt;top:182.04pt;width:67pt;height:3pt;z-index:103;" src="http://govwiki.info/xbrl/Images/6013d14367de5c58876429c7d7f50a0f.png" alt="__rendered_path__103"&gt;&lt;span style="white-space:pre;"&gt;&lt;div style="position:absolute;top:213.6pt;left:448.59pt;z-index:24;letter-spacing:-.01em;"&gt;210,000 &lt;/div&gt;&lt;/span&gt;&lt;span style="white-space:pre;"&gt;&lt;div style="position:absolute;top:223.08pt;left:452.81pt;z-index:29;letter-spacing:-.01em;"&gt;20,085 &lt;/div&gt;&lt;/span&gt;&lt;img style="position:absolute;left:413.28pt;top:229.44pt;width:67pt;height:3pt;z-index:103;" src="http://govwiki.info/xbrl/Images/6013d14367de5c58876429c7d7f50a0f.png" alt="__rendered_path__103"&gt;&lt;span style="white-space:pre;"&gt;&lt;div style="position:absolute;top:232.56pt;left:448.6pt;z-index:34;letter-spacing:-.01em;"&gt;230,085 &lt;/div&gt;&lt;/span&gt;&lt;img style="position:absolute;left:413.28pt;top:238.92pt;width:67pt;height:3pt;z-index:103;" src="http://govwiki.info/xbrl/Images/6013d14367de5c58876429c7d7f50a0f.png" alt="__rendered_path__103"&gt;&lt;span style="white-space:pre;"&gt;&lt;div style="position:absolute;top:251.52pt;left:446.09pt;z-index:39;letter-spacing:-.01em;"&gt;(230,085) &lt;/div&gt;&lt;/span&gt;&lt;img style="position:absolute;left:413.28pt;top:257.88pt;width:67pt;height:3pt;z-index:103;" src="http://govwiki.info/xbrl/Images/6013d14367de5c58876429c7d7f50a0f.png" alt="__rendered_path__103"&gt;&lt;span style="white-space:pre;"&gt;&lt;div style="position:absolute;top:289.44pt;left:448.61pt;z-index:46;letter-spacing:-.01em;"&gt;230,085 &lt;/div&gt;&lt;/span&gt;&lt;img style="position:absolute;left:257.28pt;top:295.8pt;width:301pt;height:3pt;z-index:104;" src="http://govwiki.info/xbrl/Images/98c323c864136dd771491ddec4ae9b8d.png" alt="__rendered_path__104"&gt;&lt;span style="white-space:pre;"&gt;&lt;div style="position:absolute;top:298.92pt;left:448.62pt;z-index:51;letter-spacing:-.01em;"&gt;230,085 &lt;/div&gt;&lt;/span&gt;&lt;img style="position:absolute;left:257.28pt;top:305.28pt;width:301pt;height:3pt;z-index:104;" src="http://govwiki.info/xbrl/Images/98c323c864136dd771491ddec4ae9b8d.png" alt="__rendered_path__104"&gt;&lt;span style="white-space:pre;"&gt;&lt;div style="position:absolute;top:336.84pt;left:465.06pt;z-index:55;letter-spacing:-.166em;"&gt;- &lt;/div&gt;&lt;/span&gt;&lt;img style="position:absolute;left:413.28pt;top:343.2pt;width:67pt;height:3pt;z-index:103;" src="http://govwiki.info/xbrl/Images/6013d14367de5c58876429c7d7f50a0f.png" alt="__rendered_path__103"&gt;&lt;span style="white-space:pre;"&gt;&lt;div style="position:absolute;top:355.8pt;left:465.05pt;z-index:60;letter-spacing:-.166em;"&gt;- &lt;/div&gt;&lt;/span&gt;&lt;span style="white-space:pre;"&gt;&lt;div style="position:absolute;top:365.28pt;left:465.03pt;z-index:65;letter-spacing:-.166em;"&gt;- &lt;/div&gt;&lt;/span&gt;&lt;span style="white-space:pre;"&gt;&lt;div style="position:absolute;top:374.76pt;left:465.02pt;z-index:70;letter-spacing:-.166em;"&gt;- &lt;/div&gt;&lt;/span&gt;&lt;span style="white-space:pre;"&gt;&lt;div style="position:absolute;top:384.24pt;left:465.01pt;z-index:74;letter-spacing:-.166em;"&gt;- &lt;/div&gt;&lt;/span&gt;&lt;span style="white-space:pre;"&gt;&lt;div style="position:absolute;top:393.48pt;left:465pt;z-index:81;letter-spacing:-.165em;"&gt;- &lt;/div&gt;&lt;div style="position:absolute;top:393.48pt;left:483.14pt;z-index:81;"&gt;$&lt;/div&gt;&lt;/span&gt;&lt;img style="position:absolute;left:413.28pt;top:390.6pt;width:67pt;height:3pt;z-index:103;" src="http://govwiki.info/xbrl/Images/6013d14367de5c58876429c7d7f50a0f.png" alt="__rendered_path__103"&gt;&lt;span style="white-space:pre;"&gt;&lt;div style="position:absolute;top:432.6pt;left:464.99pt;z-index:86;letter-spacing:-.165em;"&gt;- &lt;/div&gt;&lt;/span&gt;&lt;span style="white-space:pre;"&gt;&lt;div style="position:absolute;top:442.08pt;left:464.98pt;z-index:88;letter-spacing:-.165em;"&gt;- &lt;/div&gt;&lt;/span&gt;&lt;span style="white-space:pre;"&gt;&lt;div style="position:absolute;top:451.56pt;left:464.97pt;z-index:90;letter-spacing:-.165em;"&gt;- &lt;/div&gt;&lt;/span&gt;&lt;span class="fmt-1190" style="white-space:pre;"&gt;&lt;div style="position:absolute;top:460.8pt;left:464.97pt;z-index:93;letter-spacing:-.165em;"&gt;- &lt;/div&gt;&lt;/span&gt;&lt;img style="position:absolute;left:491.28pt;top:153.6pt;width:67pt;height:3pt;z-index:103;" src="http://govwiki.info/xbrl/Images/6013d14367de5c58876429c7d7f50a0f.png" alt="__rendered_path__103"&gt;&lt;span style="white-space:pre;"&gt;&lt;div style="position:absolute;top:166.2pt;left:543.04pt;z-index:13;letter-spacing:-.166em;"&gt;- &lt;/div&gt;&lt;/span&gt;&lt;img style="position:absolute;left:491.28pt;top:172.56pt;width:67pt;height:3pt;z-index:103;" src="http://govwiki.info/xbrl/Images/6013d14367de5c58876429c7d7f50a0f.png" alt="__rendered_path__103"&gt;&lt;span style="white-space:pre;"&gt;&lt;div style="position:absolute;top:175.68pt;left:543.04pt;z-index:18;letter-spacing:-.166em;"&gt;- &lt;/div&gt;&lt;/span&gt;&lt;img style="position:absolute;left:491.28pt;top:182.04pt;width:67pt;height:3pt;z-index:103;" src="http://govwiki.info/xbrl/Images/6013d14367de5c58876429c7d7f50a0f.png" alt="__rendered_path__103"&gt;&lt;span style="white-space:pre;"&gt;&lt;div style="position:absolute;top:213.6pt;left:543.03pt;z-index:25;letter-spacing:-.166em;"&gt;- &lt;/div&gt;&lt;/span&gt;&lt;span style="white-space:pre;"&gt;&lt;div style="position:absolute;top:223.08pt;left:543.05pt;z-index:30;letter-spacing:-.166em;"&gt;- &lt;/div&gt;&lt;/span&gt;&lt;img style="position:absolute;left:491.28pt;top:229.44pt;width:67pt;height:3pt;z-index:103;" src="http://govwiki.info/xbrl/Images/6013d14367de5c58876429c7d7f50a0f.png" alt="__rendered_path__103"&gt;&lt;span style="white-space:pre;"&gt;&lt;div style="position:absolute;top:232.56pt;left:543.04pt;z-index:35;letter-spacing:-.166em;"&gt;- &lt;/div&gt;&lt;/span&gt;&lt;img style="position:absolute;left:491.28pt;top:238.92pt;width:67pt;height:3pt;z-index:103;" src="http://govwiki.info/xbrl/Images/6013d14367de5c58876429c7d7f50a0f.png" alt="__rendered_path__103"&gt;&lt;span style="white-space:pre;"&gt;&lt;div style="position:absolute;top:251.52pt;left:543.04pt;z-index:40;letter-spacing:-.166em;"&gt;- &lt;/div&gt;&lt;/span&gt;&lt;img style="position:absolute;left:491.28pt;top:257.88pt;width:67pt;height:3pt;z-index:103;" src="http://govwiki.info/xbrl/Images/6013d14367de5c58876429c7d7f50a0f.png" alt="__rendered_path__103"&gt;&lt;span style="white-space:pre;"&gt;&lt;div style="position:absolute;top:289.44pt;left:543.06pt;z-index:47;letter-spacing:-.166em;"&gt;- &lt;/div&gt;&lt;/span&gt;&lt;span style="white-space:pre;"&gt;&lt;div style="position:absolute;top:298.92pt;left:543.06pt;z-index:52;letter-spacing:-.166em;"&gt;- &lt;/div&gt;&lt;/span&gt;&lt;span style="white-space:pre;"&gt;&lt;div style="position:absolute;top:336.84pt;left:543.06pt;z-index:56;letter-spacing:-.166em;"&gt;- &lt;/div&gt;&lt;/span&gt;&lt;img style="position:absolute;left:491.28pt;top:343.2pt;width:67pt;height:3pt;z-index:103;" src="http://govwiki.info/xbrl/Images/6013d14367de5c58876429c7d7f50a0f.png" alt="__rendered_path__103"&gt;&lt;span style="white-space:pre;"&gt;&lt;div style="position:absolute;top:355.8pt;left:543.04pt;z-index:61;letter-spacing:-.166em;"&gt;- &lt;/div&gt;&lt;/span&gt;&lt;span style="white-space:pre;"&gt;&lt;div style="position:absolute;top:365.28pt;left:543.03pt;z-index:66;letter-spacing:-.166em;"&gt;- &lt;/div&gt;&lt;/span&gt;&lt;img style="position:absolute;left:257.28pt;top:399.84pt;width:67pt;height:3pt;z-index:103;" src="http://govwiki.info/xbrl/Images/6013d14367de5c58876429c7d7f50a0f.png" alt="__rendered_path__103"&gt;&lt;img style="position:absolute;left:257.28pt;top:401.28pt;width:67pt;height:3pt;z-index:103;" src="http://govwiki.info/xbrl/Images/6013d14367de5c58876429c7d7f50a0f.png" alt="__rendered_path__103"&gt;&lt;img style="position:absolute;left:335.28pt;top:399.84pt;width:67pt;height:3pt;z-index:103;" src="http://govwiki.info/xbrl/Images/6013d14367de5c58876429c7d7f50a0f.png" alt="__rendered_path__103"&gt;&lt;img style="position:absolute;left:335.28pt;top:401.28pt;width:67pt;height:3pt;z-index:103;" src="http://govwiki.info/xbrl/Images/6013d14367de5c58876429c7d7f50a0f.png" alt="__rendered_path__103"&gt;&lt;img style="position:absolute;left:491.28pt;top:390.6pt;width:67pt;height:3pt;z-index:103;" src="http://govwiki.info/xbrl/Images/6013d14367de5c58876429c7d7f50a0f.png" alt="__rendered_path__103"&gt;&lt;img style="position:absolute;left:491.28pt;top:399.84pt;width:67pt;height:3pt;z-index:103;" src="http://govwiki.info/xbrl/Images/6013d14367de5c58876429c7d7f50a0f.png" alt="__rendered_path__103"&gt;&lt;img style="position:absolute;left:491.28pt;top:401.28pt;width:67pt;height:3pt;z-index:103;" src="http://govwiki.info/xbrl/Images/6013d14367de5c58876429c7d7f50a0f.png" alt="__rendered_path__103"&gt;&lt;img style="position:absolute;left:413.28pt;top:457.92pt;width:67pt;height:3pt;z-index:103;" src="http://govwiki.info/xbrl/Images/6013d14367de5c58876429c7d7f50a0f.png" alt="__rendered_path__103"&gt;&lt;img style="position:absolute;left:413.28pt;top:467.16pt;width:67pt;height:3pt;z-index:103;" src="http://govwiki.info/xbrl/Images/6013d14367de5c58876429c7d7f50a0f.png" alt="__rendered_path__103"&gt;&lt;img style="position:absolute;left:413.28pt;top:468.6pt;width:67pt;height:3pt;z-index:103;" src="http://govwiki.info/xbrl/Images/6013d14367de5c58876429c7d7f50a0f.png" alt="__rendered_path__103"&gt;&lt;span class="fmt-1190" style="white-space:pre;"&gt;&lt;div style="position:absolute;top:393.48pt;left:542.99pt;z-index:82;letter-spacing:-.165em;"&gt;- &lt;/div&gt;&lt;/span&gt;&lt;/div&gt;_x000D_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</si>
  <si>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style="position:absolute;top:54.975pt;left:242.4pt;z-index:105;letter-spacing:.001em;"&gt;City of St. Petersburg, Florida&lt;/div&gt;&lt;/span&gt;&lt;span class="fmt-1193" style="white-space:pre;"&gt;&lt;div style="position:absolute;top:66.495pt;left:127.32pt;z-index:106;"&gt;Schedule of Revenues, Expenditures and Changes in Fund Balance - Budget and Actual&lt;/div&gt;&lt;/span&gt;&lt;span class="fmt-1193" style="white-space:pre;"&gt;&lt;div style="position:absolute;top:77.655pt;left:244.56pt;z-index:107;"&gt;Nonmajor Debt Service Funds&lt;/div&gt;&lt;/span&gt;&lt;span class="fmt-1193" style="white-space:pre;"&gt;&lt;div style="position:absolute;top:99.9749pt;left:225.84pt;z-index:109;"&gt;Fiscal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style="position:absolute;top:326.88pt;left:76.2901pt;z-index:102;"&gt;Excess (deficiency) of revenues and other &lt;/div&gt;&lt;/span&gt;&lt;span class="fmt-1190" style="white-space:pre;"&gt;&lt;div style="position:absolute;top:336.6pt;left:76.2901pt;z-index:103;letter-spacing:.001em;"&gt;financing sources over expenditures and &lt;/div&gt;&lt;/span&gt;&lt;span style="white-space:pre;"&gt;&lt;div style="position:absolute;top:384.24pt;left:65.5082pt;z-index:72;"&gt;Change in Reserve for Prepaid Costs and Inventory&lt;/div&gt;&lt;/span&gt;&lt;span style="white-space:pre;"&gt;&lt;div style="position:absolute;top:432.6pt;left:65.5096pt;z-index:91;"&gt;Reserve for Encumbrances - September 30, 2017&lt;/div&gt;&lt;div style="position:absolute;top:432.6pt;left:464.97pt;z-index:91;letter-spacing:-.163em;"&gt;- &lt;/div&gt;&lt;/span&gt;&lt;span class="fmt-1190" style="white-space:pre;"&gt;&lt;div style="position:absolute;top:156.72pt;left:54.72pt;z-index:7;"&gt;Revenues&lt;/div&gt;&lt;/span&gt;&lt;span style="white-space:pre;"&gt;&lt;div style="position:absolute;top:166.2pt;left:65.5232pt;z-index:8;"&gt;Earnings on Investments&lt;/div&gt;&lt;/span&gt;&lt;span class="fmt-1190" style="white-space:pre;"&gt;&lt;div style="position:absolute;top:175.68pt;left:76.3416pt;z-index:14;"&gt;Total Revenues&lt;/div&gt;&lt;/span&gt;&lt;span class="fmt-1190" style="white-space:pre;"&gt;&lt;div style="position:absolute;top:194.64pt;left:54.7276pt;z-index:19;"&gt;Expenditures&lt;/div&gt;&lt;/span&gt;&lt;span style="white-space:pre;"&gt;&lt;div style="position:absolute;top:204.12pt;left:65.5308pt;z-index:20;"&gt;Debt Service:&lt;/div&gt;&lt;/span&gt;&lt;span style="white-space:pre;"&gt;&lt;div style="position:absolute;top:213.6pt;left:76.334pt;z-index:21;"&gt;Principal Payments&lt;/div&gt;&lt;/span&gt;&lt;span style="white-space:pre;"&gt;&lt;div style="position:absolute;top:223.08pt;left:76.3341pt;z-index:26;"&gt;Interest Payments&lt;/div&gt;&lt;/span&gt;&lt;span class="fmt-1190" style="white-space:pre;"&gt;&lt;div style="position:absolute;top:232.56pt;left:76.3492pt;z-index:31;letter-spacing:.001em;"&gt;Total Expenditures&lt;/div&gt;&lt;/span&gt;&lt;span class="fmt-1190" style="white-space:pre;"&gt;&lt;div style="position:absolute;top:251.52pt;left:76.3492pt;z-index:36;"&gt;Excess (deficiency) of revenues over&lt;/div&gt;&lt;/span&gt;&lt;span class="fmt-1190" style="white-space:pre;"&gt;&lt;div style="position:absolute;top:261pt;left:76.3492pt;z-index:41;"&gt;expenditures&lt;/div&gt;&lt;/span&gt;&lt;span class="fmt-1190" style="white-space:pre;"&gt;&lt;div style="position:absolute;top:279.96pt;left:54.7503pt;z-index:42;"&gt;Other Financing Sources (Uses)&lt;/div&gt;&lt;/span&gt;&lt;span style="white-space:pre;"&gt;&lt;div style="position:absolute;top:289.44pt;left:65.5535pt;z-index:43;"&gt;Transfers In&lt;/div&gt;&lt;/span&gt;&lt;span style="white-space:pre;"&gt;&lt;div style="position:absolute;top:298.92pt;left:65.5611pt;z-index:48;"&gt;Transfers Out&lt;/div&gt;&lt;/span&gt;&lt;span class="fmt-1190" style="white-space:pre;"&gt;&lt;div style="position:absolute;top:308.4pt;left:76.3568pt;z-index:53;letter-spacing:.001em;"&gt;Total Other Financing Sources (Uses)&lt;/div&gt;&lt;/span&gt;&lt;span class="fmt-1190" style="white-space:pre;"&gt;&lt;div style="position:absolute;top:346.33pt;left:76.2901pt;z-index:104;letter-spacing:.001em;"&gt;other financing uses&lt;/div&gt;&lt;/span&gt;&lt;span class="fmt-1190" style="white-space:pre;"&gt;&lt;div style="position:absolute;top:365.28pt;left:54.7351pt;z-index:62;"&gt;Budgetary Fund Balances - October 1&lt;/div&gt;&lt;/span&gt;&lt;span style="white-space:pre;"&gt;&lt;div style="position:absolute;top:374.76pt;left:65.5233pt;z-index:67;"&gt;Reserve for Encumbrances - October 1, 2016&lt;/div&gt;&lt;/span&gt;&lt;span style="white-space:pre;"&gt;&lt;div style="position:absolute;top:393.72pt;left:65.5007pt;z-index:77;"&gt;Change in Advances with other Funds&lt;/div&gt;&lt;/span&gt;&lt;span class="fmt-1190" style="white-space:pre;"&gt;&lt;div style="position:absolute;top:402.96pt;left:54.6823pt;z-index:83;letter-spacing:.001em;"&gt;Budgetary Fund Balances - September 3&lt;span class="fmt-1191"&gt;0&lt;/span&gt;&lt;/div&gt;&lt;/span&gt;&lt;span class="fmt-1190" style="white-space:pre;"&gt;&lt;div style="position:absolute;top:423.12pt;left:54.7064pt;z-index:90;letter-spacing:.001em;"&gt;Reconciliation of Budget to GAAP Reporting&lt;/div&gt;&lt;/span&gt;&lt;span style="white-space:pre;"&gt;&lt;div style="position:absolute;top:442.08pt;left:65.5096pt;z-index:92;"&gt;Current Year Advances with other Funds&lt;/div&gt;&lt;/span&gt;&lt;span style="white-space:pre;"&gt;&lt;div style="position:absolute;top:451.56pt;left:65.5021pt;z-index:94;"&gt;Reserve for Prepaid Costs and Inventory&lt;/div&gt;&lt;/span&gt;&lt;span style="white-space:pre;"&gt;&lt;div style="position:absolute;top:461.04pt;left:65.4945pt;z-index:96;"&gt;Net Change in Fair Value of Investments&lt;/div&gt;&lt;/span&gt;&lt;span class="fmt-1190" style="white-space:pre;"&gt;&lt;div style="position:absolute;top:470.28pt;left:54.6912pt;z-index:98;"&gt;Fund Balance - September 30&lt;/div&gt;&lt;/span&gt;&lt;span style="white-space:pre;"&gt;&lt;div style="position:absolute;top:499.92pt;left:54.6912pt;z-index:101;"&gt;See accompanying Independent Auditor's Report&lt;/div&gt;&lt;/span&gt;&lt;span style="white-space:pre;"&gt;&lt;div style="position:absolute;top:166.2pt;left:247.32pt;z-index:9;"&gt;$&lt;/div&gt;&lt;/span&gt;&lt;span style="white-space:pre;"&gt;&lt;div style="position:absolute;top:402.96pt;left:247.32pt;z-index:84;"&gt;$&lt;/div&gt;&lt;/span&gt;&lt;span class="fmt-1193" style="white-space:pre;"&gt;&lt;div style="position:absolute;top:88.815pt;left:271.92pt;z-index:108;"&gt;Banc of America&lt;/div&gt;&lt;/span&gt;&lt;span class="fmt-1189" style="white-space:pre;"&gt;&lt;div style="position:absolute;top:147.76pt;left:265.32pt;z-index:1;letter-spacing:.001em;"&gt;Original Budget&lt;/div&gt;&lt;/span&gt;&lt;img style="position:absolute;left:257.28pt;top:153.6pt;width:67pt;height:3pt;z-index:110;" src="http://govwiki.info/xbrl/Images/6013d14367de5c58876429c7d7f50a0f.png" alt="__rendered_path__110"&gt;&lt;span style="white-space:pre;"&gt;&lt;div style="position:absolute;top:166.2pt;left:309pt;z-index:10;letter-spacing:-.164em;"&gt;- &lt;/div&gt;&lt;div style="position:absolute;top:166.2pt;left:327.15pt;z-index:10;"&gt;$&lt;/div&gt;&lt;/span&gt;&lt;img style="position:absolute;left:257.28pt;top:172.56pt;width:67pt;height:3pt;z-index:110;" src="http://govwiki.info/xbrl/Images/6013d14367de5c58876429c7d7f50a0f.png" alt="__rendered_path__110"&gt;&lt;span style="white-space:pre;"&gt;&lt;div style="position:absolute;top:175.68pt;left:309.02pt;z-index:15;letter-spacing:-.165em;"&gt;- &lt;/div&gt;&lt;/span&gt;&lt;img style="position:absolute;left:257.28pt;top:182.04pt;width:67pt;height:3pt;z-index:110;" src="http://govwiki.info/xbrl/Images/6013d14367de5c58876429c7d7f50a0f.png" alt="__rendered_path__110"&gt;&lt;span style="white-space:pre;"&gt;&lt;div style="position:absolute;top:213.6pt;left:292.57pt;z-index:22;letter-spacing:-.01em;"&gt;159,000 &lt;/div&gt;&lt;/span&gt;&lt;span style="white-space:pre;"&gt;&lt;div style="position:absolute;top:223.08pt;left:296.78pt;z-index:27;letter-spacing:-.01em;"&gt;38,665 &lt;/div&gt;&lt;/span&gt;&lt;img style="position:absolute;left:257.28pt;top:229.44pt;width:67pt;height:3pt;z-index:110;" src="http://govwiki.info/xbrl/Images/6013d14367de5c58876429c7d7f50a0f.png" alt="__rendered_path__110"&gt;&lt;span style="white-space:pre;"&gt;&lt;div style="position:absolute;top:232.56pt;left:292.59pt;z-index:32;letter-spacing:-.01em;"&gt;197,665 &lt;/div&gt;&lt;/span&gt;&lt;img style="position:absolute;left:257.28pt;top:238.92pt;width:67pt;height:3pt;z-index:110;" src="http://govwiki.info/xbrl/Images/6013d14367de5c58876429c7d7f50a0f.png" alt="__rendered_path__110"&gt;&lt;span style="white-space:pre;"&gt;&lt;div style="position:absolute;top:251.52pt;left:290.07pt;z-index:37;letter-spacing:-.01em;"&gt;(197,665) &lt;/div&gt;&lt;/span&gt;&lt;img style="position:absolute;left:257.28pt;top:257.88pt;width:67pt;height:3pt;z-index:110;" src="http://govwiki.info/xbrl/Images/6013d14367de5c58876429c7d7f50a0f.png" alt="__rendered_path__110"&gt;&lt;span style="white-space:pre;"&gt;&lt;div style="position:absolute;top:289.44pt;left:292.6pt;z-index:44;letter-spacing:-.01em;"&gt;197,665 &lt;/div&gt;&lt;/span&gt;&lt;span style="white-space:pre;"&gt;&lt;div style="position:absolute;top:298.92pt;left:309.05pt;z-index:49;letter-spacing:-.165em;"&gt;- &lt;/div&gt;&lt;/span&gt;&lt;img style="position:absolute;left:257.28pt;top:305.28pt;width:67pt;height:3pt;z-index:110;" src="http://govwiki.info/xbrl/Images/6013d14367de5c58876429c7d7f50a0f.png" alt="__rendered_path__110"&gt;&lt;span style="white-space:pre;"&gt;&lt;div style="position:absolute;top:308.4pt;left:292.6pt;z-index:54;letter-spacing:-.01em;"&gt;197,665 &lt;/div&gt;&lt;/span&gt;&lt;img style="position:absolute;left:257.28pt;top:314.76pt;width:67pt;height:3pt;z-index:110;" src="http://govwiki.info/xbrl/Images/6013d14367de5c58876429c7d7f50a0f.png" alt="__rendered_path__110"&gt;&lt;span style="white-space:pre;"&gt;&lt;div style="position:absolute;top:346.32pt;left:309.03pt;z-index:58;letter-spacing:-.165em;"&gt;- &lt;/div&gt;&lt;/span&gt;&lt;img style="position:absolute;left:257.28pt;top:352.68pt;width:67pt;height:3pt;z-index:110;" src="http://govwiki.info/xbrl/Images/6013d14367de5c58876429c7d7f50a0f.png" alt="__rendered_path__110"&gt;&lt;span style="white-space:pre;"&gt;&lt;div style="position:absolute;top:365.28pt;left:309.02pt;z-index:63;letter-spacing:-.165em;"&gt;- &lt;/div&gt;&lt;/span&gt;&lt;span style="white-space:pre;"&gt;&lt;div style="position:absolute;top:374.76pt;left:308.99pt;z-index:68;letter-spacing:-.164em;"&gt;- &lt;/div&gt;&lt;/span&gt;&lt;span style="white-space:pre;"&gt;&lt;div style="position:absolute;top:384.24pt;left:308.97pt;z-index:73;letter-spacing:-.163em;"&gt;- &lt;/div&gt;&lt;/span&gt;&lt;span style="white-space:pre;"&gt;&lt;div style="position:absolute;top:393.72pt;left:308.96pt;z-index:78;letter-spacing:-.164em;"&gt;- &lt;/div&gt;&lt;/span&gt;&lt;span class="fmt-1190" style="white-space:pre;"&gt;&lt;div style="position:absolute;top:402.96pt;left:309pt;z-index:86;letter-spacing:-.165em;"&gt;- &lt;/div&gt;&lt;div style="position:absolute;top:402.96pt;left:327.12pt;z-index:86;" class="fmt-940"&gt;$&lt;/div&gt;&lt;/span&gt;&lt;img style="position:absolute;left:257.28pt;top:400.08pt;width:67pt;height:3pt;z-index:110;" src="http://govwiki.info/xbrl/Images/6013d14367de5c58876429c7d7f50a0f.png" alt="__rendered_path__110"&gt;&lt;span class="fmt-1018" style="white-space:pre;"&gt;&lt;div style="position:absolute;top:766.44pt;left:299.33pt;z-index:111;"&gt;214&lt;/div&gt;&lt;/span&gt;&lt;span class="fmt-1189" style="white-space:pre;"&gt;&lt;div style="position:absolute;top:139pt;left:343.32pt;z-index:2;letter-spacing:.001em;"&gt;Final Approved &lt;/div&gt;&lt;/span&gt;&lt;span class="fmt-1189" style="white-space:pre;"&gt;&lt;div style="position:absolute;top:147.76pt;left:357.12pt;z-index:3;"&gt;Budget&lt;/div&gt;&lt;/span&gt;&lt;img style="position:absolute;left:335.28pt;top:153.6pt;width:67pt;height:3pt;z-index:110;" src="http://govwiki.info/xbrl/Images/6013d14367de5c58876429c7d7f50a0f.png" alt="__rendered_path__110"&gt;&lt;span style="white-space:pre;"&gt;&lt;div style="position:absolute;top:166.2pt;left:387.03pt;z-index:11;letter-spacing:-.166em;"&gt;- &lt;/div&gt;&lt;div style="position:absolute;top:166.2pt;left:405.16pt;z-index:11;"&gt;$&lt;/div&gt;&lt;/span&gt;&lt;img style="position:absolute;left:335.28pt;top:172.56pt;width:67pt;height:3pt;z-index:110;" src="http://govwiki.info/xbrl/Images/6013d14367de5c58876429c7d7f50a0f.png" alt="__rendered_path__110"&gt;&lt;span style="white-space:pre;"&gt;&lt;div style="position:absolute;top:175.68pt;left:387.05pt;z-index:16;letter-spacing:-.166em;"&gt;- &lt;/div&gt;&lt;/span&gt;&lt;img style="position:absolute;left:335.28pt;top:182.04pt;width:67pt;height:3pt;z-index:110;" src="http://govwiki.info/xbrl/Images/6013d14367de5c58876429c7d7f50a0f.png" alt="__rendered_path__110"&gt;&lt;span style="white-space:pre;"&gt;&lt;div style="position:absolute;top:213.6pt;left:370.59pt;z-index:23;letter-spacing:-.01em;"&gt;159,000 &lt;/div&gt;&lt;/span&gt;&lt;span style="white-space:pre;"&gt;&lt;div style="position:absolute;top:223.08pt;left:374.8pt;z-index:28;letter-spacing:-.01em;"&gt;38,665 &lt;/div&gt;&lt;/span&gt;&lt;img style="position:absolute;left:335.28pt;top:229.44pt;width:67pt;height:3pt;z-index:110;" src="http://govwiki.info/xbrl/Images/6013d14367de5c58876429c7d7f50a0f.png" alt="__rendered_path__110"&gt;&lt;span style="white-space:pre;"&gt;&lt;div style="position:absolute;top:232.56pt;left:370.61pt;z-index:33;letter-spacing:-.01em;"&gt;197,665 &lt;/div&gt;&lt;/span&gt;&lt;img style="position:absolute;left:335.28pt;top:238.92pt;width:67pt;height:3pt;z-index:110;" src="http://govwiki.info/xbrl/Images/6013d14367de5c58876429c7d7f50a0f.png" alt="__rendered_path__110"&gt;&lt;span style="white-space:pre;"&gt;&lt;div style="position:absolute;top:251.52pt;left:368.09pt;z-index:38;letter-spacing:-.01em;"&gt;(197,665) &lt;/div&gt;&lt;/span&gt;&lt;img style="position:absolute;left:335.28pt;top:257.88pt;width:67pt;height:3pt;z-index:110;" src="http://govwiki.info/xbrl/Images/6013d14367de5c58876429c7d7f50a0f.png" alt="__rendered_path__110"&gt;&lt;span style="white-space:pre;"&gt;&lt;div style="position:absolute;top:289.44pt;left:370.61pt;z-index:45;letter-spacing:-.01em;"&gt;197,665 &lt;/div&gt;&lt;/span&gt;&lt;span style="white-space:pre;"&gt;&lt;div style="position:absolute;top:298.92pt;left:387.07pt;z-index:50;letter-spacing:-.166em;"&gt;- &lt;/div&gt;&lt;/span&gt;&lt;img style="position:absolute;left:335.28pt;top:305.28pt;width:67pt;height:3pt;z-index:110;" src="http://govwiki.info/xbrl/Images/6013d14367de5c58876429c7d7f50a0f.png" alt="__rendered_path__110"&gt;&lt;span style="white-space:pre;"&gt;&lt;div style="position:absolute;top:308.4pt;left:370.61pt;z-index:55;letter-spacing:-.01em;"&gt;197,665 &lt;/div&gt;&lt;/span&gt;&lt;img style="position:absolute;left:335.28pt;top:314.76pt;width:67pt;height:3pt;z-index:110;" src="http://govwiki.info/xbrl/Images/6013d14367de5c58876429c7d7f50a0f.png" alt="__rendered_path__110"&gt;&lt;span style="white-space:pre;"&gt;&lt;div style="position:absolute;top:346.32pt;left:387.06pt;z-index:59;letter-spacing:-.166em;"&gt;- &lt;/div&gt;&lt;/span&gt;&lt;img style="position:absolute;left:335.28pt;top:352.68pt;width:67pt;height:3pt;z-index:110;" src="http://govwiki.info/xbrl/Images/6013d14367de5c58876429c7d7f50a0f.png" alt="__rendered_path__110"&gt;&lt;span style="white-space:pre;"&gt;&lt;div style="position:absolute;top:365.28pt;left:387.04pt;z-index:64;letter-spacing:-.166em;"&gt;- &lt;/div&gt;&lt;/span&gt;&lt;span style="white-space:pre;"&gt;&lt;div style="position:absolute;top:374.76pt;left:387.03pt;z-index:69;letter-spacing:-.166em;"&gt;- &lt;/div&gt;&lt;/span&gt;&lt;span style="white-space:pre;"&gt;&lt;div style="position:absolute;top:384.24pt;left:387.02pt;z-index:74;letter-spacing:-.166em;"&gt;- &lt;/div&gt;&lt;/span&gt;&lt;span style="white-space:pre;"&gt;&lt;div style="position:absolute;top:393.72pt;left:387pt;z-index:79;letter-spacing:-.166em;"&gt;- &lt;/div&gt;&lt;/span&gt;&lt;span class="fmt-1190" style="white-space:pre;"&gt;&lt;div style="position:absolute;top:402.96pt;left:387pt;z-index:87;letter-spacing:-.165em;"&gt;- &lt;/div&gt;&lt;/span&gt;&lt;img style="position:absolute;left:335.28pt;top:400.08pt;width:67pt;height:3pt;z-index:110;" src="http://govwiki.info/xbrl/Images/6013d14367de5c58876429c7d7f50a0f.png" alt="__rendered_path__110"&gt;&lt;span style="white-space:pre;"&gt;&lt;div style="position:absolute;top:470.28pt;left:405.09pt;z-index:99;"&gt;$&lt;/div&gt;&lt;/span&gt;&lt;span class="fmt-1189" style="white-space:pre;"&gt;&lt;div style="position:absolute;top:147.76pt;left:436.44pt;z-index:4;"&gt;Actual&lt;/div&gt;&lt;/span&gt;&lt;img style="position:absolute;left:413.28pt;top:153.6pt;width:67pt;height:3pt;z-index:110;" src="http://govwiki.info/xbrl/Images/6013d14367de5c58876429c7d7f50a0f.png" alt="__rendered_path__110"&gt;&lt;span style="white-space:pre;"&gt;&lt;div style="position:absolute;top:166.2pt;left:465.04pt;z-index:12;letter-spacing:-.166em;"&gt;- &lt;/div&gt;&lt;div style="position:absolute;top:166.2pt;left:483.16pt;z-index:12;"&gt;$&lt;/div&gt;&lt;/span&gt;&lt;img style="position:absolute;left:413.28pt;top:172.56pt;width:67pt;height:3pt;z-index:110;" src="http://govwiki.info/xbrl/Images/6013d14367de5c58876429c7d7f50a0f.png" alt="__rendered_path__110"&gt;&lt;span style="white-space:pre;"&gt;&lt;div style="position:absolute;top:175.68pt;left:465.05pt;z-index:17;letter-spacing:-.166em;"&gt;- &lt;/div&gt;&lt;/span&gt;&lt;img style="position:absolute;left:413.28pt;top:182.04pt;width:67pt;height:3pt;z-index:110;" src="http://govwiki.info/xbrl/Images/6013d14367de5c58876429c7d7f50a0f.png" alt="__rendered_path__110"&gt;&lt;span style="white-space:pre;"&gt;&lt;div style="position:absolute;top:213.6pt;left:448.59pt;z-index:24;letter-spacing:-.01em;"&gt;159,000 &lt;/div&gt;&lt;/span&gt;&lt;span style="white-space:pre;"&gt;&lt;div style="position:absolute;top:223.08pt;left:452.81pt;z-index:29;letter-spacing:-.01em;"&gt;38,665 &lt;/div&gt;&lt;/span&gt;&lt;img style="position:absolute;left:413.28pt;top:229.44pt;width:67pt;height:3pt;z-index:110;" src="http://govwiki.info/xbrl/Images/6013d14367de5c58876429c7d7f50a0f.png" alt="__rendered_path__110"&gt;&lt;span style="white-space:pre;"&gt;&lt;div style="position:absolute;top:232.56pt;left:448.6pt;z-index:34;letter-spacing:-.01em;"&gt;197,665 &lt;/div&gt;&lt;/span&gt;&lt;img style="position:absolute;left:413.28pt;top:238.92pt;width:67pt;height:3pt;z-index:110;" src="http://govwiki.info/xbrl/Images/6013d14367de5c58876429c7d7f50a0f.png" alt="__rendered_path__110"&gt;&lt;span style="white-space:pre;"&gt;&lt;div style="position:absolute;top:251.52pt;left:446.09pt;z-index:39;letter-spacing:-.01em;"&gt;(197,665) &lt;/div&gt;&lt;/span&gt;&lt;img style="position:absolute;left:413.28pt;top:257.88pt;width:67pt;height:3pt;z-index:110;" src="http://govwiki.info/xbrl/Images/6013d14367de5c58876429c7d7f50a0f.png" alt="__rendered_path__110"&gt;&lt;span style="white-space:pre;"&gt;&lt;div style="position:absolute;top:289.44pt;left:448.61pt;z-index:46;letter-spacing:-.01em;"&gt;197,665 &lt;/div&gt;&lt;/span&gt;&lt;span style="white-space:pre;"&gt;&lt;div style="position:absolute;top:298.92pt;left:465.07pt;z-index:51;letter-spacing:-.166em;"&gt;- &lt;/div&gt;&lt;/span&gt;&lt;img style="position:absolute;left:413.28pt;top:305.28pt;width:67pt;height:3pt;z-index:110;" src="http://govwiki.info/xbrl/Images/6013d14367de5c58876429c7d7f50a0f.png" alt="__rendered_path__110"&gt;&lt;span style="white-space:pre;"&gt;&lt;div style="position:absolute;top:308.4pt;left:448.61pt;z-index:56;letter-spacing:-.01em;"&gt;197,665 &lt;/div&gt;&lt;/span&gt;&lt;img style="position:absolute;left:413.28pt;top:314.76pt;width:67pt;height:3pt;z-index:110;" src="http://govwiki.info/xbrl/Images/6013d14367de5c58876429c7d7f50a0f.png" alt="__rendered_path__110"&gt;&lt;span style="white-space:pre;"&gt;&lt;div style="position:absolute;top:346.32pt;left:465.05pt;z-index:60;letter-spacing:-.166em;"&gt;- &lt;/div&gt;&lt;/span&gt;&lt;img style="position:absolute;left:413.28pt;top:352.68pt;width:67pt;height:3pt;z-index:110;" src="http://govwiki.info/xbrl/Images/6013d14367de5c58876429c7d7f50a0f.png" alt="__rendered_path__110"&gt;&lt;span style="white-space:pre;"&gt;&lt;div style="position:absolute;top:365.28pt;left:465.04pt;z-index:65;letter-spacing:-.166em;"&gt;- &lt;/div&gt;&lt;/span&gt;&lt;span style="white-space:pre;"&gt;&lt;div style="position:absolute;top:374.76pt;left:465.02pt;z-index:70;letter-spacing:-.166em;"&gt;- &lt;/div&gt;&lt;/span&gt;&lt;span style="white-space:pre;"&gt;&lt;div style="position:absolute;top:384.24pt;left:465.02pt;z-index:75;letter-spacing:-.166em;"&gt;- &lt;/div&gt;&lt;/span&gt;&lt;span style="white-space:pre;"&gt;&lt;div style="position:absolute;top:393.72pt;left:465pt;z-index:80;letter-spacing:-.166em;"&gt;- &lt;/div&gt;&lt;/span&gt;&lt;span style="white-space:pre;"&gt;&lt;div style="position:absolute;top:402.96pt;left:465pt;z-index:88;letter-spacing:-.165em;"&gt;- &lt;/div&gt;&lt;div style="position:absolute;top:402.96pt;left:483.14pt;z-index:88;"&gt;$&lt;/div&gt;&lt;/span&gt;&lt;img style="position:absolute;left:413.28pt;top:400.08pt;width:67pt;height:3pt;z-index:110;" src="http://govwiki.info/xbrl/Images/6013d14367de5c58876429c7d7f50a0f.png" alt="__rendered_path__110"&gt;&lt;span style="white-space:pre;"&gt;&lt;div style="position:absolute;top:442.08pt;left:464.99pt;z-index:93;letter-spacing:-.165em;"&gt;- &lt;/div&gt;&lt;/span&gt;&lt;span style="white-space:pre;"&gt;&lt;div style="position:absolute;top:451.56pt;left:464.98pt;z-index:95;letter-spacing:-.165em;"&gt;- &lt;/div&gt;&lt;/span&gt;&lt;span style="white-space:pre;"&gt;&lt;div style="position:absolute;top:461.04pt;left:464.97pt;z-index:97;letter-spacing:-.165em;"&gt;- &lt;/div&gt;&lt;/span&gt;&lt;span class="fmt-1190" style="white-space:pre;"&gt;&lt;div style="position:absolute;top:470.28pt;left:464.97pt;z-index:100;letter-spacing:-.165em;"&gt;- &lt;/div&gt;&lt;/span&gt;&lt;img style="position:absolute;left:491.28pt;top:153.6pt;width:67pt;height:3pt;z-index:110;" src="http://govwiki.info/xbrl/Images/6013d14367de5c58876429c7d7f50a0f.png" alt="__rendered_path__110"&gt;&lt;span style="white-space:pre;"&gt;&lt;div style="position:absolute;top:166.2pt;left:543.04pt;z-index:13;letter-spacing:-.166em;"&gt;- &lt;/div&gt;&lt;/span&gt;&lt;img style="position:absolute;left:491.28pt;top:172.56pt;width:67pt;height:3pt;z-index:110;" src="http://govwiki.info/xbrl/Images/6013d14367de5c58876429c7d7f50a0f.png" alt="__rendered_path__110"&gt;&lt;span style="white-space:pre;"&gt;&lt;div style="position:absolute;top:175.68pt;left:543.04pt;z-index:18;letter-spacing:-.166em;"&gt;- &lt;/div&gt;&lt;/span&gt;&lt;img style="position:absolute;left:491.28pt;top:182.04pt;width:67pt;height:3pt;z-index:110;" src="http://govwiki.info/xbrl/Images/6013d14367de5c58876429c7d7f50a0f.png" alt="__rendered_path__110"&gt;&lt;span style="white-space:pre;"&gt;&lt;div style="position:absolute;top:213.6pt;left:543.03pt;z-index:25;letter-spacing:-.166em;"&gt;- &lt;/div&gt;&lt;/span&gt;&lt;span style="white-space:pre;"&gt;&lt;div style="position:absolute;top:223.08pt;left:543.05pt;z-index:30;letter-spacing:-.166em;"&gt;- &lt;/div&gt;&lt;/span&gt;&lt;img style="position:absolute;left:491.28pt;top:229.44pt;width:67pt;height:3pt;z-index:110;" src="http://govwiki.info/xbrl/Images/6013d14367de5c58876429c7d7f50a0f.png" alt="__rendered_path__110"&gt;&lt;span style="white-space:pre;"&gt;&lt;div style="position:absolute;top:232.56pt;left:543.04pt;z-index:35;letter-spacing:-.166em;"&gt;- &lt;/div&gt;&lt;/span&gt;&lt;img style="position:absolute;left:491.28pt;top:238.92pt;width:67pt;height:3pt;z-index:110;" src="http://govwiki.info/xbrl/Images/6013d14367de5c58876429c7d7f50a0f.png" alt="__rendered_path__110"&gt;&lt;span style="white-space:pre;"&gt;&lt;div style="position:absolute;top:251.52pt;left:543.04pt;z-index:40;letter-spacing:-.166em;"&gt;- &lt;/div&gt;&lt;/span&gt;&lt;img style="position:absolute;left:491.28pt;top:257.88pt;width:67pt;height:3pt;z-index:110;" src="http://govwiki.info/xbrl/Images/6013d14367de5c58876429c7d7f50a0f.png" alt="__rendered_path__110"&gt;&lt;span style="white-space:pre;"&gt;&lt;div style="position:absolute;top:289.44pt;left:543.06pt;z-index:47;letter-spacing:-.166em;"&gt;- &lt;/div&gt;&lt;/span&gt;&lt;span style="white-space:pre;"&gt;&lt;div style="position:absolute;top:298.92pt;left:543.07pt;z-index:52;letter-spacing:-.166em;"&gt;- &lt;/div&gt;&lt;/span&gt;&lt;img style="position:absolute;left:491.28pt;top:305.28pt;width:67pt;height:3pt;z-index:110;" src="http://govwiki.info/xbrl/Images/6013d14367de5c58876429c7d7f50a0f.png" alt="__rendered_path__110"&gt;&lt;span style="white-space:pre;"&gt;&lt;div style="position:absolute;top:308.4pt;left:543.05pt;z-index:57;letter-spacing:-.166em;"&gt;- &lt;/div&gt;&lt;/span&gt;&lt;img style="position:absolute;left:491.28pt;top:314.76pt;width:67pt;height:3pt;z-index:110;" src="http://govwiki.info/xbrl/Images/6013d14367de5c58876429c7d7f50a0f.png" alt="__rendered_path__110"&gt;&lt;span style="white-space:pre;"&gt;&lt;div style="position:absolute;top:346.32pt;left:543.05pt;z-index:61;letter-spacing:-.166em;"&gt;- &lt;/div&gt;&lt;/span&gt;&lt;img style="position:absolute;left:491.28pt;top:352.68pt;width:67pt;height:3pt;z-index:110;" src="http://govwiki.info/xbrl/Images/6013d14367de5c58876429c7d7f50a0f.png" alt="__rendered_path__110"&gt;&lt;span style="white-space:pre;"&gt;&lt;div style="position:absolute;top:365.28pt;left:543.04pt;z-index:66;letter-spacing:-.166em;"&gt;- &lt;/div&gt;&lt;/span&gt;&lt;span style="white-space:pre;"&gt;&lt;div style="position:absolute;top:374.76pt;left:543.02pt;z-index:71;letter-spacing:-.166em;"&gt;- &lt;/div&gt;&lt;/span&gt;&lt;span style="white-space:pre;"&gt;&lt;div style="position:absolute;top:384.24pt;left:543.01pt;z-index:76;letter-spacing:-.166em;"&gt;- &lt;/div&gt;&lt;/span&gt;&lt;span style="white-space:pre;"&gt;&lt;div style="position:absolute;top:393.72pt;left:543pt;z-index:81;letter-spacing:-.166em;"&gt;- &lt;/div&gt;&lt;/span&gt;&lt;img style="position:absolute;left:257.28pt;top:409.32pt;width:67pt;height:3pt;z-index:110;" src="http://govwiki.info/xbrl/Images/6013d14367de5c58876429c7d7f50a0f.png" alt="__rendered_path__110"&gt;&lt;img style="position:absolute;left:257.28pt;top:410.76pt;width:67pt;height:3pt;z-index:110;" src="http://govwiki.info/xbrl/Images/6013d14367de5c58876429c7d7f50a0f.png" alt="__rendered_path__110"&gt;&lt;img style="position:absolute;left:335.28pt;top:409.32pt;width:67pt;height:3pt;z-index:110;" src="http://govwiki.info/xbrl/Images/6013d14367de5c58876429c7d7f50a0f.png" alt="__rendered_path__110"&gt;&lt;img style="position:absolute;left:335.28pt;top:410.76pt;width:67pt;height:3pt;z-index:110;" src="http://govwiki.info/xbrl/Images/6013d14367de5c58876429c7d7f50a0f.png" alt="__rendered_path__110"&gt;&lt;img style="position:absolute;left:491.28pt;top:400.08pt;width:67pt;height:3pt;z-index:110;" src="http://govwiki.info/xbrl/Images/6013d14367de5c58876429c7d7f50a0f.png" alt="__rendered_path__110"&gt;&lt;img style="position:absolute;left:491.28pt;top:409.32pt;width:67pt;height:3pt;z-index:110;" src="http://govwiki.info/xbrl/Images/6013d14367de5c58876429c7d7f50a0f.png" alt="__rendered_path__110"&gt;&lt;img style="position:absolute;left:491.28pt;top:410.76pt;width:67pt;height:3pt;z-index:110;" src="http://govwiki.info/xbrl/Images/6013d14367de5c58876429c7d7f50a0f.png" alt="__rendered_path__110"&gt;&lt;img style="position:absolute;left:413.28pt;top:467.4pt;width:67pt;height:3pt;z-index:110;" src="http://govwiki.info/xbrl/Images/6013d14367de5c58876429c7d7f50a0f.png" alt="__rendered_path__110"&gt;&lt;img style="position:absolute;left:413.28pt;top:476.64pt;width:67pt;height:3pt;z-index:110;" src="http://govwiki.info/xbrl/Images/6013d14367de5c58876429c7d7f50a0f.png" alt="__rendered_path__110"&gt;&lt;img style="position:absolute;left:413.28pt;top:478.08pt;width:67pt;height:3pt;z-index:110;" src="http://govwiki.info/xbrl/Images/6013d14367de5c58876429c7d7f50a0f.png" alt="__rendered_path__110"&gt;&lt;span class="fmt-1190" style="white-space:pre;"&gt;&lt;div style="position:absolute;top:402.96pt;left:542.99pt;z-index:89;letter-spacing:-.165em;"&gt;- &lt;/div&gt;&lt;/span&gt;&lt;/div&gt;_x000D_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</si>
  <si>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style="position:absolute;top:54.975pt;left:242.4pt;z-index:153;letter-spacing:.001em;"&gt;City of St. Petersburg, Florida&lt;/div&gt;&lt;/span&gt;&lt;span class="fmt-1193" style="white-space:pre;"&gt;&lt;div style="position:absolute;top:66.495pt;left:127.32pt;z-index:154;"&gt;Schedule of Revenues, Expenditures and Changes in Fund Balance - Budget and Actual&lt;/div&gt;&lt;/span&gt;&lt;span class="fmt-1193" style="white-space:pre;"&gt;&lt;div style="position:absolute;top:77.655pt;left:244.56pt;z-index:155;"&gt;Nonmajor Debt Service Funds&lt;/div&gt;&lt;/span&gt;&lt;span class="fmt-1193" style="white-space:pre;"&gt;&lt;div style="position:absolute;top:88.815pt;left:269.04pt;z-index:156;"&gt;JP Morgan Chase&lt;/div&gt;&lt;/span&gt;&lt;span class="fmt-1193" style="white-space:pre;"&gt;&lt;div style="position:absolute;top:99.9749pt;left:225.84pt;z-index:157;"&gt;Fiscal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style="white-space:pre;"&gt;&lt;div style="position:absolute;top:298.92pt;left:394.63pt;z-index:77;letter-spacing:.001em;"&gt;           &lt;/div&gt;&lt;/span&gt;&lt;span style="white-space:pre;"&gt;&lt;div style="position:absolute;top:317.88pt;left:394.63pt;z-index:96;letter-spacing:.001em;"&gt;           &lt;/div&gt;&lt;/span&gt;&lt;span class="fmt-1190" style="white-space:pre;"&gt;&lt;div style="position:absolute;top:336.36pt;left:76.2976pt;z-index:150;"&gt;Excess (deficiency) of revenues and other &lt;/div&gt;&lt;/span&gt;&lt;span class="fmt-1190" style="white-space:pre;"&gt;&lt;div style="position:absolute;top:346.08pt;left:76.2976pt;z-index:151;letter-spacing:.001em;"&gt;financing sources over expenditures and &lt;/div&gt;&lt;/span&gt;&lt;span style="white-space:pre;"&gt;&lt;div style="position:absolute;top:393.72pt;left:65.4476pt;z-index:120;"&gt;Change in Reserve for Prepaid Costs and Inventory&lt;/div&gt;&lt;/span&gt;&lt;span style="white-space:pre;"&gt;&lt;div style="position:absolute;top:442.08pt;left:65.5171pt;z-index:138;"&gt;Reserve for Encumbrances - September 30, 2017&lt;/div&gt;&lt;/span&gt;&lt;span class="fmt-1190" style="white-space:pre;"&gt;&lt;div style="position:absolute;top:156.72pt;left:54.72pt;z-index:7;"&gt;Revenues&lt;/div&gt;&lt;/span&gt;&lt;span style="white-space:pre;"&gt;&lt;div style="position:absolute;top:166.2pt;left:65.5232pt;z-index:8;"&gt;Earnings on Investments&lt;/div&gt;&lt;/span&gt;&lt;span class="fmt-1190" style="white-space:pre;"&gt;&lt;div style="position:absolute;top:175.68pt;left:76.3416pt;z-index:14;"&gt;Total Revenues&lt;/div&gt;&lt;/span&gt;&lt;span class="fmt-1190" style="white-space:pre;"&gt;&lt;div style="position:absolute;top:194.64pt;left:54.7276pt;z-index:19;"&gt;Expenditures&lt;/div&gt;&lt;/span&gt;&lt;span style="white-space:pre;"&gt;&lt;div style="position:absolute;top:204.12pt;left:65.5308pt;z-index:20;"&gt;Debt Service:&lt;/div&gt;&lt;/span&gt;&lt;span style="white-space:pre;"&gt;&lt;div style="position:absolute;top:213.6pt;left:76.334pt;z-index:21;"&gt;Principal Payments&lt;/div&gt;&lt;/span&gt;&lt;span style="white-space:pre;"&gt;&lt;div style="position:absolute;top:223.08pt;left:76.3264pt;z-index:29;"&gt;Interest Payments&lt;/div&gt;&lt;/span&gt;&lt;span style="white-space:pre;"&gt;&lt;div style="position:absolute;top:232.56pt;left:76.3113pt;z-index:37;"&gt;Remarketing and Other Fees&lt;/div&gt;&lt;/span&gt;&lt;span class="fmt-1190" style="white-space:pre;"&gt;&lt;div style="position:absolute;top:242.04pt;left:76.3037pt;z-index:42;letter-spacing:.001em;"&gt;Total Expenditures&lt;/div&gt;&lt;/span&gt;&lt;span class="fmt-1190" style="white-space:pre;"&gt;&lt;div style="position:absolute;top:261pt;left:76.2962pt;z-index:55;"&gt;Excess (deficiency) of revenues over&lt;/div&gt;&lt;/span&gt;&lt;span class="fmt-1190" style="white-space:pre;"&gt;&lt;div style="position:absolute;top:270.48pt;left:76.2962pt;z-index:70;"&gt;expenditures&lt;/div&gt;&lt;/span&gt;&lt;span class="fmt-1190" style="white-space:pre;"&gt;&lt;div style="position:absolute;top:289.44pt;left:54.6973pt;z-index:71;"&gt;Other Financing Sources (Uses)&lt;/div&gt;&lt;/span&gt;&lt;span style="white-space:pre;"&gt;&lt;div style="position:absolute;top:298.92pt;left:65.5005pt;z-index:72;"&gt;Transfers In&lt;/div&gt;&lt;/span&gt;&lt;span style="white-space:pre;"&gt;&lt;div style="position:absolute;top:308.4pt;left:65.493pt;z-index:86;"&gt;Transfers Out&lt;/div&gt;&lt;/span&gt;&lt;span class="fmt-1190" style="white-space:pre;"&gt;&lt;div style="position:absolute;top:317.88pt;left:76.2887pt;z-index:91;letter-spacing:.001em;"&gt;Total Other Financing Sources (Uses)&lt;/div&gt;&lt;/span&gt;&lt;span class="fmt-1190" style="white-space:pre;"&gt;&lt;div style="position:absolute;top:355.81pt;left:76.2976pt;z-index:152;letter-spacing:.001em;"&gt;other financing uses&lt;/div&gt;&lt;/span&gt;&lt;span class="fmt-1190" style="white-space:pre;"&gt;&lt;div style="position:absolute;top:374.76pt;left:54.6746pt;z-index:110;"&gt;Budgetary Fund Balances - October 1&lt;/div&gt;&lt;/span&gt;&lt;span style="white-space:pre;"&gt;&lt;div style="position:absolute;top:384.24pt;left:65.4627pt;z-index:115;"&gt;Reserve for Encumbrances - October 1, 2016&lt;/div&gt;&lt;/span&gt;&lt;span style="white-space:pre;"&gt;&lt;div style="position:absolute;top:403.2pt;left:65.4401pt;z-index:124;"&gt;Change in Advances with other Funds&lt;/div&gt;&lt;/span&gt;&lt;span class="fmt-1190" style="white-space:pre;"&gt;&lt;div style="position:absolute;top:412.44pt;left:54.6293pt;z-index:129;letter-spacing:.001em;"&gt;Budgetary Fund Balances - September 3&lt;span class="fmt-1200"&gt;0&lt;/span&gt;&lt;/div&gt;&lt;/span&gt;&lt;span class="fmt-1190" style="white-space:pre;"&gt;&lt;div style="position:absolute;top:432.6pt;left:54.7139pt;z-index:137;letter-spacing:.001em;"&gt;Reconciliation of Budget to GAAP Reporting&lt;/div&gt;&lt;/span&gt;&lt;span style="white-space:pre;"&gt;&lt;div style="position:absolute;top:451.56pt;left:65.5171pt;z-index:140;"&gt;Current Year Advances with other Funds&lt;/div&gt;&lt;/span&gt;&lt;span style="white-space:pre;"&gt;&lt;div style="position:absolute;top:461.04pt;left:65.5096pt;z-index:142;"&gt;Reserve for Prepaid Costs and Inventory&lt;/div&gt;&lt;/span&gt;&lt;span style="white-space:pre;"&gt;&lt;div style="position:absolute;top:470.52pt;left:65.502pt;z-index:144;"&gt;Net Change in Fair Value of Investments&lt;/div&gt;&lt;/span&gt;&lt;span class="fmt-1190" style="white-space:pre;"&gt;&lt;div style="position:absolute;top:479.76pt;left:54.6987pt;z-index:146;"&gt;Fund Balance - September 30&lt;/div&gt;&lt;/span&gt;&lt;span style="white-space:pre;"&gt;&lt;div style="position:absolute;top:509.4pt;left:54.6987pt;z-index:149;"&gt;See accompanying Independent Auditor's Report&lt;/div&gt;&lt;/span&gt;&lt;span style="white-space:pre;"&gt;&lt;div style="position:absolute;top:166.2pt;left:247.32pt;z-index:9;"&gt;$&lt;/div&gt;&lt;/span&gt;&lt;span style="white-space:pre;"&gt;&lt;div style="position:absolute;top:412.44pt;left:247.32pt;z-index:130;"&gt;$&lt;/div&gt;&lt;/span&gt;&lt;span class="fmt-1189" style="white-space:pre;"&gt;&lt;div style="position:absolute;top:147.76pt;left:265.32pt;z-index:1;letter-spacing:.001em;"&gt;Original Budget&lt;/div&gt;&lt;/span&gt;&lt;img style="position:absolute;left:257.28pt;top:153.6pt;width:67pt;height:3pt;z-index:158;" src="http://govwiki.info/xbrl/Images/6013d14367de5c58876429c7d7f50a0f.png" alt="__rendered_path__158"&gt;&lt;span style="white-space:pre;"&gt;&lt;div style="position:absolute;top:166.2pt;left:309pt;z-index:10;letter-spacing:-.164em;"&gt;- &lt;/div&gt;&lt;div style="position:absolute;top:166.2pt;left:327.15pt;z-index:10;"&gt;$&lt;/div&gt;&lt;/span&gt;&lt;img style="position:absolute;left:257.28pt;top:172.56pt;width:67pt;height:3pt;z-index:158;" src="http://govwiki.info/xbrl/Images/6013d14367de5c58876429c7d7f50a0f.png" alt="__rendered_path__158"&gt;&lt;span style="white-space:pre;"&gt;&lt;div style="position:absolute;top:175.68pt;left:309.02pt;z-index:15;letter-spacing:-.165em;"&gt;- &lt;/div&gt;&lt;/span&gt;&lt;img style="position:absolute;left:257.28pt;top:182.04pt;width:67pt;height:3pt;z-index:158;" src="http://govwiki.info/xbrl/Images/6013d14367de5c58876429c7d7f50a0f.png" alt="__rendered_path__158"&gt;&lt;span style="white-space:pre;"&gt;&lt;div style="position:absolute;top:213.6pt;left:262.45pt;z-index:23;letter-spacing:-.009em;"&gt;            2,978,000&lt;/div&gt;&lt;/span&gt;&lt;span style="white-space:pre;"&gt;&lt;div style="position:absolute;top:223.08pt;left:292.57pt;z-index:30;letter-spacing:-.01em;"&gt;190,504 &lt;/div&gt;&lt;/span&gt;&lt;span style="white-space:pre;"&gt;&lt;div style="position:absolute;top:232.56pt;left:308.99pt;z-index:38;letter-spacing:-.164em;"&gt;- &lt;/div&gt;&lt;/span&gt;&lt;img style="position:absolute;left:257.28pt;top:238.92pt;width:67pt;height:3pt;z-index:158;" src="http://govwiki.info/xbrl/Images/6013d14367de5c58876429c7d7f50a0f.png" alt="__rendered_path__158"&gt;&lt;span style="white-space:pre;"&gt;&lt;div style="position:absolute;top:242.04pt;left:262.42pt;z-index:44;letter-spacing:-.009em;"&gt;            3,168,504&lt;/div&gt;&lt;/span&gt;&lt;img style="position:absolute;left:257.28pt;top:248.4pt;width:67pt;height:3pt;z-index:158;" src="http://govwiki.info/xbrl/Images/6013d14367de5c58876429c7d7f50a0f.png" alt="__rendered_path__158"&gt;&lt;span style="white-space:pre;"&gt;&lt;div style="position:absolute;top:261pt;left:262.06pt;z-index:57;letter-spacing:-.009em;"&gt;           (3,168,504)&lt;/div&gt;&lt;/span&gt;&lt;img style="position:absolute;left:257.28pt;top:267.36pt;width:67pt;height:3pt;z-index:158;" src="http://govwiki.info/xbrl/Images/6013d14367de5c58876429c7d7f50a0f.png" alt="__rendered_path__158"&gt;&lt;span style="white-space:pre;"&gt;&lt;div style="position:absolute;top:298.92pt;left:262.42pt;z-index:74;letter-spacing:-.009em;"&gt;            3,168,504&lt;/div&gt;&lt;/span&gt;&lt;span style="white-space:pre;"&gt;&lt;div style="position:absolute;top:308.4pt;left:308.98pt;z-index:87;letter-spacing:-.165em;"&gt;- &lt;/div&gt;&lt;/span&gt;&lt;img style="position:absolute;left:257.28pt;top:314.76pt;width:67pt;height:3pt;z-index:158;" src="http://govwiki.info/xbrl/Images/6013d14367de5c58876429c7d7f50a0f.png" alt="__rendered_path__158"&gt;&lt;span style="white-space:pre;"&gt;&lt;div style="position:absolute;top:317.88pt;left:262.41pt;z-index:93;letter-spacing:-.009em;"&gt;            3,168,504&lt;/div&gt;&lt;/span&gt;&lt;img style="position:absolute;left:257.28pt;top:324.24pt;width:67pt;height:3pt;z-index:158;" src="http://govwiki.info/xbrl/Images/6013d14367de5c58876429c7d7f50a0f.png" alt="__rendered_path__158"&gt;&lt;span style="white-space:pre;"&gt;&lt;div style="position:absolute;top:355.8pt;left:308.97pt;z-index:105;letter-spacing:-.165em;"&gt;- &lt;/div&gt;&lt;/span&gt;&lt;img style="position:absolute;left:257.28pt;top:362.16pt;width:67pt;height:3pt;z-index:158;" src="http://govwiki.info/xbrl/Images/6013d14367de5c58876429c7d7f50a0f.png" alt="__rendered_path__158"&gt;&lt;span style="white-space:pre;"&gt;&lt;div style="position:absolute;top:374.76pt;left:308.96pt;z-index:111;letter-spacing:-.165em;"&gt;- &lt;/div&gt;&lt;/span&gt;&lt;span style="white-space:pre;"&gt;&lt;div style="position:absolute;top:384.24pt;left:308.93pt;z-index:116;letter-spacing:-.164em;"&gt;- &lt;/div&gt;&lt;/span&gt;&lt;span style="white-space:pre;"&gt;&lt;div style="position:absolute;top:393.72pt;left:308.91pt;z-index:121;letter-spacing:-.163em;"&gt;- &lt;/div&gt;&lt;/span&gt;&lt;span style="white-space:pre;"&gt;&lt;div style="position:absolute;top:403.2pt;left:308.9pt;z-index:125;letter-spacing:-.164em;"&gt;- &lt;/div&gt;&lt;/span&gt;&lt;span class="fmt-1190" style="white-space:pre;"&gt;&lt;div style="position:absolute;top:412.44pt;left:309pt;z-index:132;letter-spacing:-.165em;"&gt;- &lt;/div&gt;&lt;div style="position:absolute;top:412.44pt;left:327.12pt;z-index:132;" class="fmt-940"&gt;$&lt;/div&gt;&lt;/span&gt;&lt;img style="position:absolute;left:257.28pt;top:409.56pt;width:67pt;height:3pt;z-index:158;" src="http://govwiki.info/xbrl/Images/6013d14367de5c58876429c7d7f50a0f.png" alt="__rendered_path__158"&gt;&lt;span class="fmt-1018" style="white-space:pre;"&gt;&lt;div style="position:absolute;top:766.44pt;left:299.33pt;z-index:159;"&gt;215&lt;/div&gt;&lt;/span&gt;&lt;span class="fmt-1189" style="white-space:pre;"&gt;&lt;div style="position:absolute;top:139pt;left:343.32pt;z-index:2;letter-spacing:.001em;"&gt;Final Approved &lt;/div&gt;&lt;/span&gt;&lt;span class="fmt-1189" style="white-space:pre;"&gt;&lt;div style="position:absolute;top:147.76pt;left:357.12pt;z-index:3;"&gt;Budget&lt;/div&gt;&lt;/span&gt;&lt;img style="position:absolute;left:335.28pt;top:153.6pt;width:67pt;height:3pt;z-index:158;" src="http://govwiki.info/xbrl/Images/6013d14367de5c58876429c7d7f50a0f.png" alt="__rendered_path__158"&gt;&lt;span style="white-space:pre;"&gt;&lt;div style="position:absolute;top:166.2pt;left:387.03pt;z-index:11;letter-spacing:-.166em;"&gt;- &lt;/div&gt;&lt;div style="position:absolute;top:166.2pt;left:405.16pt;z-index:11;"&gt;$&lt;/div&gt;&lt;/span&gt;&lt;img style="position:absolute;left:335.28pt;top:172.56pt;width:67pt;height:3pt;z-index:158;" src="http://govwiki.info/xbrl/Images/6013d14367de5c58876429c7d7f50a0f.png" alt="__rendered_path__158"&gt;&lt;span style="white-space:pre;"&gt;&lt;div style="position:absolute;top:175.68pt;left:387.05pt;z-index:16;letter-spacing:-.166em;"&gt;- &lt;/div&gt;&lt;/span&gt;&lt;img style="position:absolute;left:335.28pt;top:182.04pt;width:67pt;height:3pt;z-index:158;" src="http://govwiki.info/xbrl/Images/6013d14367de5c58876429c7d7f50a0f.png" alt="__rendered_path__158"&gt;&lt;span style="white-space:pre;"&gt;&lt;div style="position:absolute;top:213.6pt;left:340.45pt;z-index:25;letter-spacing:-.008em;"&gt;            2,978,000&lt;/div&gt;&lt;/span&gt;&lt;span style="white-space:pre;"&gt;&lt;div style="position:absolute;top:223.08pt;left:370.58pt;z-index:31;letter-spacing:-.01em;"&gt;190,504 &lt;/div&gt;&lt;/span&gt;&lt;span style="white-space:pre;"&gt;&lt;div style="position:absolute;top:232.56pt;left:387.02pt;z-index:39;letter-spacing:-.166em;"&gt;- &lt;/div&gt;&lt;/span&gt;&lt;img style="position:absolute;left:335.28pt;top:238.92pt;width:67pt;height:3pt;z-index:158;" src="http://govwiki.info/xbrl/Images/6013d14367de5c58876429c7d7f50a0f.png" alt="__rendered_path__158"&gt;&lt;span style="white-space:pre;"&gt;&lt;div style="position:absolute;top:242.04pt;left:340.42pt;z-index:46;letter-spacing:-.008em;"&gt;            3,168,504&lt;/div&gt;&lt;/span&gt;&lt;img style="position:absolute;left:335.28pt;top:248.4pt;width:67pt;height:3pt;z-index:158;" src="http://govwiki.info/xbrl/Images/6013d14367de5c58876429c7d7f50a0f.png" alt="__rendered_path__158"&gt;&lt;span style="white-space:pre;"&gt;&lt;div style="position:absolute;top:261pt;left:340.06pt;z-index:59;letter-spacing:-.008em;"&gt;           (3,168,504)&lt;/div&gt;&lt;/span&gt;&lt;img style="position:absolute;left:335.28pt;top:267.36pt;width:67pt;height:3pt;z-index:158;" src="http://govwiki.info/xbrl/Images/6013d14367de5c58876429c7d7f50a0f.png" alt="__rendered_path__158"&gt;&lt;span style="white-space:pre;"&gt;&lt;div style="position:absolute;top:298.92pt;left:340.41pt;z-index:76;letter-spacing:-.008em;"&gt;            3,168,504&lt;/div&gt;&lt;/span&gt;&lt;span style="white-space:pre;"&gt;&lt;div style="position:absolute;top:308.4pt;left:387pt;z-index:88;letter-spacing:-.166em;"&gt;- &lt;/div&gt;&lt;/span&gt;&lt;img style="position:absolute;left:335.28pt;top:314.76pt;width:67pt;height:3pt;z-index:158;" src="http://govwiki.info/xbrl/Images/6013d14367de5c58876429c7d7f50a0f.png" alt="__rendered_path__158"&gt;&lt;span style="white-space:pre;"&gt;&lt;div style="position:absolute;top:317.88pt;left:340.4pt;z-index:95;letter-spacing:-.008em;"&gt;            3,168,504&lt;/div&gt;&lt;/span&gt;&lt;img style="position:absolute;left:335.28pt;top:324.24pt;width:67pt;height:3pt;z-index:158;" src="http://govwiki.info/xbrl/Images/6013d14367de5c58876429c7d7f50a0f.png" alt="__rendered_path__158"&gt;&lt;span style="white-space:pre;"&gt;&lt;div style="position:absolute;top:355.8pt;left:387pt;z-index:106;letter-spacing:-.166em;"&gt;- &lt;/div&gt;&lt;/span&gt;&lt;img style="position:absolute;left:335.28pt;top:362.16pt;width:67pt;height:3pt;z-index:158;" src="http://govwiki.info/xbrl/Images/6013d14367de5c58876429c7d7f50a0f.png" alt="__rendered_path__158"&gt;&lt;span style="white-space:pre;"&gt;&lt;div style="position:absolute;top:374.76pt;left:386.98pt;z-index:112;letter-spacing:-.166em;"&gt;- &lt;/div&gt;&lt;/span&gt;&lt;span style="white-space:pre;"&gt;&lt;div style="position:absolute;top:384.24pt;left:386.97pt;z-index:117;letter-spacing:-.166em;"&gt;- &lt;/div&gt;&lt;/span&gt;&lt;span style="white-space:pre;"&gt;&lt;div style="position:absolute;top:393.72pt;left:386.96pt;z-index:122;letter-spacing:-.166em;"&gt;- &lt;/div&gt;&lt;/span&gt;&lt;span style="white-space:pre;"&gt;&lt;div style="position:absolute;top:403.2pt;left:386.94pt;z-index:126;letter-spacing:-.166em;"&gt;- &lt;/div&gt;&lt;/span&gt;&lt;span class="fmt-1190" style="white-space:pre;"&gt;&lt;div style="position:absolute;top:412.44pt;left:387pt;z-index:133;letter-spacing:-.165em;"&gt;- &lt;/div&gt;&lt;/span&gt;&lt;img style="position:absolute;left:335.28pt;top:409.56pt;width:67pt;height:3pt;z-index:158;" src="http://govwiki.info/xbrl/Images/6013d14367de5c58876429c7d7f50a0f.png" alt="__rendered_path__158"&gt;&lt;span style="white-space:pre;"&gt;&lt;div style="position:absolute;top:479.76pt;left:405.1pt;z-index:147;"&gt;$&lt;/div&gt;&lt;/span&gt;&lt;span class="fmt-1189" style="white-space:pre;"&gt;&lt;div style="position:absolute;top:147.76pt;left:436.44pt;z-index:4;"&gt;Actual&lt;/div&gt;&lt;/span&gt;&lt;img style="position:absolute;left:413.28pt;top:153.6pt;width:67pt;height:3pt;z-index:158;" src="http://govwiki.info/xbrl/Images/6013d14367de5c58876429c7d7f50a0f.png" alt="__rendered_path__158"&gt;&lt;span style="white-space:pre;"&gt;&lt;div style="position:absolute;top:166.2pt;left:465.04pt;z-index:12;letter-spacing:-.166em;"&gt;- &lt;/div&gt;&lt;div style="position:absolute;top:166.2pt;left:483.16pt;z-index:12;"&gt;$&lt;/div&gt;&lt;/span&gt;&lt;img style="position:absolute;left:413.28pt;top:172.56pt;width:67pt;height:3pt;z-index:158;" src="http://govwiki.info/xbrl/Images/6013d14367de5c58876429c7d7f50a0f.png" alt="__rendered_path__158"&gt;&lt;span style="white-space:pre;"&gt;&lt;div style="position:absolute;top:175.68pt;left:465.05pt;z-index:17;letter-spacing:-.166em;"&gt;- &lt;/div&gt;&lt;/span&gt;&lt;img style="position:absolute;left:413.28pt;top:182.04pt;width:67pt;height:3pt;z-index:158;" src="http://govwiki.info/xbrl/Images/6013d14367de5c58876429c7d7f50a0f.png" alt="__rendered_path__158"&gt;&lt;span style="white-space:pre;"&gt;&lt;div style="position:absolute;top:213.6pt;left:418.45pt;z-index:27;letter-spacing:-.008em;"&gt;            2,978,000&lt;/div&gt;&lt;/span&gt;&lt;span style="white-space:pre;"&gt;&lt;div style="position:absolute;top:223.08pt;left:448.57pt;z-index:32;letter-spacing:.001em;"&gt; &lt;/div&gt;&lt;/span&gt;&lt;span style="white-space:pre;"&gt;&lt;div style="position:absolute;top:223.08pt;left:448.57pt;z-index:33;"&gt;190,34&lt;/div&gt;&lt;/span&gt;&lt;span class="fmt-1207" style="white-space:pre;"&gt;&lt;div style="position:absolute;top:223.08pt;left:471.7pt;z-index:34;"&gt;6&lt;/div&gt;&lt;/span&gt;&lt;span style="white-space:pre;"&gt;&lt;div style="position:absolute;top:232.56pt;left:465.02pt;z-index:40;letter-spacing:-.166em;"&gt;- &lt;/div&gt;&lt;/span&gt;&lt;img style="position:absolute;left:413.28pt;top:238.92pt;width:67pt;height:3pt;z-index:158;" src="http://govwiki.info/xbrl/Images/6013d14367de5c58876429c7d7f50a0f.png" alt="__rendered_path__158"&gt;&lt;span style="white-space:pre;"&gt;&lt;div style="position:absolute;top:242.04pt;left:419.06pt;z-index:47;letter-spacing:.001em;"&gt;           &lt;/div&gt;&lt;/span&gt;&lt;span style="white-space:pre;"&gt;&lt;div style="position:absolute;top:242.04pt;left:442.82pt;z-index:48;letter-spacing:.001em;"&gt; &lt;/div&gt;&lt;/span&gt;&lt;span class="fmt-1207" style="white-space:pre;"&gt;&lt;div style="position:absolute;top:242.04pt;left:442.82pt;z-index:49;letter-spacing:-.184em;"&gt;   &lt;/div&gt;&lt;/span&gt;&lt;span style="white-space:pre;"&gt;&lt;div style="position:absolute;top:242.04pt;left:442.83pt;z-index:50;"&gt;3,168,34&lt;/div&gt;&lt;/span&gt;&lt;span class="fmt-1207" style="white-space:pre;"&gt;&lt;div style="position:absolute;top:242.04pt;left:472.25pt;z-index:51;"&gt;6&lt;/div&gt;&lt;/span&gt;&lt;img style="position:absolute;left:413.28pt;top:248.4pt;width:67pt;height:3pt;z-index:158;" src="http://govwiki.info/xbrl/Images/6013d14367de5c58876429c7d7f50a0f.png" alt="__rendered_path__158"&gt;&lt;span style="white-space:pre;"&gt;&lt;div style="position:absolute;top:260.24pt;left:418.57pt;z-index:60;letter-spacing:.001em;"&gt;          &lt;/div&gt;&lt;/span&gt;&lt;span style="white-space:pre;"&gt;&lt;div style="position:absolute;top:260.24pt;left:440.17pt;z-index:61;letter-spacing:.001em;"&gt; &lt;/div&gt;&lt;/span&gt;&lt;span class="fmt-1209" style="white-space:pre;"&gt;&lt;div style="position:absolute;top:260.24pt;left:440.17pt;z-index:62;letter-spacing:-.184em;"&gt;   &lt;/div&gt;&lt;/span&gt;&lt;span style="white-space:pre;"&gt;&lt;div style="position:absolute;top:260.24pt;left:440.17pt;z-index:63;"&gt;(3,168,34&lt;/div&gt;&lt;/span&gt;&lt;span class="fmt-1209" style="white-space:pre;"&gt;&lt;div style="position:absolute;top:260.24pt;left:472.12pt;z-index:64;"&gt;6&lt;/div&gt;&lt;/span&gt;&lt;span style="white-space:pre;"&gt;&lt;div style="position:absolute;top:260.24pt;left:476.32pt;z-index:65;"&gt;)&lt;/div&gt;&lt;/span&gt;&lt;img style="position:absolute;left:413.28pt;top:267.36pt;width:67pt;height:3pt;z-index:158;" src="http://govwiki.info/xbrl/Images/6013d14367de5c58876429c7d7f50a0f.png" alt="__rendered_path__158"&gt;&lt;span class="fmt-1208" style="white-space:pre;"&gt;&lt;div style="position:absolute;top:298.92pt;left:418.39pt;z-index:78;letter-spacing:.078em;"&gt;         &lt;/div&gt;&lt;/span&gt;&lt;span style="white-space:pre;"&gt;&lt;div style="position:absolute;top:298.92pt;left:443.19pt;z-index:79;letter-spacing:.001em;"&gt; &lt;/div&gt;&lt;/span&gt;&lt;span style="white-space:pre;"&gt;&lt;div style="position:absolute;top:298.92pt;left:443.19pt;z-index:80;"&gt;3,168,34&lt;/div&gt;&lt;/span&gt;&lt;span class="fmt-1208" style="white-space:pre;"&gt;&lt;div style="position:absolute;top:298.92pt;left:472.62pt;z-index:81;"&gt;6&lt;/div&gt;&lt;/span&gt;&lt;span style="white-space:pre;"&gt;&lt;div style="position:absolute;top:308.4pt;left:465pt;z-index:89;letter-spacing:-.166em;"&gt;- &lt;/div&gt;&lt;/span&gt;&lt;img style="position:absolute;left:413.28pt;top:314.76pt;width:67pt;height:3pt;z-index:158;" src="http://govwiki.info/xbrl/Images/6013d14367de5c58876429c7d7f50a0f.png" alt="__rendered_path__158"&gt;&lt;span class="fmt-1208" style="white-space:pre;"&gt;&lt;div style="position:absolute;top:317.88pt;left:418.39pt;z-index:97;letter-spacing:.078em;"&gt;         &lt;/div&gt;&lt;/span&gt;&lt;span style="white-space:pre;"&gt;&lt;div style="position:absolute;top:317.88pt;left:443.18pt;z-index:98;letter-spacing:.001em;"&gt; &lt;/div&gt;&lt;/span&gt;&lt;span style="white-space:pre;"&gt;&lt;div style="position:absolute;top:317.88pt;left:443.19pt;z-index:99;"&gt;3,168,34&lt;/div&gt;&lt;/span&gt;&lt;span class="fmt-1208" style="white-space:pre;"&gt;&lt;div style="position:absolute;top:317.88pt;left:472.61pt;z-index:100;"&gt;6&lt;/div&gt;&lt;/span&gt;&lt;img style="position:absolute;left:413.28pt;top:324.24pt;width:67pt;height:3pt;z-index:158;" src="http://govwiki.info/xbrl/Images/6013d14367de5c58876429c7d7f50a0f.png" alt="__rendered_path__158"&gt;&lt;span style="white-space:pre;"&gt;&lt;div style="position:absolute;top:355.8pt;left:464.99pt;z-index:107;letter-spacing:-.166em;"&gt;- &lt;/div&gt;&lt;/span&gt;&lt;img style="position:absolute;left:413.28pt;top:362.16pt;width:67pt;height:3pt;z-index:158;" src="http://govwiki.info/xbrl/Images/6013d14367de5c58876429c7d7f50a0f.png" alt="__rendered_path__158"&gt;&lt;span style="white-space:pre;"&gt;&lt;div style="position:absolute;top:374.76pt;left:464.98pt;z-index:113;letter-spacing:-.166em;"&gt;- &lt;/div&gt;&lt;/span&gt;&lt;span style="white-space:pre;"&gt;&lt;div style="position:absolute;top:384.24pt;left:464.96pt;z-index:118;letter-spacing:-.166em;"&gt;- &lt;/div&gt;&lt;/span&gt;&lt;span style="white-space:pre;"&gt;&lt;div style="position:absolute;top:393.72pt;left:464.96pt;z-index:123;letter-spacing:-.166em;"&gt;- &lt;/div&gt;&lt;/span&gt;&lt;span style="white-space:pre;"&gt;&lt;div style="position:absolute;top:403.2pt;left:464.94pt;z-index:127;letter-spacing:-.166em;"&gt;- &lt;/div&gt;&lt;/span&gt;&lt;span style="white-space:pre;"&gt;&lt;div style="position:absolute;top:412.44pt;left:465pt;z-index:134;letter-spacing:-.165em;"&gt;- &lt;/div&gt;&lt;div style="position:absolute;top:412.44pt;left:483.14pt;z-index:134;"&gt;$&lt;/div&gt;&lt;/span&gt;&lt;img style="position:absolute;left:413.28pt;top:409.56pt;width:67pt;height:3pt;z-index:158;" src="http://govwiki.info/xbrl/Images/6013d14367de5c58876429c7d7f50a0f.png" alt="__rendered_path__158"&gt;&lt;span style="white-space:pre;"&gt;&lt;div style="position:absolute;top:442.08pt;left:464.98pt;z-index:139;letter-spacing:-.163em;"&gt;- &lt;/div&gt;&lt;/span&gt;&lt;span style="white-space:pre;"&gt;&lt;div style="position:absolute;top:451.56pt;left:465pt;z-index:141;letter-spacing:-.165em;"&gt;- &lt;/div&gt;&lt;/span&gt;&lt;span style="white-space:pre;"&gt;&lt;div style="position:absolute;top:461.04pt;left:464.99pt;z-index:143;letter-spacing:-.165em;"&gt;- &lt;/div&gt;&lt;/span&gt;&lt;span style="white-space:pre;"&gt;&lt;div style="position:absolute;top:470.52pt;left:464.98pt;z-index:145;letter-spacing:-.165em;"&gt;- &lt;/div&gt;&lt;/span&gt;&lt;span class="fmt-1190" style="white-space:pre;"&gt;&lt;div style="position:absolute;top:479.76pt;left:464.98pt;z-index:148;letter-spacing:-.165em;"&gt;- &lt;/div&gt;&lt;/span&gt;&lt;img style="position:absolute;left:491.28pt;top:153.6pt;width:67pt;height:3pt;z-index:158;" src="http://govwiki.info/xbrl/Images/6013d14367de5c58876429c7d7f50a0f.png" alt="__rendered_path__158"&gt;&lt;span style="white-space:pre;"&gt;&lt;div style="position:absolute;top:166.2pt;left:543.04pt;z-index:13;letter-spacing:-.166em;"&gt;- &lt;/div&gt;&lt;/span&gt;&lt;img style="position:absolute;left:491.28pt;top:172.56pt;width:67pt;height:3pt;z-index:158;" src="http://govwiki.info/xbrl/Images/6013d14367de5c58876429c7d7f50a0f.png" alt="__rendered_path__158"&gt;&lt;span style="white-space:pre;"&gt;&lt;div style="position:absolute;top:175.68pt;left:543.04pt;z-index:18;letter-spacing:-.166em;"&gt;- &lt;/div&gt;&lt;/span&gt;&lt;img style="position:absolute;left:491.28pt;top:182.04pt;width:67pt;height:3pt;z-index:158;" src="http://govwiki.info/xbrl/Images/6013d14367de5c58876429c7d7f50a0f.png" alt="__rendered_path__158"&gt;&lt;span style="white-space:pre;"&gt;&lt;div style="position:absolute;top:213.6pt;left:543.02pt;z-index:28;letter-spacing:-.166em;"&gt;- &lt;/div&gt;&lt;/span&gt;&lt;span style="white-space:pre;"&gt;&lt;div style="position:absolute;top:223.08pt;left:541.34pt;z-index:35;letter-spacing:-.241em;"&gt; &lt;/div&gt;&lt;/span&gt;&lt;span class="fmt-1208" style="white-space:pre;"&gt;&lt;div style="position:absolute;top:223.08pt;left:541.33pt;z-index:36;"&gt;158&lt;/div&gt;&lt;/span&gt;&lt;span style="white-space:pre;"&gt;&lt;div style="position:absolute;top:232.56pt;left:543.01pt;z-index:41;letter-spacing:-.166em;"&gt;- &lt;/div&gt;&lt;/span&gt;&lt;img style="position:absolute;left:491.28pt;top:238.92pt;width:67pt;height:3pt;z-index:158;" src="http://govwiki.info/xbrl/Images/6013d14367de5c58876429c7d7f50a0f.png" alt="__rendered_path__158"&gt;&lt;span style="white-space:pre;"&gt;&lt;div style="position:absolute;top:242.04pt;left:541.32pt;z-index:52;letter-spacing:-.241em;"&gt; &lt;/div&gt;&lt;/span&gt;&lt;span style="white-space:pre;"&gt;&lt;div style="position:absolute;top:242.04pt;left:541.31pt;z-index:53;"&gt;15&lt;/div&gt;&lt;/span&gt;&lt;span class="fmt-1208" style="white-space:pre;"&gt;&lt;div style="position:absolute;top:242.04pt;left:549.72pt;z-index:54;"&gt;8&lt;/div&gt;&lt;/span&gt;&lt;img style="position:absolute;left:491.28pt;top:248.4pt;width:67pt;height:3pt;z-index:158;" src="http://govwiki.info/xbrl/Images/6013d14367de5c58876429c7d7f50a0f.png" alt="__rendered_path__158"&gt;&lt;span style="white-space:pre;"&gt;&lt;div style="position:absolute;top:261pt;left:538.8pt;z-index:66;letter-spacing:-.241em;"&gt; &lt;/div&gt;&lt;/span&gt;&lt;span style="white-space:pre;"&gt;&lt;div style="position:absolute;top:261pt;left:538.79pt;z-index:67;"&gt;(&lt;/div&gt;&lt;/span&gt;&lt;span class="fmt-1208" style="white-space:pre;"&gt;&lt;div style="position:absolute;top:261pt;left:541.3pt;z-index:68;"&gt;158&lt;/div&gt;&lt;/span&gt;&lt;span style="white-space:pre;"&gt;&lt;div style="position:absolute;top:261pt;left:553.91pt;z-index:69;"&gt;)&lt;/div&gt;&lt;/span&gt;&lt;img style="position:absolute;left:491.28pt;top:267.36pt;width:67pt;height:3pt;z-index:158;" src="http://govwiki.info/xbrl/Images/6013d14367de5c58876429c7d7f50a0f.png" alt="__rendered_path__158"&gt;&lt;span style="white-space:pre;"&gt;&lt;div style="position:absolute;top:298.92pt;left:538.8pt;z-index:82;letter-spacing:-.241em;"&gt; &lt;/div&gt;&lt;/span&gt;&lt;span style="white-space:pre;"&gt;&lt;div style="position:absolute;top:298.92pt;left:538.79pt;z-index:83;"&gt;(15&lt;/div&gt;&lt;/span&gt;&lt;span class="fmt-1208" style="white-space:pre;"&gt;&lt;div style="position:absolute;top:298.92pt;left:549.71pt;z-index:84;"&gt;8&lt;/div&gt;&lt;/span&gt;&lt;span style="white-space:pre;"&gt;&lt;div style="position:absolute;top:298.92pt;left:553.91pt;z-index:85;"&gt;)&lt;/div&gt;&lt;/span&gt;&lt;span style="white-space:pre;"&gt;&lt;div style="position:absolute;top:308.4pt;left:543pt;z-index:90;letter-spacing:-.166em;"&gt;- &lt;/div&gt;&lt;/span&gt;&lt;img style="position:absolute;left:491.28pt;top:314.76pt;width:67pt;height:3pt;z-index:158;" src="http://govwiki.info/xbrl/Images/6013d14367de5c58876429c7d7f50a0f.png" alt="__rendered_path__158"&gt;&lt;span style="white-space:pre;"&gt;&lt;div style="position:absolute;top:317.88pt;left:538.79pt;z-index:101;letter-spacing:-.241em;"&gt; &lt;/div&gt;&lt;/span&gt;&lt;span style="white-space:pre;"&gt;&lt;div style="position:absolute;top:317.88pt;left:538.78pt;z-index:102;"&gt;(15&lt;/div&gt;&lt;/span&gt;&lt;span class="fmt-1208" style="white-space:pre;"&gt;&lt;div style="position:absolute;top:317.88pt;left:549.7pt;z-index:103;"&gt;8&lt;/div&gt;&lt;/span&gt;&lt;span style="white-space:pre;"&gt;&lt;div style="position:absolute;top:317.88pt;left:553.91pt;z-index:104;"&gt;)&lt;/div&gt;&lt;/span&gt;&lt;img style="position:absolute;left:491.28pt;top:324.24pt;width:67pt;height:3pt;z-index:158;" src="http://govwiki.info/xbrl/Images/6013d14367de5c58876429c7d7f50a0f.png" alt="__rendered_path__158"&gt;&lt;span style="white-space:pre;"&gt;&lt;div style="position:absolute;top:355.8pt;left:542.78pt;z-index:108;letter-spacing:.001em;"&gt; &lt;/div&gt;&lt;/span&gt;&lt;span class="fmt-1208" style="white-space:pre;"&gt;&lt;div style="position:absolute;top:355.8pt;left:542.78pt;z-index:109;"&gt;-&lt;/div&gt;&lt;/span&gt;&lt;img style="position:absolute;left:491.28pt;top:362.16pt;width:67pt;height:3pt;z-index:158;" src="http://govwiki.info/xbrl/Images/6013d14367de5c58876429c7d7f50a0f.png" alt="__rendered_path__158"&gt;&lt;span style="white-space:pre;"&gt;&lt;div style="position:absolute;top:374.76pt;left:542.97pt;z-index:114;letter-spacing:-.166em;"&gt;- &lt;/div&gt;&lt;/span&gt;&lt;span style="white-space:pre;"&gt;&lt;div style="position:absolute;top:384.24pt;left:542.96pt;z-index:119;letter-spacing:-.166em;"&gt;- &lt;/div&gt;&lt;/span&gt;&lt;img style="position:absolute;left:257.28pt;top:418.8pt;width:67pt;height:3pt;z-index:158;" src="http://govwiki.info/xbrl/Images/6013d14367de5c58876429c7d7f50a0f.png" alt="__rendered_path__158"&gt;&lt;img style="position:absolute;left:257.28pt;top:420.24pt;width:67pt;height:3pt;z-index:158;" src="http://govwiki.info/xbrl/Images/6013d14367de5c58876429c7d7f50a0f.png" alt="__rendered_path__158"&gt;&lt;img style="position:absolute;left:335.28pt;top:418.8pt;width:67pt;height:3pt;z-index:158;" src="http://govwiki.info/xbrl/Images/6013d14367de5c58876429c7d7f50a0f.png" alt="__rendered_path__158"&gt;&lt;img style="position:absolute;left:335.28pt;top:420.24pt;width:67pt;height:3pt;z-index:158;" src="http://govwiki.info/xbrl/Images/6013d14367de5c58876429c7d7f50a0f.png" alt="__rendered_path__158"&gt;&lt;img style="position:absolute;left:491.28pt;top:409.56pt;width:67pt;height:3pt;z-index:158;" src="http://govwiki.info/xbrl/Images/6013d14367de5c58876429c7d7f50a0f.png" alt="__rendered_path__158"&gt;&lt;img style="position:absolute;left:491.28pt;top:418.8pt;width:67pt;height:3pt;z-index:158;" src="http://govwiki.info/xbrl/Images/6013d14367de5c58876429c7d7f50a0f.png" alt="__rendered_path__158"&gt;&lt;img style="position:absolute;left:491.28pt;top:420.24pt;width:67pt;height:3pt;z-index:158;" src="http://govwiki.info/xbrl/Images/6013d14367de5c58876429c7d7f50a0f.png" alt="__rendered_path__158"&gt;&lt;img style="position:absolute;left:413.28pt;top:476.88pt;width:67pt;height:3pt;z-index:158;" src="http://govwiki.info/xbrl/Images/6013d14367de5c58876429c7d7f50a0f.png" alt="__rendered_path__158"&gt;&lt;img style="position:absolute;left:413.28pt;top:486.12pt;width:67pt;height:3pt;z-index:158;" src="http://govwiki.info/xbrl/Images/6013d14367de5c58876429c7d7f50a0f.png" alt="__rendered_path__158"&gt;&lt;img style="position:absolute;left:413.28pt;top:487.56pt;width:67pt;height:3pt;z-index:158;" src="http://govwiki.info/xbrl/Images/6013d14367de5c58876429c7d7f50a0f.png" alt="__rendered_path__158"&gt;&lt;span class="fmt-1190" style="white-space:pre;"&gt;&lt;div style="position:absolute;top:412.44pt;left:542.62pt;z-index:135;letter-spacing:-.28em;"&gt; &lt;/div&gt;&lt;/span&gt;&lt;span class="fmt-1210" style="white-space:pre;"&gt;&lt;div style="position:absolute;top:412.44pt;left:542.61pt;z-index:136;"&gt;-&lt;/div&gt;&lt;/span&gt;&lt;/div&gt;_x000D_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</si>
  <si>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style="position:absolute;top:54.975pt;left:242.4pt;z-index:131;letter-spacing:.001em;"&gt;City of St. Petersburg, Florida&lt;/div&gt;&lt;/span&gt;&lt;span class="fmt-1193" style="white-space:pre;"&gt;&lt;div style="position:absolute;top:66.495pt;left:127.32pt;z-index:132;"&gt;Schedule of Revenues, Expenditures and Changes in Fund Balance - Budget and Actual&lt;/div&gt;&lt;/span&gt;&lt;span class="fmt-1193" style="white-space:pre;"&gt;&lt;div style="position:absolute;top:77.655pt;left:244.56pt;z-index:133;"&gt;Nonmajor Debt Service Funds&lt;/div&gt;&lt;/span&gt;&lt;span class="fmt-1193" style="white-space:pre;"&gt;&lt;div style="position:absolute;top:88.815pt;left:267.6pt;z-index:134;"&gt;Public Service Tax&lt;/div&gt;&lt;/span&gt;&lt;span class="fmt-1193" style="white-space:pre;"&gt;&lt;div style="position:absolute;top:99.9749pt;left:225.84pt;z-index:135;"&gt;Fiscal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style="white-space:pre;"&gt;&lt;div style="position:absolute;top:298.92pt;left:528.25pt;z-index:63;letter-spacing:-.01em;"&gt;(32,668) &lt;/div&gt;&lt;/span&gt;&lt;span style="white-space:pre;"&gt;&lt;div style="position:absolute;top:317.88pt;left:528.23pt;z-index:76;letter-spacing:-.01em;"&gt;(32,668) &lt;/div&gt;&lt;/span&gt;&lt;span class="fmt-1190" style="white-space:pre;"&gt;&lt;div style="position:absolute;top:336.36pt;left:76.3052pt;z-index:128;"&gt;Excess (deficiency) of revenues and other &lt;/div&gt;&lt;/span&gt;&lt;span class="fmt-1190" style="white-space:pre;"&gt;&lt;div style="position:absolute;top:346.08pt;left:76.3052pt;z-index:129;letter-spacing:.001em;"&gt;financing sources over expenditures and &lt;/div&gt;&lt;/span&gt;&lt;span style="white-space:pre;"&gt;&lt;div style="position:absolute;top:393.72pt;left:65.4625pt;z-index:94;"&gt;Change in Reserve for Prepaid Costs and Inventory&lt;/div&gt;&lt;/span&gt;&lt;span style="white-space:pre;"&gt;&lt;div style="position:absolute;top:442.08pt;left:65.5247pt;z-index:115;"&gt;Reserve for Encumbrances - September 30, 2017&lt;/div&gt;&lt;/span&gt;&lt;span class="fmt-1190" style="white-space:pre;"&gt;&lt;div style="position:absolute;top:156.72pt;left:54.72pt;z-index:7;"&gt;Revenues&lt;/div&gt;&lt;/span&gt;&lt;span style="white-space:pre;"&gt;&lt;div style="position:absolute;top:166.2pt;left:65.5232pt;z-index:8;"&gt;Earnings on Investments&lt;/div&gt;&lt;/span&gt;&lt;span class="fmt-1190" style="white-space:pre;"&gt;&lt;div style="position:absolute;top:175.68pt;left:76.3416pt;z-index:14;"&gt;Total Revenues&lt;/div&gt;&lt;/span&gt;&lt;span class="fmt-1190" style="white-space:pre;"&gt;&lt;div style="position:absolute;top:194.64pt;left:54.7276pt;z-index:19;"&gt;Expenditures&lt;/div&gt;&lt;/span&gt;&lt;span style="white-space:pre;"&gt;&lt;div style="position:absolute;top:204.12pt;left:65.5308pt;z-index:20;"&gt;Debt Service:&lt;/div&gt;&lt;/span&gt;&lt;span style="white-space:pre;"&gt;&lt;div style="position:absolute;top:213.6pt;left:76.334pt;z-index:21;"&gt;Principal Payments&lt;/div&gt;&lt;/span&gt;&lt;span style="white-space:pre;"&gt;&lt;div style="position:absolute;top:223.08pt;left:76.3416pt;z-index:27;"&gt;Interest Payments&lt;/div&gt;&lt;/span&gt;&lt;span style="white-space:pre;"&gt;&lt;div style="position:absolute;top:232.56pt;left:76.334pt;z-index:33;"&gt;Remarketing and Other Fees&lt;/div&gt;&lt;/span&gt;&lt;span class="fmt-1190" style="white-space:pre;"&gt;&lt;div style="position:absolute;top:242.04pt;left:76.3264pt;z-index:38;letter-spacing:.001em;"&gt;Total Expenditures&lt;/div&gt;&lt;/span&gt;&lt;span class="fmt-1190" style="white-space:pre;"&gt;&lt;div style="position:absolute;top:261pt;left:76.3188pt;z-index:46;"&gt;Excess (deficiency) of revenues over&lt;/div&gt;&lt;/span&gt;&lt;span class="fmt-1190" style="white-space:pre;"&gt;&lt;div style="position:absolute;top:270.48pt;left:76.3188pt;z-index:54;"&gt;expenditures&lt;/div&gt;&lt;/span&gt;&lt;span class="fmt-1190" style="white-space:pre;"&gt;&lt;div style="position:absolute;top:289.44pt;left:54.7199pt;z-index:55;"&gt;Other Financing Sources (Uses)&lt;/div&gt;&lt;/span&gt;&lt;span style="white-space:pre;"&gt;&lt;div style="position:absolute;top:298.92pt;left:65.5231pt;z-index:56;"&gt;Transfers In&lt;/div&gt;&lt;/span&gt;&lt;span style="white-space:pre;"&gt;&lt;div style="position:absolute;top:308.4pt;left:65.5079pt;z-index:64;"&gt;Transfers Out&lt;/div&gt;&lt;/span&gt;&lt;span class="fmt-1190" style="white-space:pre;"&gt;&lt;div style="position:absolute;top:317.88pt;left:76.3036pt;z-index:69;letter-spacing:.001em;"&gt;Total Other Financing Sources (Uses)&lt;/div&gt;&lt;/span&gt;&lt;span class="fmt-1190" style="white-space:pre;"&gt;&lt;div style="position:absolute;top:355.81pt;left:76.3052pt;z-index:130;letter-spacing:.001em;"&gt;other financing uses&lt;/div&gt;&lt;/span&gt;&lt;span class="fmt-1190" style="white-space:pre;"&gt;&lt;div style="position:absolute;top:374.76pt;left:54.6895pt;z-index:81;"&gt;Budgetary Fund Balances - October 1&lt;/div&gt;&lt;/span&gt;&lt;span style="white-space:pre;"&gt;&lt;div style="position:absolute;top:384.24pt;left:65.4776pt;z-index:89;"&gt;Reserve for Encumbrances - October 1, 2016&lt;/div&gt;&lt;/span&gt;&lt;span style="white-space:pre;"&gt;&lt;div style="position:absolute;top:403.2pt;left:65.455pt;z-index:98;"&gt;Change in Advances with other Funds&lt;/div&gt;&lt;/span&gt;&lt;span class="fmt-1190" style="white-space:pre;"&gt;&lt;div style="position:absolute;top:412.44pt;left:54.6442pt;z-index:103;letter-spacing:.001em;"&gt;Budgetary Fund Balances - September 3&lt;span class="fmt-1200"&gt;0&lt;/span&gt;&lt;/div&gt;&lt;/span&gt;&lt;span class="fmt-1190" style="white-space:pre;"&gt;&lt;div style="position:absolute;top:432.6pt;left:54.7215pt;z-index:114;letter-spacing:.001em;"&gt;Reconciliation of Budget to GAAP Reporting&lt;/div&gt;&lt;/span&gt;&lt;span style="white-space:pre;"&gt;&lt;div style="position:absolute;top:451.56pt;left:65.5247pt;z-index:117;"&gt;Current Year Advances with other Funds&lt;/div&gt;&lt;/span&gt;&lt;span style="white-space:pre;"&gt;&lt;div style="position:absolute;top:461.04pt;left:65.5171pt;z-index:119;"&gt;Reserve for Prepaid Costs and Inventory&lt;/div&gt;&lt;/span&gt;&lt;span style="white-space:pre;"&gt;&lt;div style="position:absolute;top:470.52pt;left:65.5096pt;z-index:121;"&gt;Net Change in Fair Value of Investments&lt;/div&gt;&lt;/span&gt;&lt;span class="fmt-1190" style="white-space:pre;"&gt;&lt;div style="position:absolute;top:479.76pt;left:54.7063pt;z-index:123;"&gt;Fund Balance - September 30&lt;/div&gt;&lt;/span&gt;&lt;span style="white-space:pre;"&gt;&lt;div style="position:absolute;top:509.4pt;left:54.7063pt;z-index:127;"&gt;See accompanying Independent Auditor's Report&lt;/div&gt;&lt;/span&gt;&lt;span style="white-space:pre;"&gt;&lt;div style="position:absolute;top:166.2pt;left:247.32pt;z-index:9;"&gt;$&lt;/div&gt;&lt;/span&gt;&lt;span style="white-space:pre;"&gt;&lt;div style="position:absolute;top:412.44pt;left:247.32pt;z-index:104;"&gt;$&lt;/div&gt;&lt;/span&gt;&lt;span class="fmt-1189" style="white-space:pre;"&gt;&lt;div style="position:absolute;top:147.76pt;left:265.32pt;z-index:1;letter-spacing:.001em;"&gt;Original Budget&lt;/div&gt;&lt;/span&gt;&lt;img style="position:absolute;left:257.28pt;top:153.6pt;width:67pt;height:3pt;z-index:136;" src="http://govwiki.info/xbrl/Images/6013d14367de5c58876429c7d7f50a0f.png" alt="__rendered_path__136"&gt;&lt;span style="white-space:pre;"&gt;&lt;div style="position:absolute;top:166.2pt;left:309pt;z-index:10;letter-spacing:-.164em;"&gt;- &lt;/div&gt;&lt;div style="position:absolute;top:166.2pt;left:327.15pt;z-index:10;"&gt;$&lt;/div&gt;&lt;/span&gt;&lt;img style="position:absolute;left:257.28pt;top:172.56pt;width:67pt;height:3pt;z-index:136;" src="http://govwiki.info/xbrl/Images/6013d14367de5c58876429c7d7f50a0f.png" alt="__rendered_path__136"&gt;&lt;span style="white-space:pre;"&gt;&lt;div style="position:absolute;top:175.68pt;left:309.02pt;z-index:15;letter-spacing:-.165em;"&gt;- &lt;/div&gt;&lt;/span&gt;&lt;img style="position:absolute;left:257.28pt;top:182.04pt;width:67pt;height:3pt;z-index:136;" src="http://govwiki.info/xbrl/Images/6013d14367de5c58876429c7d7f50a0f.png" alt="__rendered_path__136"&gt;&lt;span style="white-space:pre;"&gt;&lt;div style="position:absolute;top:213.6pt;left:262.45pt;z-index:23;letter-spacing:-.009em;"&gt;            2,528,938&lt;/div&gt;&lt;/span&gt;&lt;span style="white-space:pre;"&gt;&lt;div style="position:absolute;top:223.08pt;left:309.02pt;z-index:28;letter-spacing:-.165em;"&gt;- &lt;/div&gt;&lt;/span&gt;&lt;span style="white-space:pre;"&gt;&lt;div style="position:absolute;top:232.56pt;left:309.01pt;z-index:34;letter-spacing:-.164em;"&gt;- &lt;/div&gt;&lt;/span&gt;&lt;img style="position:absolute;left:257.28pt;top:238.92pt;width:67pt;height:3pt;z-index:136;" src="http://govwiki.info/xbrl/Images/6013d14367de5c58876429c7d7f50a0f.png" alt="__rendered_path__136"&gt;&lt;span style="white-space:pre;"&gt;&lt;div style="position:absolute;top:242.04pt;left:262.45pt;z-index:40;letter-spacing:-.009em;"&gt;            2,528,938&lt;/div&gt;&lt;/span&gt;&lt;img style="position:absolute;left:257.28pt;top:248.4pt;width:67pt;height:3pt;z-index:136;" src="http://govwiki.info/xbrl/Images/6013d14367de5c58876429c7d7f50a0f.png" alt="__rendered_path__136"&gt;&lt;span style="white-space:pre;"&gt;&lt;div style="position:absolute;top:261pt;left:262.08pt;z-index:48;letter-spacing:-.009em;"&gt;           (2,528,938)&lt;/div&gt;&lt;/span&gt;&lt;img style="position:absolute;left:257.28pt;top:267.36pt;width:67pt;height:3pt;z-index:136;" src="http://govwiki.info/xbrl/Images/6013d14367de5c58876429c7d7f50a0f.png" alt="__rendered_path__136"&gt;&lt;span style="white-space:pre;"&gt;&lt;div style="position:absolute;top:298.92pt;left:262.44pt;z-index:58;letter-spacing:-.009em;"&gt;            2,528,938&lt;/div&gt;&lt;/span&gt;&lt;span style="white-space:pre;"&gt;&lt;div style="position:absolute;top:308.4pt;left:308.99pt;z-index:65;letter-spacing:-.165em;"&gt;- &lt;/div&gt;&lt;/span&gt;&lt;img style="position:absolute;left:257.28pt;top:314.76pt;width:67pt;height:3pt;z-index:136;" src="http://govwiki.info/xbrl/Images/6013d14367de5c58876429c7d7f50a0f.png" alt="__rendered_path__136"&gt;&lt;span style="white-space:pre;"&gt;&lt;div style="position:absolute;top:317.88pt;left:262.42pt;z-index:71;letter-spacing:-.009em;"&gt;            2,528,938&lt;/div&gt;&lt;/span&gt;&lt;img style="position:absolute;left:257.28pt;top:324.24pt;width:67pt;height:3pt;z-index:136;" src="http://govwiki.info/xbrl/Images/6013d14367de5c58876429c7d7f50a0f.png" alt="__rendered_path__136"&gt;&lt;span style="white-space:pre;"&gt;&lt;div style="position:absolute;top:355.8pt;left:308.98pt;z-index:77;letter-spacing:-.165em;"&gt;- &lt;/div&gt;&lt;/span&gt;&lt;img style="position:absolute;left:257.28pt;top:362.16pt;width:67pt;height:3pt;z-index:136;" src="http://govwiki.info/xbrl/Images/6013d14367de5c58876429c7d7f50a0f.png" alt="__rendered_path__136"&gt;&lt;span style="white-space:pre;"&gt;&lt;div style="position:absolute;top:374.76pt;left:262.41pt;z-index:83;letter-spacing:-.009em;"&gt;            1,476,557&lt;/div&gt;&lt;/span&gt;&lt;span style="white-space:pre;"&gt;&lt;div style="position:absolute;top:384.24pt;left:308.95pt;z-index:90;letter-spacing:-.164em;"&gt;- &lt;/div&gt;&lt;/span&gt;&lt;span style="white-space:pre;"&gt;&lt;div style="position:absolute;top:393.72pt;left:308.92pt;z-index:95;letter-spacing:-.163em;"&gt;- &lt;/div&gt;&lt;/span&gt;&lt;span style="white-space:pre;"&gt;&lt;div style="position:absolute;top:403.2pt;left:308.92pt;z-index:99;letter-spacing:-.164em;"&gt;- &lt;/div&gt;&lt;/span&gt;&lt;span class="fmt-1190" style="white-space:pre;"&gt;&lt;div style="position:absolute;top:412.44pt;left:262.44pt;z-index:107;letter-spacing:-.002em;"&gt;            1,476,557   &lt;span class="fmt-940"&gt;$&lt;/span&gt;&lt;/div&gt;&lt;/span&gt;&lt;img style="position:absolute;left:257.28pt;top:409.56pt;width:67pt;height:3pt;z-index:136;" src="http://govwiki.info/xbrl/Images/6013d14367de5c58876429c7d7f50a0f.png" alt="__rendered_path__136"&gt;&lt;span class="fmt-1018" style="white-space:pre;"&gt;&lt;div style="position:absolute;top:766.44pt;left:299.33pt;z-index:137;"&gt;216&lt;/div&gt;&lt;/span&gt;&lt;span class="fmt-1189" style="white-space:pre;"&gt;&lt;div style="position:absolute;top:139pt;left:343.32pt;z-index:2;letter-spacing:.001em;"&gt;Final Approved &lt;/div&gt;&lt;/span&gt;&lt;span class="fmt-1189" style="white-space:pre;"&gt;&lt;div style="position:absolute;top:147.76pt;left:357.12pt;z-index:3;"&gt;Budget&lt;/div&gt;&lt;/span&gt;&lt;img style="position:absolute;left:335.28pt;top:153.6pt;width:67pt;height:3pt;z-index:136;" src="http://govwiki.info/xbrl/Images/6013d14367de5c58876429c7d7f50a0f.png" alt="__rendered_path__136"&gt;&lt;span style="white-space:pre;"&gt;&lt;div style="position:absolute;top:166.2pt;left:387.03pt;z-index:11;letter-spacing:-.166em;"&gt;- &lt;/div&gt;&lt;div style="position:absolute;top:166.2pt;left:405.16pt;z-index:11;"&gt;$&lt;/div&gt;&lt;/span&gt;&lt;img style="position:absolute;left:335.28pt;top:172.56pt;width:67pt;height:3pt;z-index:136;" src="http://govwiki.info/xbrl/Images/6013d14367de5c58876429c7d7f50a0f.png" alt="__rendered_path__136"&gt;&lt;span style="white-space:pre;"&gt;&lt;div style="position:absolute;top:175.68pt;left:387.05pt;z-index:16;letter-spacing:-.166em;"&gt;- &lt;/div&gt;&lt;/span&gt;&lt;img style="position:absolute;left:335.28pt;top:182.04pt;width:67pt;height:3pt;z-index:136;" src="http://govwiki.info/xbrl/Images/6013d14367de5c58876429c7d7f50a0f.png" alt="__rendered_path__136"&gt;&lt;span style="white-space:pre;"&gt;&lt;div style="position:absolute;top:213.6pt;left:370.59pt;z-index:24;letter-spacing:-.01em;"&gt;400,000 &lt;/div&gt;&lt;/span&gt;&lt;span style="white-space:pre;"&gt;&lt;div style="position:absolute;top:223.08pt;left:364.25pt;z-index:29;letter-spacing:-.445em;"&gt;2,128,938 &lt;/div&gt;&lt;/span&gt;&lt;span style="white-space:pre;"&gt;&lt;div style="position:absolute;top:232.56pt;left:387.04pt;z-index:35;"&gt;-&lt;/div&gt;&lt;/span&gt;&lt;img style="position:absolute;left:335.28pt;top:238.92pt;width:67pt;height:3pt;z-index:136;" src="http://govwiki.info/xbrl/Images/6013d14367de5c58876429c7d7f50a0f.png" alt="__rendered_path__136"&gt;&lt;span style="white-space:pre;"&gt;&lt;div style="position:absolute;top:242.04pt;left:340.44pt;z-index:42;letter-spacing:-.008em;"&gt;            2,528,938&lt;/div&gt;&lt;/span&gt;&lt;img style="position:absolute;left:335.28pt;top:248.4pt;width:67pt;height:3pt;z-index:136;" src="http://govwiki.info/xbrl/Images/6013d14367de5c58876429c7d7f50a0f.png" alt="__rendered_path__136"&gt;&lt;span style="white-space:pre;"&gt;&lt;div style="position:absolute;top:261pt;left:340.08pt;z-index:50;letter-spacing:-.008em;"&gt;           (2,528,938)&lt;/div&gt;&lt;/span&gt;&lt;img style="position:absolute;left:335.28pt;top:267.36pt;width:67pt;height:3pt;z-index:136;" src="http://govwiki.info/xbrl/Images/6013d14367de5c58876429c7d7f50a0f.png" alt="__rendered_path__136"&gt;&lt;span style="white-space:pre;"&gt;&lt;div style="position:absolute;top:298.92pt;left:340.43pt;z-index:60;letter-spacing:-.008em;"&gt;            2,688,319&lt;/div&gt;&lt;/span&gt;&lt;span style="white-space:pre;"&gt;&lt;div style="position:absolute;top:308.4pt;left:387.02pt;z-index:66;letter-spacing:-.166em;"&gt;- &lt;/div&gt;&lt;/span&gt;&lt;img style="position:absolute;left:335.28pt;top:314.76pt;width:67pt;height:3pt;z-index:136;" src="http://govwiki.info/xbrl/Images/6013d14367de5c58876429c7d7f50a0f.png" alt="__rendered_path__136"&gt;&lt;span style="white-space:pre;"&gt;&lt;div style="position:absolute;top:317.88pt;left:340.42pt;z-index:73;letter-spacing:-.008em;"&gt;            2,688,319&lt;/div&gt;&lt;/span&gt;&lt;img style="position:absolute;left:335.28pt;top:324.24pt;width:67pt;height:3pt;z-index:136;" src="http://govwiki.info/xbrl/Images/6013d14367de5c58876429c7d7f50a0f.png" alt="__rendered_path__136"&gt;&lt;span style="white-space:pre;"&gt;&lt;div style="position:absolute;top:355.8pt;left:370.56pt;z-index:78;letter-spacing:-.01em;"&gt;159,381 &lt;/div&gt;&lt;/span&gt;&lt;img style="position:absolute;left:335.28pt;top:362.16pt;width:67pt;height:3pt;z-index:136;" src="http://govwiki.info/xbrl/Images/6013d14367de5c58876429c7d7f50a0f.png" alt="__rendered_path__136"&gt;&lt;span style="white-space:pre;"&gt;&lt;div style="position:absolute;top:374.76pt;left:340.4pt;z-index:85;letter-spacing:-.008em;"&gt;            1,476,557&lt;/div&gt;&lt;/span&gt;&lt;span style="white-space:pre;"&gt;&lt;div style="position:absolute;top:384.24pt;left:386.98pt;z-index:91;letter-spacing:-.166em;"&gt;- &lt;/div&gt;&lt;/span&gt;&lt;span style="white-space:pre;"&gt;&lt;div style="position:absolute;top:393.72pt;left:386.97pt;z-index:96;letter-spacing:-.166em;"&gt;- &lt;/div&gt;&lt;/span&gt;&lt;span style="white-space:pre;"&gt;&lt;div style="position:absolute;top:403.2pt;left:386.96pt;z-index:100;letter-spacing:-.166em;"&gt;- &lt;/div&gt;&lt;/span&gt;&lt;span class="fmt-1190" style="white-space:pre;"&gt;&lt;div style="position:absolute;top:412.44pt;left:340.44pt;z-index:109;letter-spacing:-.009em;"&gt;            1,635,938&lt;/div&gt;&lt;/span&gt;&lt;img style="position:absolute;left:335.28pt;top:409.56pt;width:67pt;height:3pt;z-index:136;" src="http://govwiki.info/xbrl/Images/6013d14367de5c58876429c7d7f50a0f.png" alt="__rendered_path__136"&gt;&lt;span style="white-space:pre;"&gt;&lt;div style="position:absolute;top:479.76pt;left:405.1pt;z-index:124;"&gt;$&lt;/div&gt;&lt;/span&gt;&lt;span class="fmt-1189" style="white-space:pre;"&gt;&lt;div style="position:absolute;top:147.76pt;left:436.44pt;z-index:4;"&gt;Actual&lt;/div&gt;&lt;/span&gt;&lt;img style="position:absolute;left:413.28pt;top:153.6pt;width:67pt;height:3pt;z-index:136;" src="http://govwiki.info/xbrl/Images/6013d14367de5c58876429c7d7f50a0f.png" alt="__rendered_path__136"&gt;&lt;span style="white-space:pre;"&gt;&lt;div style="position:absolute;top:166.2pt;left:465.04pt;z-index:12;letter-spacing:-.166em;"&gt;- &lt;/div&gt;&lt;div style="position:absolute;top:166.2pt;left:483.16pt;z-index:12;"&gt;$&lt;/div&gt;&lt;/span&gt;&lt;img style="position:absolute;left:413.28pt;top:172.56pt;width:67pt;height:3pt;z-index:136;" src="http://govwiki.info/xbrl/Images/6013d14367de5c58876429c7d7f50a0f.png" alt="__rendered_path__136"&gt;&lt;span style="white-space:pre;"&gt;&lt;div style="position:absolute;top:175.68pt;left:465.05pt;z-index:17;letter-spacing:-.166em;"&gt;- &lt;/div&gt;&lt;/span&gt;&lt;img style="position:absolute;left:413.28pt;top:182.04pt;width:67pt;height:3pt;z-index:136;" src="http://govwiki.info/xbrl/Images/6013d14367de5c58876429c7d7f50a0f.png" alt="__rendered_path__136"&gt;&lt;span style="white-space:pre;"&gt;&lt;div style="position:absolute;top:213.6pt;left:448.6pt;z-index:25;letter-spacing:-.01em;"&gt;400,000 &lt;/div&gt;&lt;/span&gt;&lt;span style="white-space:pre;"&gt;&lt;div style="position:absolute;top:223.08pt;left:418.45pt;z-index:31;letter-spacing:-.008em;"&gt;            2,033,358&lt;/div&gt;&lt;/span&gt;&lt;span style="white-space:pre;"&gt;&lt;div style="position:absolute;top:232.56pt;left:465.04pt;z-index:36;letter-spacing:-.166em;"&gt;- &lt;/div&gt;&lt;/span&gt;&lt;img style="position:absolute;left:413.28pt;top:238.92pt;width:67pt;height:3pt;z-index:136;" src="http://govwiki.info/xbrl/Images/6013d14367de5c58876429c7d7f50a0f.png" alt="__rendered_path__136"&gt;&lt;span style="white-space:pre;"&gt;&lt;div style="position:absolute;top:242.04pt;left:418.44pt;z-index:44;letter-spacing:-.008em;"&gt;            2,433,358&lt;/div&gt;&lt;/span&gt;&lt;img style="position:absolute;left:413.28pt;top:248.4pt;width:67pt;height:3pt;z-index:136;" src="http://govwiki.info/xbrl/Images/6013d14367de5c58876429c7d7f50a0f.png" alt="__rendered_path__136"&gt;&lt;span style="white-space:pre;"&gt;&lt;div style="position:absolute;top:261pt;left:418.08pt;z-index:52;letter-spacing:-.008em;"&gt;           (2,433,358)&lt;/div&gt;&lt;/span&gt;&lt;img style="position:absolute;left:413.28pt;top:267.36pt;width:67pt;height:3pt;z-index:136;" src="http://govwiki.info/xbrl/Images/6013d14367de5c58876429c7d7f50a0f.png" alt="__rendered_path__136"&gt;&lt;span style="white-space:pre;"&gt;&lt;div style="position:absolute;top:298.92pt;left:418.43pt;z-index:62;letter-spacing:-.008em;"&gt;            2,655,651&lt;/div&gt;&lt;/span&gt;&lt;span style="white-space:pre;"&gt;&lt;div style="position:absolute;top:308.4pt;left:465.02pt;z-index:67;letter-spacing:-.166em;"&gt;- &lt;/div&gt;&lt;/span&gt;&lt;img style="position:absolute;left:413.28pt;top:314.76pt;width:67pt;height:3pt;z-index:136;" src="http://govwiki.info/xbrl/Images/6013d14367de5c58876429c7d7f50a0f.png" alt="__rendered_path__136"&gt;&lt;span style="white-space:pre;"&gt;&lt;div style="position:absolute;top:317.88pt;left:418.42pt;z-index:75;letter-spacing:-.008em;"&gt;            2,655,651&lt;/div&gt;&lt;/span&gt;&lt;img style="position:absolute;left:413.28pt;top:324.24pt;width:67pt;height:3pt;z-index:136;" src="http://govwiki.info/xbrl/Images/6013d14367de5c58876429c7d7f50a0f.png" alt="__rendered_path__136"&gt;&lt;span style="white-space:pre;"&gt;&lt;div style="position:absolute;top:355.8pt;left:448.55pt;z-index:79;letter-spacing:-.01em;"&gt;222,293 &lt;/div&gt;&lt;/span&gt;&lt;img style="position:absolute;left:413.28pt;top:362.16pt;width:67pt;height:3pt;z-index:136;" src="http://govwiki.info/xbrl/Images/6013d14367de5c58876429c7d7f50a0f.png" alt="__rendered_path__136"&gt;&lt;span style="white-space:pre;"&gt;&lt;div style="position:absolute;top:374.76pt;left:418.4pt;z-index:87;letter-spacing:-.008em;"&gt;            1,476,557&lt;/div&gt;&lt;/span&gt;&lt;span style="white-space:pre;"&gt;&lt;div style="position:absolute;top:384.24pt;left:464.98pt;z-index:92;letter-spacing:-.166em;"&gt;- &lt;/div&gt;&lt;/span&gt;&lt;span style="white-space:pre;"&gt;&lt;div style="position:absolute;top:393.72pt;left:464.97pt;z-index:97;letter-spacing:-.166em;"&gt;- &lt;/div&gt;&lt;/span&gt;&lt;span style="white-space:pre;"&gt;&lt;div style="position:absolute;top:403.2pt;left:464.96pt;z-index:101;letter-spacing:-.166em;"&gt;- &lt;/div&gt;&lt;/span&gt;&lt;span style="white-space:pre;"&gt;&lt;div style="position:absolute;top:412.44pt;left:418.44pt;z-index:112;letter-spacing:-.002em;"&gt;            1,698,850   $&lt;/div&gt;&lt;/span&gt;&lt;img style="position:absolute;left:413.28pt;top:409.56pt;width:67pt;height:3pt;z-index:136;" src="http://govwiki.info/xbrl/Images/6013d14367de5c58876429c7d7f50a0f.png" alt="__rendered_path__136"&gt;&lt;span style="white-space:pre;"&gt;&lt;div style="position:absolute;top:442.08pt;left:464.99pt;z-index:116;letter-spacing:-.163em;"&gt;- &lt;/div&gt;&lt;/span&gt;&lt;span style="white-space:pre;"&gt;&lt;div style="position:absolute;top:451.56pt;left:465pt;z-index:118;letter-spacing:-.165em;"&gt;- &lt;/div&gt;&lt;/span&gt;&lt;span style="white-space:pre;"&gt;&lt;div style="position:absolute;top:461.04pt;left:465pt;z-index:120;letter-spacing:-.165em;"&gt;- &lt;/div&gt;&lt;/span&gt;&lt;span style="white-space:pre;"&gt;&lt;div style="position:absolute;top:470.52pt;left:464.99pt;z-index:122;letter-spacing:-.165em;"&gt;- &lt;/div&gt;&lt;/span&gt;&lt;span class="fmt-1190" style="white-space:pre;"&gt;&lt;div style="position:absolute;top:479.76pt;left:418.43pt;z-index:126;letter-spacing:-.009em;"&gt;            1,698,850&lt;/div&gt;&lt;/span&gt;&lt;img style="position:absolute;left:491.28pt;top:153.6pt;width:67pt;height:3pt;z-index:136;" src="http://govwiki.info/xbrl/Images/6013d14367de5c58876429c7d7f50a0f.png" alt="__rendered_path__136"&gt;&lt;span style="white-space:pre;"&gt;&lt;div style="position:absolute;top:166.2pt;left:543.04pt;z-index:13;letter-spacing:-.166em;"&gt;- &lt;/div&gt;&lt;/span&gt;&lt;img style="position:absolute;left:491.28pt;top:172.56pt;width:67pt;height:3pt;z-index:136;" src="http://govwiki.info/xbrl/Images/6013d14367de5c58876429c7d7f50a0f.png" alt="__rendered_path__136"&gt;&lt;span style="white-space:pre;"&gt;&lt;div style="position:absolute;top:175.68pt;left:543.04pt;z-index:18;letter-spacing:-.166em;"&gt;- &lt;/div&gt;&lt;/span&gt;&lt;img style="position:absolute;left:491.28pt;top:182.04pt;width:67pt;height:3pt;z-index:136;" src="http://govwiki.info/xbrl/Images/6013d14367de5c58876429c7d7f50a0f.png" alt="__rendered_path__136"&gt;&lt;span style="white-space:pre;"&gt;&lt;div style="position:absolute;top:213.6pt;left:543.04pt;z-index:26;letter-spacing:-.166em;"&gt;- &lt;/div&gt;&lt;/span&gt;&lt;span style="white-space:pre;"&gt;&lt;div style="position:absolute;top:223.08pt;left:530.79pt;z-index:32;letter-spacing:-.01em;"&gt;95,580 &lt;/div&gt;&lt;/span&gt;&lt;span style="white-space:pre;"&gt;&lt;div style="position:absolute;top:232.56pt;left:543.04pt;z-index:37;letter-spacing:-.166em;"&gt;- &lt;/div&gt;&lt;/span&gt;&lt;img style="position:absolute;left:491.28pt;top:238.92pt;width:67pt;height:3pt;z-index:136;" src="http://govwiki.info/xbrl/Images/6013d14367de5c58876429c7d7f50a0f.png" alt="__rendered_path__136"&gt;&lt;span style="white-space:pre;"&gt;&lt;div style="position:absolute;top:242.04pt;left:530.77pt;z-index:45;letter-spacing:-.01em;"&gt;95,580 &lt;/div&gt;&lt;/span&gt;&lt;img style="position:absolute;left:491.28pt;top:248.4pt;width:67pt;height:3pt;z-index:136;" src="http://govwiki.info/xbrl/Images/6013d14367de5c58876429c7d7f50a0f.png" alt="__rendered_path__136"&gt;&lt;span style="white-space:pre;"&gt;&lt;div style="position:absolute;top:261pt;left:530.77pt;z-index:53;letter-spacing:-.01em;"&gt;95,580 &lt;/div&gt;&lt;/span&gt;&lt;img style="position:absolute;left:491.28pt;top:267.36pt;width:67pt;height:3pt;z-index:136;" src="http://govwiki.info/xbrl/Images/6013d14367de5c58876429c7d7f50a0f.png" alt="__rendered_path__136"&gt;&lt;span style="white-space:pre;"&gt;&lt;div style="position:absolute;top:308.4pt;left:543.01pt;z-index:68;letter-spacing:-.166em;"&gt;- &lt;/div&gt;&lt;/span&gt;&lt;img style="position:absolute;left:491.28pt;top:314.76pt;width:67pt;height:3pt;z-index:136;" src="http://govwiki.info/xbrl/Images/6013d14367de5c58876429c7d7f50a0f.png" alt="__rendered_path__136"&gt;&lt;span style="white-space:pre;"&gt;&lt;div style="position:absolute;top:355.8pt;left:530.75pt;z-index:80;letter-spacing:-.01em;"&gt;62,912 &lt;/div&gt;&lt;/span&gt;&lt;img style="position:absolute;left:491.28pt;top:324.24pt;width:67pt;height:3pt;z-index:136;" src="http://govwiki.info/xbrl/Images/6013d14367de5c58876429c7d7f50a0f.png" alt="__rendered_path__136"&gt;&lt;span style="white-space:pre;"&gt;&lt;div style="position:absolute;top:374.76pt;left:542.97pt;z-index:88;letter-spacing:-.166em;"&gt;- &lt;/div&gt;&lt;/span&gt;&lt;img style="position:absolute;left:491.28pt;top:362.16pt;width:67pt;height:3pt;z-index:136;" src="http://govwiki.info/xbrl/Images/6013d14367de5c58876429c7d7f50a0f.png" alt="__rendered_path__136"&gt;&lt;span style="white-space:pre;"&gt;&lt;div style="position:absolute;top:384.24pt;left:542.97pt;z-index:93;letter-spacing:-.166em;"&gt;- &lt;/div&gt;&lt;/span&gt;&lt;img style="position:absolute;left:257.28pt;top:418.8pt;width:67pt;height:3pt;z-index:136;" src="http://govwiki.info/xbrl/Images/6013d14367de5c58876429c7d7f50a0f.png" alt="__rendered_path__136"&gt;&lt;img style="position:absolute;left:257.28pt;top:420.24pt;width:67pt;height:3pt;z-index:136;" src="http://govwiki.info/xbrl/Images/6013d14367de5c58876429c7d7f50a0f.png" alt="__rendered_path__136"&gt;&lt;img style="position:absolute;left:335.28pt;top:418.8pt;width:67pt;height:3pt;z-index:136;" src="http://govwiki.info/xbrl/Images/6013d14367de5c58876429c7d7f50a0f.png" alt="__rendered_path__136"&gt;&lt;img style="position:absolute;left:335.28pt;top:420.24pt;width:67pt;height:3pt;z-index:136;" src="http://govwiki.info/xbrl/Images/6013d14367de5c58876429c7d7f50a0f.png" alt="__rendered_path__136"&gt;&lt;img style="position:absolute;left:491.28pt;top:409.56pt;width:67pt;height:3pt;z-index:136;" src="http://govwiki.info/xbrl/Images/6013d14367de5c58876429c7d7f50a0f.png" alt="__rendered_path__136"&gt;&lt;img style="position:absolute;left:491.28pt;top:418.8pt;width:67pt;height:3pt;z-index:136;" src="http://govwiki.info/xbrl/Images/6013d14367de5c58876429c7d7f50a0f.png" alt="__rendered_path__136"&gt;&lt;img style="position:absolute;left:491.28pt;top:420.24pt;width:67pt;height:3pt;z-index:136;" src="http://govwiki.info/xbrl/Images/6013d14367de5c58876429c7d7f50a0f.png" alt="__rendered_path__136"&gt;&lt;img style="position:absolute;left:413.28pt;top:476.88pt;width:67pt;height:3pt;z-index:136;" src="http://govwiki.info/xbrl/Images/6013d14367de5c58876429c7d7f50a0f.png" alt="__rendered_path__136"&gt;&lt;img style="position:absolute;left:413.28pt;top:486.12pt;width:67pt;height:3pt;z-index:136;" src="http://govwiki.info/xbrl/Images/6013d14367de5c58876429c7d7f50a0f.png" alt="__rendered_path__136"&gt;&lt;img style="position:absolute;left:413.28pt;top:487.56pt;width:67pt;height:3pt;z-index:136;" src="http://govwiki.info/xbrl/Images/6013d14367de5c58876429c7d7f50a0f.png" alt="__rendered_path__136"&gt;&lt;span class="fmt-1190" style="white-space:pre;"&gt;&lt;div style="position:absolute;top:412.44pt;left:530.76pt;z-index:113;letter-spacing:-.01em;"&gt;62,912 &lt;/div&gt;&lt;/span&gt;&lt;/div&gt;_x000D_
      &lt;/div&gt;</t>
  </si>
  <si>
    <t>&lt;div style='position:relative;width:612pt;height:792pt;'&gt;_x000D_
        &lt;div style="position:absolute;left:0pt;top:0pt;width:100%;height:100%;clip:rect(0pt,612pt,792pt,0pt);" class="fmt-940"&gt;&lt;span class="fmt-1193" style="white-space:pre;"&gt;&lt;div style="position:absolute;top:66.495pt;left:127.32pt;z-index:112;"&gt;Schedule of Revenues, Expenditures and Changes in Fund Balance - Budget and Actual&lt;/div&gt;&lt;/span&gt;&lt;span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style="position:absolute;top:326.88pt;left:76.3052pt;z-index:108;"&gt;Excess (deficiency) of revenues and other &lt;/div&gt;&lt;/span&gt;&lt;span class="fmt-1190" style="white-space:pre;"&gt;&lt;div style="position:absolute;top:336.6pt;left:76.3052pt;z-index:109;letter-spacing:.001em;"&gt;financing sources over expenditures and &lt;/div&gt;&lt;/span&gt;&lt;span style="white-space:pre;"&gt;&lt;div style="position:absolute;top:384.24pt;left:65.4326pt;z-index:80;"&gt;Change in Reserve for Prepaid Costs and Inventory&lt;/div&gt;&lt;/span&gt;&lt;span style="white-space:pre;"&gt;&lt;div style="position:absolute;top:432.6pt;left:65.5247pt;z-index:97;"&gt;Reserve for Encumbrances - September 30, 2017&lt;/div&gt;&lt;div style="position:absolute;top:432.6pt;left:464.99pt;z-index:97;letter-spacing:-.163em;"&gt;- &lt;/div&gt;&lt;/span&gt;&lt;span class="fmt-1190" style="white-space:pre;"&gt;&lt;div style="position:absolute;top:156.72pt;left:54.72pt;z-index:7;"&gt;Revenues&lt;/div&gt;&lt;/span&gt;&lt;span style="white-space:pre;"&gt;&lt;div style="position:absolute;top:166.2pt;left:65.5232pt;z-index:8;"&gt;Proceeds from Sale of Debt Instrument&lt;/div&gt;&lt;/span&gt;&lt;span class="fmt-1190" style="white-space:pre;"&gt;&lt;div style="position:absolute;top:175.68pt;left:76.3265pt;z-index:16;"&gt;Total Revenues&lt;/div&gt;&lt;/span&gt;&lt;span class="fmt-1190" style="white-space:pre;"&gt;&lt;div style="position:absolute;top:194.64pt;left:54.7125pt;z-index:22;"&gt;Expenditures&lt;/div&gt;&lt;/span&gt;&lt;span style="white-space:pre;"&gt;&lt;div style="position:absolute;top:204.12pt;left:65.5157pt;z-index:23;"&gt;Debt Service:&lt;/div&gt;&lt;/span&gt;&lt;span style="white-space:pre;"&gt;&lt;div style="position:absolute;top:213.6pt;left:76.319pt;z-index:24;"&gt;Financing Fees and Premium Paid&lt;/div&gt;&lt;/span&gt;&lt;span style="white-space:pre;"&gt;&lt;div style="position:absolute;top:223.08pt;left:76.3114pt;z-index:29;"&gt;Remarketing and Other Fees&lt;/div&gt;&lt;/span&gt;&lt;span class="fmt-1190" style="white-space:pre;"&gt;&lt;div style="position:absolute;top:232.56pt;left:76.3038pt;z-index:34;letter-spacing:.001em;"&gt;Total Expenditures&lt;/div&gt;&lt;/span&gt;&lt;span class="fmt-1190" style="white-space:pre;"&gt;&lt;div style="position:absolute;top:251.52pt;left:76.2963pt;z-index:39;"&gt;Excess (deficiency) of revenues over&lt;/div&gt;&lt;/span&gt;&lt;span class="fmt-1190" style="white-space:pre;"&gt;&lt;div style="position:absolute;top:261pt;left:76.2887pt;z-index:45;"&gt;expenditures&lt;/div&gt;&lt;/span&gt;&lt;span class="fmt-1190" style="white-space:pre;"&gt;&lt;div style="position:absolute;top:279.96pt;left:54.6898pt;z-index:46;"&gt;Other Financing Sources (Uses)&lt;/div&gt;&lt;/span&gt;&lt;span style="white-space:pre;"&gt;&lt;div style="position:absolute;top:289.44pt;left:65.493pt;z-index:47;"&gt;Transfers In&lt;/div&gt;&lt;/span&gt;&lt;span style="white-space:pre;"&gt;&lt;div style="position:absolute;top:298.92pt;left:65.4779pt;z-index:52;"&gt;Transfers Out&lt;/div&gt;&lt;/span&gt;&lt;span class="fmt-1190" style="white-space:pre;"&gt;&lt;div style="position:absolute;top:308.4pt;left:76.2736pt;z-index:59;letter-spacing:.001em;"&gt;Total Other Financing Sources (Uses)&lt;/div&gt;&lt;/span&gt;&lt;span class="fmt-1190" style="white-space:pre;"&gt;&lt;div style="position:absolute;top:346.33pt;left:76.3052pt;z-index:110;letter-spacing:.001em;"&gt;other financing uses&lt;/div&gt;&lt;/span&gt;&lt;span class="fmt-1190" style="white-space:pre;"&gt;&lt;div style="position:absolute;top:365.28pt;left:54.6595pt;z-index:70;"&gt;Budgetary Fund Balances - October 1&lt;/div&gt;&lt;/span&gt;&lt;span style="white-space:pre;"&gt;&lt;div style="position:absolute;top:374.76pt;left:65.4476pt;z-index:75;"&gt;Reserve for Encumbrances - October 1, 2016&lt;/div&gt;&lt;/span&gt;&lt;span style="white-space:pre;"&gt;&lt;div style="position:absolute;top:393.72pt;left:65.425pt;z-index:84;"&gt;Change in Advances with other Funds&lt;/div&gt;&lt;/span&gt;&lt;span class="fmt-1190" style="white-space:pre;"&gt;&lt;div style="position:absolute;top:402.96pt;left:54.6142pt;z-index:89;letter-spacing:.001em;"&gt;Budgetary Fund Balances - September 3&lt;span class="fmt-1191"&gt;0&lt;/span&gt;&lt;/div&gt;&lt;/span&gt;&lt;span class="fmt-1190" style="white-space:pre;"&gt;&lt;div style="position:absolute;top:423.12pt;left:54.7215pt;z-index:96;letter-spacing:.001em;"&gt;Reconciliation of Budget to GAAP Reporting&lt;/div&gt;&lt;/span&gt;&lt;span style="white-space:pre;"&gt;&lt;div style="position:absolute;top:442.08pt;left:65.5247pt;z-index:98;"&gt;Current Year Advances with other Funds&lt;/div&gt;&lt;/span&gt;&lt;span style="white-space:pre;"&gt;&lt;div style="position:absolute;top:451.56pt;left:65.5171pt;z-index:100;"&gt;Reserve for Prepaid Costs and Inventory&lt;/div&gt;&lt;/span&gt;&lt;span style="white-space:pre;"&gt;&lt;div style="position:absolute;top:461.04pt;left:65.5096pt;z-index:102;"&gt;Net Change in Fair Value of Investments&lt;/div&gt;&lt;/span&gt;&lt;span class="fmt-1190" style="white-space:pre;"&gt;&lt;div style="position:absolute;top:470.28pt;left:54.7063pt;z-index:104;"&gt;Fund Balance - September 30&lt;/div&gt;&lt;/span&gt;&lt;span style="white-space:pre;"&gt;&lt;div style="position:absolute;top:499.92pt;left:54.7063pt;z-index:107;"&gt;See accompanying Independent Auditor's Report&lt;/div&gt;&lt;/span&gt;&lt;span class="fmt-1192" style="white-space:pre;"&gt;&lt;div style="position:absolute;top:54.975pt;left:242.4pt;z-index:111;letter-spacing:.001em;"&gt;City of St. Petersburg, Florida&lt;/div&gt;&lt;/span&gt;&lt;span class="fmt-1193" style="white-space:pre;"&gt;&lt;div style="position:absolute;top:77.655pt;left:244.56pt;z-index:113;"&gt;Nonmajor Debt Service Funds&lt;/div&gt;&lt;/span&gt;&lt;span class="fmt-1193" style="white-space:pre;"&gt;&lt;div style="position:absolute;top:88.815pt;left:235.2pt;z-index:114;"&gt;Banc of America Leasing &amp;amp; Capital&lt;/div&gt;&lt;/span&gt;&lt;span class="fmt-1193" style="white-space:pre;"&gt;&lt;div style="position:absolute;top:99.9749pt;left:225.84pt;z-index:115;"&gt;Fiscal Year Ended September 30, 2017&lt;/div&gt;&lt;/span&gt;&lt;span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style="position:absolute;left:257.28pt;top:153.6pt;width:67pt;height:3pt;z-index:116;" src="http://govwiki.info/xbrl/Images/6013d14367de5c58876429c7d7f50a0f.png" alt="__rendered_path__116"&gt;&lt;span style="white-space:pre;"&gt;&lt;div style="position:absolute;top:166.2pt;left:247.32pt;z-index:9;"&gt;$&lt;/div&gt;&lt;/span&gt;&lt;span style="white-space:pre;"&gt;&lt;div style="position:absolute;top:166.2pt;left:309pt;z-index:10;letter-spacing:-.164em;"&gt;- &lt;/div&gt;&lt;div style="position:absolute;top:166.2pt;left:327.15pt;z-index:10;"&gt;$&lt;/div&gt;&lt;div style="position:absolute;top:166.2pt;left:364.23pt;z-index:10;"&gt;2,570,000&lt;/div&gt;&lt;/span&gt;&lt;span style="white-space:pre;"&gt;&lt;div style="position:absolute;top:166.2pt;left:340.44pt;z-index:11;letter-spacing:.008em;"&gt;            &lt;/div&gt;&lt;/span&gt;&lt;img style="position:absolute;left:257.28pt;top:172.56pt;width:67pt;height:3pt;z-index:116;" src="http://govwiki.info/xbrl/Images/6013d14367de5c58876429c7d7f50a0f.png" alt="__rendered_path__116"&gt;&lt;span style="white-space:pre;"&gt;&lt;div style="position:absolute;top:175.68pt;left:309.01pt;z-index:18;letter-spacing:-.165em;"&gt;- &lt;/div&gt;&lt;div style="position:absolute;top:175.68pt;left:364.23pt;z-index:18;letter-spacing:-.445em;"&gt;2,570,000 &lt;/div&gt;&lt;/span&gt;&lt;img style="position:absolute;left:257.28pt;top:182.04pt;width:67pt;height:3pt;z-index:116;" src="http://govwiki.info/xbrl/Images/6013d14367de5c58876429c7d7f50a0f.png" alt="__rendered_path__116"&gt;&lt;span style="white-space:pre;"&gt;&lt;div style="position:absolute;top:213.6pt;left:308.99pt;z-index:26;letter-spacing:-.164em;"&gt;- &lt;/div&gt;&lt;div style="position:absolute;top:213.6pt;left:387.03pt;z-index:26;letter-spacing:-.166em;"&gt;- &lt;/div&gt;&lt;/span&gt;&lt;span style="white-space:pre;"&gt;&lt;div style="position:absolute;top:223.08pt;left:308.99pt;z-index:31;letter-spacing:-.164em;"&gt;- &lt;/div&gt;&lt;div style="position:absolute;top:223.08pt;left:387.02pt;z-index:31;letter-spacing:-.166em;"&gt;- &lt;/div&gt;&lt;/span&gt;&lt;img style="position:absolute;left:257.28pt;top:229.44pt;width:67pt;height:3pt;z-index:116;" src="http://govwiki.info/xbrl/Images/6013d14367de5c58876429c7d7f50a0f.png" alt="__rendered_path__116"&gt;&lt;span style="white-space:pre;"&gt;&lt;div style="position:absolute;top:232.56pt;left:308.99pt;z-index:36;letter-spacing:-.165em;"&gt;- &lt;/div&gt;&lt;div style="position:absolute;top:232.56pt;left:387.01pt;z-index:36;letter-spacing:-.166em;"&gt;- &lt;/div&gt;&lt;/span&gt;&lt;img style="position:absolute;left:257.28pt;top:238.92pt;width:67pt;height:3pt;z-index:116;" src="http://govwiki.info/xbrl/Images/6013d14367de5c58876429c7d7f50a0f.png" alt="__rendered_path__116"&gt;&lt;span style="white-space:pre;"&gt;&lt;div style="position:absolute;top:251.52pt;left:308.98pt;z-index:41;letter-spacing:-.165em;"&gt;- &lt;/div&gt;&lt;div style="position:absolute;top:251.52pt;left:364.2pt;z-index:41;letter-spacing:-.445em;"&gt;2,570,000 &lt;/div&gt;&lt;/span&gt;&lt;img style="position:absolute;left:257.28pt;top:257.88pt;width:67pt;height:3pt;z-index:116;" src="http://govwiki.info/xbrl/Images/6013d14367de5c58876429c7d7f50a0f.png" alt="__rendered_path__116"&gt;&lt;span style="white-space:pre;"&gt;&lt;div style="position:absolute;top:289.44pt;left:308.97pt;z-index:49;letter-spacing:-.165em;"&gt;- &lt;/div&gt;&lt;div style="position:absolute;top:289.44pt;left:387pt;z-index:49;letter-spacing:-.166em;"&gt;- &lt;/div&gt;&lt;/span&gt;&lt;span style="white-space:pre;"&gt;&lt;div style="position:absolute;top:298.92pt;left:308.96pt;z-index:53;letter-spacing:-.165em;"&gt;- &lt;/div&gt;&lt;/span&gt;&lt;span style="white-space:pre;"&gt;&lt;div style="position:absolute;top:298.92pt;left:361.67pt;z-index:54;"&gt;(2,550,000)&lt;/div&gt;&lt;/span&gt;&lt;span style="white-space:pre;"&gt;&lt;div style="position:absolute;top:298.92pt;left:361.66pt;z-index:55;letter-spacing:.001em;"&gt; &lt;/div&gt;&lt;/span&gt;&lt;img style="position:absolute;left:257.28pt;top:305.28pt;width:67pt;height:3pt;z-index:116;" src="http://govwiki.info/xbrl/Images/6013d14367de5c58876429c7d7f50a0f.png" alt="__rendered_path__116"&gt;&lt;span style="white-space:pre;"&gt;&lt;div style="position:absolute;top:308.4pt;left:308.96pt;z-index:60;letter-spacing:-.165em;"&gt;- &lt;/div&gt;&lt;/span&gt;&lt;span style="white-space:pre;"&gt;&lt;div style="position:absolute;top:308.4pt;left:361.66pt;z-index:61;"&gt;(2,550,000)&lt;/div&gt;&lt;/span&gt;&lt;span style="white-space:pre;"&gt;&lt;div style="position:absolute;top:308.4pt;left:361.65pt;z-index:62;letter-spacing:.001em;"&gt; &lt;/div&gt;&lt;/span&gt;&lt;img style="position:absolute;left:257.28pt;top:314.76pt;width:67pt;height:3pt;z-index:116;" src="http://govwiki.info/xbrl/Images/6013d14367de5c58876429c7d7f50a0f.png" alt="__rendered_path__116"&gt;&lt;span style="white-space:pre;"&gt;&lt;div style="position:absolute;top:346.32pt;left:308.95pt;z-index:67;letter-spacing:-.165em;"&gt;- &lt;/div&gt;&lt;div style="position:absolute;top:346.32pt;left:374.73pt;z-index:67;letter-spacing:-.01em;"&gt;20,000 &lt;/div&gt;&lt;/span&gt;&lt;img style="position:absolute;left:257.28pt;top:352.68pt;width:67pt;height:3pt;z-index:116;" src="http://govwiki.info/xbrl/Images/6013d14367de5c58876429c7d7f50a0f.png" alt="__rendered_path__116"&gt;&lt;span style="white-space:pre;"&gt;&lt;div style="position:absolute;top:365.28pt;left:308.94pt;z-index:72;letter-spacing:-.165em;"&gt;- &lt;/div&gt;&lt;div style="position:absolute;top:365.28pt;left:386.97pt;z-index:72;letter-spacing:-.166em;"&gt;- &lt;/div&gt;&lt;/span&gt;&lt;span style="white-space:pre;"&gt;&lt;div style="position:absolute;top:374.76pt;left:308.92pt;z-index:77;letter-spacing:-.164em;"&gt;- &lt;/div&gt;&lt;div style="position:absolute;top:374.76pt;left:386.95pt;z-index:77;letter-spacing:-.166em;"&gt;- &lt;/div&gt;&lt;/span&gt;&lt;span style="white-space:pre;"&gt;&lt;div style="position:absolute;top:384.24pt;left:308.89pt;z-index:82;letter-spacing:-.163em;"&gt;- &lt;/div&gt;&lt;div style="position:absolute;top:384.24pt;left:386.94pt;z-index:82;letter-spacing:-.166em;"&gt;- &lt;/div&gt;&lt;/span&gt;&lt;span style="white-space:pre;"&gt;&lt;div style="position:absolute;top:393.72pt;left:308.89pt;z-index:86;letter-spacing:-.164em;"&gt;- &lt;/div&gt;&lt;div style="position:absolute;top:393.72pt;left:386.93pt;z-index:86;letter-spacing:-.166em;"&gt;- &lt;/div&gt;&lt;/span&gt;&lt;span style="white-space:pre;"&gt;&lt;div style="position:absolute;top:402.96pt;left:247.32pt;z-index:93;"&gt;$&lt;/div&gt;&lt;div style="position:absolute;top:402.96pt;left:309pt;z-index:93;letter-spacing:-.165em;" class="fmt-1190"&gt;- &lt;/div&gt;&lt;div style="position:absolute;top:402.96pt;left:327.12pt;z-index:93;"&gt;$&lt;/div&gt;&lt;div style="position:absolute;top:402.96pt;left:374.76pt;z-index:93;letter-spacing:-.01em;" class="fmt-1190"&gt;20,000 &lt;/div&gt;&lt;/span&gt;&lt;img style="position:absolute;left:257.28pt;top:400.08pt;width:67pt;height:3pt;z-index:116;" src="http://govwiki.info/xbrl/Images/6013d14367de5c58876429c7d7f50a0f.png" alt="__rendered_path__116"&gt;&lt;span class="fmt-1018" style="white-space:pre;"&gt;&lt;div style="position:absolute;top:766.44pt;left:299.33pt;z-index:117;"&gt;217&lt;/div&gt;&lt;/span&gt;&lt;span class="fmt-1189" style="white-space:pre;"&gt;&lt;div style="position:absolute;top:147.76pt;left:436.44pt;z-index:4;"&gt;Actual&lt;/div&gt;&lt;/span&gt;&lt;img style="position:absolute;left:335.28pt;top:153.6pt;width:67pt;height:3pt;z-index:116;" src="http://govwiki.info/xbrl/Images/6013d14367de5c58876429c7d7f50a0f.png" alt="__rendered_path__116"&gt;&lt;span style="white-space:pre;"&gt;&lt;div style="position:absolute;top:166.2pt;left:405.14pt;z-index:12;"&gt;$&lt;/div&gt;&lt;div style="position:absolute;top:166.2pt;left:442.22pt;z-index:12;"&gt;2,570,000&lt;/div&gt;&lt;/span&gt;&lt;span style="white-space:pre;"&gt;&lt;div style="position:absolute;top:166.2pt;left:418.45pt;z-index:13;letter-spacing:.008em;"&gt;            &lt;/div&gt;&lt;/span&gt;&lt;span style="white-space:pre;"&gt;&lt;div style="position:absolute;top:166.2pt;left:483.15pt;z-index:14;"&gt;$&lt;/div&gt;&lt;/span&gt;&lt;img style="position:absolute;left:413.28pt;top:153.6pt;width:67pt;height:3pt;z-index:116;" src="http://govwiki.info/xbrl/Images/6013d14367de5c58876429c7d7f50a0f.png" alt="__rendered_path__116"&gt;&lt;span style="white-space:pre;"&gt;&lt;div style="position:absolute;top:175.68pt;left:418.44pt;z-index:20;letter-spacing:-.008em;"&gt;            2,570,000&lt;/div&gt;&lt;/span&gt;&lt;img style="position:absolute;left:335.28pt;top:172.56pt;width:67pt;height:3pt;z-index:116;" src="http://govwiki.info/xbrl/Images/6013d14367de5c58876429c7d7f50a0f.png" alt="__rendered_path__116"&gt;&lt;span style="white-space:pre;"&gt;&lt;div style="position:absolute;top:213.6pt;left:452.78pt;z-index:27;letter-spacing:-.01em;"&gt;18,598 &lt;/div&gt;&lt;/span&gt;&lt;img style="position:absolute;left:413.28pt;top:172.56pt;width:67pt;height:3pt;z-index:116;" src="http://govwiki.info/xbrl/Images/6013d14367de5c58876429c7d7f50a0f.png" alt="__rendered_path__116"&gt;&lt;span style="white-space:pre;"&gt;&lt;div style="position:absolute;top:223.08pt;left:465.02pt;z-index:32;letter-spacing:-.166em;"&gt;- &lt;/div&gt;&lt;/span&gt;&lt;img style="position:absolute;left:335.28pt;top:182.04pt;width:67pt;height:3pt;z-index:116;" src="http://govwiki.info/xbrl/Images/6013d14367de5c58876429c7d7f50a0f.png" alt="__rendered_path__116"&gt;&lt;span style="white-space:pre;"&gt;&lt;div style="position:absolute;top:232.56pt;left:452.77pt;z-index:37;letter-spacing:-.01em;"&gt;18,598 &lt;/div&gt;&lt;/span&gt;&lt;img style="position:absolute;left:413.28pt;top:182.04pt;width:67pt;height:3pt;z-index:116;" src="http://govwiki.info/xbrl/Images/6013d14367de5c58876429c7d7f50a0f.png" alt="__rendered_path__116"&gt;&lt;span style="white-space:pre;"&gt;&lt;div style="position:absolute;top:251.52pt;left:418.41pt;z-index:43;letter-spacing:-.008em;"&gt;            2,551,402&lt;/div&gt;&lt;/span&gt;&lt;img style="position:absolute;left:335.28pt;top:229.44pt;width:67pt;height:3pt;z-index:116;" src="http://govwiki.info/xbrl/Images/6013d14367de5c58876429c7d7f50a0f.png" alt="__rendered_path__116"&gt;&lt;span style="white-space:pre;"&gt;&lt;div style="position:absolute;top:289.44pt;left:464.99pt;z-index:50;letter-spacing:-.166em;"&gt;- &lt;/div&gt;&lt;/span&gt;&lt;img style="position:absolute;left:413.28pt;top:229.44pt;width:67pt;height:3pt;z-index:116;" src="http://govwiki.info/xbrl/Images/6013d14367de5c58876429c7d7f50a0f.png" alt="__rendered_path__116"&gt;&lt;span style="white-space:pre;"&gt;&lt;div style="position:absolute;top:298.92pt;left:418.04pt;z-index:57;letter-spacing:-.008em;"&gt;           (2,180,903)&lt;/div&gt;&lt;/span&gt;&lt;img style="position:absolute;left:335.28pt;top:238.92pt;width:67pt;height:3pt;z-index:116;" src="http://govwiki.info/xbrl/Images/6013d14367de5c58876429c7d7f50a0f.png" alt="__rendered_path__116"&gt;&lt;span style="white-space:pre;"&gt;&lt;div style="position:absolute;top:308.4pt;left:418.03pt;z-index:64;letter-spacing:-.008em;"&gt;           (2,180,903)&lt;/div&gt;&lt;/span&gt;&lt;img style="position:absolute;left:413.28pt;top:238.92pt;width:67pt;height:3pt;z-index:116;" src="http://govwiki.info/xbrl/Images/6013d14367de5c58876429c7d7f50a0f.png" alt="__rendered_path__116"&gt;&lt;span style="white-space:pre;"&gt;&lt;div style="position:absolute;top:346.32pt;left:448.53pt;z-index:68;letter-spacing:-.01em;"&gt;370,499 &lt;/div&gt;&lt;/span&gt;&lt;img style="position:absolute;left:335.28pt;top:257.88pt;width:67pt;height:3pt;z-index:116;" src="http://govwiki.info/xbrl/Images/6013d14367de5c58876429c7d7f50a0f.png" alt="__rendered_path__116"&gt;&lt;span style="white-space:pre;"&gt;&lt;div style="position:absolute;top:365.28pt;left:464.96pt;z-index:73;letter-spacing:-.166em;"&gt;- &lt;/div&gt;&lt;/span&gt;&lt;img style="position:absolute;left:413.28pt;top:257.88pt;width:67pt;height:3pt;z-index:116;" src="http://govwiki.info/xbrl/Images/6013d14367de5c58876429c7d7f50a0f.png" alt="__rendered_path__116"&gt;&lt;span style="white-space:pre;"&gt;&lt;div style="position:absolute;top:374.76pt;left:464.95pt;z-index:78;letter-spacing:-.166em;"&gt;- &lt;/div&gt;&lt;/span&gt;&lt;img style="position:absolute;left:335.28pt;top:305.28pt;width:67pt;height:3pt;z-index:116;" src="http://govwiki.info/xbrl/Images/6013d14367de5c58876429c7d7f50a0f.png" alt="__rendered_path__116"&gt;&lt;span style="white-space:pre;"&gt;&lt;div style="position:absolute;top:384.24pt;left:464.94pt;z-index:83;letter-spacing:-.166em;"&gt;- &lt;/div&gt;&lt;/span&gt;&lt;img style="position:absolute;left:413.28pt;top:305.28pt;width:67pt;height:3pt;z-index:116;" src="http://govwiki.info/xbrl/Images/6013d14367de5c58876429c7d7f50a0f.png" alt="__rendered_path__116"&gt;&lt;span style="white-space:pre;"&gt;&lt;div style="position:absolute;top:393.72pt;left:464.93pt;z-index:87;letter-spacing:-.166em;"&gt;- &lt;/div&gt;&lt;/span&gt;&lt;img style="position:absolute;left:335.28pt;top:314.76pt;width:67pt;height:3pt;z-index:116;" src="http://govwiki.info/xbrl/Images/6013d14367de5c58876429c7d7f50a0f.png" alt="__rendered_path__116"&gt;&lt;span style="white-space:pre;"&gt;&lt;div style="position:absolute;top:402.96pt;left:448.56pt;z-index:94;letter-spacing:-.01em;"&gt;370,499 &lt;/div&gt;&lt;div style="position:absolute;top:402.96pt;left:483.14pt;z-index:94;"&gt;$&lt;/div&gt;&lt;/span&gt;&lt;img style="position:absolute;left:413.28pt;top:314.76pt;width:67pt;height:3pt;z-index:116;" src="http://govwiki.info/xbrl/Images/6013d14367de5c58876429c7d7f50a0f.png" alt="__rendered_path__116"&gt;&lt;span style="white-space:pre;"&gt;&lt;div style="position:absolute;top:442.08pt;left:465pt;z-index:99;letter-spacing:-.165em;"&gt;- &lt;/div&gt;&lt;/span&gt;&lt;img style="position:absolute;left:335.28pt;top:352.68pt;width:67pt;height:3pt;z-index:116;" src="http://govwiki.info/xbrl/Images/6013d14367de5c58876429c7d7f50a0f.png" alt="__rendered_path__116"&gt;&lt;span style="white-space:pre;"&gt;&lt;div style="position:absolute;top:451.56pt;left:465pt;z-index:101;letter-spacing:-.165em;"&gt;- &lt;/div&gt;&lt;/span&gt;&lt;img style="position:absolute;left:413.28pt;top:352.68pt;width:67pt;height:3pt;z-index:116;" src="http://govwiki.info/xbrl/Images/6013d14367de5c58876429c7d7f50a0f.png" alt="__rendered_path__116"&gt;&lt;span style="white-space:pre;"&gt;&lt;div style="position:absolute;top:461.04pt;left:464.99pt;z-index:103;letter-spacing:-.165em;"&gt;- &lt;/div&gt;&lt;/span&gt;&lt;img style="position:absolute;left:335.28pt;top:400.08pt;width:67pt;height:3pt;z-index:116;" src="http://govwiki.info/xbrl/Images/6013d14367de5c58876429c7d7f50a0f.png" alt="__rendered_path__116"&gt;&lt;span style="white-space:pre;"&gt;&lt;div style="position:absolute;top:470.28pt;left:405.1pt;z-index:106;"&gt;$&lt;/div&gt;&lt;div style="position:absolute;top:470.28pt;left:448.54pt;z-index:106;letter-spacing:-.01em;" class="fmt-1190"&gt;370,499 &lt;/div&gt;&lt;/span&gt;&lt;img style="position:absolute;left:491.28pt;top:153.6pt;width:67pt;height:3pt;z-index:116;" src="http://govwiki.info/xbrl/Images/6013d14367de5c58876429c7d7f50a0f.png" alt="__rendered_path__116"&gt;&lt;span style="white-space:pre;"&gt;&lt;div style="position:absolute;top:166.2pt;left:543.02pt;z-index:15;letter-spacing:-.166em;"&gt;- &lt;/div&gt;&lt;/span&gt;&lt;img style="position:absolute;left:491.28pt;top:172.56pt;width:67pt;height:3pt;z-index:116;" src="http://govwiki.info/xbrl/Images/6013d14367de5c58876429c7d7f50a0f.png" alt="__rendered_path__116"&gt;&lt;span style="white-space:pre;"&gt;&lt;div style="position:absolute;top:175.68pt;left:543.01pt;z-index:21;letter-spacing:-.166em;"&gt;- &lt;/div&gt;&lt;/span&gt;&lt;img style="position:absolute;left:491.28pt;top:182.04pt;width:67pt;height:3pt;z-index:116;" src="http://govwiki.info/xbrl/Images/6013d14367de5c58876429c7d7f50a0f.png" alt="__rendered_path__116"&gt;&lt;span style="white-space:pre;"&gt;&lt;div style="position:absolute;top:213.6pt;left:528.26pt;z-index:28;letter-spacing:-.01em;"&gt;(18,598) &lt;/div&gt;&lt;/span&gt;&lt;span style="white-space:pre;"&gt;&lt;div style="position:absolute;top:223.08pt;left:543.01pt;z-index:33;letter-spacing:-.166em;"&gt;- &lt;/div&gt;&lt;/span&gt;&lt;img style="position:absolute;left:491.28pt;top:229.44pt;width:67pt;height:3pt;z-index:116;" src="http://govwiki.info/xbrl/Images/6013d14367de5c58876429c7d7f50a0f.png" alt="__rendered_path__116"&gt;&lt;span style="white-space:pre;"&gt;&lt;div style="position:absolute;top:232.56pt;left:528.24pt;z-index:38;letter-spacing:-.01em;"&gt;(18,598) &lt;/div&gt;&lt;/span&gt;&lt;img style="position:absolute;left:491.28pt;top:238.92pt;width:67pt;height:3pt;z-index:116;" src="http://govwiki.info/xbrl/Images/6013d14367de5c58876429c7d7f50a0f.png" alt="__rendered_path__116"&gt;&lt;span style="white-space:pre;"&gt;&lt;div style="position:absolute;top:251.52pt;left:528.23pt;z-index:44;letter-spacing:-.01em;"&gt;(18,598) &lt;/div&gt;&lt;/span&gt;&lt;img style="position:absolute;left:491.28pt;top:257.88pt;width:67pt;height:3pt;z-index:116;" src="http://govwiki.info/xbrl/Images/6013d14367de5c58876429c7d7f50a0f.png" alt="__rendered_path__116"&gt;&lt;span style="white-space:pre;"&gt;&lt;div style="position:absolute;top:289.44pt;left:542.99pt;z-index:51;letter-spacing:-.166em;"&gt;- &lt;/div&gt;&lt;/span&gt;&lt;span style="white-space:pre;"&gt;&lt;div style="position:absolute;top:298.92pt;left:526.53pt;z-index:58;letter-spacing:-.01em;"&gt;369,097 &lt;/div&gt;&lt;/span&gt;&lt;img style="position:absolute;left:491.28pt;top:305.28pt;width:67pt;height:3pt;z-index:116;" src="http://govwiki.info/xbrl/Images/6013d14367de5c58876429c7d7f50a0f.png" alt="__rendered_path__116"&gt;&lt;span style="white-space:pre;"&gt;&lt;div style="position:absolute;top:308.4pt;left:526.52pt;z-index:65;letter-spacing:-.01em;"&gt;369,097 &lt;/div&gt;&lt;/span&gt;&lt;img style="position:absolute;left:491.28pt;top:314.76pt;width:67pt;height:3pt;z-index:116;" src="http://govwiki.info/xbrl/Images/6013d14367de5c58876429c7d7f50a0f.png" alt="__rendered_path__116"&gt;&lt;span style="white-space:pre;"&gt;&lt;div style="position:absolute;top:346.32pt;left:526.52pt;z-index:69;letter-spacing:-.01em;"&gt;350,499 &lt;/div&gt;&lt;/span&gt;&lt;img style="position:absolute;left:491.28pt;top:352.68pt;width:67pt;height:3pt;z-index:116;" src="http://govwiki.info/xbrl/Images/6013d14367de5c58876429c7d7f50a0f.png" alt="__rendered_path__116"&gt;&lt;span style="white-space:pre;"&gt;&lt;div style="position:absolute;top:365.28pt;left:542.96pt;z-index:74;letter-spacing:-.166em;"&gt;- &lt;/div&gt;&lt;/span&gt;&lt;span style="white-space:pre;"&gt;&lt;div style="position:absolute;top:374.76pt;left:542.94pt;z-index:79;letter-spacing:-.166em;"&gt;- &lt;/div&gt;&lt;/span&gt;&lt;img style="position:absolute;left:413.28pt;top:400.08pt;width:67pt;height:3pt;z-index:116;" src="http://govwiki.info/xbrl/Images/6013d14367de5c58876429c7d7f50a0f.png" alt="__rendered_path__116"&gt;&lt;img style="position:absolute;left:257.28pt;top:409.32pt;width:67pt;height:3pt;z-index:116;" src="http://govwiki.info/xbrl/Images/6013d14367de5c58876429c7d7f50a0f.png" alt="__rendered_path__116"&gt;&lt;img style="position:absolute;left:257.28pt;top:410.76pt;width:67pt;height:3pt;z-index:116;" src="http://govwiki.info/xbrl/Images/6013d14367de5c58876429c7d7f50a0f.png" alt="__rendered_path__116"&gt;&lt;img style="position:absolute;left:335.28pt;top:409.32pt;width:67pt;height:3pt;z-index:116;" src="http://govwiki.info/xbrl/Images/6013d14367de5c58876429c7d7f50a0f.png" alt="__rendered_path__116"&gt;&lt;img style="position:absolute;left:335.28pt;top:410.76pt;width:67pt;height:3pt;z-index:116;" src="http://govwiki.info/xbrl/Images/6013d14367de5c58876429c7d7f50a0f.png" alt="__rendered_path__116"&gt;&lt;img style="position:absolute;left:491.28pt;top:400.08pt;width:67pt;height:3pt;z-index:116;" src="http://govwiki.info/xbrl/Images/6013d14367de5c58876429c7d7f50a0f.png" alt="__rendered_path__116"&gt;&lt;img style="position:absolute;left:491.28pt;top:409.32pt;width:67pt;height:3pt;z-index:116;" src="http://govwiki.info/xbrl/Images/6013d14367de5c58876429c7d7f50a0f.png" alt="__rendered_path__116"&gt;&lt;img style="position:absolute;left:491.28pt;top:410.76pt;width:67pt;height:3pt;z-index:116;" src="http://govwiki.info/xbrl/Images/6013d14367de5c58876429c7d7f50a0f.png" alt="__rendered_path__116"&gt;&lt;img style="position:absolute;left:413.28pt;top:467.4pt;width:67pt;height:3pt;z-index:116;" src="http://govwiki.info/xbrl/Images/6013d14367de5c58876429c7d7f50a0f.png" alt="__rendered_path__116"&gt;&lt;img style="position:absolute;left:413.28pt;top:476.64pt;width:67pt;height:3pt;z-index:116;" src="http://govwiki.info/xbrl/Images/6013d14367de5c58876429c7d7f50a0f.png" alt="__rendered_path__116"&gt;&lt;img style="position:absolute;left:413.28pt;top:478.08pt;width:67pt;height:3pt;z-index:116;" src="http://govwiki.info/xbrl/Images/6013d14367de5c58876429c7d7f50a0f.png" alt="__rendered_path__116"&gt;&lt;span class="fmt-1190" style="white-space:pre;"&gt;&lt;div style="position:absolute;top:402.96pt;left:526.56pt;z-index:95;letter-spacing:-.01em;"&gt;350,499 &lt;/div&gt;&lt;/span&gt;&lt;/div&gt;_x000D_
      &lt;/div&gt;</t>
  </si>
  <si>
    <t>&lt;div style='position:relative;width:612pt;height:792pt;'&gt;_x000D_
        &lt;div style="position:absolute;left:0pt;top:0pt;width:100%;height:100%;clip:rect(0pt,612pt,792pt,0pt);" class="fmt-940"&gt;&lt;span class="fmt-1192" style="white-space:pre;"&gt;&lt;div style="position:absolute;top:54.975pt;left:242.4pt;z-index:120;letter-spacing:.001em;"&gt;City of St. Petersburg, Florida&lt;/div&gt;&lt;/span&gt;&lt;span class="fmt-1193" style="white-space:pre;"&gt;&lt;div style="position:absolute;top:66.495pt;left:127.32pt;z-index:121;"&gt;Schedule of Revenues, Expenditures and Changes in Fund Balance - Budget and Actual&lt;/div&gt;&lt;/span&gt;&lt;span class="fmt-1193" style="white-space:pre;"&gt;&lt;div style="position:absolute;top:77.655pt;left:244.56pt;z-index:122;"&gt;Nonmajor Debt Service Funds&lt;/div&gt;&lt;/span&gt;&lt;span class="fmt-1193" style="white-space:pre;"&gt;&lt;div style="position:absolute;top:99.9749pt;left:225.84pt;z-index:124;"&gt;Fiscal Year Ended September 30, 2017&lt;/div&gt;&lt;/span&gt;&lt;span class="fmt-1189" style="white-space:pre;"&gt;&lt;div style="position:absolute;top:139pt;left:493.08pt;z-index:5;letter-spacing:.001em;"&gt;Variance with Final &lt;/div&gt;&lt;/span&gt;&lt;span class="fmt-1189" style="white-space:pre;"&gt;&lt;div style="position:absolute;top:147.76pt;left:492.84pt;z-index:6;"&gt;Budget Over/ Under&lt;/div&gt;&lt;/span&gt;&lt;span class="fmt-1190" style="white-space:pre;"&gt;&lt;div style="position:absolute;top:326.88pt;left:76.2977pt;z-index:117;"&gt;Excess (deficiency) of revenues and other &lt;/div&gt;&lt;/span&gt;&lt;span class="fmt-1190" style="white-space:pre;"&gt;&lt;div style="position:absolute;top:336.6pt;left:76.2977pt;z-index:118;letter-spacing:.001em;"&gt;financing sources over expenditures and &lt;/div&gt;&lt;/span&gt;&lt;span style="white-space:pre;"&gt;&lt;div style="position:absolute;top:384.24pt;left:65.4931pt;z-index:86;"&gt;Change in Reserve for Prepaid Costs and Inventory&lt;/div&gt;&lt;/span&gt;&lt;span style="white-space:pre;"&gt;&lt;div style="position:absolute;top:432.6pt;left:65.5172pt;z-index:105;"&gt;Reserve for Encumbrances - September 30, 2017&lt;/div&gt;&lt;div style="position:absolute;top:432.6pt;left:464.98pt;z-index:105;letter-spacing:-.163em;"&gt;- &lt;/div&gt;&lt;/span&gt;&lt;span class="fmt-1190" style="white-space:pre;"&gt;&lt;div style="position:absolute;top:156.72pt;left:54.72pt;z-index:7;"&gt;Revenues&lt;/div&gt;&lt;/span&gt;&lt;span style="white-space:pre;"&gt;&lt;div style="position:absolute;top:166.2pt;left:65.5232pt;z-index:8;"&gt;Proceeds from Sale of Debt Instrument&lt;/div&gt;&lt;/span&gt;&lt;span class="fmt-1190" style="white-space:pre;"&gt;&lt;div style="position:absolute;top:175.68pt;left:76.319pt;z-index:16;"&gt;Total Revenues&lt;/div&gt;&lt;/span&gt;&lt;span class="fmt-1190" style="white-space:pre;"&gt;&lt;div style="position:absolute;top:194.64pt;left:54.7201pt;z-index:23;"&gt;Expenditures&lt;/div&gt;&lt;/span&gt;&lt;span style="white-space:pre;"&gt;&lt;div style="position:absolute;top:204.12pt;left:65.5233pt;z-index:24;"&gt;Debt Service:&lt;/div&gt;&lt;/span&gt;&lt;span style="white-space:pre;"&gt;&lt;div style="position:absolute;top:213.6pt;left:76.3265pt;z-index:25;"&gt;Financing Fees and Premium Paid&lt;/div&gt;&lt;/span&gt;&lt;span style="white-space:pre;"&gt;&lt;div style="position:absolute;top:223.08pt;left:76.3266pt;z-index:30;"&gt;Remarketing and Other Fees&lt;/div&gt;&lt;/span&gt;&lt;span class="fmt-1190" style="white-space:pre;"&gt;&lt;div style="position:absolute;top:232.56pt;left:76.319pt;z-index:35;letter-spacing:.001em;"&gt;Total Expenditures&lt;/div&gt;&lt;/span&gt;&lt;span class="fmt-1190" style="white-space:pre;"&gt;&lt;div style="position:absolute;top:251.52pt;left:76.319pt;z-index:40;"&gt;Excess (deficiency) of revenues over&lt;/div&gt;&lt;/span&gt;&lt;span class="fmt-1190" style="white-space:pre;"&gt;&lt;div style="position:absolute;top:261pt;left:76.3266pt;z-index:47;"&gt;expenditures&lt;/div&gt;&lt;/span&gt;&lt;span class="fmt-1190" style="white-space:pre;"&gt;&lt;div style="position:absolute;top:279.96pt;left:54.7276pt;z-index:48;"&gt;Other Financing Sources (Uses)&lt;/div&gt;&lt;/span&gt;&lt;span style="white-space:pre;"&gt;&lt;div style="position:absolute;top:289.44pt;left:65.5309pt;z-index:49;"&gt;Transfers In&lt;/div&gt;&lt;/span&gt;&lt;span style="white-space:pre;"&gt;&lt;div style="position:absolute;top:298.92pt;left:65.5158pt;z-index:54;"&gt;Transfers Out&lt;/div&gt;&lt;/span&gt;&lt;span class="fmt-1190" style="white-space:pre;"&gt;&lt;div style="position:absolute;top:308.4pt;left:76.3266pt;z-index:62;letter-spacing:.001em;"&gt;Total Other Financing Sources (Uses)&lt;/div&gt;&lt;/span&gt;&lt;span class="fmt-1190" style="white-space:pre;"&gt;&lt;div style="position:absolute;top:346.33pt;left:76.2977pt;z-index:119;letter-spacing:.001em;"&gt;other financing uses&lt;/div&gt;&lt;/span&gt;&lt;span class="fmt-1190" style="white-space:pre;"&gt;&lt;div style="position:absolute;top:365.28pt;left:54.72pt;z-index:76;"&gt;Budgetary Fund Balances - October 1&lt;/div&gt;&lt;/span&gt;&lt;span style="white-space:pre;"&gt;&lt;div style="position:absolute;top:374.76pt;left:65.5082pt;z-index:81;"&gt;Reserve for Encumbrances - October 1, 2016&lt;/div&gt;&lt;/span&gt;&lt;span style="white-space:pre;"&gt;&lt;div style="position:absolute;top:393.72pt;left:65.4855pt;z-index:90;"&gt;Change in Advances with other Funds&lt;/div&gt;&lt;/span&gt;&lt;span class="fmt-1190" style="white-space:pre;"&gt;&lt;div style="position:absolute;top:402.96pt;left:54.6748pt;z-index:95;letter-spacing:.001em;"&gt;Budgetary Fund Balances - September 3&lt;span class="fmt-1191"&gt;0&lt;/span&gt;&lt;/div&gt;&lt;/span&gt;&lt;span class="fmt-1190" style="white-space:pre;"&gt;&lt;div style="position:absolute;top:423.12pt;left:54.7139pt;z-index:104;letter-spacing:.001em;"&gt;Reconciliation of Budget to GAAP Reporting&lt;/div&gt;&lt;/span&gt;&lt;span style="white-space:pre;"&gt;&lt;div style="position:absolute;top:442.08pt;left:65.5172pt;z-index:106;"&gt;Current Year Advances with other Funds&lt;/div&gt;&lt;/span&gt;&lt;span style="white-space:pre;"&gt;&lt;div style="position:absolute;top:451.56pt;left:65.5096pt;z-index:108;"&gt;Reserve for Prepaid Costs and Inventory&lt;/div&gt;&lt;/span&gt;&lt;span style="white-space:pre;"&gt;&lt;div style="position:absolute;top:461.04pt;left:65.502pt;z-index:110;"&gt;Net Change in Fair Value of Investments&lt;/div&gt;&lt;/span&gt;&lt;span class="fmt-1190" style="white-space:pre;"&gt;&lt;div style="position:absolute;top:470.28pt;left:54.6988pt;z-index:112;"&gt;Fund Balance - September 30&lt;/div&gt;&lt;/span&gt;&lt;span style="white-space:pre;"&gt;&lt;div style="position:absolute;top:499.92pt;left:54.6987pt;z-index:116;"&gt;See accompanying Independent Auditor's Report&lt;/div&gt;&lt;/span&gt;&lt;span style="white-space:pre;"&gt;&lt;div style="position:absolute;top:166.2pt;left:247.32pt;z-index:9;"&gt;$&lt;/div&gt;&lt;/span&gt;&lt;span style="white-space:pre;"&gt;&lt;div style="position:absolute;top:402.96pt;left:247.32pt;z-index:96;"&gt;$&lt;/div&gt;&lt;/span&gt;&lt;span class="fmt-1193" style="white-space:pre;"&gt;&lt;div style="position:absolute;top:88.815pt;left:276.24pt;z-index:123;letter-spacing:.001em;"&gt;TD Bank, N.A.&lt;/div&gt;&lt;/span&gt;&lt;span class="fmt-1189" style="white-space:pre;"&gt;&lt;div style="position:absolute;top:139pt;left:343.32pt;z-index:2;letter-spacing:.001em;"&gt;Final Approved &lt;/div&gt;&lt;/span&gt;&lt;span class="fmt-1189" style="white-space:pre;"&gt;&lt;div style="position:absolute;top:147.76pt;left:265.32pt;z-index:3;letter-spacing:.001em;"&gt;Original Budget&lt;/div&gt;&lt;div style="position:absolute;top:147.76pt;left:357.12pt;z-index:3;"&gt;Budget&lt;/div&gt;&lt;/span&gt;&lt;img style="position:absolute;left:257.28pt;top:153.6pt;width:67pt;height:3pt;z-index:125;" src="http://govwiki.info/xbrl/Images/6013d14367de5c58876429c7d7f50a0f.png" alt="__rendered_path__125"&gt;&lt;span style="white-space:pre;"&gt;&lt;div style="position:absolute;top:166.2pt;left:309pt;z-index:10;letter-spacing:-.164em;"&gt;- &lt;/div&gt;&lt;div style="position:absolute;top:166.2pt;left:327.15pt;z-index:10;"&gt;$&lt;/div&gt;&lt;div style="position:absolute;top:166.2pt;left:360.03pt;z-index:10;"&gt;52,610,000&lt;/div&gt;&lt;/span&gt;&lt;span style="white-space:pre;"&gt;&lt;div style="position:absolute;top:166.2pt;left:340.56pt;z-index:11;letter-spacing:.008em;"&gt;          &lt;/div&gt;&lt;/span&gt;&lt;img style="position:absolute;left:257.28pt;top:172.56pt;width:67pt;height:3pt;z-index:125;" src="http://govwiki.info/xbrl/Images/6013d14367de5c58876429c7d7f50a0f.png" alt="__rendered_path__125"&gt;&lt;span style="white-space:pre;"&gt;&lt;div style="position:absolute;top:175.68pt;left:309pt;z-index:17;letter-spacing:-.165em;"&gt;- &lt;/div&gt;&lt;/span&gt;&lt;span style="white-space:pre;"&gt;&lt;div style="position:absolute;top:175.68pt;left:360.03pt;z-index:18;"&gt;52,610,000&lt;/div&gt;&lt;/span&gt;&lt;span style="white-space:pre;"&gt;&lt;div style="position:absolute;top:175.68pt;left:360.02pt;z-index:19;letter-spacing:.001em;"&gt; &lt;/div&gt;&lt;/span&gt;&lt;img style="position:absolute;left:257.28pt;top:182.04pt;width:67pt;height:3pt;z-index:125;" src="http://govwiki.info/xbrl/Images/6013d14367de5c58876429c7d7f50a0f.png" alt="__rendered_path__125"&gt;&lt;span style="white-space:pre;"&gt;&lt;div style="position:absolute;top:213.6pt;left:308.99pt;z-index:27;letter-spacing:-.164em;"&gt;- &lt;/div&gt;&lt;div style="position:absolute;top:213.6pt;left:374.8pt;z-index:27;letter-spacing:-.01em;"&gt;86,900 &lt;/div&gt;&lt;/span&gt;&lt;span style="white-space:pre;"&gt;&lt;div style="position:absolute;top:223.08pt;left:309pt;z-index:32;letter-spacing:-.164em;"&gt;- &lt;/div&gt;&lt;div style="position:absolute;top:223.08pt;left:387.04pt;z-index:32;letter-spacing:-.166em;"&gt;- &lt;/div&gt;&lt;/span&gt;&lt;img style="position:absolute;left:257.28pt;top:229.44pt;width:67pt;height:3pt;z-index:125;" src="http://govwiki.info/xbrl/Images/6013d14367de5c58876429c7d7f50a0f.png" alt="__rendered_path__125"&gt;&lt;span style="white-space:pre;"&gt;&lt;div style="position:absolute;top:232.56pt;left:309pt;z-index:37;letter-spacing:-.165em;"&gt;- &lt;/div&gt;&lt;div style="position:absolute;top:232.56pt;left:374.79pt;z-index:37;letter-spacing:-.01em;"&gt;86,900 &lt;/div&gt;&lt;/span&gt;&lt;img style="position:absolute;left:257.28pt;top:238.92pt;width:67pt;height:3pt;z-index:125;" src="http://govwiki.info/xbrl/Images/6013d14367de5c58876429c7d7f50a0f.png" alt="__rendered_path__125"&gt;&lt;span style="white-space:pre;"&gt;&lt;div style="position:absolute;top:251.52pt;left:309pt;z-index:41;letter-spacing:-.165em;"&gt;- &lt;/div&gt;&lt;/span&gt;&lt;span style="white-space:pre;"&gt;&lt;div style="position:absolute;top:251.52pt;left:360.03pt;z-index:42;"&gt;52,523,100&lt;/div&gt;&lt;/span&gt;&lt;span style="white-space:pre;"&gt;&lt;div style="position:absolute;top:251.52pt;left:360.02pt;z-index:43;letter-spacing:.001em;"&gt; &lt;/div&gt;&lt;/span&gt;&lt;img style="position:absolute;left:257.28pt;top:257.88pt;width:67pt;height:3pt;z-index:125;" src="http://govwiki.info/xbrl/Images/6013d14367de5c58876429c7d7f50a0f.png" alt="__rendered_path__125"&gt;&lt;span style="white-space:pre;"&gt;&lt;div style="position:absolute;top:289.44pt;left:309.01pt;z-index:51;letter-spacing:-.165em;"&gt;- &lt;/div&gt;&lt;div style="position:absolute;top:289.44pt;left:387.04pt;z-index:51;letter-spacing:-.166em;"&gt;- &lt;/div&gt;&lt;/span&gt;&lt;span style="white-space:pre;"&gt;&lt;div style="position:absolute;top:298.92pt;left:309pt;z-index:55;letter-spacing:-.165em;"&gt;- &lt;/div&gt;&lt;/span&gt;&lt;span style="white-space:pre;"&gt;&lt;div style="position:absolute;top:298.92pt;left:357.51pt;z-index:56;"&gt;(52,473,000)&lt;/div&gt;&lt;/span&gt;&lt;span style="white-space:pre;"&gt;&lt;div style="position:absolute;top:298.92pt;left:357.48pt;z-index:57;letter-spacing:.001em;"&gt; &lt;/div&gt;&lt;/span&gt;&lt;img style="position:absolute;left:257.28pt;top:305.28pt;width:67pt;height:3pt;z-index:125;" src="http://govwiki.info/xbrl/Images/6013d14367de5c58876429c7d7f50a0f.png" alt="__rendered_path__125"&gt;&lt;span style="white-space:pre;"&gt;&lt;div style="position:absolute;top:308.4pt;left:309.01pt;z-index:63;letter-spacing:-.165em;"&gt;- &lt;/div&gt;&lt;/span&gt;&lt;span style="white-space:pre;"&gt;&lt;div style="position:absolute;top:308.4pt;left:357.51pt;z-index:64;"&gt;(52,473,000)&lt;/div&gt;&lt;/span&gt;&lt;span style="white-space:pre;"&gt;&lt;div style="position:absolute;top:308.4pt;left:357.49pt;z-index:65;letter-spacing:.001em;"&gt; &lt;/div&gt;&lt;/span&gt;&lt;img style="position:absolute;left:257.28pt;top:314.76pt;width:67pt;height:3pt;z-index:125;" src="http://govwiki.info/xbrl/Images/6013d14367de5c58876429c7d7f50a0f.png" alt="__rendered_path__125"&gt;&lt;span style="white-space:pre;"&gt;&lt;div style="position:absolute;top:346.32pt;left:309.01pt;z-index:71;letter-spacing:-.165em;"&gt;- &lt;/div&gt;&lt;div style="position:absolute;top:346.32pt;left:374.8pt;z-index:71;letter-spacing:-.01em;"&gt;50,100 &lt;/div&gt;&lt;/span&gt;&lt;img style="position:absolute;left:257.28pt;top:352.68pt;width:67pt;height:3pt;z-index:125;" src="http://govwiki.info/xbrl/Images/6013d14367de5c58876429c7d7f50a0f.png" alt="__rendered_path__125"&gt;&lt;span style="white-space:pre;"&gt;&lt;div style="position:absolute;top:365.28pt;left:309pt;z-index:78;letter-spacing:-.165em;"&gt;- &lt;/div&gt;&lt;div style="position:absolute;top:365.28pt;left:387.03pt;z-index:78;letter-spacing:-.166em;"&gt;- &lt;/div&gt;&lt;/span&gt;&lt;span style="white-space:pre;"&gt;&lt;div style="position:absolute;top:374.76pt;left:308.98pt;z-index:83;letter-spacing:-.164em;"&gt;- &lt;/div&gt;&lt;div style="position:absolute;top:374.76pt;left:387.01pt;z-index:83;letter-spacing:-.166em;"&gt;- &lt;/div&gt;&lt;/span&gt;&lt;span style="white-space:pre;"&gt;&lt;div style="position:absolute;top:384.24pt;left:308.96pt;z-index:88;letter-spacing:-.163em;"&gt;- &lt;/div&gt;&lt;div style="position:absolute;top:384.24pt;left:387pt;z-index:88;letter-spacing:-.166em;"&gt;- &lt;/div&gt;&lt;/span&gt;&lt;span style="white-space:pre;"&gt;&lt;div style="position:absolute;top:393.72pt;left:308.95pt;z-index:92;letter-spacing:-.164em;"&gt;- &lt;/div&gt;&lt;div style="position:absolute;top:393.72pt;left:386.99pt;z-index:92;letter-spacing:-.166em;"&gt;- &lt;/div&gt;&lt;/span&gt;&lt;span class="fmt-1190" style="white-space:pre;"&gt;&lt;div style="position:absolute;top:402.96pt;left:309pt;z-index:99;letter-spacing:-.165em;"&gt;- &lt;/div&gt;&lt;div style="position:absolute;top:402.96pt;left:327.12pt;z-index:99;" class="fmt-940"&gt;$&lt;/div&gt;&lt;div style="position:absolute;top:402.96pt;left:374.76pt;z-index:99;letter-spacing:-.01em;"&gt;50,100 &lt;/div&gt;&lt;/span&gt;&lt;img style="position:absolute;left:257.28pt;top:400.08pt;width:67pt;height:3pt;z-index:125;" src="http://govwiki.info/xbrl/Images/6013d14367de5c58876429c7d7f50a0f.png" alt="__rendered_path__125"&gt;&lt;span class="fmt-1018" style="white-space:pre;"&gt;&lt;div style="position:absolute;top:766.44pt;left:299.33pt;z-index:126;"&gt;218&lt;/div&gt;&lt;/span&gt;&lt;span class="fmt-1189" style="white-space:pre;"&gt;&lt;div style="position:absolute;top:147.76pt;left:436.44pt;z-index:4;"&gt;Actual&lt;/div&gt;&lt;/span&gt;&lt;img style="position:absolute;left:335.28pt;top:153.6pt;width:67pt;height:3pt;z-index:125;" src="http://govwiki.info/xbrl/Images/6013d14367de5c58876429c7d7f50a0f.png" alt="__rendered_path__125"&gt;&lt;span style="white-space:pre;"&gt;&lt;div style="position:absolute;top:166.2pt;left:405.13pt;z-index:12;"&gt;$&lt;/div&gt;&lt;div style="position:absolute;top:166.2pt;left:438.01pt;z-index:12;"&gt;52,610,000&lt;/div&gt;&lt;/span&gt;&lt;span style="white-space:pre;"&gt;&lt;div style="position:absolute;top:166.2pt;left:418.56pt;z-index:13;letter-spacing:.008em;"&gt;          &lt;/div&gt;&lt;/span&gt;&lt;span style="white-space:pre;"&gt;&lt;div style="position:absolute;top:166.2pt;left:483.13pt;z-index:14;"&gt;$&lt;/div&gt;&lt;/span&gt;&lt;img style="position:absolute;left:413.28pt;top:153.6pt;width:67pt;height:3pt;z-index:125;" src="http://govwiki.info/xbrl/Images/6013d14367de5c58876429c7d7f50a0f.png" alt="__rendered_path__125"&gt;&lt;span style="white-space:pre;"&gt;&lt;div style="position:absolute;top:175.68pt;left:418.56pt;z-index:21;letter-spacing:-.01em;"&gt;          52,610,000&lt;/div&gt;&lt;/span&gt;&lt;img style="position:absolute;left:335.28pt;top:172.56pt;width:67pt;height:3pt;z-index:125;" src="http://govwiki.info/xbrl/Images/6013d14367de5c58876429c7d7f50a0f.png" alt="__rendered_path__125"&gt;&lt;span style="white-space:pre;"&gt;&lt;div style="position:absolute;top:213.6pt;left:448.59pt;z-index:28;letter-spacing:-.01em;"&gt;130,290 &lt;/div&gt;&lt;/span&gt;&lt;img style="position:absolute;left:413.28pt;top:172.56pt;width:67pt;height:3pt;z-index:125;" src="http://govwiki.info/xbrl/Images/6013d14367de5c58876429c7d7f50a0f.png" alt="__rendered_path__125"&gt;&lt;span style="white-space:pre;"&gt;&lt;div style="position:absolute;top:223.08pt;left:465.03pt;z-index:33;letter-spacing:-.166em;"&gt;- &lt;/div&gt;&lt;/span&gt;&lt;img style="position:absolute;left:335.28pt;top:182.04pt;width:67pt;height:3pt;z-index:125;" src="http://govwiki.info/xbrl/Images/6013d14367de5c58876429c7d7f50a0f.png" alt="__rendered_path__125"&gt;&lt;span style="white-space:pre;"&gt;&lt;div style="position:absolute;top:232.56pt;left:448.58pt;z-index:38;letter-spacing:-.01em;"&gt;130,290 &lt;/div&gt;&lt;/span&gt;&lt;img style="position:absolute;left:413.28pt;top:182.04pt;width:67pt;height:3pt;z-index:125;" src="http://govwiki.info/xbrl/Images/6013d14367de5c58876429c7d7f50a0f.png" alt="__rendered_path__125"&gt;&lt;span style="white-space:pre;"&gt;&lt;div style="position:absolute;top:251.52pt;left:418.56pt;z-index:45;letter-spacing:-.01em;"&gt;          52,479,710&lt;/div&gt;&lt;/span&gt;&lt;img style="position:absolute;left:335.28pt;top:229.44pt;width:67pt;height:3pt;z-index:125;" src="http://govwiki.info/xbrl/Images/6013d14367de5c58876429c7d7f50a0f.png" alt="__rendered_path__125"&gt;&lt;span style="white-space:pre;"&gt;&lt;div style="position:absolute;top:289.44pt;left:465.03pt;z-index:52;letter-spacing:-.166em;"&gt;- &lt;/div&gt;&lt;/span&gt;&lt;img style="position:absolute;left:413.28pt;top:229.44pt;width:67pt;height:3pt;z-index:125;" src="http://govwiki.info/xbrl/Images/6013d14367de5c58876429c7d7f50a0f.png" alt="__rendered_path__125"&gt;&lt;span style="white-space:pre;"&gt;&lt;div style="position:absolute;top:298.92pt;left:418.2pt;z-index:59;letter-spacing:-.01em;"&gt;         (46,872,450)&lt;/div&gt;&lt;/span&gt;&lt;img style="position:absolute;left:335.28pt;top:238.92pt;width:67pt;height:3pt;z-index:125;" src="http://govwiki.info/xbrl/Images/6013d14367de5c58876429c7d7f50a0f.png" alt="__rendered_path__125"&gt;&lt;span style="white-space:pre;"&gt;&lt;div style="position:absolute;top:308.4pt;left:418.2pt;z-index:67;letter-spacing:-.01em;"&gt;         (46,872,450)&lt;/div&gt;&lt;/span&gt;&lt;img style="position:absolute;left:413.28pt;top:238.92pt;width:67pt;height:3pt;z-index:125;" src="http://govwiki.info/xbrl/Images/6013d14367de5c58876429c7d7f50a0f.png" alt="__rendered_path__125"&gt;&lt;span style="white-space:pre;"&gt;&lt;div style="position:absolute;top:346.32pt;left:418.45pt;z-index:73;letter-spacing:-.008em;"&gt;            5,607,260&lt;/div&gt;&lt;/span&gt;&lt;img style="position:absolute;left:335.28pt;top:257.88pt;width:67pt;height:3pt;z-index:125;" src="http://govwiki.info/xbrl/Images/6013d14367de5c58876429c7d7f50a0f.png" alt="__rendered_path__125"&gt;&lt;span style="white-space:pre;"&gt;&lt;div style="position:absolute;top:365.28pt;left:465.02pt;z-index:79;letter-spacing:-.166em;"&gt;- &lt;/div&gt;&lt;/span&gt;&lt;img style="position:absolute;left:413.28pt;top:257.88pt;width:67pt;height:3pt;z-index:125;" src="http://govwiki.info/xbrl/Images/6013d14367de5c58876429c7d7f50a0f.png" alt="__rendered_path__125"&gt;&lt;span style="white-space:pre;"&gt;&lt;div style="position:absolute;top:374.76pt;left:465.01pt;z-index:84;letter-spacing:-.166em;"&gt;- &lt;/div&gt;&lt;/span&gt;&lt;img style="position:absolute;left:335.28pt;top:305.28pt;width:67pt;height:3pt;z-index:125;" src="http://govwiki.info/xbrl/Images/6013d14367de5c58876429c7d7f50a0f.png" alt="__rendered_path__125"&gt;&lt;span style="white-space:pre;"&gt;&lt;div style="position:absolute;top:384.24pt;left:465pt;z-index:89;letter-spacing:-.166em;"&gt;- &lt;/div&gt;&lt;/span&gt;&lt;img style="position:absolute;left:413.28pt;top:305.28pt;width:67pt;height:3pt;z-index:125;" src="http://govwiki.info/xbrl/Images/6013d14367de5c58876429c7d7f50a0f.png" alt="__rendered_path__125"&gt;&lt;span style="white-space:pre;"&gt;&lt;div style="position:absolute;top:393.72pt;left:464.99pt;z-index:93;letter-spacing:-.166em;"&gt;- &lt;/div&gt;&lt;/span&gt;&lt;img style="position:absolute;left:335.28pt;top:314.76pt;width:67pt;height:3pt;z-index:125;" src="http://govwiki.info/xbrl/Images/6013d14367de5c58876429c7d7f50a0f.png" alt="__rendered_path__125"&gt;&lt;span style="white-space:pre;"&gt;&lt;div style="position:absolute;top:402.96pt;left:442.2pt;z-index:100;"&gt;5,607,260&lt;/div&gt;&lt;/span&gt;&lt;span style="white-space:pre;"&gt;&lt;div style="position:absolute;top:402.96pt;left:418.44pt;z-index:101;letter-spacing:.008em;"&gt;            &lt;/div&gt;&lt;div style="position:absolute;top:402.96pt;left:483.14pt;z-index:101;"&gt;$&lt;/div&gt;&lt;/span&gt;&lt;img style="position:absolute;left:413.28pt;top:314.76pt;width:67pt;height:3pt;z-index:125;" src="http://govwiki.info/xbrl/Images/6013d14367de5c58876429c7d7f50a0f.png" alt="__rendered_path__125"&gt;&lt;span style="white-space:pre;"&gt;&lt;div style="position:absolute;top:442.08pt;left:465pt;z-index:107;letter-spacing:-.165em;"&gt;- &lt;/div&gt;&lt;/span&gt;&lt;img style="position:absolute;left:335.28pt;top:352.68pt;width:67pt;height:3pt;z-index:125;" src="http://govwiki.info/xbrl/Images/6013d14367de5c58876429c7d7f50a0f.png" alt="__rendered_path__125"&gt;&lt;span style="white-space:pre;"&gt;&lt;div style="position:absolute;top:451.56pt;left:464.99pt;z-index:109;letter-spacing:-.165em;"&gt;- &lt;/div&gt;&lt;/span&gt;&lt;img style="position:absolute;left:413.28pt;top:352.68pt;width:67pt;height:3pt;z-index:125;" src="http://govwiki.info/xbrl/Images/6013d14367de5c58876429c7d7f50a0f.png" alt="__rendered_path__125"&gt;&lt;span style="white-space:pre;"&gt;&lt;div style="position:absolute;top:461.04pt;left:464.98pt;z-index:111;letter-spacing:-.165em;"&gt;- &lt;/div&gt;&lt;/span&gt;&lt;img style="position:absolute;left:335.28pt;top:400.08pt;width:67pt;height:3pt;z-index:125;" src="http://govwiki.info/xbrl/Images/6013d14367de5c58876429c7d7f50a0f.png" alt="__rendered_path__125"&gt;&lt;span class="fmt-1190" style="white-space:pre;"&gt;&lt;div style="position:absolute;top:470.28pt;left:405.1pt;z-index:115;" class="fmt-940"&gt;$&lt;/div&gt;&lt;div style="position:absolute;top:470.28pt;left:418.42pt;z-index:115;letter-spacing:-.009em;"&gt;            5,607,260&lt;/div&gt;&lt;/span&gt;&lt;img style="position:absolute;left:491.28pt;top:153.6pt;width:67pt;height:3pt;z-index:125;" src="http://govwiki.info/xbrl/Images/6013d14367de5c58876429c7d7f50a0f.png" alt="__rendered_path__125"&gt;&lt;span style="white-space:pre;"&gt;&lt;div style="position:absolute;top:166.2pt;left:543.01pt;z-index:15;letter-spacing:-.165em;"&gt;- &lt;/div&gt;&lt;/span&gt;&lt;img style="position:absolute;left:491.28pt;top:172.56pt;width:67pt;height:3pt;z-index:125;" src="http://govwiki.info/xbrl/Images/6013d14367de5c58876429c7d7f50a0f.png" alt="__rendered_path__125"&gt;&lt;span style="white-space:pre;"&gt;&lt;div style="position:absolute;top:175.68pt;left:543.01pt;z-index:22;letter-spacing:-.165em;"&gt;- &lt;/div&gt;&lt;/span&gt;&lt;img style="position:absolute;left:491.28pt;top:182.04pt;width:67pt;height:3pt;z-index:125;" src="http://govwiki.info/xbrl/Images/6013d14367de5c58876429c7d7f50a0f.png" alt="__rendered_path__125"&gt;&lt;span style="white-space:pre;"&gt;&lt;div style="position:absolute;top:213.6pt;left:528.26pt;z-index:29;letter-spacing:-.01em;"&gt;(43,390) &lt;/div&gt;&lt;/span&gt;&lt;span style="white-space:pre;"&gt;&lt;div style="position:absolute;top:223.08pt;left:543.03pt;z-index:34;letter-spacing:-.166em;"&gt;- &lt;/div&gt;&lt;/span&gt;&lt;img style="position:absolute;left:491.28pt;top:229.44pt;width:67pt;height:3pt;z-index:125;" src="http://govwiki.info/xbrl/Images/6013d14367de5c58876429c7d7f50a0f.png" alt="__rendered_path__125"&gt;&lt;span style="white-space:pre;"&gt;&lt;div style="position:absolute;top:232.56pt;left:528.26pt;z-index:39;letter-spacing:-.01em;"&gt;(43,390) &lt;/div&gt;&lt;/span&gt;&lt;img style="position:absolute;left:491.28pt;top:238.92pt;width:67pt;height:3pt;z-index:125;" src="http://govwiki.info/xbrl/Images/6013d14367de5c58876429c7d7f50a0f.png" alt="__rendered_path__125"&gt;&lt;span style="white-space:pre;"&gt;&lt;div style="position:absolute;top:251.52pt;left:528.26pt;z-index:46;letter-spacing:-.01em;"&gt;(43,390) &lt;/div&gt;&lt;/span&gt;&lt;img style="position:absolute;left:491.28pt;top:257.88pt;width:67pt;height:3pt;z-index:125;" src="http://govwiki.info/xbrl/Images/6013d14367de5c58876429c7d7f50a0f.png" alt="__rendered_path__125"&gt;&lt;span style="white-space:pre;"&gt;&lt;div style="position:absolute;top:289.44pt;left:543.03pt;z-index:53;letter-spacing:-.166em;"&gt;- &lt;/div&gt;&lt;/span&gt;&lt;span style="white-space:pre;"&gt;&lt;div style="position:absolute;top:298.92pt;left:496.44pt;z-index:61;letter-spacing:-.008em;"&gt;            5,600,550&lt;/div&gt;&lt;/span&gt;&lt;img style="position:absolute;left:491.28pt;top:305.28pt;width:67pt;height:3pt;z-index:125;" src="http://govwiki.info/xbrl/Images/6013d14367de5c58876429c7d7f50a0f.png" alt="__rendered_path__125"&gt;&lt;span style="white-space:pre;"&gt;&lt;div style="position:absolute;top:308.4pt;left:496.45pt;z-index:69;letter-spacing:-.008em;"&gt;            5,600,550&lt;/div&gt;&lt;/span&gt;&lt;img style="position:absolute;left:491.28pt;top:314.76pt;width:67pt;height:3pt;z-index:125;" src="http://govwiki.info/xbrl/Images/6013d14367de5c58876429c7d7f50a0f.png" alt="__rendered_path__125"&gt;&lt;span style="white-space:pre;"&gt;&lt;div style="position:absolute;top:346.32pt;left:496.44pt;z-index:75;letter-spacing:-.008em;"&gt;            5,557,160&lt;/div&gt;&lt;/span&gt;&lt;img style="position:absolute;left:491.28pt;top:352.68pt;width:67pt;height:3pt;z-index:125;" src="http://govwiki.info/xbrl/Images/6013d14367de5c58876429c7d7f50a0f.png" alt="__rendered_path__125"&gt;&lt;span style="white-space:pre;"&gt;&lt;div style="position:absolute;top:365.28pt;left:543.02pt;z-index:80;letter-spacing:-.166em;"&gt;- &lt;/div&gt;&lt;/span&gt;&lt;span style="white-space:pre;"&gt;&lt;div style="position:absolute;top:374.76pt;left:543.01pt;z-index:85;letter-spacing:-.166em;"&gt;- &lt;/div&gt;&lt;/span&gt;&lt;img style="position:absolute;left:413.28pt;top:400.08pt;width:67pt;height:3pt;z-index:125;" src="http://govwiki.info/xbrl/Images/6013d14367de5c58876429c7d7f50a0f.png" alt="__rendered_path__125"&gt;&lt;img style="position:absolute;left:257.28pt;top:409.32pt;width:67pt;height:3pt;z-index:125;" src="http://govwiki.info/xbrl/Images/6013d14367de5c58876429c7d7f50a0f.png" alt="__rendered_path__125"&gt;&lt;img style="position:absolute;left:257.28pt;top:410.76pt;width:67pt;height:3pt;z-index:125;" src="http://govwiki.info/xbrl/Images/6013d14367de5c58876429c7d7f50a0f.png" alt="__rendered_path__125"&gt;&lt;img style="position:absolute;left:335.28pt;top:409.32pt;width:67pt;height:3pt;z-index:125;" src="http://govwiki.info/xbrl/Images/6013d14367de5c58876429c7d7f50a0f.png" alt="__rendered_path__125"&gt;&lt;img style="position:absolute;left:335.28pt;top:410.76pt;width:67pt;height:3pt;z-index:125;" src="http://govwiki.info/xbrl/Images/6013d14367de5c58876429c7d7f50a0f.png" alt="__rendered_path__125"&gt;&lt;img style="position:absolute;left:491.28pt;top:400.08pt;width:67pt;height:3pt;z-index:125;" src="http://govwiki.info/xbrl/Images/6013d14367de5c58876429c7d7f50a0f.png" alt="__rendered_path__125"&gt;&lt;img style="position:absolute;left:491.28pt;top:409.32pt;width:67pt;height:3pt;z-index:125;" src="http://govwiki.info/xbrl/Images/6013d14367de5c58876429c7d7f50a0f.png" alt="__rendered_path__125"&gt;&lt;img style="position:absolute;left:491.28pt;top:410.76pt;width:67pt;height:3pt;z-index:125;" src="http://govwiki.info/xbrl/Images/6013d14367de5c58876429c7d7f50a0f.png" alt="__rendered_path__125"&gt;&lt;img style="position:absolute;left:413.28pt;top:467.4pt;width:67pt;height:3pt;z-index:125;" src="http://govwiki.info/xbrl/Images/6013d14367de5c58876429c7d7f50a0f.png" alt="__rendered_path__125"&gt;&lt;img style="position:absolute;left:413.28pt;top:476.64pt;width:67pt;height:3pt;z-index:125;" src="http://govwiki.info/xbrl/Images/6013d14367de5c58876429c7d7f50a0f.png" alt="__rendered_path__125"&gt;&lt;img style="position:absolute;left:413.28pt;top:478.08pt;width:67pt;height:3pt;z-index:125;" src="http://govwiki.info/xbrl/Images/6013d14367de5c58876429c7d7f50a0f.png" alt="__rendered_path__125"&gt;&lt;span class="fmt-1190" style="white-space:pre;"&gt;&lt;div style="position:absolute;top:402.96pt;left:496.44pt;z-index:103;letter-spacing:-.009em;"&gt;            5,557,160&lt;/div&gt;&lt;/span&gt;&lt;/div&gt;_x000D_
      &lt;/div&gt;</t>
  </si>
  <si>
    <t>&lt;div style='position:relative;width:612pt;height:792pt;'&gt;_x000D_
        &lt;div style="position:absolute;left:0pt;top:0pt;width:100%;height:100%;clip:rect(0pt,612pt,792pt,0pt);" class="fmt-1212"&gt;&lt;span class="fmt-1211" style="white-space:pre;"&gt;&lt;div style="position:absolute;top:81.84pt;left:221.35pt;z-index:1;"&gt;City of St. Petersburg, Florida&lt;/div&gt;&lt;/span&gt;&lt;span class="fmt-16" style="white-space:pre;"&gt;&lt;div style="position:absolute;top:110.17pt;left:196.55pt;z-index:2;letter-spacing:-.001em;"&gt;Non-Major Enterprise Funds &lt;/div&gt;&lt;/span&gt;&lt;span style="white-space:pre;"&gt;&lt;div style="position:absolute;top:156.09pt;left:72pt;z-index:3;letter-spacing:.022em;"&gt;Enterprise Funds account for operations that are financed and operated in a manner&lt;/div&gt;&lt;/span&gt;&lt;span style="white-space:pre;"&gt;&lt;div style="position:absolute;top:170.04pt;left:72pt;z-index:4;letter-spacing:.001em;"&gt;similar to private enterprise.&lt;/div&gt;&lt;/span&gt;&lt;span style="white-space:pre;"&gt;&lt;div style="position:absolute;top:197.64pt;left:72pt;z-index:5;letter-spacing:-.009em;"&gt;Airport  -  This  fund  is  used  to  account  for  the  operation  of  Albert  Whitted  Municipal&lt;/div&gt;&lt;/span&gt;&lt;span style="white-space:pre;"&gt;&lt;div style="position:absolute;top:211.59pt;left:72pt;z-index:6;letter-spacing:.001em;"&gt;Airport.&lt;/div&gt;&lt;/span&gt;&lt;span style="white-space:pre;"&gt;&lt;div style="position:absolute;top:239.19pt;left:72pt;z-index:7;letter-spacing:.003em;"&gt;Port -This fund is used to account for the operation of the Port of St. Petersburg.&lt;/div&gt;&lt;/span&gt;&lt;span style="white-space:pre;"&gt;&lt;div style="position:absolute;top:266.94pt;left:72pt;z-index:8;letter-spacing:.013em;"&gt;Marina - This fund is used to account for the operation of the St. Petersburg Municipal&lt;/div&gt;&lt;/span&gt;&lt;span style="white-space:pre;"&gt;&lt;div style="position:absolute;top:280.74pt;left:72pt;z-index:9;letter-spacing:.001em;"&gt;Marina. &lt;/div&gt;&lt;/span&gt;&lt;span style="white-space:pre;"&gt;&lt;div style="position:absolute;top:308.49pt;left:72pt;z-index:10;letter-spacing:.008em;"&gt;Golf Course - This fund is used to account for the operation of Mangrove Bay, Cypress&lt;/div&gt;&lt;/span&gt;&lt;span style="white-space:pre;"&gt;&lt;div style="position:absolute;top:322.29pt;left:72pt;z-index:11;letter-spacing:.001em;"&gt;Links at Mangrove Bay, and Twin Brooks golf courses. &lt;/div&gt;&lt;/span&gt;&lt;span style="white-space:pre;"&gt;&lt;div style="position:absolute;top:350.04pt;left:72pt;z-index:12;letter-spacing:.023em;"&gt;Jamestown Complex - This fund is used to account for rental housing units for lower&lt;/div&gt;&lt;/span&gt;&lt;span style="white-space:pre;"&gt;&lt;div style="position:absolute;top:363.84pt;left:72pt;z-index:13;letter-spacing:.003em;"&gt;and middle income residents.&lt;/div&gt;&lt;/span&gt;&lt;span style="white-space:pre;"&gt;&lt;div style="position:absolute;top:391.59pt;left:72pt;z-index:14;letter-spacing:.005em;"&gt;Parking - This fund is used to account for the revenue collected from downtown parking&lt;/div&gt;&lt;/span&gt;&lt;span style="white-space:pre;"&gt;&lt;div style="position:absolute;top:405.39pt;left:72pt;z-index:15;"&gt;and  the  related  fines  and  is  used  for  parking  operations,  improvements,  and  debt&lt;/div&gt;&lt;/span&gt;&lt;span style="white-space:pre;"&gt;&lt;div style="position:absolute;top:419.34pt;left:72pt;z-index:16;"&gt;service. &lt;/div&gt;&lt;/span&gt;&lt;span style="white-space:pre;"&gt;&lt;div style="position:absolute;top:446.94pt;left:72pt;z-index:17;letter-spacing:-.009em;"&gt;Mahaffey  Theater  -  This  fund  is  used  to  account  for  the  revenue  generated  by  the&lt;/div&gt;&lt;/span&gt;&lt;span style="white-space:pre;"&gt;&lt;div style="position:absolute;top:460.89pt;left:72pt;z-index:18;letter-spacing:-.012em;"&gt;Mahaffey   Theater,   general   fund   transfers   and   the   related   operating   and   capital&lt;/div&gt;&lt;/span&gt;&lt;span style="white-space:pre;"&gt;&lt;div style="position:absolute;top:474.69pt;left:72pt;z-index:19;letter-spacing:.001em;"&gt;expenditures.&lt;/div&gt;&lt;/span&gt;&lt;span style="white-space:pre;"&gt;&lt;div style="position:absolute;top:502.44pt;left:72pt;z-index:20;letter-spacing:.011em;"&gt;Pier - This fund is used to account for the revenue generated by the Pier, general fund&lt;/div&gt;&lt;/span&gt;&lt;span style="white-space:pre;"&gt;&lt;div style="position:absolute;top:516.24pt;left:72pt;z-index:21;letter-spacing:.002em;"&gt;transfers and the related operating and capital expenditures.&lt;/div&gt;&lt;/span&gt;&lt;span style="white-space:pre;"&gt;&lt;div style="position:absolute;top:543.99pt;left:72pt;z-index:22;letter-spacing:.024em;"&gt;Coliseum - This fund is used to account for the revenue generated by the Coliseum,&lt;/div&gt;&lt;/span&gt;&lt;span style="white-space:pre;"&gt;&lt;div style="position:absolute;top:557.79pt;left:72pt;z-index:23;letter-spacing:.002em;"&gt;general fund transfers and the related operating and capital expenditures.&lt;/div&gt;&lt;/span&gt;&lt;span style="white-space:pre;"&gt;&lt;div style="position:absolute;top:585.54pt;left:72pt;z-index:24;letter-spacing:-.006em;"&gt;Sunken  Gardens  -  This  fund  is  used  to  account  for  the  revenue  generated  by  the&lt;/div&gt;&lt;/span&gt;&lt;span style="white-space:pre;"&gt;&lt;div style="position:absolute;top:599.34pt;left:72pt;z-index:25;letter-spacing:-.009em;"&gt;Sunken   Gardens,   general   fund   transfers   and   the   related   operating   and   capital&lt;/div&gt;&lt;/span&gt;&lt;span style="white-space:pre;"&gt;&lt;div style="position:absolute;top:613.14pt;left:72pt;z-index:26;letter-spacing:.002em;"&gt;expenditures. &lt;/div&gt;&lt;/span&gt;&lt;span class="fmt-1018" style="white-space:pre;"&gt;&lt;div style="position:absolute;top:766.44pt;left:299.33pt;z-index:27;"&gt;219&lt;/div&gt;&lt;/span&gt;&lt;/div&gt;_x000D_
      &lt;/div&gt;</t>
  </si>
  <si>
    <t>&lt;div style='position:relative;width:612pt;height:792pt;'&gt;&lt;div style="position:absolute;left:0pt;top:0pt;width:100%;height:100%;clip:rect(0pt,612pt,792pt,0pt);" class="fmt-1214"&gt;&lt;span style="white-space:pre;"&gt;&lt;div style="position:absolute;top:157.01pt;left:246.2pt;z-index:14;"&gt;$&lt;/div&gt;&lt;div style="position:absolute;top:157.01pt;left:278.3pt;z-index:14;letter-spacing:.001em;"&gt;243,802&lt;/div&gt;&lt;div style="position:absolute;top:157.01pt;left:316.21pt;z-index:14;"&gt;$&lt;/div&gt;&lt;div style="position:absolute;top:157.01pt;left:352.71pt;z-index:14;letter-spacing:.001em;"&gt;84,290&lt;/div&gt;&lt;div style="position:absolute;top:157.01pt;left:386.21pt;z-index:14;"&gt;$&lt;/div&gt;&lt;div style="position:absolute;top:157.01pt;left:411.56pt;z-index:14;letter-spacing:.001em;"&gt;1,092,162&lt;/div&gt;&lt;div style="position:absolute;top:157.01pt;left:456.21pt;z-index:14;"&gt;$&lt;/div&gt;&lt;div style="position:absolute;top:157.01pt;left:492.71pt;z-index:14;letter-spacing:.001em;"&gt;25,087&lt;/div&gt;&lt;/span&gt;&lt;span style="white-space:pre;"&gt;&lt;div style="position:absolute;top:292.61pt;left:267.1pt;z-index:58;letter-spacing:.001em;"&gt;12,128,053&lt;/div&gt;&lt;div style="position:absolute;top:292.61pt;left:337.09pt;z-index:58;letter-spacing:.001em;"&gt;11,100,759&lt;/div&gt;&lt;div style="position:absolute;top:292.61pt;left:411.54pt;z-index:58;letter-spacing:.001em;"&gt;4,021,915&lt;/div&gt;&lt;div style="position:absolute;top:292.61pt;left:481.53pt;z-index:58;letter-spacing:.001em;"&gt;1,518,898&lt;/div&gt;&lt;/span&gt;&lt;span style="white-space:pre;"&gt;&lt;div style="position:absolute;top:302.66pt;left:267.1pt;z-index:60;letter-spacing:.001em;"&gt;13,087,917&lt;/div&gt;&lt;div style="position:absolute;top:302.66pt;left:341.55pt;z-index:60;letter-spacing:.001em;"&gt;8,059,540&lt;/div&gt;&lt;div style="position:absolute;top:302.66pt;left:407.09pt;z-index:60;letter-spacing:.001em;"&gt;14,060,802&lt;/div&gt;&lt;div style="position:absolute;top:302.66pt;left:481.54pt;z-index:60;letter-spacing:.001em;"&gt;6,331,178&lt;/div&gt;&lt;/span&gt;&lt;span style="white-space:pre;"&gt;&lt;div style="position:absolute;top:332.66pt;left:264.05pt;z-index:72;"&gt;(10,323,692)&lt;/div&gt;&lt;div style="position:absolute;top:332.66pt;left:338.51pt;z-index:72;letter-spacing:.001em;"&gt;(6,238,382)&lt;/div&gt;&lt;div style="position:absolute;top:332.66pt;left:404.05pt;z-index:72;"&gt;(12,812,049)&lt;/div&gt;&lt;div style="position:absolute;top:332.66pt;left:478.51pt;z-index:72;letter-spacing:.001em;"&gt;(5,810,679)&lt;/div&gt;&lt;/span&gt;&lt;span class="fmt-1213" style="white-space:pre;"&gt;&lt;div style="position:absolute;top:389.96pt;left:81.2pt;z-index:94;letter-spacing:.002em;"&gt;Total Deferred Outflows of Resources&lt;/div&gt;&lt;/span&gt;&lt;span style="white-space:pre;"&gt;&lt;div style="position:absolute;top:488.21pt;left:71.2pt;z-index:132;letter-spacing:.002em;"&gt;Bonds and Notes Payable - Current Portion&lt;/div&gt;&lt;/span&gt;&lt;span style="white-space:pre;"&gt;&lt;div style="position:absolute;top:546.86pt;left:444.55pt;z-index:161;"&gt;-&lt;/div&gt;&lt;div style="position:absolute;top:546.86pt;left:481.55pt;z-index:161;letter-spacing:.001em;"&gt;1,450,380&lt;/div&gt;&lt;/span&gt;&lt;span style="white-space:pre;"&gt;&lt;div style="position:absolute;top:556.76pt;left:66.2pt;z-index:162;letter-spacing:.002em;"&gt;Accrued Annual Leave less Current Portion&lt;/div&gt;&lt;/span&gt;&lt;span class="fmt-1213" style="white-space:pre;"&gt;&lt;div style="position:absolute;top:634.91pt;left:81.2pt;z-index:197;letter-spacing:.002em;"&gt;Total Deferred Inflows of Resources&lt;/div&gt;&lt;/span&gt;&lt;span style="white-space:pre;"&gt;&lt;div style="position:absolute;top:654.56pt;left:267.1pt;z-index:204;letter-spacing:.001em;"&gt;17,983,078&lt;/div&gt;&lt;div style="position:absolute;top:654.56pt;left:337.09pt;z-index:204;letter-spacing:.001em;"&gt;13,928,517&lt;/div&gt;&lt;div style="position:absolute;top:654.56pt;left:411.54pt;z-index:204;letter-spacing:.001em;"&gt;2,671,925&lt;/div&gt;&lt;div style="position:absolute;top:654.56pt;left:481.53pt;z-index:204;letter-spacing:.001em;"&gt;3,348,458&lt;/div&gt;&lt;/span&gt;&lt;span style="white-space:pre;"&gt;&lt;div style="position:absolute;top:664.61pt;left:268.5pt;z-index:206;letter-spacing:.001em;"&gt;(2,138,801)&lt;/div&gt;&lt;div style="position:absolute;top:664.61pt;left:345.2pt;z-index:206;"&gt;(107,067)&lt;/div&gt;&lt;div style="position:absolute;top:664.61pt;left:411.55pt;z-index:206;letter-spacing:.001em;"&gt;1,539,268&lt;/div&gt;&lt;div style="position:absolute;top:664.61pt;left:478.49pt;z-index:206;letter-spacing:.001em;"&gt;(3,085,764)&lt;/div&gt;&lt;/span&gt;&lt;span class="fmt-883" style="white-space:pre;"&gt;&lt;div style="position:absolute;top:715.16pt;left:61.2pt;z-index:217;letter-spacing:.002em;"&gt;See accompanying Independent Auditor's Report.&lt;/div&gt;&lt;/span&gt;&lt;span class="fmt-1213" style="white-space:pre;"&gt;&lt;div style="position:absolute;top:137.66pt;left:61.2pt;z-index:11;letter-spacing:-.009em;"&gt;Assets&lt;/div&gt;&lt;/span&gt;&lt;span style="white-space:pre;"&gt;&lt;div style="position:absolute;top:146.96pt;left:61.2pt;z-index:12;letter-spacing:.004em;"&gt;Current Assets:&lt;/div&gt;&lt;/span&gt;&lt;span style="white-space:pre;"&gt;&lt;div style="position:absolute;top:157.01pt;left:66.2pt;z-index:13;letter-spacing:.002em;"&gt;Cash and Cash Equivalents&lt;/div&gt;&lt;/span&gt;&lt;span style="white-space:pre;"&gt;&lt;div style="position:absolute;top:167.06pt;left:66.2pt;z-index:15;letter-spacing:.005em;"&gt;Investments&lt;/div&gt;&lt;/span&gt;&lt;span style="white-space:pre;"&gt;&lt;div style="position:absolute;top:176.21pt;left:66.2pt;z-index:19;letter-spacing:.001em;"&gt;Receivables (Net, where applicable, of&lt;/div&gt;&lt;/span&gt;&lt;span style="white-space:pre;"&gt;&lt;div style="position:absolute;top:185.51pt;left:66.2pt;z-index:20;letter-spacing:.002em;"&gt;Allowance for Uncollectibles)&lt;/div&gt;&lt;/span&gt;&lt;span style="white-space:pre;"&gt;&lt;div style="position:absolute;top:195.56pt;left:71.2pt;z-index:21;letter-spacing:.004em;"&gt;Accounts&lt;/div&gt;&lt;/span&gt;&lt;span style="white-space:pre;"&gt;&lt;div style="position:absolute;top:204.71pt;left:66.2pt;z-index:26;letter-spacing:.003em;"&gt;Due from Other Governmental Agencies:&lt;/div&gt;&lt;/span&gt;&lt;span style="white-space:pre;"&gt;&lt;div style="position:absolute;top:214.76pt;left:71.2pt;z-index:27;letter-spacing:.001em;"&gt;Grants&lt;/div&gt;&lt;/span&gt;&lt;span style="white-space:pre;"&gt;&lt;div style="position:absolute;top:224.81pt;left:66.2pt;z-index:32;"&gt;Inventories&lt;/div&gt;&lt;/span&gt;&lt;span style="white-space:pre;"&gt;&lt;div style="position:absolute;top:234.71pt;left:66.2pt;z-index:37;letter-spacing:.001em;"&gt;Prepaid Expenses and Deposits&lt;/div&gt;&lt;/span&gt;&lt;span style="white-space:pre;"&gt;&lt;div style="position:absolute;top:244.16pt;left:81.2pt;z-index:42;letter-spacing:.003em;"&gt;Total Current Assets&lt;/div&gt;&lt;/span&gt;&lt;span style="white-space:pre;"&gt;&lt;div style="position:absolute;top:253.31pt;left:61.2pt;z-index:47;letter-spacing:.003em;"&gt;Noncurrent Assets:&lt;/div&gt;&lt;/span&gt;&lt;span style="white-space:pre;"&gt;&lt;div style="position:absolute;top:263.36pt;left:66.2pt;z-index:48;letter-spacing:.004em;"&gt;Restricted Investments&lt;/div&gt;&lt;/span&gt;&lt;span style="white-space:pre;"&gt;&lt;div style="position:absolute;top:272.66pt;left:61.2pt;z-index:52;letter-spacing:.004em;"&gt;Capital Assets:&lt;/div&gt;&lt;/span&gt;&lt;span style="white-space:pre;"&gt;&lt;div style="position:absolute;top:282.56pt;left:66.2pt;z-index:53;letter-spacing:-.002em;"&gt;Land&lt;/div&gt;&lt;/span&gt;&lt;span style="white-space:pre;"&gt;&lt;div style="position:absolute;top:292.61pt;left:66.2pt;z-index:57;letter-spacing:.001em;"&gt;Buildings&lt;/div&gt;&lt;/span&gt;&lt;span style="white-space:pre;"&gt;&lt;div style="position:absolute;top:302.66pt;left:66.2pt;z-index:59;letter-spacing:.004em;"&gt;Improvements&lt;/div&gt;&lt;/span&gt;&lt;span style="white-space:pre;"&gt;&lt;div style="position:absolute;top:312.56pt;left:66.2pt;z-index:61;letter-spacing:.001em;"&gt;Machinery and Equipment&lt;/div&gt;&lt;/span&gt;&lt;span style="white-space:pre;"&gt;&lt;div style="position:absolute;top:322.61pt;left:66.2pt;z-index:66;letter-spacing:.003em;"&gt;Projects in Progress&lt;/div&gt;&lt;/span&gt;&lt;span style="white-space:pre;"&gt;&lt;div style="position:absolute;top:332.66pt;left:66.2pt;z-index:71;letter-spacing:.003em;"&gt;Accumulated Depreciation&lt;/div&gt;&lt;/span&gt;&lt;span style="white-space:pre;"&gt;&lt;div style="position:absolute;top:341.96pt;left:81.2pt;z-index:73;letter-spacing:.004em;"&gt;Net Capital Assets&lt;/div&gt;&lt;/span&gt;&lt;span style="white-space:pre;"&gt;&lt;div style="position:absolute;top:351.26pt;left:81.2pt;z-index:78;letter-spacing:.003em;"&gt;Total Noncurrent Assets&lt;/div&gt;&lt;/span&gt;&lt;span class="fmt-1213" style="white-space:pre;"&gt;&lt;div style="position:absolute;top:360.86pt;left:81.2pt;z-index:83;letter-spacing:-.004em;"&gt;Total Assets&lt;/div&gt;&lt;/span&gt;&lt;span class="fmt-1213" style="white-space:pre;"&gt;&lt;div style="position:absolute;top:370.46pt;left:63pt;z-index:88;letter-spacing:.002em;"&gt;Deferred Outflows of Resources&lt;/div&gt;&lt;/span&gt;&lt;span style="white-space:pre;"&gt;&lt;div style="position:absolute;top:380.51pt;left:66.2pt;z-index:89;letter-spacing:.002em;"&gt;Deferred Outflows of Pension Resources&lt;/div&gt;&lt;/span&gt;&lt;span class="fmt-1213" style="white-space:pre;"&gt;&lt;div style="position:absolute;top:399.56pt;left:61.2pt;z-index:99;letter-spacing:.004em;"&gt;Liabilities&lt;/div&gt;&lt;/span&gt;&lt;span style="white-space:pre;"&gt;&lt;div style="position:absolute;top:409.01pt;left:61.2pt;z-index:100;letter-spacing:.002em;"&gt;Current Liabilities:&lt;/div&gt;&lt;/span&gt;&lt;span style="white-space:pre;"&gt;&lt;div style="position:absolute;top:418.91pt;left:66.2pt;z-index:101;letter-spacing:.003em;"&gt;Vouchers and Accounts Payable&lt;/div&gt;&lt;/span&gt;&lt;span style="white-space:pre;"&gt;&lt;div style="position:absolute;top:428.96pt;left:66.2pt;z-index:106;letter-spacing:.002em;"&gt;Accrued Salaries&lt;/div&gt;&lt;/span&gt;&lt;span style="white-space:pre;"&gt;&lt;div style="position:absolute;top:439.01pt;left:66.2pt;z-index:111;letter-spacing:.002em;"&gt;Accrued Annual Leave&lt;/div&gt;&lt;/span&gt;&lt;span style="white-space:pre;"&gt;&lt;div style="position:absolute;top:448.91pt;left:66.2pt;z-index:116;letter-spacing:.002em;"&gt;Retainage on Contracts&lt;/div&gt;&lt;/span&gt;&lt;span style="white-space:pre;"&gt;&lt;div style="position:absolute;top:458.96pt;left:66.2pt;z-index:121;letter-spacing:.002em;"&gt;Due to Other Funds&lt;/div&gt;&lt;/span&gt;&lt;span style="white-space:pre;"&gt;&lt;div style="position:absolute;top:469.01pt;left:66.2pt;z-index:126;letter-spacing:.002em;"&gt;Due to Other Governmental Agencies&lt;/div&gt;&lt;/span&gt;&lt;span style="white-space:pre;"&gt;&lt;div style="position:absolute;top:478.16pt;left:66.2pt;z-index:131;letter-spacing:.004em;"&gt;Payable from Restricted Assets:&lt;/div&gt;&lt;/span&gt;&lt;span style="white-space:pre;"&gt;&lt;div style="position:absolute;top:498.26pt;left:71.1999pt;z-index:137;letter-spacing:.003em;"&gt;Accrued Interest&lt;/div&gt;&lt;/span&gt;&lt;span style="white-space:pre;"&gt;&lt;div style="position:absolute;top:508.16pt;left:66.1999pt;z-index:142;letter-spacing:.002em;"&gt;Deposits&lt;/div&gt;&lt;/span&gt;&lt;span style="white-space:pre;"&gt;&lt;div style="position:absolute;top:518.21pt;left:66.1999pt;z-index:147;letter-spacing:-.001em;"&gt;Unearned Revenue&lt;/div&gt;&lt;/span&gt;&lt;span style="white-space:pre;"&gt;&lt;div style="position:absolute;top:527.51pt;left:81.1999pt;z-index:152;letter-spacing:.002em;"&gt;Total Current Liabilities&lt;/div&gt;&lt;/span&gt;&lt;span style="white-space:pre;"&gt;&lt;div style="position:absolute;top:536.81pt;left:61.2pt;z-index:157;letter-spacing:.002em;"&gt;Noncurrent Liabilities:&lt;/div&gt;&lt;/span&gt;&lt;span style="white-space:pre;"&gt;&lt;div style="position:absolute;top:546.86pt;left:66.2pt;z-index:158;letter-spacing:.003em;"&gt;Advance from Other Funds&lt;/div&gt;&lt;/span&gt;&lt;span style="white-space:pre;"&gt;&lt;div style="position:absolute;top:566.81pt;left:66.2pt;z-index:167;letter-spacing:.003em;"&gt;Net Pension Liability&lt;/div&gt;&lt;/span&gt;&lt;span style="white-space:pre;"&gt;&lt;div style="position:absolute;top:576.86pt;left:66.2pt;z-index:172;letter-spacing:.003em;"&gt;Obligation for OPEB&lt;/div&gt;&lt;/span&gt;&lt;span style="white-space:pre;"&gt;&lt;div style="position:absolute;top:586.76pt;left:66.2pt;z-index:177;letter-spacing:.002em;"&gt;Notes Payable&lt;/div&gt;&lt;/span&gt;&lt;span style="white-space:pre;"&gt;&lt;div style="position:absolute;top:596.21pt;left:81.1999pt;z-index:181;letter-spacing:.002em;"&gt;Total Noncurrent Liabilities&lt;/div&gt;&lt;/span&gt;&lt;span class="fmt-1213" style="white-space:pre;"&gt;&lt;div style="position:absolute;top:605.66pt;left:81.2pt;z-index:186;letter-spacing:.003em;"&gt;Total Liabilities&lt;/div&gt;&lt;/span&gt;&lt;span class="fmt-1213" style="white-space:pre;"&gt;&lt;div style="position:absolute;top:615.26pt;left:63pt;z-index:191;letter-spacing:.002em;"&gt;Deferred Inflows of Resources&lt;/div&gt;&lt;/span&gt;&lt;span style="white-space:pre;"&gt;&lt;div style="position:absolute;top:625.31pt;left:66.2pt;z-index:192;letter-spacing:.002em;"&gt;Deferred Inflows of Pension Resources&lt;/div&gt;&lt;/span&gt;&lt;span class="fmt-1213" style="white-space:pre;"&gt;&lt;div style="position:absolute;top:644.51pt;left:61.2pt;z-index:202;letter-spacing:.003em;"&gt;Net Position&lt;/div&gt;&lt;/span&gt;&lt;span style="white-space:pre;"&gt;&lt;div style="position:absolute;top:654.56pt;left:61.2pt;z-index:203;letter-spacing:.004em;"&gt;Net Investment in Capital Assets&lt;/div&gt;&lt;/span&gt;&lt;span style="white-space:pre;"&gt;&lt;div style="position:absolute;top:664.61pt;left:61.2pt;z-index:205;letter-spacing:.003em;"&gt;Unrestricted&lt;/div&gt;&lt;/span&gt;&lt;span class="fmt-1213" style="white-space:pre;"&gt;&lt;div style="position:absolute;top:676.91pt;left:81.2pt;z-index:207;letter-spacing:.002em;"&gt;Total Net Position&lt;/div&gt;&lt;/span&gt;&lt;span class="fmt-891" style="white-space:pre;"&gt;&lt;div style="position:absolute;top:41.64pt;left:221.35pt;z-index:1;"&gt;City of St. Petersburg, Florida&lt;/div&gt;&lt;/span&gt;&lt;span class="fmt-892" style="white-space:pre;"&gt;&lt;div style="position:absolute;top:55.595pt;left:215.5pt;z-index:2;letter-spacing:.002em;"&gt;Combining Statement of Net Position&lt;/div&gt;&lt;/span&gt;&lt;span class="fmt-892" style="white-space:pre;"&gt;&lt;div style="position:absolute;top:69.245pt;left:238.55pt;z-index:3;letter-spacing:.001em;"&gt;Nonmajor Enterprise Funds&lt;/div&gt;&lt;/span&gt;&lt;span class="fmt-892" style="white-space:pre;"&gt;&lt;div style="position:absolute;top:83.045pt;left:255.95pt;z-index:4;letter-spacing:.002em;"&gt;September 30, 2017&lt;/div&gt;&lt;/span&gt;&lt;span class="fmt-1213" style="white-space:pre;"&gt;&lt;div style="position:absolute;top:128.06pt;left:269.25pt;z-index:9;letter-spacing:-.004em;"&gt;Airport&lt;/div&gt;&lt;div style="position:absolute;top:128.06pt;left:344.4pt;z-index:9;letter-spacing:.004em;"&gt;Port&lt;/div&gt;&lt;div style="position:absolute;top:128.06pt;left:409.4pt;z-index:9;letter-spacing:.006em;"&gt;Marina&lt;/div&gt;&lt;/span&gt;&lt;img style="position:absolute;left:246.2pt;top:134.3pt;width:8pt;height:3pt;z-index:5;" src="http://govwiki.info/xbrl/Images/d0d7bcf45acd6d1016510dbbbc3a9db9.png" alt="__rendered_path__5"&gt;&lt;span style="white-space:pre;"&gt;&lt;div style="position:absolute;top:167.06pt;left:282.7pt;z-index:17;letter-spacing:.001em;"&gt;13,974&lt;/div&gt;&lt;div style="position:absolute;top:167.06pt;left:352.7pt;z-index:17;letter-spacing:.001em;"&gt;20,179&lt;/div&gt;&lt;div style="position:absolute;top:167.06pt;left:411.55pt;z-index:17;letter-spacing:.001em;"&gt;1,242,972&lt;/div&gt;&lt;/span&gt;&lt;img style="position:absolute;left:253.7pt;top:134.3pt;width:58pt;height:3pt;z-index:6;" src="http://govwiki.info/xbrl/Images/06e2c96cfa7d07298ef7cd24e8d2cf73.png" alt="__rendered_path__6"&gt;&lt;span style="white-space:pre;"&gt;&lt;div style="position:absolute;top:195.56pt;left:282.7pt;z-index:24;letter-spacing:.001em;"&gt;48,879&lt;/div&gt;&lt;div style="position:absolute;top:195.56pt;left:352.7pt;z-index:24;letter-spacing:.001em;"&gt;14,216&lt;/div&gt;&lt;div style="position:absolute;top:195.56pt;left:422.7pt;z-index:24;letter-spacing:.001em;"&gt;41,832&lt;/div&gt;&lt;/span&gt;&lt;img style="position:absolute;left:316.2pt;top:134.3pt;width:8pt;height:3pt;z-index:5;" src="http://govwiki.info/xbrl/Images/d0d7bcf45acd6d1016510dbbbc3a9db9.png" alt="__rendered_path__5"&gt;&lt;span style="white-space:pre;"&gt;&lt;div style="position:absolute;top:214.76pt;left:282.7pt;z-index:30;letter-spacing:.001em;"&gt;78,441&lt;/div&gt;&lt;div style="position:absolute;top:214.76pt;left:374.55pt;z-index:30;"&gt;-&lt;/div&gt;&lt;div style="position:absolute;top:214.76pt;left:444.55pt;z-index:30;"&gt;-&lt;/div&gt;&lt;/span&gt;&lt;img style="position:absolute;left:323.7pt;top:134.3pt;width:58pt;height:3pt;z-index:6;" src="http://govwiki.info/xbrl/Images/06e2c96cfa7d07298ef7cd24e8d2cf73.png" alt="__rendered_path__6"&gt;&lt;span style="white-space:pre;"&gt;&lt;div style="position:absolute;top:224.81pt;left:304.55pt;z-index:35;"&gt;-&lt;/div&gt;&lt;div style="position:absolute;top:224.81pt;left:374.55pt;z-index:35;"&gt;-&lt;/div&gt;&lt;div style="position:absolute;top:224.81pt;left:422.7pt;z-index:35;letter-spacing:.001em;"&gt;37,891&lt;/div&gt;&lt;/span&gt;&lt;img style="position:absolute;left:386.2pt;top:134.3pt;width:8pt;height:3pt;z-index:5;" src="http://govwiki.info/xbrl/Images/d0d7bcf45acd6d1016510dbbbc3a9db9.png" alt="__rendered_path__5"&gt;&lt;span style="white-space:pre;"&gt;&lt;div style="position:absolute;top:234.71pt;left:304.55pt;z-index:40;"&gt;-&lt;/div&gt;&lt;div style="position:absolute;top:234.71pt;left:374.55pt;z-index:40;"&gt;-&lt;/div&gt;&lt;div style="position:absolute;top:234.71pt;left:427.15pt;z-index:40;letter-spacing:.001em;"&gt;1,250&lt;/div&gt;&lt;/span&gt;&lt;img style="position:absolute;left:393.7pt;top:134.3pt;width:58pt;height:3pt;z-index:6;" src="http://govwiki.info/xbrl/Images/06e2c96cfa7d07298ef7cd24e8d2cf73.png" alt="__rendered_path__6"&gt;&lt;span style="white-space:pre;"&gt;&lt;div style="position:absolute;top:244.01pt;left:278.3pt;z-index:45;letter-spacing:.001em;"&gt;385,096&lt;/div&gt;&lt;div style="position:absolute;top:244.01pt;left:348.3pt;z-index:45;letter-spacing:.001em;"&gt;118,685&lt;/div&gt;&lt;div style="position:absolute;top:244.01pt;left:411.55pt;z-index:45;letter-spacing:.001em;"&gt;2,416,107&lt;/div&gt;&lt;/span&gt;&lt;img style="position:absolute;left:246.2pt;top:241pt;width:8pt;height:3pt;z-index:5;" src="http://govwiki.info/xbrl/Images/d0d7bcf45acd6d1016510dbbbc3a9db9.png" alt="__rendered_path__5"&gt;&lt;span style="white-space:pre;"&gt;&lt;div style="position:absolute;top:263.36pt;left:304.55pt;z-index:50;"&gt;-&lt;/div&gt;&lt;div style="position:absolute;top:263.36pt;left:374.55pt;z-index:50;"&gt;-&lt;/div&gt;&lt;div style="position:absolute;top:263.36pt;left:411.55pt;z-index:50;letter-spacing:.001em;"&gt;2,407,808&lt;/div&gt;&lt;/span&gt;&lt;img style="position:absolute;left:246.2pt;top:250.2pt;width:8pt;height:3pt;z-index:5;" src="http://govwiki.info/xbrl/Images/d0d7bcf45acd6d1016510dbbbc3a9db9.png" alt="__rendered_path__5"&gt;&lt;img style="position:absolute;left:253.7pt;top:241pt;width:58pt;height:3pt;z-index:6;" src="http://govwiki.info/xbrl/Images/06e2c96cfa7d07298ef7cd24e8d2cf73.png" alt="__rendered_path__6"&gt;&lt;span style="white-space:pre;"&gt;&lt;div style="position:absolute;top:282.56pt;left:271.55pt;z-index:55;letter-spacing:.001em;"&gt;1,912,168&lt;/div&gt;&lt;div style="position:absolute;top:282.56pt;left:341.54pt;z-index:55;letter-spacing:.001em;"&gt;1,001,500&lt;/div&gt;&lt;div style="position:absolute;top:282.56pt;left:444.55pt;z-index:55;"&gt;-&lt;/div&gt;&lt;/span&gt;&lt;img style="position:absolute;left:253.7pt;top:250.2pt;width:58pt;height:3pt;z-index:6;" src="http://govwiki.info/xbrl/Images/06e2c96cfa7d07298ef7cd24e8d2cf73.png" alt="__rendered_path__6"&gt;&lt;img style="position:absolute;left:316.2pt;top:241pt;width:8pt;height:3pt;z-index:5;" src="http://govwiki.info/xbrl/Images/d0d7bcf45acd6d1016510dbbbc3a9db9.png" alt="__rendered_path__5"&gt;&lt;span style="white-space:pre;"&gt;&lt;div style="position:absolute;top:312.56pt;left:278.3pt;z-index:64;letter-spacing:.001em;"&gt;165,774&lt;/div&gt;&lt;div style="position:absolute;top:312.56pt;left:357.15pt;z-index:64;letter-spacing:.001em;"&gt;5,100&lt;/div&gt;&lt;div style="position:absolute;top:312.56pt;left:418.3pt;z-index:64;letter-spacing:.001em;"&gt;328,058&lt;/div&gt;&lt;/span&gt;&lt;img style="position:absolute;left:316.2pt;top:250.2pt;width:8pt;height:3pt;z-index:5;" src="http://govwiki.info/xbrl/Images/d0d7bcf45acd6d1016510dbbbc3a9db9.png" alt="__rendered_path__5"&gt;&lt;img style="position:absolute;left:323.7pt;top:241pt;width:58pt;height:3pt;z-index:6;" src="http://govwiki.info/xbrl/Images/06e2c96cfa7d07298ef7cd24e8d2cf73.png" alt="__rendered_path__6"&gt;&lt;span style="white-space:pre;"&gt;&lt;div style="position:absolute;top:322.61pt;left:271.55pt;z-index:69;letter-spacing:.001em;"&gt;1,012,858&lt;/div&gt;&lt;div style="position:absolute;top:322.61pt;left:374.55pt;z-index:69;"&gt;-&lt;/div&gt;&lt;div style="position:absolute;top:322.61pt;left:418.3pt;z-index:69;letter-spacing:.001em;"&gt;205,391&lt;/div&gt;&lt;/span&gt;&lt;img style="position:absolute;left:323.7pt;top:250.2pt;width:58pt;height:3pt;z-index:6;" src="http://govwiki.info/xbrl/Images/06e2c96cfa7d07298ef7cd24e8d2cf73.png" alt="__rendered_path__6"&gt;&lt;img style="position:absolute;left:386.2pt;top:241pt;width:8pt;height:3pt;z-index:5;" src="http://govwiki.info/xbrl/Images/d0d7bcf45acd6d1016510dbbbc3a9db9.png" alt="__rendered_path__5"&gt;&lt;span style="white-space:pre;"&gt;&lt;div style="position:absolute;top:341.96pt;left:267.1pt;z-index:76;letter-spacing:.001em;"&gt;17,983,078&lt;/div&gt;&lt;div style="position:absolute;top:341.96pt;left:337.1pt;z-index:76;letter-spacing:.001em;"&gt;13,928,517&lt;/div&gt;&lt;div style="position:absolute;top:341.96pt;left:411.55pt;z-index:76;letter-spacing:.001em;"&gt;5,804,117&lt;/div&gt;&lt;/span&gt;&lt;img style="position:absolute;left:386.2pt;top:250.2pt;width:8pt;height:3pt;z-index:5;" src="http://govwiki.info/xbrl/Images/d0d7bcf45acd6d1016510dbbbc3a9db9.png" alt="__rendered_path__5"&gt;&lt;img style="position:absolute;left:393.7pt;top:241pt;width:58pt;height:3pt;z-index:6;" src="http://govwiki.info/xbrl/Images/06e2c96cfa7d07298ef7cd24e8d2cf73.png" alt="__rendered_path__6"&gt;&lt;span style="white-space:pre;"&gt;&lt;div style="position:absolute;top:351.26pt;left:267.1pt;z-index:81;letter-spacing:.001em;"&gt;17,983,078&lt;/div&gt;&lt;div style="position:absolute;top:351.26pt;left:337.1pt;z-index:81;letter-spacing:.001em;"&gt;13,928,517&lt;/div&gt;&lt;div style="position:absolute;top:351.26pt;left:411.55pt;z-index:81;letter-spacing:.001em;"&gt;8,211,925&lt;/div&gt;&lt;/span&gt;&lt;img style="position:absolute;left:393.7pt;top:250.2pt;width:58pt;height:3pt;z-index:6;" src="http://govwiki.info/xbrl/Images/06e2c96cfa7d07298ef7cd24e8d2cf73.png" alt="__rendered_path__6"&gt;&lt;span style="white-space:pre;"&gt;&lt;div style="position:absolute;top:360.86pt;left:267.1pt;z-index:86;letter-spacing:.001em;"&gt;18,368,174&lt;/div&gt;&lt;div style="position:absolute;top:360.86pt;left:337.1pt;z-index:86;letter-spacing:.001em;"&gt;14,047,202&lt;/div&gt;&lt;div style="position:absolute;top:360.86pt;left:407.1pt;z-index:86;letter-spacing:.001em;"&gt;10,628,032&lt;/div&gt;&lt;/span&gt;&lt;img style="position:absolute;left:246.2pt;top:338.9pt;width:8pt;height:3pt;z-index:5;" src="http://govwiki.info/xbrl/Images/d0d7bcf45acd6d1016510dbbbc3a9db9.png" alt="__rendered_path__5"&gt;&lt;span style="white-space:pre;"&gt;&lt;div style="position:absolute;top:380.51pt;left:282.7pt;z-index:92;letter-spacing:.001em;"&gt;19,679&lt;/div&gt;&lt;div style="position:absolute;top:380.51pt;left:352.7pt;z-index:92;letter-spacing:.001em;"&gt;16,399&lt;/div&gt;&lt;div style="position:absolute;top:380.51pt;left:418.3pt;z-index:92;letter-spacing:.001em;"&gt;137,753&lt;/div&gt;&lt;/span&gt;&lt;img style="position:absolute;left:253.7pt;top:338.9pt;width:58pt;height:3pt;z-index:6;" src="http://govwiki.info/xbrl/Images/06e2c96cfa7d07298ef7cd24e8d2cf73.png" alt="__rendered_path__6"&gt;&lt;span style="white-space:pre;"&gt;&lt;div style="position:absolute;top:390.11pt;left:282.7pt;z-index:97;letter-spacing:.001em;"&gt;19,679&lt;/div&gt;&lt;div style="position:absolute;top:390.11pt;left:352.7pt;z-index:97;letter-spacing:.001em;"&gt;16,399&lt;/div&gt;&lt;div style="position:absolute;top:390.11pt;left:418.3pt;z-index:97;letter-spacing:.001em;"&gt;137,753&lt;/div&gt;&lt;/span&gt;&lt;img style="position:absolute;left:316.2pt;top:338.9pt;width:8pt;height:3pt;z-index:5;" src="http://govwiki.info/xbrl/Images/d0d7bcf45acd6d1016510dbbbc3a9db9.png" alt="__rendered_path__5"&gt;&lt;span style="white-space:pre;"&gt;&lt;div style="position:absolute;top:418.91pt;left:282.7pt;z-index:104;letter-spacing:.001em;"&gt;69,027&lt;/div&gt;&lt;div style="position:absolute;top:418.91pt;left:357.15pt;z-index:104;letter-spacing:.001em;"&gt;6,638&lt;/div&gt;&lt;div style="position:absolute;top:418.91pt;left:418.3pt;z-index:104;letter-spacing:.001em;"&gt;147,482&lt;/div&gt;&lt;/span&gt;&lt;img style="position:absolute;left:323.7pt;top:338.9pt;width:58pt;height:3pt;z-index:6;" src="http://govwiki.info/xbrl/Images/06e2c96cfa7d07298ef7cd24e8d2cf73.png" alt="__rendered_path__6"&gt;&lt;span style="white-space:pre;"&gt;&lt;div style="position:absolute;top:428.96pt;left:282.7pt;z-index:109;letter-spacing:.001em;"&gt;11,625&lt;/div&gt;&lt;div style="position:absolute;top:428.96pt;left:357.15pt;z-index:109;letter-spacing:.001em;"&gt;6,223&lt;/div&gt;&lt;div style="position:absolute;top:428.96pt;left:422.7pt;z-index:109;letter-spacing:.001em;"&gt;35,843&lt;/div&gt;&lt;/span&gt;&lt;img style="position:absolute;left:386.2pt;top:338.9pt;width:8pt;height:3pt;z-index:5;" src="http://govwiki.info/xbrl/Images/d0d7bcf45acd6d1016510dbbbc3a9db9.png" alt="__rendered_path__5"&gt;&lt;span style="white-space:pre;"&gt;&lt;div style="position:absolute;top:439.01pt;left:304.55pt;z-index:114;"&gt;-&lt;/div&gt;&lt;div style="position:absolute;top:439.01pt;left:374.55pt;z-index:114;"&gt;-&lt;/div&gt;&lt;div style="position:absolute;top:439.01pt;left:433.9pt;z-index:114;"&gt;427&lt;/div&gt;&lt;/span&gt;&lt;img style="position:absolute;left:393.7pt;top:338.9pt;width:58pt;height:3pt;z-index:6;" src="http://govwiki.info/xbrl/Images/06e2c96cfa7d07298ef7cd24e8d2cf73.png" alt="__rendered_path__6"&gt;&lt;span style="white-space:pre;"&gt;&lt;div style="position:absolute;top:448.91pt;left:304.55pt;z-index:119;"&gt;-&lt;/div&gt;&lt;div style="position:absolute;top:448.91pt;left:374.55pt;z-index:119;"&gt;-&lt;/div&gt;&lt;div style="position:absolute;top:448.91pt;left:427.15pt;z-index:119;letter-spacing:.001em;"&gt;7,542&lt;/div&gt;&lt;/span&gt;&lt;img style="position:absolute;left:246.2pt;top:348.25pt;width:8pt;height:3pt;z-index:5;" src="http://govwiki.info/xbrl/Images/d0d7bcf45acd6d1016510dbbbc3a9db9.png" alt="__rendered_path__5"&gt;&lt;span style="white-space:pre;"&gt;&lt;div style="position:absolute;top:458.96pt;left:304.55pt;z-index:124;"&gt;-&lt;/div&gt;&lt;div style="position:absolute;top:458.96pt;left:374.55pt;z-index:124;"&gt;-&lt;/div&gt;&lt;div style="position:absolute;top:458.96pt;left:444.55pt;z-index:124;"&gt;-&lt;/div&gt;&lt;/span&gt;&lt;img style="position:absolute;left:253.7pt;top:348.25pt;width:58pt;height:3pt;z-index:6;" src="http://govwiki.info/xbrl/Images/06e2c96cfa7d07298ef7cd24e8d2cf73.png" alt="__rendered_path__6"&gt;&lt;span style="white-space:pre;"&gt;&lt;div style="position:absolute;top:469.01pt;left:287.15pt;z-index:129;letter-spacing:.001em;"&gt;6,693&lt;/div&gt;&lt;div style="position:absolute;top:469.01pt;left:363.9pt;z-index:129;"&gt;262&lt;/div&gt;&lt;div style="position:absolute;top:469.01pt;left:422.7pt;z-index:129;letter-spacing:.001em;"&gt;17,682&lt;/div&gt;&lt;/span&gt;&lt;img style="position:absolute;left:316.2pt;top:348.25pt;width:8pt;height:3pt;z-index:5;" src="http://govwiki.info/xbrl/Images/d0d7bcf45acd6d1016510dbbbc3a9db9.png" alt="__rendered_path__5"&gt;&lt;span style="white-space:pre;"&gt;&lt;div style="position:absolute;top:488.21pt;left:304.55pt;z-index:135;"&gt;-&lt;/div&gt;&lt;div style="position:absolute;top:488.21pt;left:374.55pt;z-index:135;"&gt;-&lt;/div&gt;&lt;div style="position:absolute;top:488.21pt;left:418.3pt;z-index:135;letter-spacing:.001em;"&gt;580,000&lt;/div&gt;&lt;/span&gt;&lt;img style="position:absolute;left:323.7pt;top:348.25pt;width:58pt;height:3pt;z-index:6;" src="http://govwiki.info/xbrl/Images/06e2c96cfa7d07298ef7cd24e8d2cf73.png" alt="__rendered_path__6"&gt;&lt;span style="white-space:pre;"&gt;&lt;div style="position:absolute;top:498.26pt;left:304.55pt;z-index:140;"&gt;-&lt;/div&gt;&lt;div style="position:absolute;top:498.26pt;left:374.55pt;z-index:140;"&gt;-&lt;/div&gt;&lt;div style="position:absolute;top:498.26pt;left:422.7pt;z-index:140;letter-spacing:.001em;"&gt;35,061&lt;/div&gt;&lt;/span&gt;&lt;img style="position:absolute;left:386.2pt;top:348.25pt;width:8pt;height:3pt;z-index:5;" src="http://govwiki.info/xbrl/Images/d0d7bcf45acd6d1016510dbbbc3a9db9.png" alt="__rendered_path__5"&gt;&lt;span style="white-space:pre;"&gt;&lt;div style="position:absolute;top:508.16pt;left:282.7pt;z-index:145;letter-spacing:.001em;"&gt;51,000&lt;/div&gt;&lt;div style="position:absolute;top:508.16pt;left:374.55pt;z-index:145;"&gt;-&lt;/div&gt;&lt;div style="position:absolute;top:508.16pt;left:422.7pt;z-index:145;letter-spacing:.001em;"&gt;40,490&lt;/div&gt;&lt;/span&gt;&lt;img style="position:absolute;left:393.7pt;top:348.25pt;width:58pt;height:3pt;z-index:6;" src="http://govwiki.info/xbrl/Images/06e2c96cfa7d07298ef7cd24e8d2cf73.png" alt="__rendered_path__6"&gt;&lt;span style="white-space:pre;"&gt;&lt;div style="position:absolute;top:518.21pt;left:293.9pt;z-index:150;"&gt;200&lt;/div&gt;&lt;div style="position:absolute;top:518.21pt;left:374.55pt;z-index:150;"&gt;-&lt;/div&gt;&lt;div style="position:absolute;top:518.21pt;left:444.55pt;z-index:150;"&gt;-&lt;/div&gt;&lt;/span&gt;&lt;img style="position:absolute;left:246.2pt;top:357.65pt;width:8pt;height:3pt;z-index:5;" src="http://govwiki.info/xbrl/Images/d0d7bcf45acd6d1016510dbbbc3a9db9.png" alt="__rendered_path__5"&gt;&lt;span style="white-space:pre;"&gt;&lt;div style="position:absolute;top:527.51pt;left:278.3pt;z-index:155;letter-spacing:.001em;"&gt;138,545&lt;/div&gt;&lt;div style="position:absolute;top:527.51pt;left:352.7pt;z-index:155;letter-spacing:.001em;"&gt;13,123&lt;/div&gt;&lt;div style="position:absolute;top:527.51pt;left:418.3pt;z-index:155;letter-spacing:.001em;"&gt;864,527&lt;/div&gt;&lt;/span&gt;&lt;img style="position:absolute;left:246.2pt;top:367.1pt;width:8pt;height:3pt;z-index:5;" src="http://govwiki.info/xbrl/Images/d0d7bcf45acd6d1016510dbbbc3a9db9.png" alt="__rendered_path__5"&gt;&lt;img style="position:absolute;left:253.7pt;top:357.65pt;width:58pt;height:3pt;z-index:6;" src="http://govwiki.info/xbrl/Images/06e2c96cfa7d07298ef7cd24e8d2cf73.png" alt="__rendered_path__6"&gt;&lt;span style="white-space:pre;"&gt;&lt;div style="position:absolute;top:546.86pt;left:271.55pt;z-index:160;letter-spacing:.001em;"&gt;2,271,233&lt;/div&gt;&lt;div style="position:absolute;top:546.86pt;left:374.55pt;z-index:160;"&gt;-&lt;/div&gt;&lt;/span&gt;&lt;img style="position:absolute;left:253.7pt;top:367.1pt;width:58pt;height:3pt;z-index:6;" src="http://govwiki.info/xbrl/Images/06e2c96cfa7d07298ef7cd24e8d2cf73.png" alt="__rendered_path__6"&gt;&lt;img style="position:absolute;left:316.2pt;top:357.65pt;width:8pt;height:3pt;z-index:5;" src="http://govwiki.info/xbrl/Images/d0d7bcf45acd6d1016510dbbbc3a9db9.png" alt="__rendered_path__5"&gt;&lt;span style="white-space:pre;"&gt;&lt;div style="position:absolute;top:556.76pt;left:282.7pt;z-index:165;letter-spacing:.001em;"&gt;24,794&lt;/div&gt;&lt;div style="position:absolute;top:556.76pt;left:357.15pt;z-index:165;letter-spacing:.001em;"&gt;3,865&lt;/div&gt;&lt;div style="position:absolute;top:556.76pt;left:422.7pt;z-index:165;letter-spacing:.001em;"&gt;68,916&lt;/div&gt;&lt;/span&gt;&lt;img style="position:absolute;left:316.2pt;top:367.1pt;width:8pt;height:3pt;z-index:5;" src="http://govwiki.info/xbrl/Images/d0d7bcf45acd6d1016510dbbbc3a9db9.png" alt="__rendered_path__5"&gt;&lt;img style="position:absolute;left:323.7pt;top:357.65pt;width:58pt;height:3pt;z-index:6;" src="http://govwiki.info/xbrl/Images/06e2c96cfa7d07298ef7cd24e8d2cf73.png" alt="__rendered_path__6"&gt;&lt;span style="white-space:pre;"&gt;&lt;div style="position:absolute;top:566.81pt;left:282.7pt;z-index:170;letter-spacing:.001em;"&gt;30,127&lt;/div&gt;&lt;div style="position:absolute;top:566.81pt;left:352.7pt;z-index:170;letter-spacing:.001em;"&gt;25,106&lt;/div&gt;&lt;div style="position:absolute;top:566.81pt;left:418.3pt;z-index:170;letter-spacing:.001em;"&gt;210,892&lt;/div&gt;&lt;/span&gt;&lt;img style="position:absolute;left:323.7pt;top:367.1pt;width:58pt;height:3pt;z-index:6;" src="http://govwiki.info/xbrl/Images/06e2c96cfa7d07298ef7cd24e8d2cf73.png" alt="__rendered_path__6"&gt;&lt;img style="position:absolute;left:386.2pt;top:357.65pt;width:8pt;height:3pt;z-index:5;" src="http://govwiki.info/xbrl/Images/d0d7bcf45acd6d1016510dbbbc3a9db9.png" alt="__rendered_path__5"&gt;&lt;span style="white-space:pre;"&gt;&lt;div style="position:absolute;top:576.86pt;left:282.7pt;z-index:175;letter-spacing:.001em;"&gt;74,975&lt;/div&gt;&lt;div style="position:absolute;top:576.86pt;left:348.3pt;z-index:175;letter-spacing:.001em;"&gt;196,806&lt;/div&gt;&lt;div style="position:absolute;top:576.86pt;left:418.3pt;z-index:175;letter-spacing:.001em;"&gt;422,945&lt;/div&gt;&lt;/span&gt;&lt;img style="position:absolute;left:386.2pt;top:367.1pt;width:8pt;height:3pt;z-index:5;" src="http://govwiki.info/xbrl/Images/d0d7bcf45acd6d1016510dbbbc3a9db9.png" alt="__rendered_path__5"&gt;&lt;img style="position:absolute;left:393.7pt;top:357.65pt;width:58pt;height:3pt;z-index:6;" src="http://govwiki.info/xbrl/Images/06e2c96cfa7d07298ef7cd24e8d2cf73.png" alt="__rendered_path__6"&gt;&lt;span style="white-space:pre;"&gt;&lt;div style="position:absolute;top:586.76pt;left:304.55pt;z-index:179;"&gt;-&lt;/div&gt;&lt;div style="position:absolute;top:586.76pt;left:374.55pt;z-index:179;"&gt;-&lt;/div&gt;&lt;div style="position:absolute;top:586.76pt;left:411.55pt;z-index:179;letter-spacing:.001em;"&gt;4,960,000&lt;/div&gt;&lt;/span&gt;&lt;img style="position:absolute;left:393.7pt;top:367.1pt;width:58pt;height:3pt;z-index:6;" src="http://govwiki.info/xbrl/Images/06e2c96cfa7d07298ef7cd24e8d2cf73.png" alt="__rendered_path__6"&gt;&lt;span style="white-space:pre;"&gt;&lt;div style="position:absolute;top:596.06pt;left:271.55pt;z-index:184;letter-spacing:.001em;"&gt;2,401,129&lt;/div&gt;&lt;div style="position:absolute;top:596.06pt;left:348.3pt;z-index:184;letter-spacing:.001em;"&gt;225,777&lt;/div&gt;&lt;div style="position:absolute;top:596.06pt;left:411.55pt;z-index:184;letter-spacing:.001em;"&gt;5,662,753&lt;/div&gt;&lt;/span&gt;&lt;img style="position:absolute;left:246.2pt;top:386.8pt;width:8pt;height:3pt;z-index:5;" src="http://govwiki.info/xbrl/Images/d0d7bcf45acd6d1016510dbbbc3a9db9.png" alt="__rendered_path__5"&gt;&lt;span style="white-space:pre;"&gt;&lt;div style="position:absolute;top:605.66pt;left:271.55pt;z-index:189;letter-spacing:.001em;"&gt;2,539,674&lt;/div&gt;&lt;div style="position:absolute;top:605.66pt;left:348.3pt;z-index:189;letter-spacing:.001em;"&gt;238,900&lt;/div&gt;&lt;div style="position:absolute;top:605.66pt;left:411.55pt;z-index:189;letter-spacing:.001em;"&gt;6,527,280&lt;/div&gt;&lt;/span&gt;&lt;img style="position:absolute;left:246.2pt;top:396.25pt;width:8pt;height:3pt;z-index:5;" src="http://govwiki.info/xbrl/Images/d0d7bcf45acd6d1016510dbbbc3a9db9.png" alt="__rendered_path__5"&gt;&lt;img style="position:absolute;left:253.7pt;top:386.8pt;wid</t>
  </si>
  <si>
    <t>th:58pt;height:3pt;z-index:6;" src="http://govwiki.info/xbrl/Images/06e2c96cfa7d07298ef7cd24e8d2cf73.png" alt="__rendered_path__6"&gt;&lt;span style="white-space:pre;"&gt;&lt;div style="position:absolute;top:625.31pt;left:287.15pt;z-index:195;letter-spacing:.001em;"&gt;3,902&lt;/div&gt;&lt;div style="position:absolute;top:625.31pt;left:357.15pt;z-index:195;letter-spacing:.001em;"&gt;3,251&lt;/div&gt;&lt;div style="position:absolute;top:625.31pt;left:422.7pt;z-index:195;letter-spacing:.001em;"&gt;27,312&lt;/div&gt;&lt;/span&gt;&lt;img style="position:absolute;left:253.7pt;top:396.25pt;width:58pt;height:3pt;z-index:6;" src="http://govwiki.info/xbrl/Images/06e2c96cfa7d07298ef7cd24e8d2cf73.png" alt="__rendered_path__6"&gt;&lt;img style="position:absolute;left:316.2pt;top:386.8pt;width:8pt;height:3pt;z-index:5;" src="http://govwiki.info/xbrl/Images/d0d7bcf45acd6d1016510dbbbc3a9db9.png" alt="__rendered_path__5"&gt;&lt;span style="white-space:pre;"&gt;&lt;div style="position:absolute;top:634.91pt;left:287.15pt;z-index:200;letter-spacing:.001em;"&gt;3,902&lt;/div&gt;&lt;div style="position:absolute;top:634.91pt;left:357.15pt;z-index:200;letter-spacing:.001em;"&gt;3,251&lt;/div&gt;&lt;div style="position:absolute;top:634.91pt;left:422.7pt;z-index:200;letter-spacing:.001em;"&gt;27,312&lt;/div&gt;&lt;/span&gt;&lt;img style="position:absolute;left:316.2pt;top:396.25pt;width:8pt;height:3pt;z-index:5;" src="http://govwiki.info/xbrl/Images/d0d7bcf45acd6d1016510dbbbc3a9db9.png" alt="__rendered_path__5"&gt;&lt;img style="position:absolute;left:323.7pt;top:386.8pt;width:58pt;height:3pt;z-index:6;" src="http://govwiki.info/xbrl/Images/06e2c96cfa7d07298ef7cd24e8d2cf73.png" alt="__rendered_path__6"&gt;&lt;span style="white-space:pre;"&gt;&lt;div style="position:absolute;top:677.06pt;left:246.2pt;z-index:214;"&gt;$&lt;/div&gt;&lt;div style="position:absolute;top:677.06pt;left:267.1pt;z-index:214;letter-spacing:.001em;"&gt;15,844,277&lt;/div&gt;&lt;div style="position:absolute;top:677.06pt;left:316.2pt;z-index:214;"&gt;$&lt;/div&gt;&lt;div style="position:absolute;top:677.06pt;left:337.1pt;z-index:214;letter-spacing:.001em;"&gt;13,821,450&lt;/div&gt;&lt;div style="position:absolute;top:677.06pt;left:386.2pt;z-index:214;"&gt;$&lt;/div&gt;&lt;div style="position:absolute;top:677.06pt;left:411.55pt;z-index:214;letter-spacing:.001em;"&gt;4,211,193&lt;/div&gt;&lt;div style="position:absolute;top:677.06pt;left:456.2pt;z-index:214;"&gt;$&lt;/div&gt;&lt;/span&gt;&lt;img style="position:absolute;left:323.7pt;top:396.25pt;width:58pt;height:3pt;z-index:6;" src="http://govwiki.info/xbrl/Images/06e2c96cfa7d07298ef7cd24e8d2cf73.png" alt="__rendered_path__6"&gt;&lt;img style="position:absolute;left:386.2pt;top:386.8pt;width:8pt;height:3pt;z-index:5;" src="http://govwiki.info/xbrl/Images/d0d7bcf45acd6d1016510dbbbc3a9db9.png" alt="__rendered_path__5"&gt;&lt;span class="fmt-1018" style="white-space:pre;"&gt;&lt;div style="position:absolute;top:766.44pt;left:299.33pt;z-index:218;"&gt;220&lt;/div&gt;&lt;/span&gt;&lt;span class="fmt-1213" style="white-space:pre;"&gt;&lt;div style="position:absolute;top:128.06pt;left:469.45pt;z-index:10;letter-spacing:.003em;"&gt;Golf Course&lt;/div&gt;&lt;/span&gt;&lt;img style="position:absolute;left:456.2pt;top:134.3pt;width:8pt;height:3pt;z-index:5;" src="http://govwiki.info/xbrl/Images/d0d7bcf45acd6d1016510dbbbc3a9db9.png" alt="__rendered_path__5"&gt;&lt;span style="white-space:pre;"&gt;&lt;div style="position:absolute;top:167.06pt;left:497.15pt;z-index:18;letter-spacing:.001em;"&gt;4,068&lt;/div&gt;&lt;/span&gt;&lt;img style="position:absolute;left:463.7pt;top:134.3pt;width:58pt;height:3pt;z-index:6;" src="http://govwiki.info/xbrl/Images/06e2c96cfa7d07298ef7cd24e8d2cf73.png" alt="__rendered_path__6"&gt;&lt;span style="white-space:pre;"&gt;&lt;div style="position:absolute;top:195.56pt;left:497.15pt;z-index:25;letter-spacing:.001em;"&gt;8,086&lt;/div&gt;&lt;/span&gt;&lt;span style="white-space:pre;"&gt;&lt;div style="position:absolute;top:214.76pt;left:514.55pt;z-index:31;"&gt;-&lt;/div&gt;&lt;/span&gt;&lt;span style="white-space:pre;"&gt;&lt;div style="position:absolute;top:224.81pt;left:488.3pt;z-index:36;letter-spacing:.001em;"&gt;134,196&lt;/div&gt;&lt;/span&gt;&lt;span style="white-space:pre;"&gt;&lt;div style="position:absolute;top:234.71pt;left:497.15pt;z-index:41;letter-spacing:.001em;"&gt;3,500&lt;/div&gt;&lt;/span&gt;&lt;img style="position:absolute;left:456.2pt;top:241pt;width:8pt;height:3pt;z-index:5;" src="http://govwiki.info/xbrl/Images/d0d7bcf45acd6d1016510dbbbc3a9db9.png" alt="__rendered_path__5"&gt;&lt;span style="white-space:pre;"&gt;&lt;div style="position:absolute;top:244.01pt;left:488.3pt;z-index:46;letter-spacing:.001em;"&gt;174,937&lt;/div&gt;&lt;/span&gt;&lt;img style="position:absolute;left:456.2pt;top:250.2pt;width:8pt;height:3pt;z-index:5;" src="http://govwiki.info/xbrl/Images/d0d7bcf45acd6d1016510dbbbc3a9db9.png" alt="__rendered_path__5"&gt;&lt;img style="position:absolute;left:463.7pt;top:241pt;width:58pt;height:3pt;z-index:6;" src="http://govwiki.info/xbrl/Images/06e2c96cfa7d07298ef7cd24e8d2cf73.png" alt="__rendered_path__6"&gt;&lt;span style="white-space:pre;"&gt;&lt;div style="position:absolute;top:263.36pt;left:514.55pt;z-index:51;"&gt;-&lt;/div&gt;&lt;/span&gt;&lt;img style="position:absolute;left:463.7pt;top:250.2pt;width:58pt;height:3pt;z-index:6;" src="http://govwiki.info/xbrl/Images/06e2c96cfa7d07298ef7cd24e8d2cf73.png" alt="__rendered_path__6"&gt;&lt;span style="white-space:pre;"&gt;&lt;div style="position:absolute;top:282.56pt;left:488.3pt;z-index:56;letter-spacing:.001em;"&gt;392,907&lt;/div&gt;&lt;/span&gt;&lt;span style="white-space:pre;"&gt;&lt;div style="position:absolute;top:312.56pt;left:488.3pt;z-index:65;letter-spacing:.001em;"&gt;916,154&lt;/div&gt;&lt;/span&gt;&lt;span style="white-space:pre;"&gt;&lt;div style="position:absolute;top:322.61pt;left:514.55pt;z-index:70;"&gt;-&lt;/div&gt;&lt;/span&gt;&lt;img style="position:absolute;left:456.2pt;top:338.9pt;width:8pt;height:3pt;z-index:5;" src="http://govwiki.info/xbrl/Images/d0d7bcf45acd6d1016510dbbbc3a9db9.png" alt="__rendered_path__5"&gt;&lt;span style="white-space:pre;"&gt;&lt;div style="position:absolute;top:341.96pt;left:481.55pt;z-index:77;letter-spacing:.001em;"&gt;3,348,458&lt;/div&gt;&lt;/span&gt;&lt;img style="position:absolute;left:463.7pt;top:338.9pt;width:58pt;height:3pt;z-index:6;" src="http://govwiki.info/xbrl/Images/06e2c96cfa7d07298ef7cd24e8d2cf73.png" alt="__rendered_path__6"&gt;&lt;span style="white-space:pre;"&gt;&lt;div style="position:absolute;top:351.26pt;left:481.55pt;z-index:82;letter-spacing:.001em;"&gt;3,348,458&lt;/div&gt;&lt;/span&gt;&lt;img style="position:absolute;left:456.2pt;top:348.25pt;width:8pt;height:3pt;z-index:5;" src="http://govwiki.info/xbrl/Images/d0d7bcf45acd6d1016510dbbbc3a9db9.png" alt="__rendered_path__5"&gt;&lt;span style="white-space:pre;"&gt;&lt;div style="position:absolute;top:360.86pt;left:481.55pt;z-index:87;letter-spacing:.001em;"&gt;3,523,395&lt;/div&gt;&lt;/span&gt;&lt;img style="position:absolute;left:463.7pt;top:348.25pt;width:58pt;height:3pt;z-index:6;" src="http://govwiki.info/xbrl/Images/06e2c96cfa7d07298ef7cd24e8d2cf73.png" alt="__rendered_path__6"&gt;&lt;span style="white-space:pre;"&gt;&lt;div style="position:absolute;top:380.51pt;left:488.3pt;z-index:93;letter-spacing:.001em;"&gt;295,186&lt;/div&gt;&lt;/span&gt;&lt;img style="position:absolute;left:456.2pt;top:357.65pt;width:8pt;height:3pt;z-index:5;" src="http://govwiki.info/xbrl/Images/d0d7bcf45acd6d1016510dbbbc3a9db9.png" alt="__rendered_path__5"&gt;&lt;span style="white-space:pre;"&gt;&lt;div style="position:absolute;top:390.11pt;left:488.3pt;z-index:98;letter-spacing:.001em;"&gt;295,186&lt;/div&gt;&lt;/span&gt;&lt;img style="position:absolute;left:456.2pt;top:367.1pt;width:8pt;height:3pt;z-index:5;" src="http://govwiki.info/xbrl/Images/d0d7bcf45acd6d1016510dbbbc3a9db9.png" alt="__rendered_path__5"&gt;&lt;img style="position:absolute;left:463.7pt;top:357.65pt;width:58pt;height:3pt;z-index:6;" src="http://govwiki.info/xbrl/Images/06e2c96cfa7d07298ef7cd24e8d2cf73.png" alt="__rendered_path__6"&gt;&lt;span style="white-space:pre;"&gt;&lt;div style="position:absolute;top:418.91pt;left:492.7pt;z-index:105;letter-spacing:.001em;"&gt;61,888&lt;/div&gt;&lt;/span&gt;&lt;img style="position:absolute;left:463.7pt;top:367.1pt;width:58pt;height:3pt;z-index:6;" src="http://govwiki.info/xbrl/Images/06e2c96cfa7d07298ef7cd24e8d2cf73.png" alt="__rendered_path__6"&gt;&lt;span style="white-space:pre;"&gt;&lt;div style="position:absolute;top:428.96pt;left:492.7pt;z-index:110;letter-spacing:.001em;"&gt;78,862&lt;/div&gt;&lt;/span&gt;&lt;img style="position:absolute;left:456.2pt;top:386.8pt;width:8pt;height:3pt;z-index:5;" src="http://govwiki.info/xbrl/Images/d0d7bcf45acd6d1016510dbbbc3a9db9.png" alt="__rendered_path__5"&gt;&lt;span style="white-space:pre;"&gt;&lt;div style="position:absolute;top:439.01pt;left:492.7pt;z-index:115;letter-spacing:.001em;"&gt;14,329&lt;/div&gt;&lt;/span&gt;&lt;img style="position:absolute;left:456.2pt;top:396.25pt;width:8pt;height:3pt;z-index:5;" src="http://govwiki.info/xbrl/Images/d0d7bcf45acd6d1016510dbbbc3a9db9.png" alt="__rendered_path__5"&gt;&lt;img style="position:absolute;left:463.7pt;top:386.8pt;width:58pt;height:3pt;z-index:6;" src="http://govwiki.info/xbrl/Images/06e2c96cfa7d07298ef7cd24e8d2cf73.png" alt="__rendered_path__6"&gt;&lt;span style="white-space:pre;"&gt;&lt;div style="position:absolute;top:448.91pt;left:503.9pt;z-index:120;"&gt;625&lt;/div&gt;&lt;/span&gt;&lt;img style="position:absolute;left:463.7pt;top:396.25pt;width:58pt;height:3pt;z-index:6;" src="http://govwiki.info/xbrl/Images/06e2c96cfa7d07298ef7cd24e8d2cf73.png" alt="__rendered_path__6"&gt;&lt;span style="white-space:pre;"&gt;&lt;div style="position:absolute;top:458.96pt;left:488.3pt;z-index:125;letter-spacing:.001em;"&gt;394,107&lt;/div&gt;&lt;/span&gt;&lt;span style="white-space:pre;"&gt;&lt;div style="position:absolute;top:469.01pt;left:497.15pt;z-index:130;letter-spacing:.001em;"&gt;9,543&lt;/div&gt;&lt;/span&gt;&lt;span style="white-space:pre;"&gt;&lt;div style="position:absolute;top:488.21pt;left:514.55pt;z-index:136;"&gt;-&lt;/div&gt;&lt;/span&gt;&lt;span style="white-space:pre;"&gt;&lt;div style="position:absolute;top:498.26pt;left:514.55pt;z-index:141;"&gt;-&lt;/div&gt;&lt;/span&gt;&lt;span style="white-space:pre;"&gt;&lt;div style="position:absolute;top:508.16pt;left:488.3pt;z-index:146;letter-spacing:.001em;"&gt;124,676&lt;/div&gt;&lt;/span&gt;&lt;span style="white-space:pre;"&gt;&lt;div style="position:absolute;top:518.21pt;left:514.55pt;z-index:151;"&gt;-&lt;/div&gt;&lt;/span&gt;&lt;img style="position:absolute;left:456.2pt;top:524.45pt;width:8pt;height:3pt;z-index:5;" src="http://govwiki.info/xbrl/Images/d0d7bcf45acd6d1016510dbbbc3a9db9.png" alt="__rendered_path__5"&gt;&lt;span style="white-space:pre;"&gt;&lt;div style="position:absolute;top:527.51pt;left:488.3pt;z-index:156;letter-spacing:.001em;"&gt;684,030&lt;/div&gt;&lt;/span&gt;&lt;img style="position:absolute;left:456.2pt;top:533.65pt;width:8pt;height:3pt;z-index:5;" src="http://govwiki.info/xbrl/Images/d0d7bcf45acd6d1016510dbbbc3a9db9.png" alt="__rendered_path__5"&gt;&lt;img style="position:absolute;left:463.7pt;top:524.45pt;width:58pt;height:3pt;z-index:6;" src="http://govwiki.info/xbrl/Images/06e2c96cfa7d07298ef7cd24e8d2cf73.png" alt="__rendered_path__6"&gt;&lt;span style="white-space:pre;"&gt;&lt;div style="position:absolute;top:556.76pt;left:488.3pt;z-index:166;letter-spacing:.001em;"&gt;192,960&lt;/div&gt;&lt;/span&gt;&lt;img style="position:absolute;left:463.7pt;top:533.65pt;width:58pt;height:3pt;z-index:6;" src="http://govwiki.info/xbrl/Images/06e2c96cfa7d07298ef7cd24e8d2cf73.png" alt="__rendered_path__6"&gt;&lt;span style="white-space:pre;"&gt;&lt;div style="position:absolute;top:566.81pt;left:488.3pt;z-index:171;letter-spacing:.001em;"&gt;451,911&lt;/div&gt;&lt;/span&gt;&lt;span style="white-space:pre;"&gt;&lt;div style="position:absolute;top:576.86pt;left:488.3pt;z-index:176;letter-spacing:.001em;"&gt;718,080&lt;/div&gt;&lt;/span&gt;&lt;span style="white-space:pre;"&gt;&lt;div style="position:absolute;top:586.76pt;left:514.55pt;z-index:180;"&gt;-&lt;/div&gt;&lt;/span&gt;&lt;img style="position:absolute;left:456.2pt;top:593.05pt;width:8pt;height:3pt;z-index:5;" src="http://govwiki.info/xbrl/Images/d0d7bcf45acd6d1016510dbbbc3a9db9.png" alt="__rendered_path__5"&gt;&lt;span style="white-space:pre;"&gt;&lt;div style="position:absolute;top:596.06pt;left:481.55pt;z-index:185;letter-spacing:.001em;"&gt;2,813,331&lt;/div&gt;&lt;/span&gt;&lt;img style="position:absolute;left:463.7pt;top:593.05pt;width:58pt;height:3pt;z-index:6;" src="http://govwiki.info/xbrl/Images/06e2c96cfa7d07298ef7cd24e8d2cf73.png" alt="__rendered_path__6"&gt;&lt;span style="white-space:pre;"&gt;&lt;div style="position:absolute;top:605.66pt;left:481.55pt;z-index:190;letter-spacing:.001em;"&gt;3,497,361&lt;/div&gt;&lt;/span&gt;&lt;img style="position:absolute;left:456.2pt;top:602.45pt;width:8pt;height:3pt;z-index:5;" src="http://govwiki.info/xbrl/Images/d0d7bcf45acd6d1016510dbbbc3a9db9.png" alt="__rendered_path__5"&gt;&lt;span style="white-space:pre;"&gt;&lt;div style="position:absolute;top:625.31pt;left:492.7pt;z-index:196;letter-spacing:.001em;"&gt;58,526&lt;/div&gt;&lt;/span&gt;&lt;img style="position:absolute;left:456.2pt;top:611.9pt;width:8pt;height:3pt;z-index:5;" src="http://govwiki.info/xbrl/Images/d0d7bcf45acd6d1016510dbbbc3a9db9.png" alt="__rendered_path__5"&gt;&lt;img style="position:absolute;left:463.7pt;top:602.45pt;width:58pt;height:3pt;z-index:6;" src="http://govwiki.info/xbrl/Images/06e2c96cfa7d07298ef7cd24e8d2cf73.png" alt="__rendered_path__6"&gt;&lt;span style="white-space:pre;"&gt;&lt;div style="position:absolute;top:634.91pt;left:492.7pt;z-index:201;letter-spacing:.001em;"&gt;58,526&lt;/div&gt;&lt;/span&gt;&lt;img style="position:absolute;left:386.2pt;top:396.25pt;width:8pt;height:3pt;z-index:5;" src="http://govwiki.info/xbrl/Images/d0d7bcf45acd6d1016510dbbbc3a9db9.png" alt="__rendered_path__5"&gt;&lt;img style="position:absolute;left:393.7pt;top:386.8pt;width:58pt;height:3pt;z-index:6;" src="http://govwiki.info/xbrl/Images/06e2c96cfa7d07298ef7cd24e8d2cf73.png" alt="__rendered_path__6"&gt;&lt;img style="position:absolute;left:393.7pt;top:396.25pt;width:58pt;height:3pt;z-index:6;" src="http://govwiki.info/xbrl/Images/06e2c96cfa7d07298ef7cd24e8d2cf73.png" alt="__rendered_path__6"&gt;&lt;img style="position:absolute;left:246.2pt;top:524.45pt;width:8pt;height:3pt;z-index:5;" src="http://govwiki.info/xbrl/Images/d0d7bcf45acd6d1016510dbbbc3a9db9.png" alt="__rendered_path__5"&gt;&lt;img style="position:absolute;left:246.2pt;top:533.65pt;width:8pt;height:3pt;z-index:5;" src="http://govwiki.info/xbrl/Images/d0d7bcf45acd6d1016510dbbbc3a9db9.png" alt="__rendered_path__5"&gt;&lt;img style="position:absolute;left:253.7pt;top:524.45pt;width:58pt;height:3pt;z-index:6;" src="http://govwiki.info/xbrl/Images/06e2c96cfa7d07298ef7cd24e8d2cf73.png" alt="__rendered_path__6"&gt;&lt;img style="position:absolute;left:253.7pt;top:533.65pt;width:58pt;height:3pt;z-index:6;" src="http://govwiki.info/xbrl/Images/06e2c96cfa7d07298ef7cd24e8d2cf73.png" alt="__rendered_path__6"&gt;&lt;img style="position:absolute;left:316.2pt;top:524.45pt;width:8pt;height:3pt;z-index:5;" src="http://govwiki.info/xbrl/Images/d0d7bcf45acd6d1016510dbbbc3a9db9.png" alt="__rendered_path__5"&gt;&lt;img style="position:absolute;left:316.2pt;top:533.65pt;width:8pt;height:3pt;z-index:5;" src="http://govwiki.info/xbrl/Images/d0d7bcf45acd6d1016510dbbbc3a9db9.png" alt="__rendered_path__5"&gt;&lt;img style="position:absolute;left:323.7pt;top:524.45pt;width:58pt;height:3pt;z-index:6;" src="http://govwiki.info/xbrl/Images/06e2c96cfa7d07298ef7cd24e8d2cf73.png" alt="__rendered_path__6"&gt;&lt;img style="position:absolute;left:323.7pt;top:533.65pt;width:58pt;height:3pt;z-index:6;" src="http://govwiki.info/xbrl/Images/06e2c96cfa7d07298ef7cd24e8d2cf73.png" alt="__rendered_path__6"&gt;&lt;img style="position:absolute;left:386.2pt;top:524.45pt;width:8pt;height:3pt;z-index:5;" src="http://govwiki.info/xbrl/Images/d0d7bcf45acd6d1016510dbbbc3a9db9.png" alt="__rendered_path__5"&gt;&lt;img style="position:absolute;left:386.2pt;top:533.65pt;width:8pt;height:3pt;z-index:5;" src="http://govwiki.info/xbrl/Images/d0d7bcf45acd6d1016510dbbbc3a9db9.png" alt="__rendered_path__5"&gt;&lt;img style="position:absolute;left:393.7pt;top:524.45pt;width:58pt;height:3pt;z-index:6;" src="http://govwiki.info/xbrl/Images/06e2c96cfa7d07298ef7cd24e8d2cf73.png" alt="__rendered_path__6"&gt;&lt;img style="position:absolute;left:393.7pt;top:533.65pt;width:58pt;height:3pt;z-index:6;" src="http://govwiki.info/xbrl/Images/06e2c96cfa7d07298ef7cd24e8d2cf73.png" alt="__rendered_path__6"&gt;&lt;img style="position:absolute;left:246.2pt;top:593.05pt;width:8pt;height:3pt;z-index:5;" src="http://govwiki.info/xbrl/Images/d0d7bcf45acd6d1016510dbbbc3a9db9.png" alt="__rendered_path__5"&gt;&lt;img style="position:absolute;left:253.7pt;top:593.05pt;width:58pt;height:3pt;z-index:6;" src="http://govwiki.info/xbrl/Images/06e2c96cfa7d07298ef7cd24e8d2cf73.png" alt="__rendered_path__6"&gt;&lt;img style="position:absolute;left:316.2pt;top:593.05pt;width:8pt;height:3pt;z-index:5;" src="http://govwiki.info/xbrl/Images/d0d7bcf45acd6d1016510dbbbc3a9db9.png" alt="__rendered_path__5"&gt;&lt;img style="position:absolute;left:323.7pt;top:593.05pt;width:58pt;height:3pt;z-index:6;" src="http://govwiki.info/xbrl/Images/06e2c96cfa7d07298ef7cd24e8d2cf73.png" alt="__rendered_path__6"&gt;&lt;img style="position:absolute;left:386.2pt;top:593.05pt;width:8pt;height:3pt;z-index:5;" src="http://govwiki.info/xbrl/Images/d0d7bcf45acd6d1016510dbbbc3a9db9.png" alt="__rendered_path__5"&gt;&lt;img style="position:absolute;left:393.7pt;top:593.05pt;width:58pt;height:3pt;z-index:6;" src="http://govwiki.info/xbrl/Images/06e2c96cfa7d07298ef7cd24e8d2cf73.png" alt="__rendered_path__6"&gt;&lt;img style="position:absolute;left:246.2pt;top:602.45pt;width:8pt;height:3pt;z-index:5;" src="http://govwiki.info/xbrl/Images/d0d7bcf45acd6d1016510dbbbc3a9db9.png" alt="__rendered_path__5"&gt;&lt;img style="position:absolute;left:246.2pt;top:611.9pt;width:8pt;height:3pt;z-index:5;" src="http://govwiki.info/xbrl/Images/d0d7bcf45acd6d1016510dbbbc3a9db9.png" alt="__rendered_path__5"&gt;&lt;img style="position:absolute;left:253.7pt;top:602.45pt;width:58pt;height:3pt;z-index:6;" src="http://govwiki.info/xbrl/Images/06e2c96cfa7d07298ef7cd24e8d2cf73.png" alt="__rendered_path__6"&gt;&lt;img style="position:absolute;left:253.7pt;top:611.9pt;width:58pt;height:3pt;z-index:6;" src="http://govwiki.info/xbrl/Images/06e2c96cfa7d07298ef7cd24e8d2cf73.png" alt="__rendered_path__6"&gt;&lt;img style="position:absolute;left:316.2pt;top:602.45pt;width:8pt;height:3pt;z-index:5;" src="http://govwiki.info/xbrl/Images/d0d7bcf45acd6d1016510dbbbc3a9db9.png" alt="__rendered_path__5"&gt;&lt;img style="position:absolute;left:316.2pt;top:611.9pt;width:8pt;height:3pt;z-index:5;" src="http://govwiki.info/xbrl/Images/d0d7bcf45acd6d1016510dbbbc3a9db9.png" alt="__rendered_path__5"&gt;&lt;img style="position:absolute;left:323.7pt;top:602.45pt;width:58pt;height:3pt;z-index:6;" src="http://govwiki.info/xbrl/Images/06e2c96cfa7d07298ef7cd24e8d2cf73.png" alt="__rendered_path__6"&gt;&lt;img style="position:absolute;left:323.7pt;top:611.9pt;width:58pt;height:3pt;z-index:6;" src="http://govwiki.info/xbrl/Images/06e2c96cfa7d07298ef7cd24e8d2cf73.png" alt="__rendered_path__6"&gt;&lt;img style="position:absolute;left:386.2pt;top:602.45pt;width:8pt;height:3pt;z-index:5;" src="http://govwiki.info/xbrl/Images/d0d7bcf45acd6d1016510dbbbc3a9db9.png" alt="__rendered_path__5"&gt;&lt;img style="position:absolute;left:386.2pt;top:611.9pt;width:8pt;height:3pt;z-index:5;" src="http://govwiki.info/xbrl/Images/d0d7bcf45acd6d1016510dbbbc3a9db9.png" alt="__rendered_path__5"&gt;&lt;img style="position:absolute;left:393.7pt;top:602.45pt;width:58pt;height:3pt;z-index:6;" src="http://govwiki.info/xbrl/Images/06e2c96cfa7d07298ef7cd24e8d2cf73.png" alt="__rendered_path__6"&gt;&lt;img style="position:absolute;left:393.7pt;top:611.9pt;width:58pt;height:3pt;z-index:6;" src="http://govwiki.info/xbrl/Images/06e2c96cfa7d07298ef7cd24e8d2cf73.png" alt="__rendered_path__6"&gt;&lt;img style="position:absolute;left:463.7pt;top:611.9pt;width:58pt;height:3pt;z-index:6;" src="http://govwiki.info/xbrl/Images/06e2c96cfa7d07298ef7cd24e8d2cf73.png" alt="__rendered_path__6"&gt;&lt;img style="position:absolute;left:246.2pt;top:631.6pt;width:8pt;height:3pt;z-index:5;" src="http://govwiki.info/xbrl/Images/d0d7bcf45acd6d1016510dbbbc3a9db9.png" alt="__rendered_path__5"&gt;&lt;img style="position:absolute;left:246.2pt;top:641.05pt;width:8pt;height:3pt;z-index:5;" src="http://govwiki.info/xbrl/Images/d0d7bcf45acd6d1016510dbbbc3a9db9.png" alt="__rendered_path__5"&gt;&lt;img style="position:absolute;left:253.7pt;top:631.6pt;width:58pt;height:3pt;z-index:6;" src="http://govwiki.info/xbrl/Images/06e2c96cfa7d07298ef7cd24e8d2cf73.png" alt="__rendered_path__6"&gt;&lt;img style="position:absolute;left:253.7pt;top:641.05pt;width:58pt;height:3pt;z-index:6;" src="http://govwiki.info/xbrl/Images/06e2c96cfa7d07298ef7cd24e8d2cf73.png" alt="__rendered_path__6"&gt;&lt;img style="position:absolute;left:316.2pt;top:631.6pt;width:8pt;height:3pt;z-index:5;" src="http://govwiki.info/xbrl/Images/d0d7bcf45acd6d1016510dbbbc3a9db9.png" alt="__rendered_path__5"&gt;&lt;img style="position:absolute;left:316.2pt;top:641.05pt;width:8pt;height:3pt;z-index:5;" src="http://govwiki.info/xbrl/Images/d0d7bcf45acd6d1016510dbbbc3a9db9.png" alt="__rendered_path__5"&gt;&lt;img style="position:absolute;left:323.7pt;top:631.6pt;width:58pt;height:3pt;z-index:6;" src="http://govwiki.info/xbrl/Images/06e2c96cfa7d07298ef7cd24e8d2cf73.png" alt="__rendered_path__6"&gt;&lt;img style="position:absolute;left:323.7pt;top:641.05pt;width:58pt;height:3pt;z-index:6;" src="http://govwiki.info/xbrl/Images/06e2c96cfa7d07298ef7cd24e8d2cf73.png" alt="__rendered_path__6"&gt;&lt;img style="position:absolute;left:386.2pt;top:631.6pt;width:8pt;height:3pt;z-index:5;" src="http://govwiki.info/xbrl/Images/d0d7bcf45acd6d1016510dbbbc3a9db9.png" alt="__rendered_path__5"&gt;&lt;img style="position:absolute;left:386.2pt;top:641.05pt;width:8pt;height:3pt;z-index:5;" src="http://govwiki.info/xbrl/Images/d0d7bcf45acd6d1016510dbbbc3a9db9.png" alt="__rendered_path__5"&gt;&lt;img style="position:absolute;left:393.7pt;top:631.6pt;width:58pt;height:3pt;z-index:6;" src="http://govwiki.info/xbrl/Images/06e2c96cfa7d07298ef7cd24e8d2cf73.png" alt="__rendered_path__6"&gt;&lt;img style="position:absolute;left:393.7pt;top:641.05pt;width:58pt;height:3pt;z-index:6;" src="http://govwiki.info/xbrl/Images/06e2c96cfa7d07298ef7cd24e8d2cf73.png" alt="__rendered_path__6"&gt;&lt;img style="position:absolute;left:456.2pt;top:631.6pt;width:8pt;height:3pt;z-index:5;" src="http://govwiki.info/xbrl/Images/d0d7bcf45acd6d1016510dbbbc3a9db9.png" alt="__rendered_path__5"&gt;&lt;img style="position:absolute;left:456.2pt;top:641.05pt;width:8pt;height:3pt;z-index:5;" src="http://govwiki.info/xbrl/Images/d0d7bcf45acd6d1016510dbbbc3a9db9.png" alt="__rendered_path__5"&gt;&lt;img style="position:absolute;left:463.7pt;top:631.6pt;width:58pt;height:3pt;z-index:6;" src="http://govwiki.info/xbrl/Images/06e2c96cfa7d07298ef7cd24e8d2cf73.png" alt="__rendered_path__6"&gt;&lt;img style="position:absolute;left:463.7pt;top:641.05pt;width:58pt;height:3pt;z-index:6;" src="http://govwiki.info/xbrl/Images/06e2c96cfa7d07298ef7cd24e8d2cf73.png" alt="__rendered_path__6"&gt;&lt;img style="position:absolute;left:246.2pt;top:670.85pt;width:8pt;height:3pt;z-index:5;" src="http://govwiki.info/xbrl/Images/d0d7bcf45acd6d1016510dbbbc3a9db9.png" alt="__rendered_path__5"&gt;&lt;img style="position:absolute;left:253.7pt;top:670.85pt;width:58pt;height:3pt;z-index:6;" src="http://govwiki.info/xbrl/Images/06e2c96cfa7d07298ef7cd24e8d2cf73.png" alt="__rendered_path__6"&gt;&lt;img style="position:absolute;left:316.2pt;top:670.85pt;width:8pt;height:3pt;z-index:5;" src="http://govwiki.info/xbrl/Images/d0d7bcf45acd6d1016510dbbbc3a9db9.png" alt="__rendered_path__5"&gt;&lt;img style="position:absolute;left:323.7pt;top:670.85pt;width:58pt;height:3pt;z-index:6;" src="http://govwiki.info/xbrl/Images/06e2c96cfa7d07298ef7cd24e8d2cf73.png" alt="__rendered_path__6"&gt;&lt;img style="position:absolute;left:386.2pt;top:670.85pt;width:8pt;height:3pt;z-index:5;" src="http://govwiki.info/xbrl/Images/d0d7bcf45acd6d1016510dbbbc3a9db9.png" alt="__rendered_path__5"&gt;&lt;img style="position:absolute;left:393.7pt;top:670.85pt;width:58pt;height:3pt;z-index:6;" src="http://govwiki.info/xbrl/Images/06e2c96cfa7d07298ef7cd24e8d2cf73.png" alt="__rendered_path__6"&gt;&lt;img style="position:absolute;left:456.2pt;top:670.85pt;width:8pt;height:3pt;z-index:5;" src="http://govwiki.info/xbrl/Images/d0d7bcf45acd6d1016510dbbbc3a9db9.png" alt="__rendered_path__5"&gt;&lt;img style="position:absolute;left:463.7pt;top:670.85pt;width:58pt;height:3pt;z-index:6;" src="http://govwiki.info/xbrl/Images/06e2c96cfa7d07298ef7cd24e8d2cf73.png" alt="__rendered_path__6"&gt;&lt;img style="position:absolute;left:246.2pt;top:683.3pt;width:8pt;height:3pt;z-index:5;" src="http://govwiki.info/xbrl/Images/d0d7bcf45acd6d1016510dbbbc3a9db9.png" alt="__rendered_path__5"&gt;&lt;img style="position:absolute;left:246.2pt;top:684.85pt;width:8pt;height:3pt;z-index:5;" src="http://govwiki.info/xbrl/Images/d0d7bcf45acd6d1016510dbbbc3a9db9.png" alt="__rendered_path__5"&gt;&lt;img style="position:absolute;left:253.7pt;top:683.3pt;width:58pt;height:3pt;z-index:6;" src="http://govwiki.info/xbrl/Images/06e2c96cfa7d07298ef7cd24e8d2cf73.png" alt="__rendered_path__6"&gt;&lt;img style="position:absolute;left:253.7pt;top:684.85pt;width:58pt;height:3pt;z-index:6;" src="http://govwiki.info/xbrl/Images/06e2c96cfa7d07298ef7cd24e8d2cf73.png" alt="__rendered_path__6"&gt;&lt;img style="position:absolute;left:316.2pt;top:683.3pt;width:8pt;height:3pt;z-index:5;" src="http://govwiki.info/xbrl/Images/d0d7bcf45acd6d1016510dbbbc3a9db9.png" alt="__rendered_path__5"&gt;&lt;img style="position:absolute;left:316.2pt;top:684.85pt;width:8pt;height:3pt;z-index:5;" src="http://govwiki.info/xbrl/Images/d0d7bcf45acd6d1016510dbbbc3a9db9.png" alt="__rendered_path__5"&gt;&lt;img style="position:absolute;left:323.7pt;top:683.3pt;width:58pt;height:3pt;z-index:6;" src="http://govwiki.info/xbrl/Images/06e2c96cfa7d07298ef7cd24e8d2cf73.png" alt="__rendered_path__6"&gt;&lt;img style="position:absolute;left:323.7pt;top:684.85pt;width:58pt;height:3pt;z-index:6;" src="http://govwiki.info/xbrl/Images/06e2c96cfa7d07298ef7cd24e8d2cf73.png" alt="__rendered_path__6"&gt;&lt;img style="position:absolute;left:386.2pt;top:683.3pt;width:8pt;height:3pt;z-index:5;" src="http://govwiki.info/xbrl/Images/d0d7bcf45acd6d1016510dbbbc3a9db9.png" alt="__rendered_path__5"&gt;&lt;img style="position:absolute;left:386.2pt;top:684.85pt;width:8pt;height:3pt;z-index:5;" src="http://govwiki.info/xbrl/Images/d0d7bcf45acd6d1016510dbbbc3a9db9.png" alt="__rendered_path__5"&gt;&lt;img style="position:absolute;left:393.7pt;top:683.3pt;width:58pt;height:3pt;z-index:6;" src="http://govwiki.info/xbrl/Images/06e2c96cfa7d07298ef7cd24e8d2cf73.png" alt="__rendered_path__6"&gt;&lt;img style="position:absolute;left:393.7pt;top:684.85pt;width:58pt;height:3pt;z-index:6;" src="http://govwiki.info/xbrl/Images/06e2c96cfa7d07298ef7cd24e8d2cf73.png" alt="__rendered_path__6"&gt;&lt;img style="position:absolute;left:456.2pt;top:683.3pt;width:8pt;height:3pt;z-index:5;" src="http://govwiki.info/xbrl/Images/d0d7bcf45acd6d1016510dbbbc3a9db9.png" alt="__rendered_path__5"&gt;&lt;img style="position:absolute;left:456.2pt;top:684.85pt;width:8pt;height:3pt;z-index:5;" src="http://govwiki.info/xbrl/Images/d0d7bcf45acd6d1016510dbbbc3a9db9.png" alt="__rendered_path__5"&gt;&lt;img style="position:absolute;left:463.7pt;top:683.3pt;width:58pt;height:3pt;z-index:6;" src="http://govwiki.info/xbrl/Images/06e2c96cfa7d07298ef7cd24e8d2cf73.png" alt="__rendered_path__6"&gt;&lt;img style="position:absolute;left:463.7pt;top:684.85pt;width:58pt;height:3pt;z-index:6;" src="http://govwiki.info/xbrl/Images/06e2c96cfa7d07298ef7cd24e8d2cf73.png" alt="__rendered_path__6"&gt;&lt;img style="position:absolute;left:61.2pt;top:706.8pt;width:490pt;height:29pt;z-index:216;" src="http://govwiki.info/xbrl/Images/201cf21902e8d621fd6e774440f5ad31.png" alt="__rendered_path__216"&gt;&lt;span style="white-space:pre;"&gt;&lt;div style="position:absolute;top:677.06pt;left:488.3pt;z-index:215;letter-spacing:.001em;"&gt;262,694&lt;/div&gt;&lt;/span&gt;&lt;/div&gt;</t>
  </si>
  <si>
    <t>&lt;div style='position:relative;width:612pt;height:792pt;'&gt;&lt;div style="position:absolute;left:0pt;top:0pt;width:100%;height:100%;clip:rect(0pt,612pt,792pt,0pt);" class="fmt-1214"&gt;&lt;span style="white-space:pre;"&gt;&lt;div style="position:absolute;top:157.01pt;left:66.25pt;z-index:16;"&gt;$&lt;/div&gt;&lt;div style="position:absolute;top:157.01pt;left:102.75pt;z-index:16;letter-spacing:.001em;"&gt;45,676&lt;/div&gt;&lt;div style="position:absolute;top:157.01pt;left:136.25pt;z-index:16;"&gt;$&lt;/div&gt;&lt;div style="position:absolute;top:157.01pt;left:168.35pt;z-index:16;letter-spacing:.001em;"&gt;877,319&lt;/div&gt;&lt;div style="position:absolute;top:157.01pt;left:206.26pt;z-index:16;"&gt;$&lt;/div&gt;&lt;div style="position:absolute;top:157.01pt;left:242.76pt;z-index:16;letter-spacing:.001em;"&gt;92,146&lt;/div&gt;&lt;div style="position:absolute;top:157.01pt;left:276.26pt;z-index:16;"&gt;$&lt;/div&gt;&lt;div style="position:absolute;top:157.01pt;left:317.21pt;z-index:16;letter-spacing:.001em;"&gt;9,910&lt;/div&gt;&lt;div style="position:absolute;top:157.01pt;left:346.26pt;z-index:16;"&gt;$&lt;/div&gt;&lt;div style="position:absolute;top:157.01pt;left:378.36pt;z-index:16;letter-spacing:.001em;"&gt;166,314&lt;/div&gt;&lt;div style="position:absolute;top:157.01pt;left:416.27pt;z-index:16;"&gt;$&lt;/div&gt;&lt;div style="position:absolute;top:157.01pt;left:448.37pt;z-index:16;letter-spacing:.001em;"&gt;249,075&lt;/div&gt;&lt;div style="position:absolute;top:157.01pt;left:486.27pt;z-index:16;"&gt;$&lt;/div&gt;&lt;div style="position:absolute;top:157.01pt;left:511.63pt;z-index:16;letter-spacing:.001em;"&gt;2,885,781&lt;/div&gt;&lt;/span&gt;&lt;span style="white-space:pre;"&gt;&lt;div style="position:absolute;top:273.41pt;left:334.6pt;z-index:65;"&gt;-&lt;/div&gt;&lt;div style="position:absolute;top:273.41pt;left:371.6pt;z-index:65;letter-spacing:.001em;"&gt;2,015,663&lt;/div&gt;&lt;div style="position:absolute;top:273.41pt;left:441.59pt;z-index:65;letter-spacing:.001em;"&gt;2,918,450&lt;/div&gt;&lt;div style="position:absolute;top:273.41pt;left:507.14pt;z-index:65;letter-spacing:.001em;"&gt;12,342,884&lt;/div&gt;&lt;/span&gt;&lt;span style="white-space:pre;"&gt;&lt;div style="position:absolute;top:283.31pt;left:308.35pt;z-index:67;letter-spacing:.001em;"&gt;163,970&lt;/div&gt;&lt;div style="position:absolute;top:283.31pt;left:371.61pt;z-index:67;letter-spacing:.001em;"&gt;2,270,062&lt;/div&gt;&lt;div style="position:absolute;top:283.31pt;left:441.6pt;z-index:67;letter-spacing:.001em;"&gt;4,187,747&lt;/div&gt;&lt;div style="position:absolute;top:283.31pt;left:502.74pt;z-index:67;letter-spacing:.001em;"&gt;103,776,412&lt;/div&gt;&lt;/span&gt;&lt;span style="white-space:pre;"&gt;&lt;div style="position:absolute;top:313.31pt;left:264.6pt;z-index:77;"&gt;-&lt;/div&gt;&lt;div style="position:absolute;top:313.31pt;left:297.15pt;z-index:77;letter-spacing:.001em;"&gt;13,343,504&lt;/div&gt;&lt;/span&gt;&lt;span style="white-space:pre;"&gt;&lt;div style="position:absolute;top:323.36pt;left:314.15pt;z-index:81;"&gt;(6,559)&lt;/div&gt;&lt;div style="position:absolute;top:323.36pt;left:368.54pt;z-index:81;letter-spacing:.001em;"&gt;(2,517,259)&lt;/div&gt;&lt;div style="position:absolute;top:323.36pt;left:438.53pt;z-index:81;letter-spacing:.001em;"&gt;(2,442,693)&lt;/div&gt;&lt;div style="position:absolute;top:323.36pt;left:504.08pt;z-index:81;"&gt;(78,831,700)&lt;/div&gt;&lt;/span&gt;&lt;span style="white-space:pre;"&gt;&lt;div style="position:absolute;top:645.26pt;left:91.6pt;z-index:252;letter-spacing:.001em;"&gt;5,833,001&lt;/div&gt;&lt;div style="position:absolute;top:645.26pt;left:161.59pt;z-index:252;letter-spacing:.001em;"&gt;9,166,003&lt;/div&gt;&lt;div style="position:absolute;top:645.26pt;left:227.14pt;z-index:252;letter-spacing:.001em;"&gt;35,050,493&lt;/div&gt;&lt;div style="position:absolute;top:645.26pt;left:297.13pt;z-index:252;letter-spacing:.001em;"&gt;13,500,915&lt;/div&gt;&lt;div style="position:absolute;top:645.26pt;left:371.58pt;z-index:252;letter-spacing:.001em;"&gt;3,343,308&lt;/div&gt;&lt;div style="position:absolute;top:645.26pt;left:441.57pt;z-index:252;letter-spacing:.001em;"&gt;6,630,388&lt;/div&gt;&lt;div style="position:absolute;top:645.26pt;left:502.71pt;z-index:252;letter-spacing:.001em;"&gt;111,456,086&lt;/div&gt;&lt;/span&gt;&lt;span style="white-space:pre;"&gt;&lt;div style="position:absolute;top:655.31pt;left:312.75pt;z-index:255;letter-spacing:.001em;"&gt;10,034&lt;/div&gt;&lt;div style="position:absolute;top:655.31pt;left:375.25pt;z-index:255;"&gt;(164,077)&lt;/div&gt;&lt;div style="position:absolute;top:655.31pt;left:445.25pt;z-index:255;"&gt;(121,097)&lt;/div&gt;&lt;div style="position:absolute;top:655.31pt;left:518.35pt;z-index:255;letter-spacing:.001em;"&gt;480,466&lt;/div&gt;&lt;/span&gt;&lt;span class="fmt-1213" style="white-space:pre;"&gt;&lt;div style="position:absolute;top:118.46pt;left:80.6pt;z-index:6;letter-spacing:.003em;"&gt;Jamestown&lt;/div&gt;&lt;div style="position:absolute;top:118.46pt;left:225.25pt;z-index:6;letter-spacing:.002em;"&gt;Mahaffey&lt;/div&gt;&lt;/span&gt;&lt;span class="fmt-1213" style="white-space:pre;"&gt;&lt;div style="position:absolute;top:128.06pt;left:85.5pt;z-index:7;letter-spacing:.004em;"&gt;Complex&lt;/div&gt;&lt;div style="position:absolute;top:128.06pt;left:157.75pt;z-index:7;letter-spacing:.003em;"&gt;Parking&lt;/div&gt;&lt;div style="position:absolute;top:128.06pt;left:228.1pt;z-index:7;letter-spacing:-.001em;"&gt;Theater&lt;/div&gt;&lt;/span&gt;&lt;img style="position:absolute;left:66.25pt;top:134.15pt;width:8pt;height:3pt;z-index:1;" src="http://govwiki.info/xbrl/Images/d0d7bcf45acd6d1016510dbbbc3a9db9.png" alt="__rendered_path__1"&gt;&lt;span style="white-space:pre;"&gt;&lt;div style="position:absolute;top:167.06pt;left:124.6pt;z-index:18;"&gt;-&lt;/div&gt;&lt;div style="position:absolute;top:167.06pt;left:161.6pt;z-index:18;letter-spacing:.001em;"&gt;5,306,873&lt;/div&gt;&lt;div style="position:absolute;top:167.06pt;left:264.6pt;z-index:18;"&gt;-&lt;/div&gt;&lt;/span&gt;&lt;img style="position:absolute;left:73.75pt;top:134.15pt;width:58pt;height:3pt;z-index:3;" src="http://govwiki.info/xbrl/Images/06e2c96cfa7d07298ef7cd24e8d2cf73.png" alt="__rendered_path__3"&gt;&lt;span style="white-space:pre;"&gt;&lt;div style="position:absolute;top:186.26pt;left:102.75pt;z-index:24;letter-spacing:.001em;"&gt;18,096&lt;/div&gt;&lt;div style="position:absolute;top:186.26pt;left:168.35pt;z-index:24;letter-spacing:.001em;"&gt;376,275&lt;/div&gt;&lt;div style="position:absolute;top:186.26pt;left:247.2pt;z-index:24;letter-spacing:.001em;"&gt;1,418&lt;/div&gt;&lt;/span&gt;&lt;img style="position:absolute;left:136.25pt;top:134.15pt;width:8pt;height:3pt;z-index:1;" src="http://govwiki.info/xbrl/Images/d0d7bcf45acd6d1016510dbbbc3a9db9.png" alt="__rendered_path__1"&gt;&lt;span style="white-space:pre;"&gt;&lt;div style="position:absolute;top:205.46pt;left:124.6pt;z-index:31;"&gt;-&lt;/div&gt;&lt;div style="position:absolute;top:205.46pt;left:194.6pt;z-index:31;"&gt;-&lt;/div&gt;&lt;div style="position:absolute;top:205.46pt;left:264.6pt;z-index:31;"&gt;-&lt;/div&gt;&lt;/span&gt;&lt;img style="position:absolute;left:143.75pt;top:134.15pt;width:58pt;height:3pt;z-index:3;" src="http://govwiki.info/xbrl/Images/06e2c96cfa7d07298ef7cd24e8d2cf73.png" alt="__rendered_path__3"&gt;&lt;span style="white-space:pre;"&gt;&lt;div style="position:absolute;top:215.51pt;left:124.6pt;z-index:38;"&gt;-&lt;/div&gt;&lt;div style="position:absolute;top:215.51pt;left:194.6pt;z-index:38;"&gt;-&lt;/div&gt;&lt;div style="position:absolute;top:215.51pt;left:264.6pt;z-index:38;"&gt;-&lt;/div&gt;&lt;/span&gt;&lt;img style="position:absolute;left:206.25pt;top:134.15pt;width:8pt;height:3pt;z-index:1;" src="http://govwiki.info/xbrl/Images/d0d7bcf45acd6d1016510dbbbc3a9db9.png" alt="__rendered_path__1"&gt;&lt;span style="white-space:pre;"&gt;&lt;div style="position:absolute;top:225.56pt;left:124.6pt;z-index:45;"&gt;-&lt;/div&gt;&lt;div style="position:absolute;top:225.56pt;left:194.6pt;z-index:45;"&gt;-&lt;/div&gt;&lt;div style="position:absolute;top:225.56pt;left:264.6pt;z-index:45;"&gt;-&lt;/div&gt;&lt;/span&gt;&lt;img style="position:absolute;left:213.75pt;top:134.15pt;width:58pt;height:3pt;z-index:3;" src="http://govwiki.info/xbrl/Images/06e2c96cfa7d07298ef7cd24e8d2cf73.png" alt="__rendered_path__3"&gt;&lt;span style="white-space:pre;"&gt;&lt;div style="position:absolute;top:234.86pt;left:102.75pt;z-index:52;letter-spacing:.001em;"&gt;63,772&lt;/div&gt;&lt;div style="position:absolute;top:234.86pt;left:161.6pt;z-index:52;letter-spacing:.001em;"&gt;6,560,467&lt;/div&gt;&lt;div style="position:absolute;top:234.86pt;left:242.75pt;z-index:52;letter-spacing:.001em;"&gt;93,564&lt;/div&gt;&lt;/span&gt;&lt;img style="position:absolute;left:66.25pt;top:231.75pt;width:8pt;height:3pt;z-index:1;" src="http://govwiki.info/xbrl/Images/d0d7bcf45acd6d1016510dbbbc3a9db9.png" alt="__rendered_path__1"&gt;&lt;span style="white-space:pre;"&gt;&lt;div style="position:absolute;top:254.06pt;left:124.6pt;z-index:59;"&gt;-&lt;/div&gt;&lt;div style="position:absolute;top:254.06pt;left:194.6pt;z-index:59;"&gt;-&lt;/div&gt;&lt;div style="position:absolute;top:254.06pt;left:264.6pt;z-index:59;"&gt;-&lt;/div&gt;&lt;/span&gt;&lt;img style="position:absolute;left:66.25pt;top:240.85pt;width:8pt;height:3pt;z-index:1;" src="http://govwiki.info/xbrl/Images/d0d7bcf45acd6d1016510dbbbc3a9db9.png" alt="__rendered_path__1"&gt;&lt;img style="position:absolute;left:73.75pt;top:231.75pt;width:58pt;height:3pt;z-index:3;" src="http://govwiki.info/xbrl/Images/06e2c96cfa7d07298ef7cd24e8d2cf73.png" alt="__rendered_path__3"&gt;&lt;span style="white-space:pre;"&gt;&lt;div style="position:absolute;top:273.41pt;left:91.6pt;z-index:64;letter-spacing:.001em;"&gt;1,738,673&lt;/div&gt;&lt;div style="position:absolute;top:273.41pt;left:172.75pt;z-index:64;letter-spacing:.001em;"&gt;50,023&lt;/div&gt;&lt;div style="position:absolute;top:273.41pt;left:231.6pt;z-index:64;letter-spacing:.001em;"&gt;2,313,500&lt;/div&gt;&lt;/span&gt;&lt;img style="position:absolute;left:73.75pt;top:240.85pt;width:58pt;height:3pt;z-index:3;" src="http://govwiki.info/xbrl/Images/06e2c96cfa7d07298ef7cd24e8d2cf73.png" alt="__rendered_path__3"&gt;&lt;img style="position:absolute;left:136.25pt;top:231.75pt;width:8pt;height:3pt;z-index:1;" src="http://govwiki.info/xbrl/Images/d0d7bcf45acd6d1016510dbbbc3a9db9.png" alt="__rendered_path__1"&gt;&lt;span style="white-space:pre;"&gt;&lt;div style="position:absolute;top:283.31pt;left:91.6pt;z-index:66;letter-spacing:.001em;"&gt;6,159,031&lt;/div&gt;&lt;div style="position:absolute;top:283.31pt;left:157.14pt;z-index:66;letter-spacing:.001em;"&gt;12,162,894&lt;/div&gt;&lt;div style="position:absolute;top:283.31pt;left:227.14pt;z-index:66;letter-spacing:.001em;"&gt;50,063,083&lt;/div&gt;&lt;/span&gt;&lt;img style="position:absolute;left:136.25pt;top:240.85pt;width:8pt;height:3pt;z-index:1;" src="http://govwiki.info/xbrl/Images/d0d7bcf45acd6d1016510dbbbc3a9db9.png" alt="__rendered_path__1"&gt;&lt;img style="position:absolute;left:143.75pt;top:231.75pt;width:58pt;height:3pt;z-index:3;" src="http://govwiki.info/xbrl/Images/06e2c96cfa7d07298ef7cd24e8d2cf73.png" alt="__rendered_path__3"&gt;&lt;span style="white-space:pre;"&gt;&lt;div style="position:absolute;top:293.36pt;left:124.6pt;z-index:68;"&gt;-&lt;/div&gt;&lt;div style="position:absolute;top:293.36pt;left:161.6pt;z-index:68;letter-spacing:.001em;"&gt;1,806,774&lt;/div&gt;&lt;div style="position:absolute;top:293.36pt;left:231.59pt;z-index:68;letter-spacing:.001em;"&gt;8,796,878&lt;/div&gt;&lt;/span&gt;&lt;img style="position:absolute;left:143.75pt;top:240.85pt;width:58pt;height:3pt;z-index:3;" src="http://govwiki.info/xbrl/Images/06e2c96cfa7d07298ef7cd24e8d2cf73.png" alt="__rendered_path__3"&gt;&lt;img style="position:absolute;left:206.25pt;top:231.75pt;width:8pt;height:3pt;z-index:1;" src="http://govwiki.info/xbrl/Images/d0d7bcf45acd6d1016510dbbbc3a9db9.png" alt="__rendered_path__1"&gt;&lt;span style="white-space:pre;"&gt;&lt;div style="position:absolute;top:303.41pt;left:98.35pt;z-index:71;letter-spacing:.001em;"&gt;135,009&lt;/div&gt;&lt;div style="position:absolute;top:303.41pt;left:161.61pt;z-index:71;letter-spacing:.001em;"&gt;1,814,968&lt;/div&gt;&lt;div style="position:absolute;top:303.41pt;left:231.6pt;z-index:71;letter-spacing:.001em;"&gt;3,689,051&lt;/div&gt;&lt;/span&gt;&lt;img style="position:absolute;left:206.25pt;top:240.85pt;width:8pt;height:3pt;z-index:1;" src="http://govwiki.info/xbrl/Images/d0d7bcf45acd6d1016510dbbbc3a9db9.png" alt="__rendered_path__1"&gt;&lt;img style="position:absolute;left:213.75pt;top:231.75pt;width:58pt;height:3pt;z-index:3;" src="http://govwiki.info/xbrl/Images/06e2c96cfa7d07298ef7cd24e8d2cf73.png" alt="__rendered_path__3"&gt;&lt;span style="white-space:pre;"&gt;&lt;div style="position:absolute;top:313.31pt;left:124.6pt;z-index:76;"&gt;-&lt;/div&gt;&lt;div style="position:absolute;top:313.31pt;left:194.6pt;z-index:76;"&gt;-&lt;/div&gt;&lt;/span&gt;&lt;img style="position:absolute;left:213.75pt;top:240.85pt;width:58pt;height:3pt;z-index:3;" src="http://govwiki.info/xbrl/Images/06e2c96cfa7d07298ef7cd24e8d2cf73.png" alt="__rendered_path__3"&gt;&lt;span style="white-space:pre;"&gt;&lt;div style="position:absolute;top:323.36pt;left:88.55pt;z-index:80;letter-spacing:.001em;"&gt;(2,199,712)&lt;/div&gt;&lt;div style="position:absolute;top:323.36pt;left:158.54pt;z-index:80;letter-spacing:.001em;"&gt;(6,668,656)&lt;/div&gt;&lt;div style="position:absolute;top:323.36pt;left:224.09pt;z-index:80;"&gt;(29,812,019)&lt;/div&gt;&lt;/span&gt;&lt;img style="position:absolute;left:66.25pt;top:329.55pt;width:8pt;height:3pt;z-index:1;" src="http://govwiki.info/xbrl/Images/d0d7bcf45acd6d1016510dbbbc3a9db9.png" alt="__rendered_path__1"&gt;&lt;span style="white-space:pre;"&gt;&lt;div style="position:absolute;top:332.66pt;left:91.6pt;z-index:84;letter-spacing:.001em;"&gt;5,833,001&lt;/div&gt;&lt;div style="position:absolute;top:332.66pt;left:161.6pt;z-index:84;letter-spacing:.001em;"&gt;9,166,003&lt;/div&gt;&lt;div style="position:absolute;top:332.66pt;left:227.15pt;z-index:84;letter-spacing:.001em;"&gt;35,050,493&lt;/div&gt;&lt;/span&gt;&lt;img style="position:absolute;left:73.75pt;top:329.55pt;width:58pt;height:3pt;z-index:3;" src="http://govwiki.info/xbrl/Images/06e2c96cfa7d07298ef7cd24e8d2cf73.png" alt="__rendered_path__3"&gt;&lt;span style="white-space:pre;"&gt;&lt;div style="position:absolute;top:341.96pt;left:91.6pt;z-index:91;letter-spacing:.001em;"&gt;5,833,001&lt;/div&gt;&lt;div style="position:absolute;top:341.96pt;left:161.6pt;z-index:91;letter-spacing:.001em;"&gt;9,166,003&lt;/div&gt;&lt;div style="position:absolute;top:341.96pt;left:227.15pt;z-index:91;letter-spacing:.001em;"&gt;35,050,493&lt;/div&gt;&lt;/span&gt;&lt;img style="position:absolute;left:136.25pt;top:329.55pt;width:8pt;height:3pt;z-index:1;" src="http://govwiki.info/xbrl/Images/d0d7bcf45acd6d1016510dbbbc3a9db9.png" alt="__rendered_path__1"&gt;&lt;span style="white-space:pre;"&gt;&lt;div style="position:absolute;top:351.56pt;left:91.6pt;z-index:98;letter-spacing:.001em;"&gt;5,896,773&lt;/div&gt;&lt;div style="position:absolute;top:351.56pt;left:157.15pt;z-index:98;letter-spacing:.001em;"&gt;15,726,470&lt;/div&gt;&lt;div style="position:absolute;top:351.56pt;left:227.15pt;z-index:98;letter-spacing:.001em;"&gt;35,144,057&lt;/div&gt;&lt;/span&gt;&lt;img style="position:absolute;left:143.75pt;top:329.55pt;width:58pt;height:3pt;z-index:3;" src="http://govwiki.info/xbrl/Images/06e2c96cfa7d07298ef7cd24e8d2cf73.png" alt="__rendered_path__3"&gt;&lt;span style="white-space:pre;"&gt;&lt;div style="position:absolute;top:371.21pt;left:102.75pt;z-index:105;letter-spacing:.001em;"&gt;49,198&lt;/div&gt;&lt;div style="position:absolute;top:371.21pt;left:168.35pt;z-index:105;letter-spacing:.001em;"&gt;396,861&lt;/div&gt;&lt;div style="position:absolute;top:371.21pt;left:264.6pt;z-index:105;"&gt;-&lt;/div&gt;&lt;/span&gt;&lt;img style="position:absolute;left:206.25pt;top:329.55pt;width:8pt;height:3pt;z-index:1;" src="http://govwiki.info/xbrl/Images/d0d7bcf45acd6d1016510dbbbc3a9db9.png" alt="__rendered_path__1"&gt;&lt;span style="white-space:pre;"&gt;&lt;div style="position:absolute;top:380.81pt;left:102.75pt;z-index:111;letter-spacing:.001em;"&gt;49,198&lt;/div&gt;&lt;div style="position:absolute;top:380.81pt;left:168.35pt;z-index:111;letter-spacing:.001em;"&gt;396,861&lt;/div&gt;&lt;div style="position:absolute;top:380.81pt;left:264.6pt;z-index:111;"&gt;-&lt;/div&gt;&lt;/span&gt;&lt;img style="position:absolute;left:213.75pt;top:329.55pt;width:58pt;height:3pt;z-index:3;" src="http://govwiki.info/xbrl/Images/06e2c96cfa7d07298ef7cd24e8d2cf73.png" alt="__rendered_path__3"&gt;&lt;span style="white-space:pre;"&gt;&lt;div style="position:absolute;top:409.76pt;left:102.75pt;z-index:118;letter-spacing:.001em;"&gt;27,037&lt;/div&gt;&lt;div style="position:absolute;top:409.76pt;left:168.35pt;z-index:118;letter-spacing:.001em;"&gt;368,538&lt;/div&gt;&lt;div style="position:absolute;top:409.76pt;left:242.75pt;z-index:118;letter-spacing:.001em;"&gt;35,833&lt;/div&gt;&lt;/span&gt;&lt;img style="position:absolute;left:66.25pt;top:338.9pt;width:8pt;height:3pt;z-index:1;" src="http://govwiki.info/xbrl/Images/d0d7bcf45acd6d1016510dbbbc3a9db9.png" alt="__rendered_path__1"&gt;&lt;span style="white-space:pre;"&gt;&lt;div style="position:absolute;top:419.66pt;left:102.75pt;z-index:125;letter-spacing:.001em;"&gt;10,802&lt;/div&gt;&lt;div style="position:absolute;top:419.66pt;left:172.75pt;z-index:125;letter-spacing:.001em;"&gt;68,932&lt;/div&gt;&lt;div style="position:absolute;top:419.66pt;left:264.6pt;z-index:125;"&gt;-&lt;/div&gt;&lt;/span&gt;&lt;img style="position:absolute;left:73.75pt;top:338.9pt;width:58pt;height:3pt;z-index:3;" src="http://govwiki.info/xbrl/Images/06e2c96cfa7d07298ef7cd24e8d2cf73.png" alt="__rendered_path__3"&gt;&lt;span style="white-space:pre;"&gt;&lt;div style="position:absolute;top:429.71pt;left:124.6pt;z-index:132;"&gt;-&lt;/div&gt;&lt;div style="position:absolute;top:429.71pt;left:177.2pt;z-index:132;letter-spacing:.001em;"&gt;1,488&lt;/div&gt;&lt;div style="position:absolute;top:429.71pt;left:264.6pt;z-index:132;"&gt;-&lt;/div&gt;&lt;/span&gt;&lt;img style="position:absolute;left:136.25pt;top:338.9pt;width:8pt;height:3pt;z-index:1;" src="http://govwiki.info/xbrl/Images/d0d7bcf45acd6d1016510dbbbc3a9db9.png" alt="__rendered_path__1"&gt;&lt;span style="white-space:pre;"&gt;&lt;div style="position:absolute;top:439.76pt;left:124.6pt;z-index:139;"&gt;-&lt;/div&gt;&lt;div style="position:absolute;top:439.76pt;left:194.6pt;z-index:139;"&gt;-&lt;/div&gt;&lt;div style="position:absolute;top:439.76pt;left:264.6pt;z-index:139;"&gt;-&lt;/div&gt;&lt;/span&gt;&lt;img style="position:absolute;left:143.75pt;top:338.9pt;width:58pt;height:3pt;z-index:3;" src="http://govwiki.info/xbrl/Images/06e2c96cfa7d07298ef7cd24e8d2cf73.png" alt="__rendered_path__3"&gt;&lt;span style="white-space:pre;"&gt;&lt;div style="position:absolute;top:449.66pt;left:98.35pt;z-index:146;letter-spacing:.001em;"&gt;139,037&lt;/div&gt;&lt;div style="position:absolute;top:449.66pt;left:194.6pt;z-index:146;"&gt;-&lt;/div&gt;&lt;div style="position:absolute;top:449.66pt;left:264.6pt;z-index:146;"&gt;-&lt;/div&gt;&lt;/span&gt;&lt;img style="position:absolute;left:206.25pt;top:338.9pt;width:8pt;height:3pt;z-index:1;" src="http://govwiki.info/xbrl/Images/d0d7bcf45acd6d1016510dbbbc3a9db9.png" alt="__rendered_path__1"&gt;&lt;span style="white-space:pre;"&gt;&lt;div style="position:absolute;top:459.71pt;left:124.6pt;z-index:153;"&gt;-&lt;/div&gt;&lt;div style="position:absolute;top:459.71pt;left:172.75pt;z-index:153;letter-spacing:.001em;"&gt;13,586&lt;/div&gt;&lt;div style="position:absolute;top:459.71pt;left:264.6pt;z-index:153;"&gt;-&lt;/div&gt;&lt;/span&gt;&lt;img style="position:absolute;left:213.75pt;top:338.9pt;width:58pt;height:3pt;z-index:3;" src="http://govwiki.info/xbrl/Images/06e2c96cfa7d07298ef7cd24e8d2cf73.png" alt="__rendered_path__3"&gt;&lt;span style="white-space:pre;"&gt;&lt;div style="position:absolute;top:478.91pt;left:124.6pt;z-index:160;"&gt;-&lt;/div&gt;&lt;div style="position:absolute;top:478.91pt;left:194.6pt;z-index:160;"&gt;-&lt;/div&gt;&lt;div style="position:absolute;top:478.91pt;left:264.6pt;z-index:160;"&gt;-&lt;/div&gt;&lt;/span&gt;&lt;img style="position:absolute;left:66.25pt;top:348.25pt;width:8pt;height:3pt;z-index:1;" src="http://govwiki.info/xbrl/Images/d0d7bcf45acd6d1016510dbbbc3a9db9.png" alt="__rendered_path__1"&gt;&lt;span style="white-space:pre;"&gt;&lt;div style="position:absolute;top:488.96pt;left:124.6pt;z-index:167;"&gt;-&lt;/div&gt;&lt;div style="position:absolute;top:488.96pt;left:194.6pt;z-index:167;"&gt;-&lt;/div&gt;&lt;div style="position:absolute;top:488.96pt;left:264.6pt;z-index:167;"&gt;-&lt;/div&gt;&lt;/span&gt;&lt;img style="position:absolute;left:66.25pt;top:357.7pt;width:8pt;height:3pt;z-index:1;" src="http://govwiki.info/xbrl/Images/d0d7bcf45acd6d1016510dbbbc3a9db9.png" alt="__rendered_path__1"&gt;&lt;img style="position:absolute;left:73.75pt;top:348.25pt;width:58pt;height:3pt;z-index:3;" src="http://govwiki.info/xbrl/Images/06e2c96cfa7d07298ef7cd24e8d2cf73.png" alt="__rendered_path__3"&gt;&lt;span style="white-space:pre;"&gt;&lt;div style="position:absolute;top:499.01pt;left:102.75pt;z-index:174;letter-spacing:.001em;"&gt;45,119&lt;/div&gt;&lt;div style="position:absolute;top:499.01pt;left:194.6pt;z-index:174;"&gt;-&lt;/div&gt;&lt;div style="position:absolute;top:499.01pt;left:264.6pt;z-index:174;"&gt;-&lt;/div&gt;&lt;/span&gt;&lt;img style="position:absolute;left:73.75pt;top:357.7pt;width:58pt;height:3pt;z-index:3;" src="http://govwiki.info/xbrl/Images/06e2c96cfa7d07298ef7cd24e8d2cf73.png" alt="__rendered_path__3"&gt;&lt;img style="position:absolute;left:136.25pt;top:348.25pt;width:8pt;height:3pt;z-index:1;" src="http://govwiki.info/xbrl/Images/d0d7bcf45acd6d1016510dbbbc3a9db9.png" alt="__rendered_path__1"&gt;&lt;span style="white-space:pre;"&gt;&lt;div style="position:absolute;top:508.91pt;left:124.6pt;z-index:181;"&gt;-&lt;/div&gt;&lt;div style="position:absolute;top:508.91pt;left:194.6pt;z-index:181;"&gt;-&lt;/div&gt;&lt;div style="position:absolute;top:508.91pt;left:264.6pt;z-index:181;"&gt;-&lt;/div&gt;&lt;/span&gt;&lt;img style="position:absolute;left:136.25pt;top:357.7pt;width:8pt;height:3pt;z-index:1;" src="http://govwiki.info/xbrl/Images/d0d7bcf45acd6d1016510dbbbc3a9db9.png" alt="__rendered_path__1"&gt;&lt;img style="position:absolute;left:143.75pt;top:348.25pt;width:58pt;height:3pt;z-index:3;" src="http://govwiki.info/xbrl/Images/06e2c96cfa7d07298ef7cd24e8d2cf73.png" alt="__rendered_path__3"&gt;&lt;span style="white-space:pre;"&gt;&lt;div style="position:absolute;top:518.21pt;left:98.35pt;z-index:188;letter-spacing:.001em;"&gt;221,995&lt;/div&gt;&lt;div style="position:absolute;top:518.21pt;left:168.35pt;z-index:188;letter-spacing:.001em;"&gt;452,544&lt;/div&gt;&lt;div style="position:absolute;top:518.21pt;left:242.75pt;z-index:188;letter-spacing:.001em;"&gt;35,833&lt;/div&gt;&lt;/span&gt;&lt;img style="position:absolute;left:143.75pt;top:357.7pt;width:58pt;height:3pt;z-index:3;" src="http://govwiki.info/xbrl/Images/06e2c96cfa7d07298ef7cd24e8d2cf73.png" alt="__rendered_path__3"&gt;&lt;img style="position:absolute;left:206.25pt;top:348.25pt;width:8pt;height:3pt;z-index:1;" src="http://govwiki.info/xbrl/Images/d0d7bcf45acd6d1016510dbbbc3a9db9.png" alt="__rendered_path__1"&gt;&lt;span style="white-space:pre;"&gt;&lt;div style="position:absolute;top:537.56pt;left:98.35pt;z-index:195;letter-spacing:.001em;"&gt;298,000&lt;/div&gt;&lt;div style="position:absolute;top:537.56pt;left:194.6pt;z-index:195;"&gt;-&lt;/div&gt;&lt;div style="position:absolute;top:537.56pt;left:264.6pt;z-index:195;"&gt;-&lt;/div&gt;&lt;/span&gt;&lt;img style="position:absolute;left:206.25pt;top:357.7pt;width:8pt;height:3pt;z-index:1;" src="http://govwiki.info/xbrl/Images/d0d7bcf45acd6d1016510dbbbc3a9db9.png" alt="__rendered_path__1"&gt;&lt;img style="position:absolute;left:213.75pt;top:348.25pt;width:58pt;height:3pt;z-index:3;" src="http://govwiki.info/xbrl/Images/06e2c96cfa7d07298ef7cd24e8d2cf73.png" alt="__rendered_path__3"&gt;&lt;span style="white-space:pre;"&gt;&lt;div style="position:absolute;top:547.61pt;left:102.75pt;z-index:201;letter-spacing:.001em;"&gt;51,325&lt;/div&gt;&lt;div style="position:absolute;top:547.61pt;left:172.75pt;z-index:201;letter-spacing:.001em;"&gt;55,261&lt;/div&gt;&lt;div style="position:absolute;top:547.61pt;left:264.6pt;z-index:201;"&gt;-&lt;/div&gt;&lt;/span&gt;&lt;img style="position:absolute;left:213.75pt;top:357.7pt;width:58pt;height:3pt;z-index:3;" src="http://govwiki.info/xbrl/Images/06e2c96cfa7d07298ef7cd24e8d2cf73.png" alt="__rendered_path__3"&gt;&lt;span style="white-space:pre;"&gt;&lt;div style="position:absolute;top:557.51pt;left:102.75pt;z-index:208;letter-spacing:.001em;"&gt;75,318&lt;/div&gt;&lt;div style="position:absolute;top:557.51pt;left:168.35pt;z-index:208;letter-spacing:.001em;"&gt;607,569&lt;/div&gt;&lt;div style="position:absolute;top:557.51pt;left:264.6pt;z-index:208;"&gt;-&lt;/div&gt;&lt;/span&gt;&lt;img style="position:absolute;left:66.25pt;top:377.45pt;width:8pt;height:3pt;z-index:1;" src="http://govwiki.info/xbrl/Images/d0d7bcf45acd6d1016510dbbbc3a9db9.png" alt="__rendered_path__1"&gt;&lt;span style="white-space:pre;"&gt;&lt;div style="position:absolute;top:567.56pt;left:98.35pt;z-index:214;letter-spacing:.001em;"&gt;133,530&lt;/div&gt;&lt;div style="position:absolute;top:567.56pt;left:168.35pt;z-index:214;letter-spacing:.001em;"&gt;596,078&lt;/div&gt;&lt;div style="position:absolute;top:567.56pt;left:264.6pt;z-index:214;"&gt;-&lt;/div&gt;&lt;/span&gt;&lt;img style="position:absolute;left:66.25pt;top:386.9pt;width:8pt;height:3pt;z-index:1;" src="http://govwiki.info/xbrl/Images/d0d7bcf45acd6d1016510dbbbc3a9db9.png" alt="__rendered_path__1"&gt;&lt;img style="position:absolute;left:73.75pt;top:377.45pt;width:58pt;height:3pt;z-index:3;" src="http://govwiki.info/xbrl/Images/06e2c96cfa7d07298ef7cd24e8d2cf73.png" alt="__rendered_path__3"&gt;&lt;span style="white-space:pre;"&gt;&lt;div style="position:absolute;top:577.61pt;left:124.6pt;z-index:220;"&gt;-&lt;/div&gt;&lt;div style="position:absolute;top:577.61pt;left:194.6pt;z-index:220;"&gt;-&lt;/div&gt;&lt;div style="position:absolute;top:577.61pt;left:264.6pt;z-index:220;"&gt;-&lt;/div&gt;&lt;/span&gt;&lt;img style="position:absolute;left:73.75pt;top:386.9pt;width:58pt;height:3pt;z-index:3;" src="http://govwiki.info/xbrl/Images/06e2c96cfa7d07298ef7cd24e8d2cf73.png" alt="__rendered_path__3"&gt;&lt;img style="position:absolute;left:136.25pt;top:377.45pt;width:8pt;height:3pt;z-index:1;" src="http://govwiki.info/xbrl/Images/d0d7bcf45acd6d1016510dbbbc3a9db9.png" alt="__rendered_path__1"&gt;&lt;span style="white-space:pre;"&gt;&lt;div style="position:absolute;top:586.91pt;left:98.35pt;z-index:226;letter-spacing:.001em;"&gt;558,173&lt;/div&gt;&lt;div style="position:absolute;top:586.91pt;left:161.6pt;z-index:226;letter-spacing:.001em;"&gt;1,258,908&lt;/div&gt;&lt;div style="position:absolute;top:586.91pt;left:264.6pt;z-index:226;"&gt;-&lt;/div&gt;&lt;/span&gt;&lt;img style="position:absolute;left:136.25pt;top:386.9pt;width:8pt;height:3pt;z-index:1;" src="http://govwiki.info/xbrl/Images/d0d7bcf45acd6d1016510dbbbc3a9db9.png" alt="__rendered_path__1"&gt;&lt;img style="position:absolute;left:143.75pt;top:377.45pt;width:58pt;height:3pt;z-index:3;" src="http://govwiki.info/xbrl/Images/06e2c96cfa7d07298ef7cd24e8d2cf73.png" alt="__rendered_path__3"&gt;&lt;span style="white-space:pre;"&gt;&lt;div style="position:absolute;top:596.51pt;left:98.35pt;z-index:233;letter-spacing:.001em;"&gt;780,168&lt;/div&gt;&lt;div style="position:absolute;top:596.51pt;left:161.6pt;z-index:233;letter-spacing:.001em;"&gt;1,711,452&lt;/div&gt;&lt;div style="position:absolute;top:596.51pt;left:242.75pt;z-index:233;letter-spacing:.001em;"&gt;35,833&lt;/div&gt;&lt;/span&gt;&lt;img style="position:absolute;left:143.75pt;top:386.9pt;width:58pt;height:3pt;z-index:3;" src="http://govwiki.info/xbrl/Images/06e2c96cfa7d07298ef7cd24e8d2cf73.png" alt="__rendered_path__3"&gt;&lt;img style="position:absolute;left:206.25pt;top:377.45pt;width:8pt;height:3pt;z-index:1;" src="http://govwiki.info/xbrl/Images/d0d7bcf45acd6d1016510dbbbc3a9db9.png" alt="__rendered_path__1"&gt;&lt;span style="white-space:pre;"&gt;&lt;div style="position:absolute;top:616.16pt;left:107.2pt;z-index:240;letter-spacing:.001em;"&gt;9,754&lt;/div&gt;&lt;div style="position:absolute;top:616.16pt;left:172.75pt;z-index:240;letter-spacing:.001em;"&gt;78,685&lt;/div&gt;&lt;div style="position:absolute;top:616.16pt;left:264.6pt;z-index:240;"&gt;-&lt;/div&gt;&lt;/span&gt;&lt;img style="position:absolute;left:206.25pt;top:386.9pt;width:8pt;height:3pt;z-index:1;" src="http://govwiki.info/xbrl/Images/d0d7bcf45acd6d1016510dbbbc3a9db9.png" alt="__rendered_path__1"&gt;&lt;img style="position:absolute;left:213.75pt;top:377.45pt;width:58pt;height:3pt;z-index:3;" src="http://govwiki.info/xbrl/Images/06e2c96cfa7d07298ef7cd24e8d2cf73.png" alt="__rendered_path__3"&gt;&lt;span style="white-space:pre;"&gt;&lt;div style="position:absolute;top:625.61pt;left:107.2pt;z-index:247;letter-spacing:.001em;"&gt;9,754&lt;/div&gt;&lt;div style="position:absolute;top:625.61pt;left:172.75pt;z-index:247;letter-spacing:.001em;"&gt;78,685&lt;/div&gt;&lt;div style="position:absolute;top:625.61pt;left:264.6pt;z-index:247;"&gt;-&lt;/div&gt;&lt;/span&gt;&lt;img style="position:absolute;left:213.75pt;top:386.9pt;width:58pt;height:3pt;z-index:3;" src="http://govwiki.info/xbrl/Images/06e2c96cfa7d07298ef7cd24e8d2cf73.png" alt="__rendered_path__3"&gt;&lt;span style="white-space:pre;"&gt;&lt;div style="position:absolute;top:655.31pt;left:95.25pt;z-index:254;"&gt;(676,952)&lt;/div&gt;&lt;div style="position:absolute;top:655.31pt;left:161.6pt;z-index:254;letter-spacing:.001em;"&gt;5,167,191&lt;/div&gt;&lt;div style="position:absolute;top:655.31pt;left:242.75pt;z-index:254;letter-spacing:.001em;"&gt;57,731&lt;/div&gt;&lt;/span&gt;&lt;img style="position:absolute;left:66.25pt;top:515.2pt;width:8pt;height:3pt;z-index:1;" src="http://govwiki.info/xbrl/Images/d0d7bcf45acd6d1016510dbbbc3a9db9.png" alt="__rendered_path__1"&gt;&lt;span style="white-space:pre;"&gt;&lt;div style="position:absolute;top:667.76pt;left:66.25pt;z-index:262;"&gt;$&lt;/div&gt;&lt;div style="position:absolute;top:667.76pt;left:91.6pt;z-index:262;letter-spacing:.001em;"&gt;5,156,049&lt;/div&gt;&lt;div style="position:absolute;top:667.76pt;left:136.25pt;z-index:262;"&gt;$&lt;/div&gt;&lt;div style="position:absolute;top:667.76pt;left:157.15pt;z-index:262;letter-spacing:.001em;"&gt;14,333,194&lt;/div&gt;&lt;div style="position:absolute;top:667.76pt;left:206.25pt;z-index:262;"&gt;$&lt;/div&gt;&lt;div style="position:absolute;top:667.76pt;left:227.15pt;z-index:262;letter-spacing:.001em;"&gt;35,108,224&lt;/div&gt;&lt;div style="position:absolute;top:667.76pt;left:276.25pt;z-index:262;"&gt;$&lt;/div&gt;&lt;/span&gt;&lt;span class="fmt-1213" style="white-space:pre;"&gt;&lt;div style="position:absolute;top:128.06pt;left:304.85pt;z-index:8;letter-spacing:.004em;"&gt;Pier&lt;/div&gt;&lt;/span&gt;&lt;img style="position:absolute;left:276.25pt;top:134.15pt;width:8pt;height:3pt;z-index:1;" src="http://govwiki.info/xbrl/Images/d0d7bcf45acd6d1016510dbbbc3a9db9.png" alt="__rendered_path__1"&gt;&lt;span style="white-space:pre;"&gt;&lt;div style="position:absolute;top:167.06pt;left:334.6pt;z-index:19;"&gt;-&lt;/div&gt;&lt;/span&gt;&lt;img style="position:absolute;left:283.75pt;top:134.15pt;width:58pt;height:3pt;z-index:3;" src="http://govwiki.info/xbrl/Images/06e2c96cfa7d07298ef7cd24e8d2cf73.png" alt="__rendered_path__3"&gt;&lt;span style="white-space:pre;"&gt;&lt;div style="position:absolute;top:186.26pt;left:323.95pt;z-index:25;"&gt;124&lt;/div&gt;&lt;/span&gt;&lt;span style="white-space:pre;"&gt;&lt;div style="position:absolute;top:205.46pt;left:334.6pt;z-index:32;"&gt;-&lt;/div&gt;&lt;/span&gt;&lt;span style="white-space:pre;"&gt;&lt;div style="position:absolute;top:215.51pt;left:334.6pt;z-index:39;"&gt;-&lt;/div&gt;&lt;/span&gt;&lt;span style="white-space:pre;"&gt;&lt;div style="position:absolute;top:225.56pt;left:334.6pt;z-index:46;"&gt;-&lt;/div&gt;&lt;/span&gt;&lt;img style="position:absolute;left:276.25pt;top:231.75pt;width:8pt;height:3pt;z-index:1;" src="http://govwiki.info/xbrl/Images/d0d7bcf45acd6d1016510dbbbc3a9db9.png" alt="__rendered_path__1"&gt;&lt;span style="white-space:pre;"&gt;&lt;div style="position:absolute;top:234.86pt;left:312.75pt;z-index:53;letter-spacing:.001em;"&gt;10,034&lt;/div&gt;&lt;/span&gt;&lt;img style="position:absolute;left:276.25pt;top:240.85pt;width:8pt;height:3pt;z-index:1;" src="http://govwiki.info/xbrl/Images/d0d7bcf45acd6d1016510dbbbc3a9db9.png" alt="__rendered_path__1"&gt;&lt;img style="position:absolute;left:283.75pt;top:231.75pt;width:58pt;height:3pt;z-index:3;" src="http://govwiki.info/xbrl/Images/06e2c96cfa7d07298ef7cd24e8d2cf73.png" alt="__rendered_path__3"&gt;&lt;span style="white-space:pre;"&gt;&lt;div style="position:absolute;top:254.06pt;left:334.6pt;z-index:60;"&gt;-&lt;/div&gt;&lt;/span&gt;&lt;img style="position:absolute;left:283.75pt;top:240.85pt;width:58pt;height:3pt;z-index:3;" src="http://govwiki.info/xbrl/Images/06e2c96cfa7d07298ef7cd24e8d2cf73.png" alt="__rendered_path__3"&gt;&lt;span style="white-space:pre;"&gt;&lt;div style="position:absolute;top:293.36pt;left:334.6pt;z-index:69;"&gt;-&lt;/div&gt;&lt;/span&gt;&lt;span style="white-space:pre;"&gt;&lt;div style="position:absolute;top:303.41pt;left:334.6pt;z-index:72;"&gt;-&lt;/div&gt;&lt;/span&gt;&lt;img style="position:absolute;left:276.25pt;top:329.55pt;width:8pt;height:3pt;z-index:1;" src="http://govwiki.info/xbrl/Images/d0d7bcf45acd6d1016510dbbbc3a9db9.png" alt="__rendered_path__1"&gt;&lt;span style="white-space:pre;"&gt;&lt;div style="position:absolute;top:332.66pt;left:297.15pt;z-index:85;letter-spacing:.001em;"&gt;13,500,915&lt;/div&gt;&lt;/span&gt;&lt;img style="position:absolute;left:283.75pt;top:329.55pt;width:58pt;height:3pt;z-index:3;" src="http://govwiki.info/xbrl/Images/06e2c96cfa7d07298ef7cd24e8d2cf73.png" alt="__rendered_path__3"&gt;&lt;span style="white-space:pre;"&gt;&lt;div style="position:absolute;top:341.96pt;left:297.15pt;z-index:92;letter-spacing:.001em;"&gt;13,500,915&lt;/div&gt;&lt;/span&gt;&lt;img style="position:absolute;left:276.25pt;top:338.9pt;width:8pt;height:3pt;z-index:1;" src="http://govwiki.info/xbrl/Images/d0d7bcf45acd6d1016510dbbbc3a9db9.png" alt="__rendered_path__1"&gt;&lt;span style="white-space:pre;"&gt;&lt;div style="position:absolute;top:351.56pt;left:297.15pt;z-index:99;letter-spacing:.001em;"&gt;13,510,949&lt;/div&gt;&lt;/span&gt;&lt;img style="position:absolute;left:283.75pt;top:338.9pt;width:58pt;height:3pt;z-index:3;" src="http://govwiki.info/xbrl/Images/06e2c96cfa7d07298ef7cd24e8d2cf73.png" alt="__rendered_path__3"&gt;&lt;span style="white-space:pre;"&gt;&lt;div style="position:absolute;top:371.21pt;left:334.6pt;z-index:106;"&gt;-&lt;/div&gt;&lt;/span&gt;&lt;img style="position:absolute;left:276.25pt;top:348.25pt;width:8pt;height:3pt;z-index:1;" src="http://govwiki.info/xbrl/Images/d0d7bcf45acd6d1016510dbbbc3a9db9.png" alt="__rendered_path__1"&gt;&lt;span style="white-space:pre;"&gt;&lt;div style="position:absolute;top:380.81pt;left:334.6pt;z-index:112;"&gt;-&lt;/div&gt;&lt;/span&gt;&lt;img style="position:absolute;left:276.25pt;top:357.7pt;width:8pt;height:3pt;z-index:1;" src="http://govwiki.info/xbrl/Images/d0d7bcf45acd6d1016510dbbbc3a9db9.png" alt="__rendered_path__1"&gt;&lt;img style="position:absolute;left:283.75pt;top:348.25pt;width:58pt;height:3pt;z-index:3;" src="http://govwiki.info/xbrl/Images/06e2c96cfa7d07298ef7cd24e8d2cf73.png" alt="__rendered_path__3"&gt;&lt;span style="white-space:pre;"&gt;&lt;div style="position:absolute;top:409.76pt;left:334.6pt;z-index:119;"&gt;-&lt;/div&gt;&lt;/span&gt;&lt;i</t>
  </si>
  <si>
    <t>mg style="position:absolute;left:283.75pt;top:357.7pt;width:58pt;height:3pt;z-index:3;" src="http://govwiki.info/xbrl/Images/06e2c96cfa7d07298ef7cd24e8d2cf73.png" alt="__rendered_path__3"&gt;&lt;span style="white-space:pre;"&gt;&lt;div style="position:absolute;top:419.66pt;left:334.6pt;z-index:126;"&gt;-&lt;/div&gt;&lt;/span&gt;&lt;img style="position:absolute;left:276.25pt;top:377.45pt;width:8pt;height:3pt;z-index:1;" src="http://govwiki.info/xbrl/Images/d0d7bcf45acd6d1016510dbbbc3a9db9.png" alt="__rendered_path__1"&gt;&lt;span style="white-space:pre;"&gt;&lt;div style="position:absolute;top:429.71pt;left:334.6pt;z-index:133;"&gt;-&lt;/div&gt;&lt;/span&gt;&lt;img style="position:absolute;left:276.25pt;top:386.9pt;width:8pt;height:3pt;z-index:1;" src="http://govwiki.info/xbrl/Images/d0d7bcf45acd6d1016510dbbbc3a9db9.png" alt="__rendered_path__1"&gt;&lt;img style="position:absolute;left:283.75pt;top:377.45pt;width:58pt;height:3pt;z-index:3;" src="http://govwiki.info/xbrl/Images/06e2c96cfa7d07298ef7cd24e8d2cf73.png" alt="__rendered_path__3"&gt;&lt;span style="white-space:pre;"&gt;&lt;div style="position:absolute;top:439.76pt;left:334.6pt;z-index:140;"&gt;-&lt;/div&gt;&lt;/span&gt;&lt;img style="position:absolute;left:283.75pt;top:386.9pt;width:58pt;height:3pt;z-index:3;" src="http://govwiki.info/xbrl/Images/06e2c96cfa7d07298ef7cd24e8d2cf73.png" alt="__rendered_path__3"&gt;&lt;span style="white-space:pre;"&gt;&lt;div style="position:absolute;top:449.66pt;left:334.6pt;z-index:147;"&gt;-&lt;/div&gt;&lt;/span&gt;&lt;span style="white-space:pre;"&gt;&lt;div style="position:absolute;top:459.71pt;left:334.6pt;z-index:154;"&gt;-&lt;/div&gt;&lt;/span&gt;&lt;span style="white-space:pre;"&gt;&lt;div style="position:absolute;top:478.91pt;left:334.6pt;z-index:161;"&gt;-&lt;/div&gt;&lt;/span&gt;&lt;span style="white-space:pre;"&gt;&lt;div style="position:absolute;top:488.96pt;left:334.6pt;z-index:168;"&gt;-&lt;/div&gt;&lt;/span&gt;&lt;span style="white-space:pre;"&gt;&lt;div style="position:absolute;top:499.01pt;left:334.6pt;z-index:175;"&gt;-&lt;/div&gt;&lt;/span&gt;&lt;span style="white-space:pre;"&gt;&lt;div style="position:absolute;top:508.91pt;left:334.6pt;z-index:182;"&gt;-&lt;/div&gt;&lt;/span&gt;&lt;img style="position:absolute;left:276.25pt;top:515.2pt;width:8pt;height:3pt;z-index:1;" src="http://govwiki.info/xbrl/Images/d0d7bcf45acd6d1016510dbbbc3a9db9.png" alt="__rendered_path__1"&gt;&lt;span style="white-space:pre;"&gt;&lt;div style="position:absolute;top:518.21pt;left:334.6pt;z-index:189;"&gt;-&lt;/div&gt;&lt;/span&gt;&lt;img style="position:absolute;left:276.25pt;top:524.4pt;width:8pt;height:3pt;z-index:1;" src="http://govwiki.info/xbrl/Images/d0d7bcf45acd6d1016510dbbbc3a9db9.png" alt="__rendered_path__1"&gt;&lt;img style="position:absolute;left:283.75pt;top:515.2pt;width:58pt;height:3pt;z-index:3;" src="http://govwiki.info/xbrl/Images/06e2c96cfa7d07298ef7cd24e8d2cf73.png" alt="__rendered_path__3"&gt;&lt;span style="white-space:pre;"&gt;&lt;div style="position:absolute;top:537.56pt;left:334.6pt;z-index:196;"&gt;-&lt;/div&gt;&lt;/span&gt;&lt;img style="position:absolute;left:283.75pt;top:524.4pt;width:58pt;height:3pt;z-index:3;" src="http://govwiki.info/xbrl/Images/06e2c96cfa7d07298ef7cd24e8d2cf73.png" alt="__rendered_path__3"&gt;&lt;span style="white-space:pre;"&gt;&lt;div style="position:absolute;top:547.61pt;left:334.6pt;z-index:202;"&gt;-&lt;/div&gt;&lt;/span&gt;&lt;span style="white-space:pre;"&gt;&lt;div style="position:absolute;top:557.51pt;left:334.6pt;z-index:209;"&gt;-&lt;/div&gt;&lt;/span&gt;&lt;span style="white-space:pre;"&gt;&lt;div style="position:absolute;top:567.56pt;left:334.6pt;z-index:215;"&gt;-&lt;/div&gt;&lt;/span&gt;&lt;span style="white-space:pre;"&gt;&lt;div style="position:absolute;top:577.61pt;left:334.6pt;z-index:221;"&gt;-&lt;/div&gt;&lt;/span&gt;&lt;img style="position:absolute;left:276.25pt;top:583.7pt;width:8pt;height:3pt;z-index:1;" src="http://govwiki.info/xbrl/Images/d0d7bcf45acd6d1016510dbbbc3a9db9.png" alt="__rendered_path__1"&gt;&lt;span style="white-space:pre;"&gt;&lt;div style="position:absolute;top:586.91pt;left:334.6pt;z-index:227;"&gt;-&lt;/div&gt;&lt;/span&gt;&lt;img style="position:absolute;left:283.75pt;top:583.7pt;width:58pt;height:3pt;z-index:3;" src="http://govwiki.info/xbrl/Images/06e2c96cfa7d07298ef7cd24e8d2cf73.png" alt="__rendered_path__3"&gt;&lt;span style="white-space:pre;"&gt;&lt;div style="position:absolute;top:596.51pt;left:334.6pt;z-index:234;"&gt;-&lt;/div&gt;&lt;/span&gt;&lt;img style="position:absolute;left:276.25pt;top:593.05pt;width:8pt;height:3pt;z-index:1;" src="http://govwiki.info/xbrl/Images/d0d7bcf45acd6d1016510dbbbc3a9db9.png" alt="__rendered_path__1"&gt;&lt;span style="white-space:pre;"&gt;&lt;div style="position:absolute;top:616.16pt;left:334.6pt;z-index:241;"&gt;-&lt;/div&gt;&lt;/span&gt;&lt;img style="position:absolute;left:276.25pt;top:602.5pt;width:8pt;height:3pt;z-index:1;" src="http://govwiki.info/xbrl/Images/d0d7bcf45acd6d1016510dbbbc3a9db9.png" alt="__rendered_path__1"&gt;&lt;img style="position:absolute;left:283.75pt;top:593.05pt;width:58pt;height:3pt;z-index:3;" src="http://govwiki.info/xbrl/Images/06e2c96cfa7d07298ef7cd24e8d2cf73.png" alt="__rendered_path__3"&gt;&lt;span style="white-space:pre;"&gt;&lt;div style="position:absolute;top:625.61pt;left:334.6pt;z-index:248;"&gt;-&lt;/div&gt;&lt;/span&gt;&lt;img style="position:absolute;left:283.75pt;top:602.5pt;width:58pt;height:3pt;z-index:3;" src="http://govwiki.info/xbrl/Images/06e2c96cfa7d07298ef7cd24e8d2cf73.png" alt="__rendered_path__3"&gt;&lt;span style="white-space:pre;"&gt;&lt;div style="position:absolute;top:667.76pt;left:297.15pt;z-index:263;letter-spacing:.001em;"&gt;13,510,949&lt;/div&gt;&lt;/span&gt;&lt;img style="position:absolute;left:276.25pt;top:622.35pt;width:8pt;height:3pt;z-index:1;" src="http://govwiki.info/xbrl/Images/d0d7bcf45acd6d1016510dbbbc3a9db9.png" alt="__rendered_path__1"&gt;&lt;span class="fmt-1018" style="white-space:pre;"&gt;&lt;div style="position:absolute;top:766.44pt;left:299.33pt;z-index:270;"&gt;221&lt;/div&gt;&lt;/span&gt;&lt;span style="white-space:pre;"&gt;&lt;div style="position:absolute;top:667.76pt;left:346.25pt;z-index:264;"&gt;$&lt;/div&gt;&lt;/span&gt;&lt;span class="fmt-1213" style="white-space:pre;"&gt;&lt;div style="position:absolute;top:99.26pt;left:512.95pt;z-index:12;letter-spacing:-.002em;"&gt;Total&lt;/div&gt;&lt;/span&gt;&lt;span class="fmt-1213" style="white-space:pre;"&gt;&lt;div style="position:absolute;top:108.86pt;left:503.75pt;z-index:13;letter-spacing:.002em;"&gt;Nonmajor&lt;/div&gt;&lt;/span&gt;&lt;span class="fmt-1213" style="white-space:pre;"&gt;&lt;div style="position:absolute;top:118.46pt;left:437.95pt;z-index:14;letter-spacing:.003em;"&gt;Sunken&lt;/div&gt;&lt;div style="position:absolute;top:118.46pt;left:502.65pt;z-index:14;letter-spacing:.003em;"&gt;Enterprise&lt;/div&gt;&lt;/span&gt;&lt;span class="fmt-1213" style="white-space:pre;"&gt;&lt;div style="position:absolute;top:128.06pt;left:364.35pt;z-index:15;letter-spacing:.003em;"&gt;Coliseum&lt;/div&gt;&lt;div style="position:absolute;top:128.06pt;left:436.25pt;z-index:15;letter-spacing:.002em;"&gt;Gardens&lt;/div&gt;&lt;div style="position:absolute;top:128.06pt;left:510.45pt;z-index:15;letter-spacing:.005em;"&gt;Funds&lt;/div&gt;&lt;/span&gt;&lt;img style="position:absolute;left:346.25pt;top:134.15pt;width:8pt;height:3pt;z-index:1;" src="http://govwiki.info/xbrl/Images/d0d7bcf45acd6d1016510dbbbc3a9db9.png" alt="__rendered_path__1"&gt;&lt;span style="white-space:pre;"&gt;&lt;div style="position:absolute;top:167.06pt;left:382.75pt;z-index:21;letter-spacing:.001em;"&gt;26,633&lt;/div&gt;&lt;div style="position:absolute;top:167.06pt;left:448.35pt;z-index:21;letter-spacing:.001em;"&gt;223,454&lt;/div&gt;&lt;div style="position:absolute;top:167.06pt;left:511.61pt;z-index:21;letter-spacing:.001em;"&gt;6,838,153&lt;/div&gt;&lt;/span&gt;&lt;img style="position:absolute;left:353.75pt;top:134.15pt;width:58pt;height:3pt;z-index:3;" src="http://govwiki.info/xbrl/Images/06e2c96cfa7d07298ef7cd24e8d2cf73.png" alt="__rendered_path__3"&gt;&lt;span style="white-space:pre;"&gt;&lt;div style="position:absolute;top:186.26pt;left:387.2pt;z-index:28;letter-spacing:.001em;"&gt;2,069&lt;/div&gt;&lt;div style="position:absolute;top:186.26pt;left:463.95pt;z-index:28;"&gt;382&lt;/div&gt;&lt;div style="position:absolute;top:186.26pt;left:518.35pt;z-index:28;letter-spacing:.001em;"&gt;511,377&lt;/div&gt;&lt;/span&gt;&lt;img style="position:absolute;left:416.25pt;top:134.15pt;width:8pt;height:3pt;z-index:1;" src="http://govwiki.info/xbrl/Images/d0d7bcf45acd6d1016510dbbbc3a9db9.png" alt="__rendered_path__1"&gt;&lt;span style="white-space:pre;"&gt;&lt;div style="position:absolute;top:205.46pt;left:404.6pt;z-index:35;"&gt;-&lt;/div&gt;&lt;div style="position:absolute;top:205.46pt;left:474.6pt;z-index:35;"&gt;-&lt;/div&gt;&lt;div style="position:absolute;top:205.46pt;left:522.75pt;z-index:35;letter-spacing:.001em;"&gt;78,441&lt;/div&gt;&lt;/span&gt;&lt;img style="position:absolute;left:423.75pt;top:134.15pt;width:58pt;height:3pt;z-index:3;" src="http://govwiki.info/xbrl/Images/06e2c96cfa7d07298ef7cd24e8d2cf73.png" alt="__rendered_path__3"&gt;&lt;span style="white-space:pre;"&gt;&lt;div style="position:absolute;top:215.51pt;left:382.75pt;z-index:42;letter-spacing:.001em;"&gt;17,905&lt;/div&gt;&lt;div style="position:absolute;top:215.51pt;left:452.75pt;z-index:42;letter-spacing:.001em;"&gt;59,685&lt;/div&gt;&lt;div style="position:absolute;top:215.51pt;left:518.35pt;z-index:42;letter-spacing:.001em;"&gt;249,677&lt;/div&gt;&lt;/span&gt;&lt;img style="position:absolute;left:486.25pt;top:134.15pt;width:8pt;height:3pt;z-index:1;" src="http://govwiki.info/xbrl/Images/d0d7bcf45acd6d1016510dbbbc3a9db9.png" alt="__rendered_path__1"&gt;&lt;span style="white-space:pre;"&gt;&lt;div style="position:absolute;top:225.56pt;left:387.2pt;z-index:49;letter-spacing:.001em;"&gt;1,000&lt;/div&gt;&lt;div style="position:absolute;top:225.56pt;left:452.75pt;z-index:49;letter-spacing:.001em;"&gt;15,513&lt;/div&gt;&lt;div style="position:absolute;top:225.56pt;left:522.75pt;z-index:49;letter-spacing:.001em;"&gt;21,263&lt;/div&gt;&lt;/span&gt;&lt;img style="position:absolute;left:493.75pt;top:134.15pt;width:58pt;height:3pt;z-index:3;" src="http://govwiki.info/xbrl/Images/06e2c96cfa7d07298ef7cd24e8d2cf73.png" alt="__rendered_path__3"&gt;&lt;span style="white-space:pre;"&gt;&lt;div style="position:absolute;top:234.86pt;left:378.35pt;z-index:56;letter-spacing:.001em;"&gt;213,921&lt;/div&gt;&lt;div style="position:absolute;top:234.86pt;left:448.35pt;z-index:56;letter-spacing:.001em;"&gt;548,109&lt;/div&gt;&lt;div style="position:absolute;top:234.86pt;left:507.15pt;z-index:56;letter-spacing:.001em;"&gt;10,584,692&lt;/div&gt;&lt;/span&gt;&lt;img style="position:absolute;left:346.25pt;top:231.75pt;width:8pt;height:3pt;z-index:1;" src="http://govwiki.info/xbrl/Images/d0d7bcf45acd6d1016510dbbbc3a9db9.png" alt="__rendered_path__1"&gt;&lt;span style="white-space:pre;"&gt;&lt;div style="position:absolute;top:254.06pt;left:404.6pt;z-index:62;"&gt;-&lt;/div&gt;&lt;div style="position:absolute;top:254.06pt;left:474.6pt;z-index:62;"&gt;-&lt;/div&gt;&lt;div style="position:absolute;top:254.06pt;left:511.6pt;z-index:62;letter-spacing:.001em;"&gt;2,407,808&lt;/div&gt;&lt;/span&gt;&lt;img style="position:absolute;left:346.25pt;top:240.85pt;width:8pt;height:3pt;z-index:1;" src="http://govwiki.info/xbrl/Images/d0d7bcf45acd6d1016510dbbbc3a9db9.png" alt="__rendered_path__1"&gt;&lt;img style="position:absolute;left:353.75pt;top:231.75pt;width:58pt;height:3pt;z-index:3;" src="http://govwiki.info/xbrl/Images/06e2c96cfa7d07298ef7cd24e8d2cf73.png" alt="__rendered_path__3"&gt;&lt;span style="white-space:pre;"&gt;&lt;div style="position:absolute;top:293.36pt;left:378.35pt;z-index:70;letter-spacing:.001em;"&gt;729,336&lt;/div&gt;&lt;div style="position:absolute;top:293.36pt;left:441.61pt;z-index:70;letter-spacing:.001em;"&gt;1,901,909&lt;/div&gt;&lt;div style="position:absolute;top:293.36pt;left:507.15pt;z-index:70;letter-spacing:.001em;"&gt;54,774,334&lt;/div&gt;&lt;/span&gt;&lt;img style="position:absolute;left:353.75pt;top:240.85pt;width:58pt;height:3pt;z-index:3;" src="http://govwiki.info/xbrl/Images/06e2c96cfa7d07298ef7cd24e8d2cf73.png" alt="__rendered_path__3"&gt;&lt;img style="position:absolute;left:416.25pt;top:231.75pt;width:8pt;height:3pt;z-index:1;" src="http://govwiki.info/xbrl/Images/d0d7bcf45acd6d1016510dbbbc3a9db9.png" alt="__rendered_path__1"&gt;&lt;span style="white-space:pre;"&gt;&lt;div style="position:absolute;top:303.41pt;left:378.35pt;z-index:74;letter-spacing:.001em;"&gt;845,506&lt;/div&gt;&lt;div style="position:absolute;top:303.41pt;left:452.75pt;z-index:74;letter-spacing:.001em;"&gt;64,975&lt;/div&gt;&lt;div style="position:absolute;top:303.41pt;left:511.6pt;z-index:74;letter-spacing:.001em;"&gt;7,964,595&lt;/div&gt;&lt;/span&gt;&lt;img style="position:absolute;left:416.25pt;top:240.85pt;width:8pt;height:3pt;z-index:1;" src="http://govwiki.info/xbrl/Images/d0d7bcf45acd6d1016510dbbbc3a9db9.png" alt="__rendered_path__1"&gt;&lt;img style="position:absolute;left:423.75pt;top:231.75pt;width:58pt;height:3pt;z-index:3;" src="http://govwiki.info/xbrl/Images/06e2c96cfa7d07298ef7cd24e8d2cf73.png" alt="__rendered_path__3"&gt;&lt;span style="white-space:pre;"&gt;&lt;div style="position:absolute;top:313.31pt;left:404.6pt;z-index:79;"&gt;-&lt;/div&gt;&lt;div style="position:absolute;top:313.31pt;left:474.6pt;z-index:79;"&gt;-&lt;/div&gt;&lt;div style="position:absolute;top:313.31pt;left:507.15pt;z-index:79;letter-spacing:.001em;"&gt;14,561,753&lt;/div&gt;&lt;/span&gt;&lt;img style="position:absolute;left:423.75pt;top:240.85pt;width:58pt;height:3pt;z-index:3;" src="http://govwiki.info/xbrl/Images/06e2c96cfa7d07298ef7cd24e8d2cf73.png" alt="__rendered_path__3"&gt;&lt;img style="position:absolute;left:486.25pt;top:231.75pt;width:8pt;height:3pt;z-index:1;" src="http://govwiki.info/xbrl/Images/d0d7bcf45acd6d1016510dbbbc3a9db9.png" alt="__rendered_path__1"&gt;&lt;span style="white-space:pre;"&gt;&lt;div style="position:absolute;top:332.66pt;left:371.6pt;z-index:88;letter-spacing:.001em;"&gt;3,343,308&lt;/div&gt;&lt;div style="position:absolute;top:332.66pt;left:441.6pt;z-index:88;letter-spacing:.001em;"&gt;6,630,388&lt;/div&gt;&lt;div style="position:absolute;top:332.66pt;left:502.75pt;z-index:88;letter-spacing:.001em;"&gt;114,588,278&lt;/div&gt;&lt;/span&gt;&lt;img style="position:absolute;left:486.25pt;top:240.85pt;width:8pt;height:3pt;z-index:1;" src="http://govwiki.info/xbrl/Images/d0d7bcf45acd6d1016510dbbbc3a9db9.png" alt="__rendered_path__1"&gt;&lt;img style="position:absolute;left:493.75pt;top:231.75pt;width:58pt;height:3pt;z-index:3;" src="http://govwiki.info/xbrl/Images/06e2c96cfa7d07298ef7cd24e8d2cf73.png" alt="__rendered_path__3"&gt;&lt;span style="white-space:pre;"&gt;&lt;div style="position:absolute;top:341.96pt;left:371.6pt;z-index:95;letter-spacing:.001em;"&gt;3,343,308&lt;/div&gt;&lt;div style="position:absolute;top:341.96pt;left:441.6pt;z-index:95;letter-spacing:.001em;"&gt;6,630,388&lt;/div&gt;&lt;div style="position:absolute;top:341.96pt;left:502.75pt;z-index:95;letter-spacing:.001em;"&gt;116,996,086&lt;/div&gt;&lt;/span&gt;&lt;img style="position:absolute;left:493.75pt;top:240.85pt;width:58pt;height:3pt;z-index:3;" src="http://govwiki.info/xbrl/Images/06e2c96cfa7d07298ef7cd24e8d2cf73.png" alt="__rendered_path__3"&gt;&lt;span style="white-space:pre;"&gt;&lt;div style="position:absolute;top:351.56pt;left:371.6pt;z-index:102;letter-spacing:.001em;"&gt;3,557,229&lt;/div&gt;&lt;div style="position:absolute;top:351.56pt;left:441.6pt;z-index:102;letter-spacing:.001em;"&gt;7,178,497&lt;/div&gt;&lt;div style="position:absolute;top:351.56pt;left:502.75pt;z-index:102;letter-spacing:.001em;"&gt;127,580,778&lt;/div&gt;&lt;/span&gt;&lt;img style="position:absolute;left:346.25pt;top:329.55pt;width:8pt;height:3pt;z-index:1;" src="http://govwiki.info/xbrl/Images/d0d7bcf45acd6d1016510dbbbc3a9db9.png" alt="__rendered_path__1"&gt;&lt;span style="white-space:pre;"&gt;&lt;div style="position:absolute;top:371.21pt;left:382.75pt;z-index:108;letter-spacing:.001em;"&gt;49,198&lt;/div&gt;&lt;div style="position:absolute;top:371.21pt;left:452.75pt;z-index:108;letter-spacing:.001em;"&gt;52,477&lt;/div&gt;&lt;div style="position:absolute;top:371.21pt;left:511.6pt;z-index:108;letter-spacing:.001em;"&gt;1,016,751&lt;/div&gt;&lt;/span&gt;&lt;img style="position:absolute;left:353.75pt;top:329.55pt;width:58pt;height:3pt;z-index:3;" src="http://govwiki.info/xbrl/Images/06e2c96cfa7d07298ef7cd24e8d2cf73.png" alt="__rendered_path__3"&gt;&lt;span style="white-space:pre;"&gt;&lt;div style="position:absolute;top:380.81pt;left:382.75pt;z-index:115;letter-spacing:.001em;"&gt;49,198&lt;/div&gt;&lt;div style="position:absolute;top:380.81pt;left:452.75pt;z-index:115;letter-spacing:.001em;"&gt;52,477&lt;/div&gt;&lt;div style="position:absolute;top:380.81pt;left:511.6pt;z-index:115;letter-spacing:.001em;"&gt;1,016,751&lt;/div&gt;&lt;/span&gt;&lt;img style="position:absolute;left:416.25pt;top:329.55pt;width:8pt;height:3pt;z-index:1;" src="http://govwiki.info/xbrl/Images/d0d7bcf45acd6d1016510dbbbc3a9db9.png" alt="__rendered_path__1"&gt;&lt;span style="white-space:pre;"&gt;&lt;div style="position:absolute;top:409.76pt;left:387.2pt;z-index:122;letter-spacing:.001em;"&gt;3,572&lt;/div&gt;&lt;div style="position:absolute;top:409.76pt;left:452.75pt;z-index:122;letter-spacing:.001em;"&gt;34,422&lt;/div&gt;&lt;div style="position:absolute;top:409.76pt;left:518.35pt;z-index:122;letter-spacing:.001em;"&gt;754,437&lt;/div&gt;&lt;/span&gt;&lt;img style="position:absolute;left:423.75pt;top:329.55pt;width:58pt;height:3pt;z-index:3;" src="http://govwiki.info/xbrl/Images/06e2c96cfa7d07298ef7cd24e8d2cf73.png" alt="__rendered_path__3"&gt;&lt;span style="white-space:pre;"&gt;&lt;div style="position:absolute;top:419.66pt;left:382.75pt;z-index:129;letter-spacing:.001em;"&gt;15,582&lt;/div&gt;&lt;div style="position:absolute;top:419.66pt;left:452.75pt;z-index:129;letter-spacing:.001em;"&gt;27,078&lt;/div&gt;&lt;div style="position:absolute;top:419.66pt;left:518.35pt;z-index:129;letter-spacing:.001em;"&gt;254,947&lt;/div&gt;&lt;/span&gt;&lt;img style="position:absolute;left:486.25pt;top:329.55pt;width:8pt;height:3pt;z-index:1;" src="http://govwiki.info/xbrl/Images/d0d7bcf45acd6d1016510dbbbc3a9db9.png" alt="__rendered_path__1"&gt;&lt;span style="white-space:pre;"&gt;&lt;div style="position:absolute;top:429.71pt;left:404.6pt;z-index:136;"&gt;-&lt;/div&gt;&lt;div style="position:absolute;top:429.71pt;left:474.6pt;z-index:136;"&gt;-&lt;/div&gt;&lt;div style="position:absolute;top:429.71pt;left:522.75pt;z-index:136;letter-spacing:.001em;"&gt;16,244&lt;/div&gt;&lt;/span&gt;&lt;img style="position:absolute;left:493.75pt;top:329.55pt;width:58pt;height:3pt;z-index:3;" src="http://govwiki.info/xbrl/Images/06e2c96cfa7d07298ef7cd24e8d2cf73.png" alt="__rendered_path__3"&gt;&lt;span style="white-space:pre;"&gt;&lt;div style="position:absolute;top:439.76pt;left:404.6pt;z-index:143;"&gt;-&lt;/div&gt;&lt;div style="position:absolute;top:439.76pt;left:474.6pt;z-index:143;"&gt;-&lt;/div&gt;&lt;div style="position:absolute;top:439.76pt;left:527.2pt;z-index:143;letter-spacing:.001em;"&gt;8,167&lt;/div&gt;&lt;/span&gt;&lt;img style="position:absolute;left:346.25pt;top:338.9pt;width:8pt;height:3pt;z-index:1;" src="http://govwiki.info/xbrl/Images/d0d7bcf45acd6d1016510dbbbc3a9db9.png" alt="__rendered_path__1"&gt;&lt;span style="white-space:pre;"&gt;&lt;div style="position:absolute;top:449.66pt;left:404.6pt;z-index:150;"&gt;-&lt;/div&gt;&lt;div style="position:absolute;top:449.66pt;left:474.6pt;z-index:150;"&gt;-&lt;/div&gt;&lt;div style="position:absolute;top:449.66pt;left:518.35pt;z-index:150;letter-spacing:.001em;"&gt;533,144&lt;/div&gt;&lt;/span&gt;&lt;img style="position:absolute;left:353.75pt;top:338.9pt;width:58pt;height:3pt;z-index:3;" src="http://govwiki.info/xbrl/Images/06e2c96cfa7d07298ef7cd24e8d2cf73.png" alt="__rendered_path__3"&gt;&lt;span style="white-space:pre;"&gt;&lt;div style="position:absolute;top:459.71pt;left:393.95pt;z-index:157;"&gt;920&lt;/div&gt;&lt;div style="position:absolute;top:459.71pt;left:457.2pt;z-index:157;letter-spacing:.001em;"&gt;9,097&lt;/div&gt;&lt;div style="position:absolute;top:459.71pt;left:522.75pt;z-index:157;letter-spacing:.001em;"&gt;57,783&lt;/div&gt;&lt;/span&gt;&lt;img style="position:absolute;left:416.25pt;top:338.9pt;width:8pt;height:3pt;z-index:1;" src="http://govwiki.info/xbrl/Images/d0d7bcf45acd6d1016510dbbbc3a9db9.png" alt="__rendered_path__1"&gt;&lt;span style="white-space:pre;"&gt;&lt;div style="position:absolute;top:478.91pt;left:404.6pt;z-index:164;"&gt;-&lt;/div&gt;&lt;div style="position:absolute;top:478.91pt;left:474.6pt;z-index:164;"&gt;-&lt;/div&gt;&lt;div style="position:absolute;top:478.91pt;left:518.35pt;z-index:164;letter-spacing:.001em;"&gt;580,000&lt;/div&gt;&lt;/span&gt;&lt;img style="position:absolute;left:423.75pt;top:338.9pt;width:58pt;height:3pt;z-index:3;" src="http://govwiki.info/xbrl/Images/06e2c96cfa7d07298ef7cd24e8d2cf73.png" alt="__rendered_path__3"&gt;&lt;span style="white-space:pre;"&gt;&lt;div style="position:absolute;top:488.96pt;left:404.6pt;z-index:171;"&gt;-&lt;/div&gt;&lt;div style="position:absolute;top:488.96pt;left:474.6pt;z-index:171;"&gt;-&lt;/div&gt;&lt;div style="position:absolute;top:488.96pt;left:522.75pt;z-index:171;letter-spacing:.001em;"&gt;35,061&lt;/div&gt;&lt;/span&gt;&lt;img style="position:absolute;left:486.25pt;top:338.9pt;width:8pt;height:3pt;z-index:1;" src="http://govwiki.info/xbrl/Images/d0d7bcf45acd6d1016510dbbbc3a9db9.png" alt="__rendered_path__1"&gt;&lt;span style="white-space:pre;"&gt;&lt;div style="position:absolute;top:499.01pt;left:378.35pt;z-index:178;letter-spacing:.001em;"&gt;150,950&lt;/div&gt;&lt;div style="position:absolute;top:499.01pt;left:448.35pt;z-index:178;letter-spacing:.001em;"&gt;355,034&lt;/div&gt;&lt;div style="position:absolute;top:499.01pt;left:518.35pt;z-index:178;letter-spacing:.001em;"&gt;767,269&lt;/div&gt;&lt;/span&gt;&lt;img style="position:absolute;left:493.75pt;top:338.9pt;width:58pt;height:3pt;z-index:3;" src="http://govwiki.info/xbrl/Images/06e2c96cfa7d07298ef7cd24e8d2cf73.png" alt="__rendered_path__3"&gt;&lt;span style="white-space:pre;"&gt;&lt;div style="position:absolute;top:508.91pt;left:404.6pt;z-index:185;"&gt;-&lt;/div&gt;&lt;div style="position:absolute;top:508.91pt;left:452.75pt;z-index:185;letter-spacing:.001em;"&gt;32,345&lt;/div&gt;&lt;div style="position:absolute;top:508.91pt;left:522.75pt;z-index:185;letter-spacing:.001em;"&gt;32,545&lt;/div&gt;&lt;/span&gt;&lt;img style="position:absolute;left:346.25pt;top:348.25pt;width:8pt;height:3pt;z-index:1;" src="http://govwiki.info/xbrl/Images/d0d7bcf45acd6d1016510dbbbc3a9db9.png" alt="__rendered_path__1"&gt;&lt;span style="white-space:pre;"&gt;&lt;div style="position:absolute;top:518.21pt;left:378.35pt;z-index:192;letter-spacing:.001em;"&gt;171,024&lt;/div&gt;&lt;div style="position:absolute;top:518.21pt;left:448.35pt;z-index:192;letter-spacing:.001em;"&gt;457,976&lt;/div&gt;&lt;div style="position:absolute;top:518.21pt;left:511.6pt;z-index:192;letter-spacing:.001em;"&gt;3,039,597&lt;/div&gt;&lt;/span&gt;&lt;img style="position:absolute;left:346.25pt;top:357.7pt;width:8pt;height:3pt;z-index:1;" src="http://govwiki.info/xbrl/Images/d0d7bcf45acd6d1016510dbbbc3a9db9.png" alt="__rendered_path__1"&gt;&lt;img style="position:absolute;left:353.75pt;top:348.25pt;width:58pt;height:3pt;z-index:3;" src="http://govwiki.info/xbrl/Images/06e2c96cfa7d07298ef7cd24e8d2cf73.png" alt="__rendered_path__3"&gt;&lt;span style="white-space:pre;"&gt;&lt;div style="position:absolute;top:537.56pt;left:404.6pt;z-index:198;"&gt;-&lt;/div&gt;&lt;div style="position:absolute;top:537.56pt;left:474.6pt;z-index:198;"&gt;-&lt;/div&gt;&lt;div style="position:absolute;top:537.56pt;left:511.6pt;z-index:198;letter-spacing:.001em;"&gt;4,019,613&lt;/div&gt;&lt;/span&gt;&lt;img style="position:absolute;left:353.75pt;top:357.7pt;width:58pt;height:3pt;z-index:3;" src="http://govwiki.info/xbrl/Images/06e2c96cfa7d07298ef7cd24e8d2cf73.png" alt="__rendered_path__3"&gt;&lt;img style="position:absolute;left:416.25pt;top:348.25pt;width:8pt;height:3pt;z-index:1;" src="http://govwiki.info/xbrl/Images/d0d7bcf45acd6d1016510dbbbc3a9db9.png" alt="__rendered_path__1"&gt;&lt;span style="white-space:pre;"&gt;&lt;div style="position:absolute;top:547.61pt;left:382.75pt;z-index:205;letter-spacing:.001em;"&gt;36,297&lt;/div&gt;&lt;div style="position:absolute;top:547.61pt;left:452.75pt;z-index:205;letter-spacing:.001em;"&gt;32,937&lt;/div&gt;&lt;div style="position:absolute;top:547.61pt;left:518.35pt;z-index:205;letter-spacing:.001em;"&gt;466,355&lt;/div&gt;&lt;/span&gt;&lt;img style="position:absolute;left:416.25pt;top:357.7pt;width:8pt;height:3pt;z-index:1;" src="http://govwiki.info/xbrl/Images/d0d7bcf45acd6d1016510dbbbc3a9db9.png" alt="__rendered_path__1"&gt;&lt;img style="position:absolute;left:423.75pt;top:348.25pt;width:58pt;height:3pt;z-index:3;" src="http://govwiki.info/xbrl/Images/06e2c96cfa7d07298ef7cd24e8d2cf73.png" alt="__rendered_path__3"&gt;&lt;span style="white-space:pre;"&gt;&lt;div style="position:absolute;top:557.51pt;left:382.75pt;z-index:211;letter-spacing:.001em;"&gt;75,318&lt;/div&gt;&lt;div style="position:absolute;top:557.51pt;left:452.75pt;z-index:211;letter-spacing:.001em;"&gt;80,340&lt;/div&gt;&lt;div style="position:absolute;top:557.51pt;left:511.6pt;z-index:211;letter-spacing:.001em;"&gt;1,556,581&lt;/div&gt;&lt;/span&gt;&lt;img style="position:absolute;left:423.75pt;top:357.7pt;width:58pt;height:3pt;z-index:3;" src="http://govwiki.info/xbrl/Images/06e2c96cfa7d07298ef7cd24e8d2cf73.png" alt="__rendered_path__3"&gt;&lt;img style="position:absolute;left:486.25pt;top:348.25pt;width:8pt;height:3pt;z-index:1;" src="http://govwiki.info/xbrl/Images/d0d7bcf45acd6d1016510dbbbc3a9db9.png" alt="__rendered_path__1"&gt;&lt;span style="white-space:pre;"&gt;&lt;div style="position:absolute;top:567.56pt;left:378.35pt;z-index:217;letter-spacing:.001em;"&gt;134,803&lt;/div&gt;&lt;div style="position:absolute;top:567.56pt;left:448.35pt;z-index:217;letter-spacing:.001em;"&gt;140,025&lt;/div&gt;&lt;div style="position:absolute;top:567.56pt;left:511.61pt;z-index:217;letter-spacing:.001em;"&gt;2,417,242&lt;/div&gt;&lt;/span&gt;&lt;img style="position:absolute;left:486.25pt;top:357.7pt;width:8pt;height:3pt;z-index:1;" src="http://govwiki.info/xbrl/Images/d0d7bcf45acd6d1016510dbbbc3a9db9.png" alt="__rendered_path__1"&gt;&lt;img style="position:absolute;left:493.75pt;top:348.25pt;width:58pt;height:3pt;z-index:3;" src="http://govwiki.info/xbrl/Images/06e2c96cfa7d07298ef7cd24e8d2cf73.png" alt="__rendered_path__3"&gt;&lt;span style="white-space:pre;"&gt;&lt;div style="position:absolute;top:577.61pt;left:404.6pt;z-index:223;"&gt;-&lt;/div&gt;&lt;div style="position:absolute;top:577.61pt;left:474.6pt;z-index:223;"&gt;-&lt;/div&gt;&lt;div style="position:absolute;top:577.61pt;left:511.6pt;z-index:223;letter-spacing:.001em;"&gt;4,960,000&lt;/div&gt;&lt;/span&gt;&lt;img style="position:absolute;left:493.75pt;top:357.7pt;width:58pt;height:3pt;z-index:3;" src="http://govwiki.info/xbrl/Images/06e2c96cfa7d07298ef7cd24e8d2cf73.png" alt="__rendered_path__3"&gt;&lt;span style="white-space:pre;"&gt;&lt;div style="position:absolute;top:586.91pt;left:378.35pt;z-index:230;letter-spacing:.001em;"&gt;246,418&lt;/div&gt;&lt;div style="position:absolute;top:586.91pt;left:448.35pt;z-index:230;letter-spacing:.001em;"&gt;253,302&lt;/div&gt;&lt;div style="position:absolute;top:586.91pt;left:507.15pt;z-index:230;letter-spacing:.001em;"&gt;13,419,791&lt;/div&gt;&lt;/span&gt;&lt;img style="position:absolute;left:346.25pt;top:377.45pt;width:8pt;height:3pt;z-index:1;" src="http://govwiki.info/xbrl/Images/d0d7bcf45acd6d1016510dbbbc3a9db9.png" alt="__rendered_path__1"&gt;&lt;span style="white-space:pre;"&gt;&lt;div style="position:absolute;top:596.51pt;left:378.35pt;z-index:237;letter-spacing:.001em;"&gt;417,442&lt;/div&gt;&lt;div style="position:absolute;top:596.51pt;left:448.35pt;z-index:237;letter-spacing:.001em;"&gt;711,278&lt;/div&gt;&lt;div style="position:absolute;top:596.51pt;left:507.15pt;z-index:237;letter-spacing:.001em;"&gt;16,459,388&lt;/div&gt;&lt;/span&gt;&lt;img style="position:absolute;left:346.25pt;top:386.9pt;width:8pt;height:3pt;z-index:1;" src="http://govwiki.info/xbrl/Images/d0d7bcf45acd6d1016510dbbbc3a9db9.png" alt="__rendered_path__1"&gt;&lt;img style="position:absolute;left:353.75pt;top:377.45pt;width:58pt;height:3pt;z-index:3;" src="http://govwiki.info/xbrl/Images/06e2c96cfa7d07298ef7cd24e8d2cf73.png" alt="__rendered_path__3"&gt;&lt;span style="white-space:pre;"&gt;&lt;div style="position:absolute;top:616.16pt;left:387.2pt;z-index:244;letter-spacing:.001em;"&gt;9,754&lt;/div&gt;&lt;div style="position:absolute;top:616.16pt;left:452.75pt;z-index:244;letter-spacing:.001em;"&gt;10,405&lt;/div&gt;&lt;div style="position:absolute;top:616.16pt;left:518.35pt;z-index:244;letter-spacing:.001em;"&gt;201,589&lt;/div&gt;&lt;/span&gt;&lt;img style="position:absolute;left:353.75pt;top:386.9pt;width:58pt;height:3pt;z-index:3;" src="http://govwiki.info/xbrl/Images/06e2c96cfa7d07298ef7cd24e8d2cf73.png" alt="__rendered_path__3"&gt;&lt;img style="position:absolute;left:416.25pt;top:377.45pt;width:8pt;height:3pt;z-index:1;" src="http://govwiki.info/xbrl/Images/d0d7bcf45acd6d1016510dbbbc3a9db9.png" alt="__rendered_path__1"&gt;&lt;span style="white-space:pre;"&gt;&lt;div style="position:absolute;top:625.61pt;left:387.2pt;z-index:251;letter-spacing:.001em;"&gt;9,754&lt;/div&gt;&lt;div style="position:absolute;top:625.61pt;left:452.75pt;z-index:251;letter-spacing:.001em;"&gt;10,405&lt;/div&gt;&lt;div style="position:absolute;top:625.61pt;left:518.35pt;z-index:251;letter-spacing:.001em;"&gt;201,589&lt;/div&gt;&lt;/span&gt;&lt;img style="position:absolute;left:416.25pt;top:386.9pt;width:8pt;height:3pt;z-index:1;" src="http://govwiki.info/xbrl/Images/d0d7bcf45acd6d1016510dbbbc3a9db9.png" alt="__rendered_path__1"&gt;&lt;img style="position:absolute;left:423.75pt;top:377.45pt;width:58pt;height:3pt;z-index:3;" src="http://govwiki.info/xbrl/Images/06e2c96cfa7d07298ef7cd24e8d2cf73.png" alt="__rendered_path__3"&gt;&lt;img style="position:absolute;left:423.75pt;top:386.9pt;width:58pt;height:3pt;z-index:3;" src="http://govwiki.info/xbrl/Images/06e2c96cfa7d07298ef7cd24e8d2cf73.png" alt="__rendered_path__3"&gt;&lt;img style="position:absolute;left:486.25pt;top:377.45pt;width:8pt;height:3pt;z-index:1;" src="http://govwiki.info/xbrl/Images/d0d7bcf45acd6d1016510dbbbc3a9db9.png" alt="__rendered_path__1"&gt;&lt;img style="position:absolute;left:486.25pt;top:386.9pt;width:8pt;height:3pt;z-index:1;" src="http://govwiki.info/xbrl/Images/d0d7bcf45acd6d1016510dbbbc3a9db9.png" alt="__rendered_path__1"&gt;&lt;img style="position:absolute;left:493.75pt;top:377.45pt;width:58pt;height:3pt;z-index:3;" src="http://govwiki.info/xbrl/Images/06e2c96cfa7d07298ef7cd24e8d2cf73.png" alt="__rendered_path__3"&gt;&lt;img style="position:absolute;left:493.75pt;top:386.9pt;width:58pt;height:3pt;z-index:3;" src="http://govwiki.info/xbrl/Images/06e2c96cfa7d07298ef7cd24e8d2cf73.png" alt="__rendered_path__3"&gt;&lt;img style="position:absolute;left:66.25pt;top:524.4pt;width:8pt;height:3pt;z-index:1;" src="http://govwiki.info/xbrl/Images/d0d7bcf45acd6d1016510dbbbc3a9db9.png" alt="__rendered_path__1"&gt;&lt;img style="position:absolute;left:73.75pt;top:515.2pt;width:58pt;height:3pt;z-index:3;" src="http://govwiki.info/xbrl/Images/06e2c96cfa7d07298ef7cd24e8d2cf73.png" alt="__rendered_path__3"&gt;&lt;img style="position:absolute;left:73.75pt;top:524.4pt;width:58pt;height:3pt;z-index:3;" src="http://govwiki.info/xbrl/Images/06e2c96cfa7d07298ef7cd24e8d2cf73.png" alt="__rendered_path__3"&gt;&lt;img style="position:absolute;left:136.25pt;top:515.2pt;width:8pt;height:3pt;z-index:1;" src="http://govwiki.info/xbrl/Images/d0d7bcf45acd6d1016510dbbbc3a9db9.png" alt="__rendered_path__1"&gt;&lt;img style="position:absolute;left:136.25pt;top:524.4pt;width:8pt;height:3pt;z-index:1;" src="http://govwiki.info/xbrl/Images/d0d7bcf45acd6d1016510dbbbc3a9db9.png" alt="__rendered_path__1"&gt;&lt;img style="position:absolute;left:143.75pt;top:515.2pt;width:58pt;height:3pt;z-index:3;" src="http://govwiki.info/xbrl/Images/06e2c96cfa7d07298ef7cd24e8d2cf73.png" alt="__rendered_path__3"&gt;&lt;img style="position:absolute;left:143.75pt;top:524.4pt;width:58pt;height:3pt;z-index:3;" src="http://govwiki.info/xbrl/Images/06e2c96cfa7d07298ef7cd24e8d2cf73.png" alt="__rendered_path__3"&gt;&lt;img style="position:absolute;left:206.25pt;top:515.2pt;width:8pt;height:3pt;z-index:1;" src="http://govwiki.info/xbrl/Images/d0d7bcf45acd6d1016510dbbbc3a9db9.png" alt="__rendered_path__1"&gt;&lt;img style="position:absolute;left:206.25pt;top:524.4pt;width:8pt;height:3pt;z-index:1;" src="http://govwiki.info/xbrl/Images/d0d7bcf45acd6d1016510dbbbc3a9db9.png" alt="__rendered_path__1"&gt;&lt;img style="position:absolute;left:213.75pt;top:515.2pt;width:58pt;height:3pt;z-index:3;" src="http://govwiki.info/xbrl/Images/06e2c96cfa7d07298ef7cd24e8d2cf73.png" alt="__rendered_path__3"&gt;&lt;img style="position:absolute;left:213.75pt;top:524.4pt;width:58pt;height:3pt;z-index:3;" src="http://govwiki.info/xbrl/Images/06e2c96cfa7d07298ef7cd24e8d2cf73.png" alt="__rendered_path__3"&gt;&lt;img style="position:absolute;left:346.25pt;top:515.2pt;width:8pt;height:3pt;z-index:1;" src="http://govwiki.info/xbrl/Images/d0d7bcf45acd6d1016510dbbbc3a9db9.png" alt="__rendered_path__1"&gt;&lt;img style="position:absolute;left:346.25pt;top:524.4pt;width:8pt;height:3pt;z-index:1;" src="http://govwiki.info/xbrl/Images/d0d7bcf45acd6d1016510dbbbc3a9db9.png" alt="__rendered_path__1"&gt;&lt;img style="position:absolute;left:353.75pt;top:515.2pt;width:58pt;height:3pt;z-index:3;" src="http://govwiki.info/xbrl/Images/06e2c96cfa7d07298ef7cd24e8d2cf73.png" alt="__rendered_path__3"&gt;&lt;img style="position:absolute;left:353.75pt;top:524.4pt;width:58pt;height:3pt;z-index:3;" src="http://govwiki.info/xbrl/Images/06e2c96cfa7d07298ef7cd24e8d2cf73.png" alt="__rendered_path__3"&gt;&lt;img style="position:absolute;left:416.25pt;top:515.2pt;width:8pt;height:3pt;z-index:1;" src="http://govwiki.info/xbrl/Images/d0d7bcf45acd6d1016510dbbbc3a9db9.png" alt="__rendered_path__1"&gt;&lt;img style="position:absolute;left:416.25pt;top:524.4pt;width:8pt;height:3pt;z-index:1;" src="http://govwiki.info/xbrl/Images/d0d7bcf45acd6d1016510dbbbc3a9db9.png" alt="__rendered_path__1"&gt;&lt;img style="position:absolute;left:423.75pt;top:515.2pt;width:58pt;height:3pt;z-index:3;" src="http://govwiki.info/xbrl/Images/06e2c96cfa7d07298ef7cd24e8d2cf73.png" alt="__rendered_path__3"&gt;&lt;img style="position:absolute;left:423.75pt;top:524.4pt;width:58pt;height:3pt;z-index:3;" src="http://govwiki.info/xbrl/Images/06e2c96cfa7d07298ef7cd24e8d2cf73.png" alt="__rendered_path__3"&gt;&lt;img style="position:absolute;left:486.25pt;top:515.2pt;width:8pt;height:3pt;z-index:1;" src="http://govwiki.info/xbrl/Images/d0d7bcf45acd6d1016510dbbbc3a9db9.png" alt="__rendered_path__1"&gt;&lt;img style="position:absolute;left:486.25pt;top:524.4pt;width:8pt;height:3pt;z-index:1;" src="http://govwiki.info/xbrl/Images/d0d7bcf45acd6d1016510dbbbc3a9db9.png" alt="__rendered_path__1"&gt;&lt;img style="position:absolute;left:493.</t>
  </si>
  <si>
    <t>75pt;top:515.2pt;width:58pt;height:3pt;z-index:3;" src="http://govwiki.info/xbrl/Images/06e2c96cfa7d07298ef7cd24e8d2cf73.png" alt="__rendered_path__3"&gt;&lt;img style="position:absolute;left:493.75pt;top:524.4pt;width:58pt;height:3pt;z-index:3;" src="http://govwiki.info/xbrl/Images/06e2c96cfa7d07298ef7cd24e8d2cf73.png" alt="__rendered_path__3"&gt;&lt;img style="position:absolute;left:66.25pt;top:583.7pt;width:8pt;height:3pt;z-index:1;" src="http://govwiki.info/xbrl/Images/d0d7bcf45acd6d1016510dbbbc3a9db9.png" alt="__rendered_path__1"&gt;&lt;img style="position:absolute;left:73.75pt;top:583.7pt;width:58pt;height:3pt;z-index:3;" src="http://govwiki.info/xbrl/Images/06e2c96cfa7d07298ef7cd24e8d2cf73.png" alt="__rendered_path__3"&gt;&lt;img style="position:absolute;left:136.25pt;top:583.7pt;width:8pt;height:3pt;z-index:1;" src="http://govwiki.info/xbrl/Images/d0d7bcf45acd6d1016510dbbbc3a9db9.png" alt="__rendered_path__1"&gt;&lt;img style="position:absolute;left:143.75pt;top:583.7pt;width:58pt;height:3pt;z-index:3;" src="http://govwiki.info/xbrl/Images/06e2c96cfa7d07298ef7cd24e8d2cf73.png" alt="__rendered_path__3"&gt;&lt;img style="position:absolute;left:206.25pt;top:583.7pt;width:8pt;height:3pt;z-index:1;" src="http://govwiki.info/xbrl/Images/d0d7bcf45acd6d1016510dbbbc3a9db9.png" alt="__rendered_path__1"&gt;&lt;img style="position:absolute;left:213.75pt;top:583.7pt;width:58pt;height:3pt;z-index:3;" src="http://govwiki.info/xbrl/Images/06e2c96cfa7d07298ef7cd24e8d2cf73.png" alt="__rendered_path__3"&gt;&lt;img style="position:absolute;left:346.25pt;top:583.7pt;width:8pt;height:3pt;z-index:1;" src="http://govwiki.info/xbrl/Images/d0d7bcf45acd6d1016510dbbbc3a9db9.png" alt="__rendered_path__1"&gt;&lt;img style="position:absolute;left:353.75pt;top:583.7pt;width:58pt;height:3pt;z-index:3;" src="http://govwiki.info/xbrl/Images/06e2c96cfa7d07298ef7cd24e8d2cf73.png" alt="__rendered_path__3"&gt;&lt;img style="position:absolute;left:416.25pt;top:583.7pt;width:8pt;height:3pt;z-index:1;" src="http://govwiki.info/xbrl/Images/d0d7bcf45acd6d1016510dbbbc3a9db9.png" alt="__rendered_path__1"&gt;&lt;img style="position:absolute;left:423.75pt;top:583.7pt;width:58pt;height:3pt;z-index:3;" src="http://govwiki.info/xbrl/Images/06e2c96cfa7d07298ef7cd24e8d2cf73.png" alt="__rendered_path__3"&gt;&lt;img style="position:absolute;left:486.25pt;top:583.7pt;width:8pt;height:3pt;z-index:1;" src="http://govwiki.info/xbrl/Images/d0d7bcf45acd6d1016510dbbbc3a9db9.png" alt="__rendered_path__1"&gt;&lt;img style="position:absolute;left:493.75pt;top:583.7pt;width:58pt;height:3pt;z-index:3;" src="http://govwiki.info/xbrl/Images/06e2c96cfa7d07298ef7cd24e8d2cf73.png" alt="__rendered_path__3"&gt;&lt;img style="position:absolute;left:66.25pt;top:593.05pt;width:8pt;height:3pt;z-index:1;" src="http://govwiki.info/xbrl/Images/d0d7bcf45acd6d1016510dbbbc3a9db9.png" alt="__rendered_path__1"&gt;&lt;img style="position:absolute;left:66.25pt;top:602.5pt;width:8pt;height:3pt;z-index:1;" src="http://govwiki.info/xbrl/Images/d0d7bcf45acd6d1016510dbbbc3a9db9.png" alt="__rendered_path__1"&gt;&lt;img style="position:absolute;left:73.75pt;top:593.05pt;width:58pt;height:3pt;z-index:3;" src="http://govwiki.info/xbrl/Images/06e2c96cfa7d07298ef7cd24e8d2cf73.png" alt="__rendered_path__3"&gt;&lt;img style="position:absolute;left:73.75pt;top:602.5pt;width:58pt;height:3pt;z-index:3;" src="http://govwiki.info/xbrl/Images/06e2c96cfa7d07298ef7cd24e8d2cf73.png" alt="__rendered_path__3"&gt;&lt;img style="position:absolute;left:136.25pt;top:593.05pt;width:8pt;height:3pt;z-index:1;" src="http://govwiki.info/xbrl/Images/d0d7bcf45acd6d1016510dbbbc3a9db9.png" alt="__rendered_path__1"&gt;&lt;img style="position:absolute;left:136.25pt;top:602.5pt;width:8pt;height:3pt;z-index:1;" src="http://govwiki.info/xbrl/Images/d0d7bcf45acd6d1016510dbbbc3a9db9.png" alt="__rendered_path__1"&gt;&lt;img style="position:absolute;left:143.75pt;top:593.05pt;width:58pt;height:3pt;z-index:3;" src="http://govwiki.info/xbrl/Images/06e2c96cfa7d07298ef7cd24e8d2cf73.png" alt="__rendered_path__3"&gt;&lt;img style="position:absolute;left:143.75pt;top:602.5pt;width:58pt;height:3pt;z-index:3;" src="http://govwiki.info/xbrl/Images/06e2c96cfa7d07298ef7cd24e8d2cf73.png" alt="__rendered_path__3"&gt;&lt;img style="position:absolute;left:206.25pt;top:593.05pt;width:8pt;height:3pt;z-index:1;" src="http://govwiki.info/xbrl/Images/d0d7bcf45acd6d1016510dbbbc3a9db9.png" alt="__rendered_path__1"&gt;&lt;img style="position:absolute;left:206.25pt;top:602.5pt;width:8pt;height:3pt;z-index:1;" src="http://govwiki.info/xbrl/Images/d0d7bcf45acd6d1016510dbbbc3a9db9.png" alt="__rendered_path__1"&gt;&lt;img style="position:absolute;left:213.75pt;top:593.05pt;width:58pt;height:3pt;z-index:3;" src="http://govwiki.info/xbrl/Images/06e2c96cfa7d07298ef7cd24e8d2cf73.png" alt="__rendered_path__3"&gt;&lt;img style="position:absolute;left:213.75pt;top:602.5pt;width:58pt;height:3pt;z-index:3;" src="http://govwiki.info/xbrl/Images/06e2c96cfa7d07298ef7cd24e8d2cf73.png" alt="__rendered_path__3"&gt;&lt;img style="position:absolute;left:346.25pt;top:593.05pt;width:8pt;height:3pt;z-index:1;" src="http://govwiki.info/xbrl/Images/d0d7bcf45acd6d1016510dbbbc3a9db9.png" alt="__rendered_path__1"&gt;&lt;img style="position:absolute;left:346.25pt;top:602.5pt;width:8pt;height:3pt;z-index:1;" src="http://govwiki.info/xbrl/Images/d0d7bcf45acd6d1016510dbbbc3a9db9.png" alt="__rendered_path__1"&gt;&lt;img style="position:absolute;left:353.75pt;top:593.05pt;width:58pt;height:3pt;z-index:3;" src="http://govwiki.info/xbrl/Images/06e2c96cfa7d07298ef7cd24e8d2cf73.png" alt="__rendered_path__3"&gt;&lt;img style="position:absolute;left:353.75pt;top:602.5pt;width:58pt;height:3pt;z-index:3;" src="http://govwiki.info/xbrl/Images/06e2c96cfa7d07298ef7cd24e8d2cf73.png" alt="__rendered_path__3"&gt;&lt;img style="position:absolute;left:416.25pt;top:593.05pt;width:8pt;height:3pt;z-index:1;" src="http://govwiki.info/xbrl/Images/d0d7bcf45acd6d1016510dbbbc3a9db9.png" alt="__rendered_path__1"&gt;&lt;img style="position:absolute;left:416.25pt;top:602.5pt;width:8pt;height:3pt;z-index:1;" src="http://govwiki.info/xbrl/Images/d0d7bcf45acd6d1016510dbbbc3a9db9.png" alt="__rendered_path__1"&gt;&lt;img style="position:absolute;left:423.75pt;top:593.05pt;width:58pt;height:3pt;z-index:3;" src="http://govwiki.info/xbrl/Images/06e2c96cfa7d07298ef7cd24e8d2cf73.png" alt="__rendered_path__3"&gt;&lt;img style="position:absolute;left:423.75pt;top:602.5pt;width:58pt;height:3pt;z-index:3;" src="http://govwiki.info/xbrl/Images/06e2c96cfa7d07298ef7cd24e8d2cf73.png" alt="__rendered_path__3"&gt;&lt;img style="position:absolute;left:486.25pt;top:593.05pt;width:8pt;height:3pt;z-index:1;" src="http://govwiki.info/xbrl/Images/d0d7bcf45acd6d1016510dbbbc3a9db9.png" alt="__rendered_path__1"&gt;&lt;img style="position:absolute;left:486.25pt;top:602.5pt;width:8pt;height:3pt;z-index:1;" src="http://govwiki.info/xbrl/Images/d0d7bcf45acd6d1016510dbbbc3a9db9.png" alt="__rendered_path__1"&gt;&lt;img style="position:absolute;left:493.75pt;top:593.05pt;width:58pt;height:3pt;z-index:3;" src="http://govwiki.info/xbrl/Images/06e2c96cfa7d07298ef7cd24e8d2cf73.png" alt="__rendered_path__3"&gt;&lt;img style="position:absolute;left:493.75pt;top:602.5pt;width:58pt;height:3pt;z-index:3;" src="http://govwiki.info/xbrl/Images/06e2c96cfa7d07298ef7cd24e8d2cf73.png" alt="__rendered_path__3"&gt;&lt;img style="position:absolute;left:66.25pt;top:622.35pt;width:8pt;height:3pt;z-index:1;" src="http://govwiki.info/xbrl/Images/d0d7bcf45acd6d1016510dbbbc3a9db9.png" alt="__rendered_path__1"&gt;&lt;img style="position:absolute;left:66.25pt;top:631.8pt;width:8pt;height:3pt;z-index:1;" src="http://govwiki.info/xbrl/Images/d0d7bcf45acd6d1016510dbbbc3a9db9.png" alt="__rendered_path__1"&gt;&lt;img style="position:absolute;left:73.75pt;top:622.35pt;width:58pt;height:3pt;z-index:3;" src="http://govwiki.info/xbrl/Images/06e2c96cfa7d07298ef7cd24e8d2cf73.png" alt="__rendered_path__3"&gt;&lt;img style="position:absolute;left:73.75pt;top:631.8pt;width:58pt;height:3pt;z-index:3;" src="http://govwiki.info/xbrl/Images/06e2c96cfa7d07298ef7cd24e8d2cf73.png" alt="__rendered_path__3"&gt;&lt;img style="position:absolute;left:136.25pt;top:622.35pt;width:8pt;height:3pt;z-index:1;" src="http://govwiki.info/xbrl/Images/d0d7bcf45acd6d1016510dbbbc3a9db9.png" alt="__rendered_path__1"&gt;&lt;img style="position:absolute;left:136.25pt;top:631.8pt;width:8pt;height:3pt;z-index:1;" src="http://govwiki.info/xbrl/Images/d0d7bcf45acd6d1016510dbbbc3a9db9.png" alt="__rendered_path__1"&gt;&lt;img style="position:absolute;left:143.75pt;top:622.35pt;width:58pt;height:3pt;z-index:3;" src="http://govwiki.info/xbrl/Images/06e2c96cfa7d07298ef7cd24e8d2cf73.png" alt="__rendered_path__3"&gt;&lt;img style="position:absolute;left:143.75pt;top:631.8pt;width:58pt;height:3pt;z-index:3;" src="http://govwiki.info/xbrl/Images/06e2c96cfa7d07298ef7cd24e8d2cf73.png" alt="__rendered_path__3"&gt;&lt;img style="position:absolute;left:206.25pt;top:622.35pt;width:8pt;height:3pt;z-index:1;" src="http://govwiki.info/xbrl/Images/d0d7bcf45acd6d1016510dbbbc3a9db9.png" alt="__rendered_path__1"&gt;&lt;img style="position:absolute;left:206.25pt;top:631.8pt;width:8pt;height:3pt;z-index:1;" src="http://govwiki.info/xbrl/Images/d0d7bcf45acd6d1016510dbbbc3a9db9.png" alt="__rendered_path__1"&gt;&lt;img style="position:absolute;left:213.75pt;top:622.35pt;width:58pt;height:3pt;z-index:3;" src="http://govwiki.info/xbrl/Images/06e2c96cfa7d07298ef7cd24e8d2cf73.png" alt="__rendered_path__3"&gt;&lt;img style="position:absolute;left:213.75pt;top:631.8pt;width:58pt;height:3pt;z-index:3;" src="http://govwiki.info/xbrl/Images/06e2c96cfa7d07298ef7cd24e8d2cf73.png" alt="__rendered_path__3"&gt;&lt;img style="position:absolute;left:276.25pt;top:631.8pt;width:8pt;height:3pt;z-index:1;" src="http://govwiki.info/xbrl/Images/d0d7bcf45acd6d1016510dbbbc3a9db9.png" alt="__rendered_path__1"&gt;&lt;img style="position:absolute;left:283.75pt;top:622.35pt;width:58pt;height:3pt;z-index:3;" src="http://govwiki.info/xbrl/Images/06e2c96cfa7d07298ef7cd24e8d2cf73.png" alt="__rendered_path__3"&gt;&lt;img style="position:absolute;left:283.75pt;top:631.8pt;width:58pt;height:3pt;z-index:3;" src="http://govwiki.info/xbrl/Images/06e2c96cfa7d07298ef7cd24e8d2cf73.png" alt="__rendered_path__3"&gt;&lt;img style="position:absolute;left:346.25pt;top:622.35pt;width:8pt;height:3pt;z-index:1;" src="http://govwiki.info/xbrl/Images/d0d7bcf45acd6d1016510dbbbc3a9db9.png" alt="__rendered_path__1"&gt;&lt;img style="position:absolute;left:346.25pt;top:631.8pt;width:8pt;height:3pt;z-index:1;" src="http://govwiki.info/xbrl/Images/d0d7bcf45acd6d1016510dbbbc3a9db9.png" alt="__rendered_path__1"&gt;&lt;img style="position:absolute;left:353.75pt;top:622.35pt;width:58pt;height:3pt;z-index:3;" src="http://govwiki.info/xbrl/Images/06e2c96cfa7d07298ef7cd24e8d2cf73.png" alt="__rendered_path__3"&gt;&lt;img style="position:absolute;left:353.75pt;top:631.8pt;width:58pt;height:3pt;z-index:3;" src="http://govwiki.info/xbrl/Images/06e2c96cfa7d07298ef7cd24e8d2cf73.png" alt="__rendered_path__3"&gt;&lt;img style="position:absolute;left:416.25pt;top:622.35pt;width:8pt;height:3pt;z-index:1;" src="http://govwiki.info/xbrl/Images/d0d7bcf45acd6d1016510dbbbc3a9db9.png" alt="__rendered_path__1"&gt;&lt;img style="position:absolute;left:416.25pt;top:631.8pt;width:8pt;height:3pt;z-index:1;" src="http://govwiki.info/xbrl/Images/d0d7bcf45acd6d1016510dbbbc3a9db9.png" alt="__rendered_path__1"&gt;&lt;img style="position:absolute;left:423.75pt;top:622.35pt;width:58pt;height:3pt;z-index:3;" src="http://govwiki.info/xbrl/Images/06e2c96cfa7d07298ef7cd24e8d2cf73.png" alt="__rendered_path__3"&gt;&lt;img style="position:absolute;left:423.75pt;top:631.8pt;width:58pt;height:3pt;z-index:3;" src="http://govwiki.info/xbrl/Images/06e2c96cfa7d07298ef7cd24e8d2cf73.png" alt="__rendered_path__3"&gt;&lt;img style="position:absolute;left:486.25pt;top:622.35pt;width:8pt;height:3pt;z-index:1;" src="http://govwiki.info/xbrl/Images/d0d7bcf45acd6d1016510dbbbc3a9db9.png" alt="__rendered_path__1"&gt;&lt;img style="position:absolute;left:486.25pt;top:631.8pt;width:8pt;height:3pt;z-index:1;" src="http://govwiki.info/xbrl/Images/d0d7bcf45acd6d1016510dbbbc3a9db9.png" alt="__rendered_path__1"&gt;&lt;img style="position:absolute;left:493.75pt;top:622.35pt;width:58pt;height:3pt;z-index:3;" src="http://govwiki.info/xbrl/Images/06e2c96cfa7d07298ef7cd24e8d2cf73.png" alt="__rendered_path__3"&gt;&lt;img style="position:absolute;left:493.75pt;top:631.8pt;width:58pt;height:3pt;z-index:3;" src="http://govwiki.info/xbrl/Images/06e2c96cfa7d07298ef7cd24e8d2cf73.png" alt="__rendered_path__3"&gt;&lt;img style="position:absolute;left:66.25pt;top:661.45pt;width:8pt;height:3pt;z-index:1;" src="http://govwiki.info/xbrl/Images/d0d7bcf45acd6d1016510dbbbc3a9db9.png" alt="__rendered_path__1"&gt;&lt;img style="position:absolute;left:73.75pt;top:661.45pt;width:58pt;height:3pt;z-index:3;" src="http://govwiki.info/xbrl/Images/06e2c96cfa7d07298ef7cd24e8d2cf73.png" alt="__rendered_path__3"&gt;&lt;img style="position:absolute;left:136.25pt;top:661.45pt;width:8pt;height:3pt;z-index:1;" src="http://govwiki.info/xbrl/Images/d0d7bcf45acd6d1016510dbbbc3a9db9.png" alt="__rendered_path__1"&gt;&lt;img style="position:absolute;left:143.75pt;top:661.45pt;width:58pt;height:3pt;z-index:3;" src="http://govwiki.info/xbrl/Images/06e2c96cfa7d07298ef7cd24e8d2cf73.png" alt="__rendered_path__3"&gt;&lt;img style="position:absolute;left:206.25pt;top:661.45pt;width:8pt;height:3pt;z-index:1;" src="http://govwiki.info/xbrl/Images/d0d7bcf45acd6d1016510dbbbc3a9db9.png" alt="__rendered_path__1"&gt;&lt;img style="position:absolute;left:213.75pt;top:661.45pt;width:58pt;height:3pt;z-index:3;" src="http://govwiki.info/xbrl/Images/06e2c96cfa7d07298ef7cd24e8d2cf73.png" alt="__rendered_path__3"&gt;&lt;img style="position:absolute;left:276.25pt;top:661.45pt;width:8pt;height:3pt;z-index:1;" src="http://govwiki.info/xbrl/Images/d0d7bcf45acd6d1016510dbbbc3a9db9.png" alt="__rendered_path__1"&gt;&lt;img style="position:absolute;left:283.75pt;top:661.45pt;width:58pt;height:3pt;z-index:3;" src="http://govwiki.info/xbrl/Images/06e2c96cfa7d07298ef7cd24e8d2cf73.png" alt="__rendered_path__3"&gt;&lt;img style="position:absolute;left:346.25pt;top:661.45pt;width:8pt;height:3pt;z-index:1;" src="http://govwiki.info/xbrl/Images/d0d7bcf45acd6d1016510dbbbc3a9db9.png" alt="__rendered_path__1"&gt;&lt;img style="position:absolute;left:353.75pt;top:661.45pt;width:58pt;height:3pt;z-index:3;" src="http://govwiki.info/xbrl/Images/06e2c96cfa7d07298ef7cd24e8d2cf73.png" alt="__rendered_path__3"&gt;&lt;img style="position:absolute;left:416.25pt;top:661.45pt;width:8pt;height:3pt;z-index:1;" src="http://govwiki.info/xbrl/Images/d0d7bcf45acd6d1016510dbbbc3a9db9.png" alt="__rendered_path__1"&gt;&lt;img style="position:absolute;left:423.75pt;top:661.45pt;width:58pt;height:3pt;z-index:3;" src="http://govwiki.info/xbrl/Images/06e2c96cfa7d07298ef7cd24e8d2cf73.png" alt="__rendered_path__3"&gt;&lt;img style="position:absolute;left:486.25pt;top:661.45pt;width:8pt;height:3pt;z-index:1;" src="http://govwiki.info/xbrl/Images/d0d7bcf45acd6d1016510dbbbc3a9db9.png" alt="__rendered_path__1"&gt;&lt;img style="position:absolute;left:493.75pt;top:661.45pt;width:58pt;height:3pt;z-index:3;" src="http://govwiki.info/xbrl/Images/06e2c96cfa7d07298ef7cd24e8d2cf73.png" alt="__rendered_path__3"&gt;&lt;img style="position:absolute;left:66.25pt;top:673.95pt;width:8pt;height:3pt;z-index:1;" src="http://govwiki.info/xbrl/Images/d0d7bcf45acd6d1016510dbbbc3a9db9.png" alt="__rendered_path__1"&gt;&lt;img style="position:absolute;left:66.25pt;top:675.6pt;width:8pt;height:3pt;z-index:1;" src="http://govwiki.info/xbrl/Images/d0d7bcf45acd6d1016510dbbbc3a9db9.png" alt="__rendered_path__1"&gt;&lt;img style="position:absolute;left:73.75pt;top:673.95pt;width:58pt;height:3pt;z-index:3;" src="http://govwiki.info/xbrl/Images/06e2c96cfa7d07298ef7cd24e8d2cf73.png" alt="__rendered_path__3"&gt;&lt;img style="position:absolute;left:73.75pt;top:675.6pt;width:58pt;height:3pt;z-index:3;" src="http://govwiki.info/xbrl/Images/06e2c96cfa7d07298ef7cd24e8d2cf73.png" alt="__rendered_path__3"&gt;&lt;img style="position:absolute;left:136.25pt;top:673.95pt;width:8pt;height:3pt;z-index:1;" src="http://govwiki.info/xbrl/Images/d0d7bcf45acd6d1016510dbbbc3a9db9.png" alt="__rendered_path__1"&gt;&lt;img style="position:absolute;left:136.25pt;top:675.6pt;width:8pt;height:3pt;z-index:1;" src="http://govwiki.info/xbrl/Images/d0d7bcf45acd6d1016510dbbbc3a9db9.png" alt="__rendered_path__1"&gt;&lt;img style="position:absolute;left:143.75pt;top:673.95pt;width:58pt;height:3pt;z-index:3;" src="http://govwiki.info/xbrl/Images/06e2c96cfa7d07298ef7cd24e8d2cf73.png" alt="__rendered_path__3"&gt;&lt;img style="position:absolute;left:143.75pt;top:675.6pt;width:58pt;height:3pt;z-index:3;" src="http://govwiki.info/xbrl/Images/06e2c96cfa7d07298ef7cd24e8d2cf73.png" alt="__rendered_path__3"&gt;&lt;img style="position:absolute;left:206.25pt;top:673.95pt;width:8pt;height:3pt;z-index:1;" src="http://govwiki.info/xbrl/Images/d0d7bcf45acd6d1016510dbbbc3a9db9.png" alt="__rendered_path__1"&gt;&lt;img style="position:absolute;left:206.25pt;top:675.6pt;width:8pt;height:3pt;z-index:1;" src="http://govwiki.info/xbrl/Images/d0d7bcf45acd6d1016510dbbbc3a9db9.png" alt="__rendered_path__1"&gt;&lt;img style="position:absolute;left:213.75pt;top:673.95pt;width:58pt;height:3pt;z-index:3;" src="http://govwiki.info/xbrl/Images/06e2c96cfa7d07298ef7cd24e8d2cf73.png" alt="__rendered_path__3"&gt;&lt;img style="position:absolute;left:213.75pt;top:675.6pt;width:58pt;height:3pt;z-index:3;" src="http://govwiki.info/xbrl/Images/06e2c96cfa7d07298ef7cd24e8d2cf73.png" alt="__rendered_path__3"&gt;&lt;img style="position:absolute;left:276.25pt;top:673.95pt;width:8pt;height:3pt;z-index:1;" src="http://govwiki.info/xbrl/Images/d0d7bcf45acd6d1016510dbbbc3a9db9.png" alt="__rendered_path__1"&gt;&lt;img style="position:absolute;left:276.25pt;top:675.6pt;width:8pt;height:3pt;z-index:1;" src="http://govwiki.info/xbrl/Images/d0d7bcf45acd6d1016510dbbbc3a9db9.png" alt="__rendered_path__1"&gt;&lt;img style="position:absolute;left:283.75pt;top:673.95pt;width:58pt;height:3pt;z-index:3;" src="http://govwiki.info/xbrl/Images/06e2c96cfa7d07298ef7cd24e8d2cf73.png" alt="__rendered_path__3"&gt;&lt;img style="position:absolute;left:283.75pt;top:675.6pt;width:58pt;height:3pt;z-index:3;" src="http://govwiki.info/xbrl/Images/06e2c96cfa7d07298ef7cd24e8d2cf73.png" alt="__rendered_path__3"&gt;&lt;img style="position:absolute;left:346.25pt;top:673.95pt;width:8pt;height:3pt;z-index:1;" src="http://govwiki.info/xbrl/Images/d0d7bcf45acd6d1016510dbbbc3a9db9.png" alt="__rendered_path__1"&gt;&lt;img style="position:absolute;left:346.25pt;top:675.6pt;width:8pt;height:3pt;z-index:1;" src="http://govwiki.info/xbrl/Images/d0d7bcf45acd6d1016510dbbbc3a9db9.png" alt="__rendered_path__1"&gt;&lt;img style="position:absolute;left:353.75pt;top:673.95pt;width:58pt;height:3pt;z-index:3;" src="http://govwiki.info/xbrl/Images/06e2c96cfa7d07298ef7cd24e8d2cf73.png" alt="__rendered_path__3"&gt;&lt;img style="position:absolute;left:353.75pt;top:675.6pt;width:58pt;height:3pt;z-index:3;" src="http://govwiki.info/xbrl/Images/06e2c96cfa7d07298ef7cd24e8d2cf73.png" alt="__rendered_path__3"&gt;&lt;img style="position:absolute;left:416.25pt;top:673.95pt;width:8pt;height:3pt;z-index:1;" src="http://govwiki.info/xbrl/Images/d0d7bcf45acd6d1016510dbbbc3a9db9.png" alt="__rendered_path__1"&gt;&lt;img style="position:absolute;left:416.25pt;top:675.6pt;width:8pt;height:3pt;z-index:1;" src="http://govwiki.info/xbrl/Images/d0d7bcf45acd6d1016510dbbbc3a9db9.png" alt="__rendered_path__1"&gt;&lt;img style="position:absolute;left:423.75pt;top:673.95pt;width:58pt;height:3pt;z-index:3;" src="http://govwiki.info/xbrl/Images/06e2c96cfa7d07298ef7cd24e8d2cf73.png" alt="__rendered_path__3"&gt;&lt;img style="position:absolute;left:423.75pt;top:675.6pt;width:58pt;height:3pt;z-index:3;" src="http://govwiki.info/xbrl/Images/06e2c96cfa7d07298ef7cd24e8d2cf73.png" alt="__rendered_path__3"&gt;&lt;img style="position:absolute;left:486.25pt;top:673.95pt;width:8pt;height:3pt;z-index:1;" src="http://govwiki.info/xbrl/Images/d0d7bcf45acd6d1016510dbbbc3a9db9.png" alt="__rendered_path__1"&gt;&lt;img style="position:absolute;left:486.25pt;top:675.6pt;width:8pt;height:3pt;z-index:1;" src="http://govwiki.info/xbrl/Images/d0d7bcf45acd6d1016510dbbbc3a9db9.png" alt="__rendered_path__1"&gt;&lt;img style="position:absolute;left:493.75pt;top:673.95pt;width:58pt;height:3pt;z-index:3;" src="http://govwiki.info/xbrl/Images/06e2c96cfa7d07298ef7cd24e8d2cf73.png" alt="__rendered_path__3"&gt;&lt;img style="position:absolute;left:493.75pt;top:675.6pt;width:58pt;height:3pt;z-index:3;" src="http://govwiki.info/xbrl/Images/06e2c96cfa7d07298ef7cd24e8d2cf73.png" alt="__rendered_path__3"&gt;&lt;span style="white-space:pre;"&gt;&lt;div style="position:absolute;top:667.76pt;left:371.6pt;z-index:269;letter-spacing:.001em;"&gt;3,179,231&lt;/div&gt;&lt;div style="position:absolute;top:667.76pt;left:416.25pt;z-index:269;"&gt;$&lt;/div&gt;&lt;div style="position:absolute;top:667.76pt;left:441.6pt;z-index:269;letter-spacing:.001em;"&gt;6,509,291&lt;/div&gt;&lt;div style="position:absolute;top:667.76pt;left:486.25pt;z-index:269;"&gt;$&lt;/div&gt;&lt;div style="position:absolute;top:667.76pt;left:502.75pt;z-index:269;letter-spacing:.001em;"&gt;111,936,552&lt;/div&gt;&lt;/span&gt;&lt;/div&gt;</t>
  </si>
  <si>
    <t>&lt;div style='position:relative;width:612pt;height:792pt;'&gt;&lt;div style="position:absolute;left:0pt;top:0pt;width:100%;height:100%;clip:rect(0pt,612pt,792pt,0pt);" class="fmt-1214"&gt;&lt;span class="fmt-891" style="white-space:pre;"&gt;&lt;div style="position:absolute;top:41.64pt;left:241.15pt;z-index:1;"&gt;City of St. Petersburg, Florida&lt;/div&gt;&lt;/span&gt;&lt;span class="fmt-892" style="white-space:pre;"&gt;&lt;div style="position:absolute;top:55.595pt;left:127.4pt;z-index:2;letter-spacing:.001em;"&gt;Combining Statement of Revenues, Expenses and Changes in Fund Net Position&lt;/div&gt;&lt;/span&gt;&lt;span class="fmt-892" style="white-space:pre;"&gt;&lt;div style="position:absolute;top:69.245pt;left:258.35pt;z-index:3;letter-spacing:.001em;"&gt;Nonmajor Enterprise Funds&lt;/div&gt;&lt;/span&gt;&lt;span class="fmt-892" style="white-space:pre;"&gt;&lt;div style="position:absolute;top:83.045pt;left:229.2pt;z-index:4;letter-spacing:.002em;"&gt;Fiscal Year Ended September 30, 2017&lt;/div&gt;&lt;/span&gt;&lt;span style="white-space:pre;"&gt;&lt;div style="position:absolute;top:335.21pt;left:66.2pt;z-index:69;letter-spacing:.004em;"&gt;Issue Cost and Amortization of Bond Discount&lt;/div&gt;&lt;/span&gt;&lt;span class="fmt-1213" style="white-space:pre;"&gt;&lt;div style="position:absolute;top:363.26pt;left:81.2pt;z-index:83;letter-spacing:.002em;"&gt;Total Nonoperating Revenues (Expenses)&lt;/div&gt;&lt;/span&gt;&lt;span class="fmt-1213" style="white-space:pre;"&gt;&lt;div style="position:absolute;top:377.81pt;left:61.2pt;z-index:88;letter-spacing:.002em;"&gt;Income (Loss) Before Contributions and Transfers&lt;/div&gt;&lt;/span&gt;&lt;span class="fmt-951" style="white-space:pre;"&gt;&lt;div style="position:absolute;top:715.36pt;left:61.2pt;z-index:135;letter-spacing:-.001em;"&gt;See accompanying Independent Auditor's Report.&lt;/div&gt;&lt;/span&gt;&lt;span class="fmt-1213" style="white-space:pre;"&gt;&lt;div style="position:absolute;top:164.81pt;left:61.2pt;z-index:11;letter-spacing:.002em;"&gt;Operating Revenues&lt;/div&gt;&lt;/span&gt;&lt;span style="white-space:pre;"&gt;&lt;div style="position:absolute;top:174.26pt;left:66.2pt;z-index:12;letter-spacing:.003em;"&gt;Sales and Concessions&lt;/div&gt;&lt;/span&gt;&lt;span style="white-space:pre;"&gt;&lt;div style="position:absolute;top:183.41pt;left:66.2pt;z-index:16;letter-spacing:.001em;"&gt;Service Charges and Fees&lt;/div&gt;&lt;/span&gt;&lt;span style="white-space:pre;"&gt;&lt;div style="position:absolute;top:192.71pt;left:66.2pt;z-index:20;letter-spacing:.002em;"&gt;Fines and Forfeitures&lt;/div&gt;&lt;/span&gt;&lt;span style="white-space:pre;"&gt;&lt;div style="position:absolute;top:202.01pt;left:66.2pt;z-index:25;letter-spacing:.002em;"&gt;Rentals and Parking&lt;/div&gt;&lt;/span&gt;&lt;span class="fmt-1213" style="white-space:pre;"&gt;&lt;div style="position:absolute;top:211.46pt;left:81.2pt;z-index:28;letter-spacing:.002em;"&gt;Total Operating Revenues&lt;/div&gt;&lt;/span&gt;&lt;span class="fmt-1213" style="white-space:pre;"&gt;&lt;div style="position:absolute;top:224.81pt;left:61.2pt;z-index:33;letter-spacing:.003em;"&gt;Operating Expenses&lt;/div&gt;&lt;/span&gt;&lt;span style="white-space:pre;"&gt;&lt;div style="position:absolute;top:234.11pt;left:66.2pt;z-index:34;letter-spacing:.003em;"&gt;Personal Services and Benefits&lt;/div&gt;&lt;/span&gt;&lt;span style="white-space:pre;"&gt;&lt;div style="position:absolute;top:243.41pt;left:66.2pt;z-index:36;letter-spacing:.003em;"&gt;Supplies, Services and Claims&lt;/div&gt;&lt;/span&gt;&lt;span style="white-space:pre;"&gt;&lt;div style="position:absolute;top:252.71pt;left:66.2pt;z-index:38;letter-spacing:.002em;"&gt;General Administrative Charges&lt;/div&gt;&lt;/span&gt;&lt;span style="white-space:pre;"&gt;&lt;div style="position:absolute;top:261.86pt;left:66.2pt;z-index:42;letter-spacing:.001em;"&gt;Depreciation&lt;/div&gt;&lt;/span&gt;&lt;span class="fmt-1213" style="white-space:pre;"&gt;&lt;div style="position:absolute;top:271.46pt;left:81.2pt;z-index:44;letter-spacing:.002em;"&gt;Total Operating Expenses&lt;/div&gt;&lt;/span&gt;&lt;span class="fmt-1213" style="white-space:pre;"&gt;&lt;div style="position:absolute;top:284.81pt;left:61.2pt;z-index:49;letter-spacing:.003em;"&gt;Operating Income (Loss)&lt;/div&gt;&lt;/span&gt;&lt;span class="fmt-1213" style="white-space:pre;"&gt;&lt;div style="position:absolute;top:298.16pt;left:61.2pt;z-index:54;letter-spacing:.002em;"&gt;Nonoperating Revenues (Expenses)&lt;/div&gt;&lt;/span&gt;&lt;span style="white-space:pre;"&gt;&lt;div style="position:absolute;top:307.46pt;left:66.2pt;z-index:55;letter-spacing:.001em;"&gt;Intergovernmental Revenues&lt;/div&gt;&lt;/span&gt;&lt;span style="white-space:pre;"&gt;&lt;div style="position:absolute;top:316.76pt;left:66.2pt;z-index:60;letter-spacing:.003em;"&gt;Earnings on Investments&lt;/div&gt;&lt;/span&gt;&lt;span style="white-space:pre;"&gt;&lt;div style="position:absolute;top:325.91pt;left:66.2pt;z-index:65;letter-spacing:.002em;"&gt;Interest Expense&lt;/div&gt;&lt;/span&gt;&lt;span style="white-space:pre;"&gt;&lt;div style="position:absolute;top:344.51pt;left:66.2pt;z-index:73;letter-spacing:.003em;"&gt;Gain (Loss) on Disposition of Capital Assets&lt;/div&gt;&lt;/span&gt;&lt;span style="white-space:pre;"&gt;&lt;div style="position:absolute;top:353.66pt;left:66.2pt;z-index:78;letter-spacing:.001em;"&gt;Miscellaneous Revenue&lt;/div&gt;&lt;/span&gt;&lt;span class="fmt-1213" style="white-space:pre;"&gt;&lt;div style="position:absolute;top:394.91pt;left:61.2pt;z-index:90;letter-spacing:.002em;"&gt;Transfers and Contributions&lt;/div&gt;&lt;/span&gt;&lt;span style="white-space:pre;"&gt;&lt;div style="position:absolute;top:404.21pt;left:66.2pt;z-index:91;letter-spacing:.004em;"&gt;Capital Assets from (to) Other Funds&lt;/div&gt;&lt;/span&gt;&lt;span style="white-space:pre;"&gt;&lt;div style="position:absolute;top:413.51pt;left:66.2pt;z-index:95;letter-spacing:.002em;"&gt;Contributions from Citizens and Developers&lt;/div&gt;&lt;/span&gt;&lt;span style="white-space:pre;"&gt;&lt;div style="position:absolute;top:422.81pt;left:66.2pt;z-index:100;letter-spacing:.001em;"&gt;Capital Contributions&lt;/div&gt;&lt;/span&gt;&lt;span style="white-space:pre;"&gt;&lt;div style="position:absolute;top:431.96pt;left:66.2pt;z-index:105;letter-spacing:.003em;"&gt;Transfers In (Out):&lt;/div&gt;&lt;/span&gt;&lt;span style="white-space:pre;"&gt;&lt;div style="position:absolute;top:441.26pt;left:71.2pt;z-index:106;letter-spacing:.003em;"&gt;Transfers In&lt;/div&gt;&lt;/span&gt;&lt;span style="white-space:pre;"&gt;&lt;div style="position:absolute;top:450.56pt;left:71.2pt;z-index:110;letter-spacing:.002em;"&gt;Transfers Out&lt;/div&gt;&lt;/span&gt;&lt;span class="fmt-1213" style="white-space:pre;"&gt;&lt;div style="position:absolute;top:460.01pt;left:81.2pt;z-index:113;letter-spacing:.002em;"&gt;Total Transfers and Contributions&lt;/div&gt;&lt;/span&gt;&lt;span class="fmt-1213" style="white-space:pre;"&gt;&lt;div style="position:absolute;top:473.36pt;left:61.2pt;z-index:118;letter-spacing:.003em;"&gt;Change in Net Position&lt;/div&gt;&lt;/span&gt;&lt;span class="fmt-1213" style="white-space:pre;"&gt;&lt;div style="position:absolute;top:494.21pt;left:61.2pt;z-index:123;letter-spacing:.003em;"&gt;Net Position - October 1&lt;/div&gt;&lt;/span&gt;&lt;span class="fmt-1213" style="white-space:pre;"&gt;&lt;div style="position:absolute;top:507.56pt;left:61.2pt;z-index:125;letter-spacing:.003em;"&gt;Net Position - September 30&lt;/div&gt;&lt;/span&gt;&lt;span style="white-space:pre;"&gt;&lt;div style="position:absolute;top:174.26pt;left:266.2pt;z-index:13;"&gt;$&lt;/div&gt;&lt;/span&gt;&lt;span style="white-space:pre;"&gt;&lt;div style="position:absolute;top:507.71pt;left:266.2pt;z-index:126;"&gt;$&lt;/div&gt;&lt;/span&gt;&lt;span class="fmt-1213" style="white-space:pre;"&gt;&lt;div style="position:absolute;top:151.46pt;left:288pt;z-index:10;letter-spacing:-.004em;"&gt;Airport&lt;/div&gt;&lt;div style="position:absolute;top:151.46pt;left:360.65pt;z-index:10;letter-spacing:.004em;"&gt;Port&lt;/div&gt;&lt;div style="position:absolute;top:151.46pt;left:423.15pt;z-index:10;letter-spacing:.006em;"&gt;Marina&lt;/div&gt;&lt;div style="position:absolute;top:151.46pt;left:480.7pt;z-index:10;letter-spacing:.003em;"&gt;Golf Course&lt;/div&gt;&lt;/span&gt;&lt;img style="position:absolute;left:266.2pt;top:157.7pt;width:8pt;height:3pt;z-index:5;" src="http://govwiki.info/xbrl/Images/d0d7bcf45acd6d1016510dbbbc3a9db9.png" alt="__rendered_path__5"&gt;&lt;span style="white-space:pre;"&gt;&lt;div style="position:absolute;top:174.26pt;left:322.05pt;z-index:15;"&gt;-&lt;/div&gt;&lt;div style="position:absolute;top:174.26pt;left:333.7pt;z-index:15;"&gt;$&lt;/div&gt;&lt;div style="position:absolute;top:174.26pt;left:389.55pt;z-index:15;"&gt;-&lt;/div&gt;&lt;div style="position:absolute;top:174.26pt;left:401.2pt;z-index:15;"&gt;$&lt;/div&gt;&lt;div style="position:absolute;top:174.26pt;left:430.8pt;z-index:15;letter-spacing:.001em;"&gt;784,277&lt;/div&gt;&lt;div style="position:absolute;top:174.26pt;left:468.7pt;z-index:15;"&gt;$&lt;/div&gt;&lt;div style="position:absolute;top:174.26pt;left:498.3pt;z-index:15;letter-spacing:.001em;"&gt;439,375&lt;/div&gt;&lt;/span&gt;&lt;img style="position:absolute;left:273.7pt;top:157.7pt;width:55pt;height:3pt;z-index:6;" src="http://govwiki.info/xbrl/Images/a338413418772ddc84c84dde486c3f71.png" alt="__rendered_path__6"&gt;&lt;span style="white-space:pre;"&gt;&lt;div style="position:absolute;top:183.41pt;left:322.05pt;z-index:19;"&gt;-&lt;/div&gt;&lt;div style="position:absolute;top:183.41pt;left:367.7pt;z-index:19;letter-spacing:.001em;"&gt;64,282&lt;/div&gt;&lt;div style="position:absolute;top:183.41pt;left:439.65pt;z-index:19;letter-spacing:.001em;"&gt;2,583&lt;/div&gt;&lt;div style="position:absolute;top:183.41pt;left:491.55pt;z-index:19;letter-spacing:.001em;"&gt;1,984,930&lt;/div&gt;&lt;/span&gt;&lt;img style="position:absolute;left:333.7pt;top:157.7pt;width:8pt;height:3pt;z-index:5;" src="http://govwiki.info/xbrl/Images/d0d7bcf45acd6d1016510dbbbc3a9db9.png" alt="__rendered_path__5"&gt;&lt;span style="white-space:pre;"&gt;&lt;div style="position:absolute;top:192.71pt;left:322.05pt;z-index:24;"&gt;-&lt;/div&gt;&lt;div style="position:absolute;top:192.71pt;left:389.55pt;z-index:24;"&gt;-&lt;/div&gt;&lt;div style="position:absolute;top:192.71pt;left:446.4pt;z-index:24;"&gt;135&lt;/div&gt;&lt;div style="position:absolute;top:192.71pt;left:524.55pt;z-index:24;"&gt;-&lt;/div&gt;&lt;/span&gt;&lt;img style="position:absolute;left:341.2pt;top:157.7pt;width:55pt;height:3pt;z-index:6;" src="http://govwiki.info/xbrl/Images/a338413418772ddc84c84dde486c3f71.png" alt="__rendered_path__6"&gt;&lt;span style="white-space:pre;"&gt;&lt;div style="position:absolute;top:202.01pt;left:289.05pt;z-index:27;letter-spacing:.001em;"&gt;1,137,980&lt;/div&gt;&lt;div style="position:absolute;top:202.01pt;left:367.7pt;z-index:27;letter-spacing:.001em;"&gt;23,978&lt;/div&gt;&lt;div style="position:absolute;top:202.01pt;left:424.04pt;z-index:27;letter-spacing:.001em;"&gt;2,996,875&lt;/div&gt;&lt;div style="position:absolute;top:202.01pt;left:498.29pt;z-index:27;letter-spacing:.001em;"&gt;428,173&lt;/div&gt;&lt;/span&gt;&lt;img style="position:absolute;left:401.2pt;top:157.7pt;width:8pt;height:3pt;z-index:5;" src="http://govwiki.info/xbrl/Images/d0d7bcf45acd6d1016510dbbbc3a9db9.png" alt="__rendered_path__5"&gt;&lt;span style="white-space:pre;"&gt;&lt;div style="position:absolute;top:211.46pt;left:289.05pt;z-index:32;letter-spacing:.001em;"&gt;1,137,980&lt;/div&gt;&lt;div style="position:absolute;top:211.46pt;left:367.7pt;z-index:32;letter-spacing:.001em;"&gt;88,260&lt;/div&gt;&lt;div style="position:absolute;top:211.46pt;left:424.05pt;z-index:32;letter-spacing:.001em;"&gt;3,783,870&lt;/div&gt;&lt;div style="position:absolute;top:211.46pt;left:491.55pt;z-index:32;letter-spacing:.001em;"&gt;2,852,478&lt;/div&gt;&lt;/span&gt;&lt;img style="position:absolute;left:408.7pt;top:157.7pt;width:55pt;height:3pt;z-index:6;" src="http://govwiki.info/xbrl/Images/a338413418772ddc84c84dde486c3f71.png" alt="__rendered_path__6"&gt;&lt;span style="white-space:pre;"&gt;&lt;div style="position:absolute;top:234.11pt;left:295.8pt;z-index:35;letter-spacing:.001em;"&gt;394,345&lt;/div&gt;&lt;div style="position:absolute;top:234.11pt;left:363.3pt;z-index:35;letter-spacing:.001em;"&gt;200,544&lt;/div&gt;&lt;div style="position:absolute;top:234.11pt;left:424.06pt;z-index:35;letter-spacing:.001em;"&gt;1,073,575&lt;/div&gt;&lt;div style="position:absolute;top:234.11pt;left:491.55pt;z-index:35;letter-spacing:.001em;"&gt;2,279,572&lt;/div&gt;&lt;/span&gt;&lt;img style="position:absolute;left:468.7pt;top:157.7pt;width:8pt;height:3pt;z-index:5;" src="http://govwiki.info/xbrl/Images/d0d7bcf45acd6d1016510dbbbc3a9db9.png" alt="__rendered_path__5"&gt;&lt;span style="white-space:pre;"&gt;&lt;div style="position:absolute;top:243.41pt;left:295.8pt;z-index:37;letter-spacing:.001em;"&gt;405,133&lt;/div&gt;&lt;div style="position:absolute;top:243.41pt;left:363.3pt;z-index:37;letter-spacing:.001em;"&gt;283,096&lt;/div&gt;&lt;div style="position:absolute;top:243.41pt;left:424.06pt;z-index:37;letter-spacing:.001em;"&gt;1,505,322&lt;/div&gt;&lt;div style="position:absolute;top:243.41pt;left:491.55pt;z-index:37;letter-spacing:.001em;"&gt;1,035,101&lt;/div&gt;&lt;/span&gt;&lt;img style="position:absolute;left:476.2pt;top:157.7pt;width:55pt;height:3pt;z-index:6;" src="http://govwiki.info/xbrl/Images/a338413418772ddc84c84dde486c3f71.png" alt="__rendered_path__6"&gt;&lt;span style="white-space:pre;"&gt;&lt;div style="position:absolute;top:252.71pt;left:300.2pt;z-index:41;letter-spacing:.001em;"&gt;32,508&lt;/div&gt;&lt;div style="position:absolute;top:252.71pt;left:389.55pt;z-index:41;"&gt;-&lt;/div&gt;&lt;div style="position:absolute;top:252.71pt;left:435.2pt;z-index:41;letter-spacing:.001em;"&gt;86,052&lt;/div&gt;&lt;div style="position:absolute;top:252.71pt;left:498.3pt;z-index:41;letter-spacing:.001em;"&gt;220,176&lt;/div&gt;&lt;/span&gt;&lt;img style="position:absolute;left:266.2pt;top:208.25pt;width:8pt;height:3pt;z-index:5;" src="http://govwiki.info/xbrl/Images/d0d7bcf45acd6d1016510dbbbc3a9db9.png" alt="__rendered_path__5"&gt;&lt;span style="white-space:pre;"&gt;&lt;div style="position:absolute;top:261.86pt;left:295.8pt;z-index:43;letter-spacing:.001em;"&gt;679,490&lt;/div&gt;&lt;div style="position:absolute;top:261.86pt;left:363.3pt;z-index:43;letter-spacing:.001em;"&gt;542,779&lt;/div&gt;&lt;div style="position:absolute;top:261.86pt;left:430.81pt;z-index:43;letter-spacing:.001em;"&gt;593,109&lt;/div&gt;&lt;div style="position:absolute;top:261.86pt;left:498.31pt;z-index:43;letter-spacing:.001em;"&gt;249,481&lt;/div&gt;&lt;/span&gt;&lt;img style="position:absolute;left:266.2pt;top:217.7pt;width:8pt;height:3pt;z-index:5;" src="http://govwiki.info/xbrl/Images/d0d7bcf45acd6d1016510dbbbc3a9db9.png" alt="__rendered_path__5"&gt;&lt;img style="position:absolute;left:273.7pt;top:208.25pt;width:55pt;height:3pt;z-index:6;" src="http://govwiki.info/xbrl/Images/a338413418772ddc84c84dde486c3f71.png" alt="__rendered_path__6"&gt;&lt;span style="white-space:pre;"&gt;&lt;div style="position:absolute;top:271.46pt;left:289.05pt;z-index:48;letter-spacing:.001em;"&gt;1,511,476&lt;/div&gt;&lt;div style="position:absolute;top:271.46pt;left:356.55pt;z-index:48;letter-spacing:.001em;"&gt;1,026,419&lt;/div&gt;&lt;div style="position:absolute;top:271.46pt;left:424.05pt;z-index:48;letter-spacing:.001em;"&gt;3,258,058&lt;/div&gt;&lt;div style="position:absolute;top:271.46pt;left:491.55pt;z-index:48;letter-spacing:.001em;"&gt;3,784,330&lt;/div&gt;&lt;/span&gt;&lt;img style="position:absolute;left:273.7pt;top:217.7pt;width:55pt;height:3pt;z-index:6;" src="http://govwiki.info/xbrl/Images/a338413418772ddc84c84dde486c3f71.png" alt="__rendered_path__6"&gt;&lt;img style="position:absolute;left:333.7pt;top:208.25pt;width:8pt;height:3pt;z-index:5;" src="http://govwiki.info/xbrl/Images/d0d7bcf45acd6d1016510dbbbc3a9db9.png" alt="__rendered_path__5"&gt;&lt;span style="white-space:pre;"&gt;&lt;div style="position:absolute;top:284.81pt;left:292.7pt;z-index:53;"&gt;(373,496)&lt;/div&gt;&lt;div style="position:absolute;top:284.81pt;left:360.2pt;z-index:53;"&gt;(938,159)&lt;/div&gt;&lt;div style="position:absolute;top:284.81pt;left:430.8pt;z-index:53;letter-spacing:.001em;"&gt;525,812&lt;/div&gt;&lt;div style="position:absolute;top:284.81pt;left:495.2pt;z-index:53;"&gt;(931,852)&lt;/div&gt;&lt;/span&gt;&lt;img style="position:absolute;left:333.7pt;top:217.7pt;width:8pt;height:3pt;z-index:5;" src="http://govwiki.info/xbrl/Images/d0d7bcf45acd6d1016510dbbbc3a9db9.png" alt="__rendered_path__5"&gt;&lt;img style="position:absolute;left:341.2pt;top:208.25pt;width:55pt;height:3pt;z-index:6;" src="http://govwiki.info/xbrl/Images/a338413418772ddc84c84dde486c3f71.png" alt="__rendered_path__6"&gt;&lt;span style="white-space:pre;"&gt;&lt;div style="position:absolute;top:307.46pt;left:322.05pt;z-index:59;"&gt;-&lt;/div&gt;&lt;div style="position:absolute;top:307.46pt;left:389.55pt;z-index:59;"&gt;-&lt;/div&gt;&lt;div style="position:absolute;top:307.46pt;left:446.4pt;z-index:59;"&gt;864&lt;/div&gt;&lt;div style="position:absolute;top:307.46pt;left:513.9pt;z-index:59;"&gt;328&lt;/div&gt;&lt;/span&gt;&lt;img style="position:absolute;left:341.2pt;top:217.7pt;width:55pt;height:3pt;z-index:6;" src="http://govwiki.info/xbrl/Images/a338413418772ddc84c84dde486c3f71.png" alt="__rendered_path__6"&gt;&lt;img style="position:absolute;left:401.2pt;top:208.25pt;width:8pt;height:3pt;z-index:5;" src="http://govwiki.info/xbrl/Images/d0d7bcf45acd6d1016510dbbbc3a9db9.png" alt="__rendered_path__5"&gt;&lt;span style="white-space:pre;"&gt;&lt;div style="position:absolute;top:316.76pt;left:311.4pt;z-index:64;"&gt;134&lt;/div&gt;&lt;div style="position:absolute;top:316.76pt;left:380.25pt;z-index:64;letter-spacing:-.002em;"&gt;(30)&lt;/div&gt;&lt;div style="position:absolute;top:316.76pt;left:435.2pt;z-index:64;letter-spacing:.001em;"&gt;33,456&lt;/div&gt;&lt;div style="position:absolute;top:316.76pt;left:513.9pt;z-index:64;"&gt;172&lt;/div&gt;&lt;/span&gt;&lt;img style="position:absolute;left:401.2pt;top:217.7pt;width:8pt;height:3pt;z-index:5;" src="http://govwiki.info/xbrl/Images/d0d7bcf45acd6d1016510dbbbc3a9db9.png" alt="__rendered_path__5"&gt;&lt;img style="position:absolute;left:408.7pt;top:208.25pt;width:55pt;height:3pt;z-index:6;" src="http://govwiki.info/xbrl/Images/a338413418772ddc84c84dde486c3f71.png" alt="__rendered_path__6"&gt;&lt;span style="white-space:pre;"&gt;&lt;div style="position:absolute;top:325.91pt;left:297.15pt;z-index:68;"&gt;(39,463)&lt;/div&gt;&lt;div style="position:absolute;top:325.91pt;left:389.55pt;z-index:68;"&gt;-&lt;/div&gt;&lt;div style="position:absolute;top:325.91pt;left:427.7pt;z-index:68;"&gt;(186,021)&lt;/div&gt;&lt;div style="position:absolute;top:325.91pt;left:524.55pt;z-index:68;"&gt;-&lt;/div&gt;&lt;/span&gt;&lt;img style="position:absolute;left:408.7pt;top:217.7pt;width:55pt;height:3pt;z-index:6;" src="http://govwiki.info/xbrl/Images/a338413418772ddc84c84dde486c3f71.png" alt="__rendered_path__6"&gt;&lt;img style="position:absolute;left:468.7pt;top:208.25pt;width:8pt;height:3pt;z-index:5;" src="http://govwiki.info/xbrl/Images/d0d7bcf45acd6d1016510dbbbc3a9db9.png" alt="__rendered_path__5"&gt;&lt;span style="white-space:pre;"&gt;&lt;div style="position:absolute;top:335.21pt;left:322.05pt;z-index:72;"&gt;-&lt;/div&gt;&lt;div style="position:absolute;top:335.21pt;left:389.55pt;z-index:72;"&gt;-&lt;/div&gt;&lt;div style="position:absolute;top:335.21pt;left:432.15pt;z-index:72;"&gt;(76,872)&lt;/div&gt;&lt;div style="position:absolute;top:335.21pt;left:524.55pt;z-index:72;"&gt;-&lt;/div&gt;&lt;/span&gt;&lt;img style="position:absolute;left:468.7pt;top:217.7pt;width:8pt;height:3pt;z-index:5;" src="http://govwiki.info/xbrl/Images/d0d7bcf45acd6d1016510dbbbc3a9db9.png" alt="__rendered_path__5"&gt;&lt;img style="position:absolute;left:476.2pt;top:208.25pt;width:55pt;height:3pt;z-index:6;" src="http://govwiki.info/xbrl/Images/a338413418772ddc84c84dde486c3f71.png" alt="__rendered_path__6"&gt;&lt;span style="white-space:pre;"&gt;&lt;div style="position:absolute;top:344.51pt;left:322.05pt;z-index:77;"&gt;-&lt;/div&gt;&lt;div style="position:absolute;top:344.51pt;left:389.55pt;z-index:77;"&gt;-&lt;/div&gt;&lt;div style="position:absolute;top:344.51pt;left:446.4pt;z-index:77;"&gt;859&lt;/div&gt;&lt;div style="position:absolute;top:344.51pt;left:524.55pt;z-index:77;"&gt;-&lt;/div&gt;&lt;/span&gt;&lt;img style="position:absolute;left:476.2pt;top:217.7pt;width:55pt;height:3pt;z-index:6;" src="http://govwiki.info/xbrl/Images/a338413418772ddc84c84dde486c3f71.png" alt="__rendered_path__6"&gt;&lt;span style="white-space:pre;"&gt;&lt;div style="position:absolute;top:353.66pt;left:304.65pt;z-index:82;letter-spacing:.001em;"&gt;7,923&lt;/div&gt;&lt;div style="position:absolute;top:353.66pt;left:389.55pt;z-index:82;"&gt;-&lt;/div&gt;&lt;div style="position:absolute;top:353.66pt;left:446.4pt;z-index:82;"&gt;285&lt;/div&gt;&lt;div style="position:absolute;top:353.66pt;left:518.3pt;z-index:82;"&gt;92&lt;/div&gt;&lt;/span&gt;&lt;img style="position:absolute;left:266.2pt;top:268.1pt;width:8pt;height:3pt;z-index:5;" src="http://govwiki.info/xbrl/Images/d0d7bcf45acd6d1016510dbbbc3a9db9.png" alt="__rendered_path__5"&gt;&lt;span style="white-space:pre;"&gt;&lt;div style="position:absolute;top:363.26pt;left:297.15pt;z-index:87;"&gt;(31,406)&lt;/div&gt;&lt;div style="position:absolute;top:363.26pt;left:380.25pt;z-index:87;letter-spacing:-.002em;"&gt;(30)&lt;/div&gt;&lt;div style="position:absolute;top:363.26pt;left:427.7pt;z-index:87;"&gt;(227,429)&lt;/div&gt;&lt;div style="position:absolute;top:363.26pt;left:513.9pt;z-index:87;"&gt;592&lt;/div&gt;&lt;/span&gt;&lt;img style="position:absolute;left:266.2pt;top:277.55pt;width:8pt;height:3pt;z-index:5;" src="http://govwiki.info/xbrl/Images/d0d7bcf45acd6d1016510dbbbc3a9db9.png" alt="__rendered_path__5"&gt;&lt;img style="position:absolute;left:273.7pt;top:268.1pt;width:55pt;height:3pt;z-index:6;" src="http://govwiki.info/xbrl/Images/a338413418772ddc84c84dde486c3f71.png" alt="__rendered_path__6"&gt;&lt;span style="white-space:pre;"&gt;&lt;div style="position:absolute;top:377.96pt;left:292.7pt;z-index:89;"&gt;(404,902)&lt;/div&gt;&lt;div style="position:absolute;top:377.96pt;left:360.2pt;z-index:89;"&gt;(938,189)&lt;/div&gt;&lt;div style="position:absolute;top:377.96pt;left:430.8pt;z-index:89;letter-spacing:.001em;"&gt;298,383&lt;/div&gt;&lt;div style="position:absolute;top:377.96pt;left:495.21pt;z-index:89;"&gt;(931,260)&lt;/div&gt;&lt;/span&gt;&lt;img style="position:absolute;left:273.7pt;top:277.55pt;width:55pt;height:3pt;z-index:6;" src="http://govwiki.info/xbrl/Images/a338413418772ddc84c84dde486c3f71.png" alt="__rendered_path__6"&gt;&lt;img style="position:absolute;left:333.7pt;top:268.1pt;width:8pt;height:3pt;z-index:5;" src="http://govwiki.info/xbrl/Images/d0d7bcf45acd6d1016510dbbbc3a9db9.png" alt="__rendered_path__5"&gt;&lt;span style="white-space:pre;"&gt;&lt;div style="position:absolute;top:404.21pt;left:322.05pt;z-index:94;"&gt;-&lt;/div&gt;&lt;div style="position:absolute;top:404.21pt;left:389.55pt;z-index:94;"&gt;-&lt;/div&gt;&lt;div style="position:absolute;top:404.21pt;left:457.05pt;z-index:94;"&gt;-&lt;/div&gt;&lt;div style="position:absolute;top:404.21pt;left:498.3pt;z-index:94;letter-spacing:.001em;"&gt;604,295&lt;/div&gt;&lt;/span&gt;&lt;img style="position:absolute;left:333.7pt;top:277.55pt;width:8pt;height:3pt;z-index:5;" src="http://govwiki.info/xbrl/Images/d0d7bcf45acd6d1016510dbbbc3a9db9.png" alt="__rendered_path__5"&gt;&lt;img style="position:absolute;left:341.2pt;top:268.1pt;width:55pt;height:3pt;z-index:6;" src="http://govwiki.info/xbrl/Images/a338413418772ddc84c84dde486c3f71.png" alt="__rendered_path__6"&gt;&lt;span style="white-space:pre;"&gt;&lt;div style="position:absolute;top:413.51pt;left:322.05pt;z-index:99;"&gt;-&lt;/div&gt;&lt;div style="position:absolute;top:413.51pt;left:389.55pt;z-index:99;"&gt;-&lt;/div&gt;&lt;div style="position:absolute;top:413.51pt;left:457.05pt;z-index:99;"&gt;-&lt;/div&gt;&lt;div style="position:absolute;top:413.51pt;left:502.7pt;z-index:99;letter-spacing:.001em;"&gt;15,350&lt;/div&gt;&lt;/span&gt;&lt;img style="position:absolute;left:341.2pt;top:277.55pt;width:55pt;height:3pt;z-index:6;" src="http://govwiki.info/xbrl/Images/a338413418772ddc84c84dde486c3f71.png" alt="__rendered_path__6"&gt;&lt;img style="position:absolute;left:401.2pt;top:268.1pt;width:8pt;height:3pt;z-index:5;" src="http://govwiki.info/xbrl/Images/d0d7bcf45acd6d1016510dbbbc3a9db9.png" alt="__rendered_path__5"&gt;&lt;span style="white-space:pre;"&gt;&lt;div style="position:absolute;top:422.81pt;left:295.8pt;z-index:104;letter-spacing:.001em;"&gt;379,166&lt;/div&gt;&lt;div style="position:absolute;top:422.81pt;left:367.7pt;z-index:104;letter-spacing:.001em;"&gt;61,434&lt;/div&gt;&lt;div style="position:absolute;top:422.81pt;left:457.05pt;z-index:104;"&gt;-&lt;/div&gt;&lt;div style="position:absolute;top:422.81pt;left:524.55pt;z-index:104;"&gt;-&lt;/div&gt;&lt;/span&gt;&lt;img style="position:absolute;left:401.2pt;top:277.55pt;width:8pt;height:3pt;z-index:5;" src="http://govwiki.info/xbrl/Images/d0d7bcf45acd6d1016510dbbbc3a9db9.png" alt="__rendered_path__5"&gt;&lt;img style="position:absolute;left:408.7pt;top:268.1pt;width:55pt;height:3pt;z-index:6;" src="http://govwiki.info/xbrl/Images/a338413418772ddc84c84dde486c3f71.png" alt="__rendered_path__6"&gt;&lt;span style="white-space:pre;"&gt;&lt;div style="position:absolute;top:441.26pt;left:300.2pt;z-index:109;letter-spacing:.001em;"&gt;35,984&lt;/div&gt;&lt;div style="position:absolute;top:441.26pt;left:363.3pt;z-index:109;letter-spacing:.001em;"&gt;285,000&lt;/div&gt;&lt;div style="position:absolute;top:441.26pt;left:435.2pt;z-index:109;letter-spacing:.001em;"&gt;14,422&lt;/div&gt;&lt;div style="position:absolute;top:441.26pt;left:502.7pt;z-index:109;letter-spacing:.001em;"&gt;22,140&lt;/div&gt;&lt;/span&gt;&lt;img style="position:absolute;left:408.7pt;top:277.55pt;width:55pt;height:3pt;z-index:6;" src="http://govwiki.info/xbrl/Images/a338413418772ddc84c84dde486c3f71.png" alt="__rendered_path__6"&gt;&lt;img style="position:absolute;left:468.7pt;top:268.1pt;width:8pt;height:3pt;z-index:5;" src="http://govwiki.info/xbrl/Images/d0d7bcf45acd6d1016510dbbbc3a9db9.png" alt="__rendered_path__5"&gt;&lt;span style="white-space:pre;"&gt;&lt;div style="position:absolute;top:450.56pt;left:322.05pt;z-index:112;"&gt;-&lt;/div&gt;&lt;div style="position:absolute;top:450.56pt;left:389.55pt;z-index:112;"&gt;-&lt;/div&gt;&lt;div style="position:absolute;top:450.56pt;left:427.7pt;z-index:112;"&gt;(434,272)&lt;/div&gt;&lt;div style="position:absolute;top:450.56pt;left:499.65pt;z-index:112;"&gt;(66,060)&lt;/div&gt;&lt;/span&gt;&lt;img style="position:absolute;left:468.7pt;top:277.55pt;width:8pt;height:3pt;z-index:5;" src="http://govwiki.info/xbrl/Images/d0d7bcf45acd6d1016510dbbbc3a9db9.png" alt="__rendered_path__5"&gt;&lt;img style="position:absolute;left:476.2pt;top:268.1pt;width:55pt;height:3pt;z-index:6;" src="http://govwiki.info/xbrl/Images/a338413418772ddc84c84dde486c3f71.png" alt="__rendered_path__6"&gt;&lt;span style="white-space:pre;"&gt;&lt;div style="position:absolute;top:460.01pt;left:295.8pt;z-index:117;letter-spacing:.001em;"&gt;415,150&lt;/div&gt;&lt;div style="position:absolute;top:460.01pt;left:363.3pt;z-index:117;letter-spacing:.001em;"&gt;346,434&lt;/div&gt;&lt;div style="position:absolute;top:460.01pt;left:427.7pt;z-index:117;"&gt;(419,850)&lt;/div&gt;&lt;div style="position:absolute;top:460.01pt;left:498.3pt;z-index:117;letter-spacing:.001em;"&gt;575,725&lt;/div&gt;&lt;/span&gt;&lt;img style="position:absolute;left:476.2pt;top:277.55pt;width:55pt;height:3pt;z-index:6;" src="http://govwiki.info/xbrl/Images/a338413418772ddc84c84dde486c3f71.png" alt="__rendered_path__6"&gt;&lt;span style="white-space:pre;"&gt;&lt;div style="position:absolute;top:473.51pt;left:300.2pt;z-index:122;letter-spacing:.001em;"&gt;10,248&lt;/div&gt;&lt;div style="position:absolute;top:473.51pt;left:360.2pt;z-index:122;"&gt;(591,755)&lt;/div&gt;&lt;div style="position:absolute;top:473.51pt;left:427.7pt;z-index:122;"&gt;(121,467)&lt;/div&gt;&lt;div style="position:absolute;top:473.51pt;left:495.2pt;z-index:122;"&gt;(355,535)&lt;/div&gt;&lt;/span&gt;&lt;img style="position:absolute;left:266.2pt;top:290.9pt;width:8pt;height:3pt;z-index:5;" src="http://govwiki.info/xbrl/Images/d0d7bcf45acd6d1016510dbbbc3a9db9.png" alt="__rendered_path__5"&gt;&lt;span style="white-space:pre;"&gt;&lt;div style="position:absolute;top:494.21pt;left:284.6pt;z-index:124;letter-spacing:.001em;"&gt;15,834,029&lt;/div&gt;&lt;div style="position:absolute;top:494.21pt;left:352.1pt;z-index:124;letter-spacing:.001em;"&gt;14,413,205&lt;/div&gt;&lt;div style="position:absolute;top:494.21pt;left:424.04pt;z-index:124;letter-spacing:.001em;"&gt;4,332,660&lt;/div&gt;&lt;div style="position:absolute;top:494.21pt;left:498.29pt;z-index:124;letter-spacing:.001em;"&gt;618,229&lt;/div&gt;&lt;/span&gt;&lt;img style="position:absolute;left:273.7pt;top:290.9pt;width:55pt;height:3pt;z-index:6;" src="http://govwiki.info/xbrl/Images/a338413418772ddc84c84dde486c3f71.png" alt="__rendered_path__6"&gt;&lt;span style="white-space:pre;"&gt;&lt;div style="position:absolute;top:507.71pt;left:284.6pt;z-index:133;letter-spacing:.001em;"&gt;15,844,277&lt;/div&gt;&lt;div style="position:absolute;top:507.71pt;left:333.7pt;z-index:133;"&gt;$&lt;/div&gt;&lt;div style="position:absolute;top:507.71pt;left:352.1pt;z-index:133;letter-spacing:.001em;"&gt;13,821,450&lt;/div&gt;&lt;div style="position:absolute;top:507.71pt;left:401.2pt;z-index:133;"&gt;$&lt;/div&gt;&lt;div style="position:absolute;top:507.71pt;left:424.05pt;z-index:133;letter-spacing:.001em;"&gt;4,211,193&lt;/div&gt;&lt;div style="position:absolute;top:507.71pt;left:468.7pt;z-index:133;"&gt;$&lt;/div&gt;&lt;div style="position:absolute;top:507.71pt;left:498.3pt;z-index:133;letter-spacing:.001em;"&gt;262,694&lt;/div&gt;&lt;/span&gt;&lt;img style="position:absolute;left:333.7pt;top:290.9pt;width:8pt;height:3pt;z-index:5;" src="http://govwiki.info/xbrl/Images/d0d7bcf45acd6d1016510dbbbc3a9db9.png" alt="__rendered_path__5"&gt;&lt;img style="position:absolute;left:341.2pt;top:290.9pt;width:55pt;height:3pt;z-index:6;" src="http://govwiki.info/xbrl/Images/a338413418772ddc84c84dde486c3f71.png" alt="__rendered_path__6"&gt;&lt;img style="position:absolute;left:401.2pt;top:290.9pt;width:8pt;height:3pt;z-index:5;" src="http://govwiki.info/xbrl/Images/d0d7bcf45acd6d1016510dbbbc3a9db9.png" alt="__rendered_path__5"&gt;&lt;img style="position:absolute;left:408.7pt;top:290.9pt;width:55pt;height:3pt;z-index:6;" src="http://govwiki.info/xbrl/Images/a338413418772ddc84c84dde486c3f71.png" alt="__rendered_path__6"&gt;&lt;img style="position:absolute;left:468.7pt;top:290.9pt;width:8pt;height:3pt;z-index:5;" src="http://govwiki.info/xbrl/Images/d0d7bcf45acd6d1016510dbbbc3a9db9.png" alt="__rendered_path__5"&gt;&lt;img style="position:absolute;left:476.2pt;top:290.9pt;width:55pt;height:3pt;z-index:6;" src="http://govwiki.info/xbrl/Images/a338413418772ddc84c84dde486c3f71.png" alt="__rendered_path__6"&gt;&lt;img style="position:absolute;left:266.2pt;top:359.9pt;width:8pt;height:3pt;z-index:5;" src="http://govwiki.info/xbrl/Images/d0d7bcf45acd6d1016510dbbbc3a9db9.png" alt="__rendered_path__5"&gt;&lt;img style="position:absolute;left:266.2pt;top:369.35pt;width:8pt;height:3pt;z-index:5;" src="http://govwiki.info/xbrl/Images/d0d7bcf45acd6d1016510dbbbc3a9db9.png" alt="__rendered_path__5"&gt;&lt;img style="position:absolute;left:273.7pt;top:359.9pt;width:55pt;height:3pt;z-index:6;" src="http://govwiki.info/xbrl/Images/a338413418772ddc84c84dde486c3f71.png" alt="__rendered_path__6"&gt;&lt;img style="position:absolute;left:273.7pt;top:369.35pt;width:55pt;height:3pt;z-index:6;" src="http://govwiki.info/xbrl/Images/a338413418772ddc84c84dde486c3f71.png" alt="__rendered_path__6"&gt;&lt;img style="position:absolute;left:333.7pt;top:359.9pt;width:8pt;height:3pt;z-index:5;" src="http://govwiki.info/xbrl/Images/d0d7bcf45acd6d1016510dbbbc3a9db9.png" alt="__rendered_path__5"&gt;&lt;img style="position:absolute;left:333.7pt;top:369.35pt;width:8pt;height:3pt;z-index:5;" src="http://govwiki.info/xbrl/Images/d0d7bcf45acd6d1016510dbbbc3a9db9.png" alt="__rendered_path__5"&gt;&lt;img style="position:absolute;left:341.2pt;top:359.9pt;width:55pt;height:3pt;z-index:6;" src="http://govwiki.info/xbrl/Images/a338413418772ddc84c84dde486c3f71.png" alt="__rendered_path__6"&gt;&lt;img style="position:absolute;left:341.2pt;top:369.35pt;width:55pt;height:3pt;z-index:6;" src="http://govwiki.info/xbrl/Images/a338413418772ddc84c84dde486c3f71.png" alt="__rendered_path__6"&gt;&lt;img style="position:absolute;left:401.2pt;top:359.9pt;width:8pt;height:3pt;z-index:5;" src="http://govwiki.info/xbrl/Images/d0d7bcf45acd6d1016510dbbbc3a9db9.png" alt="__rendered_path__5"&gt;&lt;img style="position:absolute;left:401.2pt;top:369.35pt;width:8pt;height:3pt;z-index:5;" src="http://govwiki.info/xbrl/Images/d0d7bcf45acd6d1016510dbbbc3a9db9.png" alt="__rendered_path__5"&gt;&lt;img style="position:absolute;left:408.7pt;top:359.9pt;width:55pt;height:3pt;z-index:6;" src="http://govwiki.info/xbrl/Images/a338413418772ddc84c84dde486c3f71.png" alt="__rendered_path__6"&gt;&lt;img style="position:absolute;left:408.7pt;top:369.35pt;width:55pt;height:3pt;z-index:6;" src="http://govwiki.info/xbrl/Images/a338413418772ddc84c84dde486c3f71.png" alt="__rendered_path__6"&gt;&lt;img style="position:absolute;left:468.7pt;top:359.9pt;width:8pt;height:3pt;z-index:5;" src="http://govwiki.info/xbrl/Images/d0d7bcf45acd6d1016510dbbbc3a9db9.png" alt="__rendered_path__5"&gt;&lt;img style="position:absolute;left:468.7pt;top:369.35pt;width:8pt;height:3pt;z-index:5;" src="http://govwiki.info/xbrl/Images/d0d7bcf45acd6d1016510dbbbc3a9db9.png" alt="__rendered_path__5"&gt;&lt;img style="position:absolute;left:476.2pt;top:359.9pt;width:55pt;height:3pt;z-index:6;" src="http://govwiki.info/xbrl/Images/a338413418772ddc84c84dde486c3f71.png" alt="__rendered_path__6"&gt;&lt;img style="position:absolute;left:476.2pt;top:369.35pt;width:55pt;height:3pt;z-index:6;" src="http://govwiki.info/xbrl/Images/a338413418772ddc84c84dde486c3f71.png" alt="__rendered_path__6"&gt;&lt;img style="position:absolute;left:266.2pt;top:456.75pt;width:8pt;height:3pt;z-index:5;" src="http://govwiki.info/xbrl/Images/d0d7bcf45acd6d1016510dbbbc3a9db9.png" alt="__rendered_path__5"&gt;&lt;img style="position:absolute;left:273.7pt;top:456.75pt;width:55pt;height:3pt;z-index:6;" src="http://govwiki.info/xbrl/Images/a338413418772ddc84c84dde486c3f71.png" alt="__rendered_path__6"&gt;&lt;img style="position:absolute;left:333.7pt;top:456.75pt;width:8pt;height:3pt;z-index:5;" src="http://govwiki.info/xbrl/Images/d0d7bcf45acd6d1016510dbbbc3a9db9.png" alt="__rendered_path__5"&gt;&lt;img style="position:absolute;left:341.2pt;top:456.75pt;width:55pt;height:3pt;z-index:6;" src="http://govwiki.info/xbrl/Images/a338413418772ddc84c84dde486c3f71.png" alt="__rendered_path__6"&gt;&lt;img style="position:absolute;left:401.2pt;top:456.75pt;width:8pt;height:3pt;z-index:5;" src="http://govwiki.info/xbrl/Images/d0d7bcf45acd6d1016510dbbbc3a9db9.png" alt="__rendered_path__5"&gt;&lt;img style="position:absolute;left:408.7pt;top:456.75pt;width:55pt;height:3pt;z-index:6;" src="http://govwiki.info/xbrl/Images/a338413418772ddc84c84dde486c3f71.png" alt="__rendered_path__6"&gt;&lt;img style="position:absolute;left:468.7pt;top:456.75pt;width:8pt;height:3pt;z-index:5;" src="http://govwiki.info/xbrl/Images/d0d7bcf45acd6d1016510dbbbc3a9db9.png" alt="__rendered_path__5"&gt;&lt;img style="po</t>
  </si>
  <si>
    <t>sition:absolute;left:476.2pt;top:456.75pt;width:55pt;height:3pt;z-index:6;" src="http://govwiki.info/xbrl/Images/a338413418772ddc84c84dde486c3f71.png" alt="__rendered_path__6"&gt;&lt;img style="position:absolute;left:266.2pt;top:466.35pt;width:8pt;height:3pt;z-index:5;" src="http://govwiki.info/xbrl/Images/d0d7bcf45acd6d1016510dbbbc3a9db9.png" alt="__rendered_path__5"&gt;&lt;img style="position:absolute;left:273.7pt;top:466.35pt;width:55pt;height:3pt;z-index:6;" src="http://govwiki.info/xbrl/Images/a338413418772ddc84c84dde486c3f71.png" alt="__rendered_path__6"&gt;&lt;img style="position:absolute;left:333.7pt;top:466.35pt;width:8pt;height:3pt;z-index:5;" src="http://govwiki.info/xbrl/Images/d0d7bcf45acd6d1016510dbbbc3a9db9.png" alt="__rendered_path__5"&gt;&lt;img style="position:absolute;left:341.2pt;top:466.35pt;width:55pt;height:3pt;z-index:6;" src="http://govwiki.info/xbrl/Images/a338413418772ddc84c84dde486c3f71.png" alt="__rendered_path__6"&gt;&lt;img style="position:absolute;left:401.2pt;top:466.35pt;width:8pt;height:3pt;z-index:5;" src="http://govwiki.info/xbrl/Images/d0d7bcf45acd6d1016510dbbbc3a9db9.png" alt="__rendered_path__5"&gt;&lt;img style="position:absolute;left:408.7pt;top:466.35pt;width:55pt;height:3pt;z-index:6;" src="http://govwiki.info/xbrl/Images/a338413418772ddc84c84dde486c3f71.png" alt="__rendered_path__6"&gt;&lt;img style="position:absolute;left:468.7pt;top:466.35pt;width:8pt;height:3pt;z-index:5;" src="http://govwiki.info/xbrl/Images/d0d7bcf45acd6d1016510dbbbc3a9db9.png" alt="__rendered_path__5"&gt;&lt;img style="position:absolute;left:476.2pt;top:466.35pt;width:55pt;height:3pt;z-index:6;" src="http://govwiki.info/xbrl/Images/a338413418772ddc84c84dde486c3f71.png" alt="__rendered_path__6"&gt;&lt;img style="position:absolute;left:266.2pt;top:500.55pt;width:8pt;height:3pt;z-index:5;" src="http://govwiki.info/xbrl/Images/d0d7bcf45acd6d1016510dbbbc3a9db9.png" alt="__rendered_path__5"&gt;&lt;img style="position:absolute;left:273.7pt;top:500.55pt;width:55pt;height:3pt;z-index:6;" src="http://govwiki.info/xbrl/Images/a338413418772ddc84c84dde486c3f71.png" alt="__rendered_path__6"&gt;&lt;img style="position:absolute;left:333.7pt;top:500.55pt;width:8pt;height:3pt;z-index:5;" src="http://govwiki.info/xbrl/Images/d0d7bcf45acd6d1016510dbbbc3a9db9.png" alt="__rendered_path__5"&gt;&lt;img style="position:absolute;left:341.2pt;top:500.55pt;width:55pt;height:3pt;z-index:6;" src="http://govwiki.info/xbrl/Images/a338413418772ddc84c84dde486c3f71.png" alt="__rendered_path__6"&gt;&lt;img style="position:absolute;left:401.2pt;top:500.55pt;width:8pt;height:3pt;z-index:5;" src="http://govwiki.info/xbrl/Images/d0d7bcf45acd6d1016510dbbbc3a9db9.png" alt="__rendered_path__5"&gt;&lt;img style="position:absolute;left:408.7pt;top:500.55pt;width:55pt;height:3pt;z-index:6;" src="http://govwiki.info/xbrl/Images/a338413418772ddc84c84dde486c3f71.png" alt="__rendered_path__6"&gt;&lt;img style="position:absolute;left:468.7pt;top:500.55pt;width:8pt;height:3pt;z-index:5;" src="http://govwiki.info/xbrl/Images/d0d7bcf45acd6d1016510dbbbc3a9db9.png" alt="__rendered_path__5"&gt;&lt;img style="position:absolute;left:476.2pt;top:500.55pt;width:55pt;height:3pt;z-index:6;" src="http://govwiki.info/xbrl/Images/a338413418772ddc84c84dde486c3f71.png" alt="__rendered_path__6"&gt;&lt;img style="position:absolute;left:266.2pt;top:513.85pt;width:8pt;height:3pt;z-index:5;" src="http://govwiki.info/xbrl/Images/d0d7bcf45acd6d1016510dbbbc3a9db9.png" alt="__rendered_path__5"&gt;&lt;img style="position:absolute;left:266.2pt;top:515.4pt;width:8pt;height:3pt;z-index:5;" src="http://govwiki.info/xbrl/Images/d0d7bcf45acd6d1016510dbbbc3a9db9.png" alt="__rendered_path__5"&gt;&lt;img style="position:absolute;left:273.7pt;top:513.85pt;width:55pt;height:3pt;z-index:6;" src="http://govwiki.info/xbrl/Images/a338413418772ddc84c84dde486c3f71.png" alt="__rendered_path__6"&gt;&lt;img style="position:absolute;left:273.7pt;top:515.4pt;width:55pt;height:3pt;z-index:6;" src="http://govwiki.info/xbrl/Images/a338413418772ddc84c84dde486c3f71.png" alt="__rendered_path__6"&gt;&lt;img style="position:absolute;left:333.7pt;top:513.85pt;width:8pt;height:3pt;z-index:5;" src="http://govwiki.info/xbrl/Images/d0d7bcf45acd6d1016510dbbbc3a9db9.png" alt="__rendered_path__5"&gt;&lt;img style="position:absolute;left:333.7pt;top:515.4pt;width:8pt;height:3pt;z-index:5;" src="http://govwiki.info/xbrl/Images/d0d7bcf45acd6d1016510dbbbc3a9db9.png" alt="__rendered_path__5"&gt;&lt;img style="position:absolute;left:341.2pt;top:513.85pt;width:55pt;height:3pt;z-index:6;" src="http://govwiki.info/xbrl/Images/a338413418772ddc84c84dde486c3f71.png" alt="__rendered_path__6"&gt;&lt;img style="position:absolute;left:341.2pt;top:515.4pt;width:55pt;height:3pt;z-index:6;" src="http://govwiki.info/xbrl/Images/a338413418772ddc84c84dde486c3f71.png" alt="__rendered_path__6"&gt;&lt;img style="position:absolute;left:401.2pt;top:513.85pt;width:8pt;height:3pt;z-index:5;" src="http://govwiki.info/xbrl/Images/d0d7bcf45acd6d1016510dbbbc3a9db9.png" alt="__rendered_path__5"&gt;&lt;img style="position:absolute;left:401.2pt;top:515.4pt;width:8pt;height:3pt;z-index:5;" src="http://govwiki.info/xbrl/Images/d0d7bcf45acd6d1016510dbbbc3a9db9.png" alt="__rendered_path__5"&gt;&lt;img style="position:absolute;left:408.7pt;top:513.85pt;width:55pt;height:3pt;z-index:6;" src="http://govwiki.info/xbrl/Images/a338413418772ddc84c84dde486c3f71.png" alt="__rendered_path__6"&gt;&lt;img style="position:absolute;left:408.7pt;top:515.4pt;width:55pt;height:3pt;z-index:6;" src="http://govwiki.info/xbrl/Images/a338413418772ddc84c84dde486c3f71.png" alt="__rendered_path__6"&gt;&lt;img style="position:absolute;left:468.7pt;top:513.85pt;width:8pt;height:3pt;z-index:5;" src="http://govwiki.info/xbrl/Images/d0d7bcf45acd6d1016510dbbbc3a9db9.png" alt="__rendered_path__5"&gt;&lt;img style="position:absolute;left:468.7pt;top:515.4pt;width:8pt;height:3pt;z-index:5;" src="http://govwiki.info/xbrl/Images/d0d7bcf45acd6d1016510dbbbc3a9db9.png" alt="__rendered_path__5"&gt;&lt;img style="position:absolute;left:476.2pt;top:513.85pt;width:55pt;height:3pt;z-index:6;" src="http://govwiki.info/xbrl/Images/a338413418772ddc84c84dde486c3f71.png" alt="__rendered_path__6"&gt;&lt;img style="position:absolute;left:476.2pt;top:515.4pt;width:55pt;height:3pt;z-index:6;" src="http://govwiki.info/xbrl/Images/a338413418772ddc84c84dde486c3f71.png" alt="__rendered_path__6"&gt;&lt;img style="position:absolute;left:61.2pt;top:707.8pt;width:530pt;height:28pt;z-index:134;" src="http://govwiki.info/xbrl/Images/da8b583ffa1a9cb300249bbf2a0434be.png" alt="__rendered_path__134"&gt;&lt;span class="fmt-1018" style="white-space:pre;"&gt;&lt;div style="position:absolute;top:766.44pt;left:299.33pt;z-index:136;"&gt;222&lt;/div&gt;&lt;/span&gt;&lt;/div&gt;</t>
  </si>
  <si>
    <t>&lt;div style='position:relative;width:612pt;height:792pt;'&gt;&lt;div style="position:absolute;left:0pt;top:0pt;width:100%;height:100%;clip:rect(0pt,612pt,792pt,0pt);" class="fmt-1214"&gt;&lt;span style="white-space:pre;"&gt;&lt;div style="position:absolute;top:174.26pt;left:257.1pt;z-index:19;"&gt;-&lt;/div&gt;&lt;div style="position:absolute;top:174.26pt;left:268.75pt;z-index:19;"&gt;$&lt;/div&gt;&lt;/span&gt;&lt;span style="white-space:pre;"&gt;&lt;div style="position:absolute;top:377.96pt;left:92.75pt;z-index:114;"&gt;(562,466)&lt;/div&gt;&lt;div style="position:absolute;top:377.96pt;left:156.6pt;z-index:114;letter-spacing:.001em;"&gt;1,599,742&lt;/div&gt;&lt;div style="position:absolute;top:377.96pt;left:221.05pt;z-index:114;letter-spacing:.001em;"&gt;(2,302,887)&lt;/div&gt;&lt;div style="position:absolute;top:377.96pt;left:299.69pt;z-index:114;"&gt;(22,947)&lt;/div&gt;&lt;div style="position:absolute;top:377.96pt;left:362.73pt;z-index:114;"&gt;(209,834)&lt;/div&gt;&lt;div style="position:absolute;top:377.96pt;left:430.24pt;z-index:114;"&gt;(189,207)&lt;/div&gt;&lt;div style="position:absolute;top:377.96pt;left:491.04pt;z-index:114;letter-spacing:.001em;"&gt;(3,663,567)&lt;/div&gt;&lt;/span&gt;&lt;span style="white-space:pre;"&gt;&lt;div style="position:absolute;top:404.21pt;left:122.1pt;z-index:115;"&gt;-&lt;/div&gt;&lt;div style="position:absolute;top:404.21pt;left:163.35pt;z-index:115;letter-spacing:.001em;"&gt;539,605&lt;/div&gt;&lt;div style="position:absolute;top:404.21pt;left:224.1pt;z-index:115;letter-spacing:.001em;"&gt;1,857,129&lt;/div&gt;&lt;div style="position:absolute;top:404.21pt;left:291.6pt;z-index:115;letter-spacing:.001em;"&gt;8,055,580&lt;/div&gt;&lt;div style="position:absolute;top:404.21pt;left:365.84pt;z-index:115;letter-spacing:.001em;"&gt;137,716&lt;/div&gt;&lt;div style="position:absolute;top:404.21pt;left:433.35pt;z-index:115;letter-spacing:.001em;"&gt;344,520&lt;/div&gt;&lt;div style="position:absolute;top:404.21pt;left:489.65pt;z-index:115;letter-spacing:.001em;"&gt;11,538,845&lt;/div&gt;&lt;/span&gt;&lt;span style="white-space:pre;"&gt;&lt;div style="position:absolute;top:494.21pt;left:89.1pt;z-index:149;letter-spacing:.001em;"&gt;5,625,934&lt;/div&gt;&lt;div style="position:absolute;top:494.21pt;left:152.15pt;z-index:149;letter-spacing:.001em;"&gt;13,284,007&lt;/div&gt;&lt;div style="position:absolute;top:494.21pt;left:219.64pt;z-index:149;letter-spacing:.001em;"&gt;34,918,978&lt;/div&gt;&lt;div style="position:absolute;top:494.21pt;left:291.59pt;z-index:149;letter-spacing:.001em;"&gt;5,458,316&lt;/div&gt;&lt;div style="position:absolute;top:494.21pt;left:359.08pt;z-index:149;letter-spacing:.001em;"&gt;3,104,349&lt;/div&gt;&lt;div style="position:absolute;top:494.21pt;left:426.58pt;z-index:149;letter-spacing:.001em;"&gt;6,333,835&lt;/div&gt;&lt;div style="position:absolute;top:494.21pt;left:485.23pt;z-index:149;letter-spacing:.001em;"&gt;103,923,542&lt;/div&gt;&lt;/span&gt;&lt;span class="fmt-1213" style="white-space:pre;"&gt;&lt;div style="position:absolute;top:141.86pt;left:79.35pt;z-index:6;letter-spacing:.003em;"&gt;Jamestown&lt;/div&gt;&lt;div style="position:absolute;top:141.86pt;left:219pt;z-index:6;letter-spacing:.002em;"&gt;Mahaffey&lt;/div&gt;&lt;/span&gt;&lt;span class="fmt-1213" style="white-space:pre;"&gt;&lt;div style="position:absolute;top:151.46pt;left:84.25pt;z-index:7;letter-spacing:.004em;"&gt;Complex&lt;/div&gt;&lt;div style="position:absolute;top:151.46pt;left:154pt;z-index:7;letter-spacing:.003em;"&gt;Parking&lt;/div&gt;&lt;div style="position:absolute;top:151.46pt;left:221.85pt;z-index:7;letter-spacing:-.001em;"&gt;Theater&lt;/div&gt;&lt;/span&gt;&lt;img style="position:absolute;left:66.25pt;top:157.7pt;width:8pt;height:3pt;z-index:1;" src="http://govwiki.info/xbrl/Images/d0d7bcf45acd6d1016510dbbbc3a9db9.png" alt="__rendered_path__1"&gt;&lt;span style="white-space:pre;"&gt;&lt;div style="position:absolute;top:174.26pt;left:66.25pt;z-index:18;"&gt;$&lt;/div&gt;&lt;div style="position:absolute;top:174.26pt;left:122.1pt;z-index:18;"&gt;-&lt;/div&gt;&lt;div style="position:absolute;top:174.26pt;left:133.75pt;z-index:18;"&gt;$&lt;/div&gt;&lt;div style="position:absolute;top:174.26pt;left:189.6pt;z-index:18;"&gt;-&lt;/div&gt;&lt;div style="position:absolute;top:174.26pt;left:201.25pt;z-index:18;"&gt;$&lt;/div&gt;&lt;/span&gt;&lt;img style="position:absolute;left:73.75pt;top:157.7pt;width:55pt;height:3pt;z-index:3;" src="http://govwiki.info/xbrl/Images/a338413418772ddc84c84dde486c3f71.png" alt="__rendered_path__3"&gt;&lt;span style="white-space:pre;"&gt;&lt;div style="position:absolute;top:183.41pt;left:100.25pt;z-index:23;letter-spacing:.001em;"&gt;11,528&lt;/div&gt;&lt;div style="position:absolute;top:183.41pt;left:156.59pt;z-index:23;letter-spacing:.001em;"&gt;5,963,120&lt;/div&gt;&lt;div style="position:absolute;top:183.41pt;left:230.84pt;z-index:23;letter-spacing:.001em;"&gt;146,434&lt;/div&gt;&lt;/span&gt;&lt;img style="position:absolute;left:133.75pt;top:157.7pt;width:8pt;height:3pt;z-index:1;" src="http://govwiki.info/xbrl/Images/d0d7bcf45acd6d1016510dbbbc3a9db9.png" alt="__rendered_path__1"&gt;&lt;span style="white-space:pre;"&gt;&lt;div style="position:absolute;top:192.71pt;left:122.1pt;z-index:26;"&gt;-&lt;/div&gt;&lt;div style="position:absolute;top:192.71pt;left:156.6pt;z-index:26;letter-spacing:.001em;"&gt;1,468,361&lt;/div&gt;&lt;div style="position:absolute;top:192.71pt;left:257.1pt;z-index:26;"&gt;-&lt;/div&gt;&lt;/span&gt;&lt;img style="position:absolute;left:141.25pt;top:157.7pt;width:55pt;height:3pt;z-index:3;" src="http://govwiki.info/xbrl/Images/a338413418772ddc84c84dde486c3f71.png" alt="__rendered_path__3"&gt;&lt;span style="white-space:pre;"&gt;&lt;div style="position:absolute;top:202.01pt;left:95.85pt;z-index:31;letter-spacing:.001em;"&gt;571,738&lt;/div&gt;&lt;div style="position:absolute;top:202.01pt;left:163.35pt;z-index:31;letter-spacing:.001em;"&gt;205,587&lt;/div&gt;&lt;div style="position:absolute;top:202.01pt;left:257.1pt;z-index:31;"&gt;-&lt;/div&gt;&lt;/span&gt;&lt;img style="position:absolute;left:201.25pt;top:157.7pt;width:8pt;height:3pt;z-index:1;" src="http://govwiki.info/xbrl/Images/d0d7bcf45acd6d1016510dbbbc3a9db9.png" alt="__rendered_path__1"&gt;&lt;span style="white-space:pre;"&gt;&lt;div style="position:absolute;top:211.46pt;left:95.85pt;z-index:37;letter-spacing:.001em;"&gt;583,266&lt;/div&gt;&lt;div style="position:absolute;top:211.46pt;left:156.6pt;z-index:37;letter-spacing:.001em;"&gt;7,637,068&lt;/div&gt;&lt;div style="position:absolute;top:211.46pt;left:230.85pt;z-index:37;letter-spacing:.001em;"&gt;146,434&lt;/div&gt;&lt;/span&gt;&lt;img style="position:absolute;left:66.25pt;top:208.25pt;width:8pt;height:3pt;z-index:1;" src="http://govwiki.info/xbrl/Images/d0d7bcf45acd6d1016510dbbbc3a9db9.png" alt="__rendered_path__1"&gt;&lt;span style="white-space:pre;"&gt;&lt;div style="position:absolute;top:234.11pt;left:95.85pt;z-index:43;letter-spacing:.001em;"&gt;376,289&lt;/div&gt;&lt;div style="position:absolute;top:234.11pt;left:156.6pt;z-index:43;letter-spacing:.001em;"&gt;2,045,099&lt;/div&gt;&lt;div style="position:absolute;top:234.11pt;left:235.25pt;z-index:43;letter-spacing:.001em;"&gt;46,000&lt;/div&gt;&lt;/span&gt;&lt;img style="position:absolute;left:66.25pt;top:217.7pt;width:8pt;height:3pt;z-index:1;" src="http://govwiki.info/xbrl/Images/d0d7bcf45acd6d1016510dbbbc3a9db9.png" alt="__rendered_path__1"&gt;&lt;img style="position:absolute;left:73.75pt;top:208.25pt;width:55pt;height:3pt;z-index:3;" src="http://govwiki.info/xbrl/Images/a338413418772ddc84c84dde486c3f71.png" alt="__rendered_path__3"&gt;&lt;span style="white-space:pre;"&gt;&lt;div style="position:absolute;top:243.41pt;left:95.85pt;z-index:45;letter-spacing:.001em;"&gt;304,675&lt;/div&gt;&lt;div style="position:absolute;top:243.41pt;left:156.6pt;z-index:45;letter-spacing:.001em;"&gt;3,281,752&lt;/div&gt;&lt;div style="position:absolute;top:243.41pt;left:230.85pt;z-index:45;letter-spacing:.001em;"&gt;753,996&lt;/div&gt;&lt;/span&gt;&lt;img style="position:absolute;left:73.75pt;top:217.7pt;width:55pt;height:3pt;z-index:3;" src="http://govwiki.info/xbrl/Images/a338413418772ddc84c84dde486c3f71.png" alt="__rendered_path__3"&gt;&lt;img style="position:absolute;left:133.75pt;top:208.25pt;width:8pt;height:3pt;z-index:1;" src="http://govwiki.info/xbrl/Images/d0d7bcf45acd6d1016510dbbbc3a9db9.png" alt="__rendered_path__1"&gt;&lt;span style="white-space:pre;"&gt;&lt;div style="position:absolute;top:252.71pt;left:122.1pt;z-index:48;"&gt;-&lt;/div&gt;&lt;div style="position:absolute;top:252.71pt;left:163.35pt;z-index:48;letter-spacing:.001em;"&gt;234,612&lt;/div&gt;&lt;div style="position:absolute;top:252.71pt;left:257.1pt;z-index:48;"&gt;-&lt;/div&gt;&lt;/span&gt;&lt;img style="position:absolute;left:133.75pt;top:217.7pt;width:8pt;height:3pt;z-index:1;" src="http://govwiki.info/xbrl/Images/d0d7bcf45acd6d1016510dbbbc3a9db9.png" alt="__rendered_path__1"&gt;&lt;img style="position:absolute;left:141.25pt;top:208.25pt;width:55pt;height:3pt;z-index:3;" src="http://govwiki.info/xbrl/Images/a338413418772ddc84c84dde486c3f71.png" alt="__rendered_path__3"&gt;&lt;span style="white-space:pre;"&gt;&lt;div style="position:absolute;top:261.86pt;left:95.85pt;z-index:52;letter-spacing:.001em;"&gt;113,053&lt;/div&gt;&lt;div style="position:absolute;top:261.86pt;left:163.35pt;z-index:52;letter-spacing:.001em;"&gt;372,409&lt;/div&gt;&lt;div style="position:absolute;top:261.86pt;left:224.11pt;z-index:52;letter-spacing:.001em;"&gt;1,649,354&lt;/div&gt;&lt;/span&gt;&lt;img style="position:absolute;left:141.25pt;top:217.7pt;width:55pt;height:3pt;z-index:3;" src="http://govwiki.info/xbrl/Images/a338413418772ddc84c84dde486c3f71.png" alt="__rendered_path__3"&gt;&lt;img style="position:absolute;left:201.25pt;top:208.25pt;width:8pt;height:3pt;z-index:1;" src="http://govwiki.info/xbrl/Images/d0d7bcf45acd6d1016510dbbbc3a9db9.png" alt="__rendered_path__1"&gt;&lt;span style="white-space:pre;"&gt;&lt;div style="position:absolute;top:271.46pt;left:95.85pt;z-index:57;letter-spacing:.001em;"&gt;794,017&lt;/div&gt;&lt;div style="position:absolute;top:271.46pt;left:156.6pt;z-index:57;letter-spacing:.001em;"&gt;5,933,872&lt;/div&gt;&lt;div style="position:absolute;top:271.46pt;left:224.1pt;z-index:57;letter-spacing:.001em;"&gt;2,449,350&lt;/div&gt;&lt;/span&gt;&lt;img style="position:absolute;left:201.25pt;top:217.7pt;width:8pt;height:3pt;z-index:1;" src="http://govwiki.info/xbrl/Images/d0d7bcf45acd6d1016510dbbbc3a9db9.png" alt="__rendered_path__1"&gt;&lt;span style="white-space:pre;"&gt;&lt;div style="position:absolute;top:284.81pt;left:92.75pt;z-index:64;"&gt;(210,751)&lt;/div&gt;&lt;div style="position:absolute;top:284.81pt;left:156.6pt;z-index:64;letter-spacing:.001em;"&gt;1,703,196&lt;/div&gt;&lt;div style="position:absolute;top:284.81pt;left:221.05pt;z-index:64;letter-spacing:.001em;"&gt;(2,302,916)&lt;/div&gt;&lt;/span&gt;&lt;img style="position:absolute;left:66.25pt;top:268.1pt;width:8pt;height:3pt;z-index:1;" src="http://govwiki.info/xbrl/Images/d0d7bcf45acd6d1016510dbbbc3a9db9.png" alt="__rendered_path__1"&gt;&lt;span style="white-space:pre;"&gt;&lt;div style="position:absolute;top:307.46pt;left:122.1pt;z-index:71;"&gt;-&lt;/div&gt;&lt;div style="position:absolute;top:307.46pt;left:189.6pt;z-index:71;"&gt;-&lt;/div&gt;&lt;div style="position:absolute;top:307.46pt;left:257.1pt;z-index:71;"&gt;-&lt;/div&gt;&lt;/span&gt;&lt;img style="position:absolute;left:66.25pt;top:277.55pt;width:8pt;height:3pt;z-index:1;" src="http://govwiki.info/xbrl/Images/d0d7bcf45acd6d1016510dbbbc3a9db9.png" alt="__rendered_path__1"&gt;&lt;img style="position:absolute;left:73.75pt;top:268.1pt;width:55pt;height:3pt;z-index:3;" src="http://govwiki.info/xbrl/Images/a338413418772ddc84c84dde486c3f71.png" alt="__rendered_path__3"&gt;&lt;span style="white-space:pre;"&gt;&lt;div style="position:absolute;top:316.76pt;left:122.1pt;z-index:78;"&gt;-&lt;/div&gt;&lt;div style="position:absolute;top:316.76pt;left:167.75pt;z-index:78;letter-spacing:.001em;"&gt;45,348&lt;/div&gt;&lt;div style="position:absolute;top:316.76pt;left:257.1pt;z-index:78;"&gt;-&lt;/div&gt;&lt;/span&gt;&lt;img style="position:absolute;left:73.75pt;top:277.55pt;width:55pt;height:3pt;z-index:3;" src="http://govwiki.info/xbrl/Images/a338413418772ddc84c84dde486c3f71.png" alt="__rendered_path__3"&gt;&lt;img style="position:absolute;left:133.75pt;top:268.1pt;width:8pt;height:3pt;z-index:1;" src="http://govwiki.info/xbrl/Images/d0d7bcf45acd6d1016510dbbbc3a9db9.png" alt="__rendered_path__1"&gt;&lt;span style="white-space:pre;"&gt;&lt;div style="position:absolute;top:325.91pt;left:122.1pt;z-index:85;"&gt;-&lt;/div&gt;&lt;div style="position:absolute;top:325.91pt;left:189.6pt;z-index:85;"&gt;-&lt;/div&gt;&lt;div style="position:absolute;top:325.91pt;left:257.1pt;z-index:85;"&gt;-&lt;/div&gt;&lt;/span&gt;&lt;img style="position:absolute;left:133.75pt;top:277.55pt;width:8pt;height:3pt;z-index:1;" src="http://govwiki.info/xbrl/Images/d0d7bcf45acd6d1016510dbbbc3a9db9.png" alt="__rendered_path__1"&gt;&lt;img style="position:absolute;left:141.25pt;top:268.1pt;width:55pt;height:3pt;z-index:3;" src="http://govwiki.info/xbrl/Images/a338413418772ddc84c84dde486c3f71.png" alt="__rendered_path__3"&gt;&lt;span style="white-space:pre;"&gt;&lt;div style="position:absolute;top:335.21pt;left:122.1pt;z-index:91;"&gt;-&lt;/div&gt;&lt;div style="position:absolute;top:335.21pt;left:189.6pt;z-index:91;"&gt;-&lt;/div&gt;&lt;div style="position:absolute;top:335.21pt;left:257.1pt;z-index:91;"&gt;-&lt;/div&gt;&lt;/span&gt;&lt;img style="position:absolute;left:141.25pt;top:277.55pt;width:55pt;height:3pt;z-index:3;" src="http://govwiki.info/xbrl/Images/a338413418772ddc84c84dde486c3f71.png" alt="__rendered_path__3"&gt;&lt;img style="position:absolute;left:201.25pt;top:268.1pt;width:8pt;height:3pt;z-index:1;" src="http://govwiki.info/xbrl/Images/d0d7bcf45acd6d1016510dbbbc3a9db9.png" alt="__rendered_path__1"&gt;&lt;span style="white-space:pre;"&gt;&lt;div style="position:absolute;top:344.51pt;left:92.75pt;z-index:96;"&gt;(351,715)&lt;/div&gt;&lt;div style="position:absolute;top:344.51pt;left:160.25pt;z-index:96;"&gt;(148,967)&lt;/div&gt;&lt;div style="position:absolute;top:344.51pt;left:257.1pt;z-index:96;"&gt;-&lt;/div&gt;&lt;/span&gt;&lt;img style="position:absolute;left:201.25pt;top:277.55pt;width:8pt;height:3pt;z-index:1;" src="http://govwiki.info/xbrl/Images/d0d7bcf45acd6d1016510dbbbc3a9db9.png" alt="__rendered_path__1"&gt;&lt;span style="white-space:pre;"&gt;&lt;div style="position:absolute;top:353.66pt;left:122.1pt;z-index:102;"&gt;-&lt;/div&gt;&lt;div style="position:absolute;top:353.66pt;left:178.95pt;z-index:102;"&gt;165&lt;/div&gt;&lt;div style="position:absolute;top:353.66pt;left:250.85pt;z-index:102;"&gt;29&lt;/div&gt;&lt;/span&gt;&lt;img style="position:absolute;left:66.25pt;top:291pt;width:8pt;height:3pt;z-index:1;" src="http://govwiki.info/xbrl/Images/d0d7bcf45acd6d1016510dbbbc3a9db9.png" alt="__rendered_path__1"&gt;&lt;span style="white-space:pre;"&gt;&lt;div style="position:absolute;top:363.26pt;left:92.75pt;z-index:109;"&gt;(351,715)&lt;/div&gt;&lt;div style="position:absolute;top:363.26pt;left:160.25pt;z-index:109;"&gt;(103,454)&lt;/div&gt;&lt;div style="position:absolute;top:363.26pt;left:250.85pt;z-index:109;"&gt;29&lt;/div&gt;&lt;/span&gt;&lt;img style="position:absolute;left:73.75pt;top:291pt;width:55pt;height:3pt;z-index:3;" src="http://govwiki.info/xbrl/Images/a338413418772ddc84c84dde486c3f71.png" alt="__rendered_path__3"&gt;&lt;span style="white-space:pre;"&gt;&lt;div style="position:absolute;top:413.51pt;left:122.1pt;z-index:117;"&gt;-&lt;/div&gt;&lt;div style="position:absolute;top:413.51pt;left:189.6pt;z-index:117;"&gt;-&lt;/div&gt;&lt;div style="position:absolute;top:413.51pt;left:230.85pt;z-index:117;letter-spacing:.001em;"&gt;314,004&lt;/div&gt;&lt;/span&gt;&lt;img style="position:absolute;left:133.75pt;top:291pt;width:8pt;height:3pt;z-index:1;" src="http://govwiki.info/xbrl/Images/d0d7bcf45acd6d1016510dbbbc3a9db9.png" alt="__rendered_path__1"&gt;&lt;span style="white-space:pre;"&gt;&lt;div style="position:absolute;top:422.81pt;left:122.1pt;z-index:123;"&gt;-&lt;/div&gt;&lt;div style="position:absolute;top:422.81pt;left:189.6pt;z-index:123;"&gt;-&lt;/div&gt;&lt;div style="position:absolute;top:422.81pt;left:257.1pt;z-index:123;"&gt;-&lt;/div&gt;&lt;/span&gt;&lt;img style="position:absolute;left:141.25pt;top:291pt;width:55pt;height:3pt;z-index:3;" src="http://govwiki.info/xbrl/Images/a338413418772ddc84c84dde486c3f71.png" alt="__rendered_path__3"&gt;&lt;span style="white-space:pre;"&gt;&lt;div style="position:absolute;top:441.26pt;left:100.25pt;z-index:127;letter-spacing:.001em;"&gt;92,581&lt;/div&gt;&lt;div style="position:absolute;top:441.26pt;left:163.35pt;z-index:127;letter-spacing:.001em;"&gt;313,798&lt;/div&gt;&lt;div style="position:absolute;top:441.26pt;left:230.85pt;z-index:127;letter-spacing:.001em;"&gt;321,000&lt;/div&gt;&lt;/span&gt;&lt;img style="position:absolute;left:201.25pt;top:291pt;width:8pt;height:3pt;z-index:1;" src="http://govwiki.info/xbrl/Images/d0d7bcf45acd6d1016510dbbbc3a9db9.png" alt="__rendered_path__1"&gt;&lt;span style="white-space:pre;"&gt;&lt;div style="position:absolute;top:450.56pt;left:122.1pt;z-index:131;"&gt;-&lt;/div&gt;&lt;div style="position:absolute;top:450.56pt;left:153.55pt;z-index:131;letter-spacing:.001em;"&gt;(1,403,958)&lt;/div&gt;&lt;div style="position:absolute;top:450.56pt;left:257.1pt;z-index:131;"&gt;-&lt;/div&gt;&lt;/span&gt;&lt;img style="position:absolute;left:66.25pt;top:359.9pt;width:8pt;height:3pt;z-index:1;" src="http://govwiki.info/xbrl/Images/d0d7bcf45acd6d1016510dbbbc3a9db9.png" alt="__rendered_path__1"&gt;&lt;span style="white-space:pre;"&gt;&lt;div style="position:absolute;top:460.01pt;left:100.25pt;z-index:137;letter-spacing:.001em;"&gt;92,581&lt;/div&gt;&lt;div style="position:absolute;top:460.01pt;left:160.25pt;z-index:137;"&gt;(550,555)&lt;/div&gt;&lt;div style="position:absolute;top:460.01pt;left:224.1pt;z-index:137;letter-spacing:.001em;"&gt;2,492,133&lt;/div&gt;&lt;/span&gt;&lt;img style="position:absolute;left:66.25pt;top:369.35pt;width:8pt;height:3pt;z-index:1;" src="http://govwiki.info/xbrl/Images/d0d7bcf45acd6d1016510dbbbc3a9db9.png" alt="__rendered_path__1"&gt;&lt;img style="position:absolute;left:73.75pt;top:359.9pt;width:55pt;height:3pt;z-index:3;" src="http://govwiki.info/xbrl/Images/a338413418772ddc84c84dde486c3f71.png" alt="__rendered_path__3"&gt;&lt;span style="white-space:pre;"&gt;&lt;div style="position:absolute;top:473.51pt;left:92.75pt;z-index:144;"&gt;(469,885)&lt;/div&gt;&lt;div style="position:absolute;top:473.51pt;left:156.6pt;z-index:144;letter-spacing:.001em;"&gt;1,049,187&lt;/div&gt;&lt;div style="position:absolute;top:473.51pt;left:230.85pt;z-index:144;letter-spacing:.001em;"&gt;189,246&lt;/div&gt;&lt;/span&gt;&lt;img style="position:absolute;left:73.75pt;top:369.35pt;width:55pt;height:3pt;z-index:3;" src="http://govwiki.info/xbrl/Images/a338413418772ddc84c84dde486c3f71.png" alt="__rendered_path__3"&gt;&lt;img style="position:absolute;left:133.75pt;top:359.9pt;width:8pt;height:3pt;z-index:1;" src="http://govwiki.info/xbrl/Images/d0d7bcf45acd6d1016510dbbbc3a9db9.png" alt="__rendered_path__1"&gt;&lt;span style="white-space:pre;"&gt;&lt;div style="position:absolute;top:507.71pt;left:66.25pt;z-index:155;"&gt;$&lt;/div&gt;&lt;div style="position:absolute;top:507.71pt;left:89.1pt;z-index:155;letter-spacing:.001em;"&gt;5,156,049&lt;/div&gt;&lt;div style="position:absolute;top:507.71pt;left:133.75pt;z-index:155;"&gt;$&lt;/div&gt;&lt;div style="position:absolute;top:507.71pt;left:152.15pt;z-index:155;letter-spacing:.001em;"&gt;14,333,194&lt;/div&gt;&lt;div style="position:absolute;top:507.71pt;left:201.25pt;z-index:155;"&gt;$&lt;/div&gt;&lt;div style="position:absolute;top:507.71pt;left:219.65pt;z-index:155;letter-spacing:.001em;"&gt;35,108,224&lt;/div&gt;&lt;/span&gt;&lt;img style="position:absolute;left:208.75pt;top:157.7pt;width:55pt;height:3pt;z-index:3;" src="http://govwiki.info/xbrl/Images/a338413418772ddc84c84dde486c3f71.png" alt="__rendered_path__3"&gt;&lt;span style="white-space:pre;"&gt;&lt;div style="position:absolute;top:507.71pt;left:268.75pt;z-index:156;"&gt;$&lt;/div&gt;&lt;/span&gt;&lt;span class="fmt-1213" style="white-space:pre;"&gt;&lt;div style="position:absolute;top:122.66pt;left:496.7pt;z-index:12;letter-spacing:-.002em;"&gt;Total&lt;/div&gt;&lt;/span&gt;&lt;span class="fmt-1213" style="white-space:pre;"&gt;&lt;div style="position:absolute;top:132.26pt;left:487.5pt;z-index:13;letter-spacing:.002em;"&gt;Nonmajor&lt;/div&gt;&lt;/span&gt;&lt;span class="fmt-1213" style="white-space:pre;"&gt;&lt;div style="position:absolute;top:141.86pt;left:424.2pt;z-index:14;letter-spacing:.003em;"&gt;Sunken&lt;/div&gt;&lt;div style="position:absolute;top:141.86pt;left:486.4pt;z-index:14;letter-spacing:.003em;"&gt;Enterprise&lt;/div&gt;&lt;/span&gt;&lt;span class="fmt-1213" style="white-space:pre;"&gt;&lt;div style="position:absolute;top:151.46pt;left:296.1pt;z-index:15;letter-spacing:.004em;"&gt;Pier&lt;/div&gt;&lt;div style="position:absolute;top:151.46pt;left:353.1pt;z-index:15;letter-spacing:.003em;"&gt;Coliseum&lt;/div&gt;&lt;div style="position:absolute;top:151.46pt;left:422.5pt;z-index:15;letter-spacing:.002em;"&gt;Gardens&lt;/div&gt;&lt;div style="position:absolute;top:151.46pt;left:494.2pt;z-index:15;letter-spacing:.005em;"&gt;Funds&lt;/div&gt;&lt;/span&gt;&lt;img style="position:absolute;left:268.75pt;top:157.7pt;width:8pt;height:3pt;z-index:1;" src="http://govwiki.info/xbrl/Images/d0d7bcf45acd6d1016510dbbbc3a9db9.png" alt="__rendered_path__1"&gt;&lt;span style="white-space:pre;"&gt;&lt;div style="position:absolute;top:174.26pt;left:324.6pt;z-index:22;"&gt;-&lt;/div&gt;&lt;div style="position:absolute;top:174.26pt;left:336.25pt;z-index:22;"&gt;$&lt;/div&gt;&lt;div style="position:absolute;top:174.26pt;left:392.1pt;z-index:22;"&gt;-&lt;/div&gt;&lt;div style="position:absolute;top:174.26pt;left:403.75pt;z-index:22;"&gt;$&lt;/div&gt;&lt;div style="position:absolute;top:174.26pt;left:459.6pt;z-index:22;"&gt;-&lt;/div&gt;&lt;div style="position:absolute;top:174.26pt;left:471.25pt;z-index:22;"&gt;$&lt;/div&gt;&lt;div style="position:absolute;top:174.26pt;left:494.1pt;z-index:22;letter-spacing:.001em;"&gt;1,223,652&lt;/div&gt;&lt;/span&gt;&lt;img style="position:absolute;left:276.25pt;top:157.7pt;width:55pt;height:3pt;z-index:3;" src="http://govwiki.info/xbrl/Images/a338413418772ddc84c84dde486c3f71.png" alt="__rendered_path__3"&gt;&lt;span style="white-space:pre;"&gt;&lt;div style="position:absolute;top:183.41pt;left:324.6pt;z-index:24;"&gt;-&lt;/div&gt;&lt;div style="position:absolute;top:183.41pt;left:365.85pt;z-index:24;letter-spacing:.001em;"&gt;659,576&lt;/div&gt;&lt;div style="position:absolute;top:183.41pt;left:426.6pt;z-index:24;letter-spacing:.001em;"&gt;1,354,252&lt;/div&gt;&lt;div style="position:absolute;top:183.41pt;left:489.65pt;z-index:24;letter-spacing:.001em;"&gt;10,186,705&lt;/div&gt;&lt;/span&gt;&lt;img style="position:absolute;left:336.25pt;top:157.7pt;width:8pt;height:3pt;z-index:1;" src="http://govwiki.info/xbrl/Images/d0d7bcf45acd6d1016510dbbbc3a9db9.png" alt="__rendered_path__1"&gt;&lt;span style="white-space:pre;"&gt;&lt;div style="position:absolute;top:192.71pt;left:324.6pt;z-index:29;"&gt;-&lt;/div&gt;&lt;div style="position:absolute;top:192.71pt;left:392.1pt;z-index:29;"&gt;-&lt;/div&gt;&lt;div style="position:absolute;top:192.71pt;left:459.6pt;z-index:29;"&gt;-&lt;/div&gt;&lt;div style="position:absolute;top:192.71pt;left:494.1pt;z-index:29;letter-spacing:.001em;"&gt;1,468,496&lt;/div&gt;&lt;/span&gt;&lt;img style="position:absolute;left:343.75pt;top:157.7pt;width:55pt;height:3pt;z-index:3;" src="http://govwiki.info/xbrl/Images/a338413418772ddc84c84dde486c3f71.png" alt="__rendered_path__3"&gt;&lt;span style="white-space:pre;"&gt;&lt;div style="position:absolute;top:202.01pt;left:324.6pt;z-index:34;"&gt;-&lt;/div&gt;&lt;div style="position:absolute;top:202.01pt;left:392.1pt;z-index:34;"&gt;-&lt;/div&gt;&lt;div style="position:absolute;top:202.01pt;left:459.6pt;z-index:34;"&gt;-&lt;/div&gt;&lt;div style="position:absolute;top:202.01pt;left:494.1pt;z-index:34;letter-spacing:.001em;"&gt;5,364,331&lt;/div&gt;&lt;/span&gt;&lt;img style="position:absolute;left:403.75pt;top:157.7pt;width:8pt;height:3pt;z-index:1;" src="http://govwiki.info/xbrl/Images/d0d7bcf45acd6d1016510dbbbc3a9db9.png" alt="__rendered_path__1"&gt;&lt;span style="white-space:pre;"&gt;&lt;div style="position:absolute;top:211.46pt;left:324.6pt;z-index:41;"&gt;-&lt;/div&gt;&lt;div style="position:absolute;top:211.46pt;left:365.85pt;z-index:41;letter-spacing:.001em;"&gt;659,576&lt;/div&gt;&lt;div style="position:absolute;top:211.46pt;left:426.6pt;z-index:41;letter-spacing:.001em;"&gt;1,354,252&lt;/div&gt;&lt;div style="position:absolute;top:211.46pt;left:489.65pt;z-index:41;letter-spacing:.001em;"&gt;18,243,184&lt;/div&gt;&lt;/span&gt;&lt;img style="position:absolute;left:411.25pt;top:157.7pt;width:55pt;height:3pt;z-index:3;" src="http://govwiki.info/xbrl/Images/a338413418772ddc84c84dde486c3f71.png" alt="__rendered_path__3"&gt;&lt;span style="white-space:pre;"&gt;&lt;div style="position:absolute;top:234.11pt;left:324.6pt;z-index:44;"&gt;-&lt;/div&gt;&lt;div style="position:absolute;top:234.11pt;left:365.85pt;z-index:44;letter-spacing:.001em;"&gt;502,472&lt;/div&gt;&lt;div style="position:absolute;top:234.11pt;left:433.35pt;z-index:44;letter-spacing:.001em;"&gt;769,270&lt;/div&gt;&lt;div style="position:absolute;top:234.11pt;left:494.1pt;z-index:44;letter-spacing:.001em;"&gt;7,687,166&lt;/div&gt;&lt;/span&gt;&lt;img style="position:absolute;left:471.25pt;top:157.7pt;width:8pt;height:3pt;z-index:1;" src="http://govwiki.info/xbrl/Images/d0d7bcf45acd6d1016510dbbbc3a9db9.png" alt="__rendered_path__1"&gt;&lt;span style="white-space:pre;"&gt;&lt;div style="position:absolute;top:243.41pt;left:302.75pt;z-index:46;letter-spacing:.001em;"&gt;19,668&lt;/div&gt;&lt;div style="position:absolute;top:243.41pt;left:365.85pt;z-index:46;letter-spacing:.001em;"&gt;309,472&lt;/div&gt;&lt;div style="position:absolute;top:243.41pt;left:433.35pt;z-index:46;letter-spacing:.001em;"&gt;617,495&lt;/div&gt;&lt;div style="position:absolute;top:243.41pt;left:494.1pt;z-index:46;letter-spacing:.001em;"&gt;8,515,710&lt;/div&gt;&lt;/span&gt;&lt;img style="position:absolute;left:478.75pt;top:157.7pt;width:55pt;height:3pt;z-index:3;" src="http://govwiki.info/xbrl/Images/a338413418772ddc84c84dde486c3f71.png" alt="__rendered_path__3"&gt;&lt;span style="white-space:pre;"&gt;&lt;div style="position:absolute;top:252.71pt;left:324.6pt;z-index:51;"&gt;-&lt;/div&gt;&lt;div style="position:absolute;top:252.71pt;left:392.1pt;z-index:51;"&gt;-&lt;/div&gt;&lt;div style="position:absolute;top:252.71pt;left:459.6pt;z-index:51;"&gt;-&lt;/div&gt;&lt;div style="position:absolute;top:252.71pt;left:500.85pt;z-index:51;letter-spacing:.001em;"&gt;573,348&lt;/div&gt;&lt;/span&gt;&lt;img style="position:absolute;left:268.75pt;top:208.25pt;width:8pt;height:3pt;z-index:1;" src="http://govwiki.info/xbrl/Images/d0d7bcf45acd6d1016510dbbbc3a9db9.png" alt="__rendered_path__1"&gt;&lt;span style="white-space:pre;"&gt;&lt;div style="position:absolute;top:261.86pt;left:307.2pt;z-index:54;letter-spacing:.001em;"&gt;3,279&lt;/div&gt;&lt;div style="position:absolute;top:261.86pt;left:370.25pt;z-index:54;letter-spacing:.001em;"&gt;58,000&lt;/div&gt;&lt;div style="position:absolute;top:261.86pt;left:433.35pt;z-index:54;letter-spacing:.001em;"&gt;159,158&lt;/div&gt;&lt;div style="position:absolute;top:261.86pt;left:494.1pt;z-index:54;letter-spacing:.001em;"&gt;4,420,112&lt;/div&gt;&lt;/span&gt;&lt;img style="position:absolute;left:268.75pt;top:217.7pt;width:8pt;height:3pt;z-index:1;" src="http://govwiki.info/xbrl/Images/d0d7bcf45acd6d1016510dbbbc3a9db9.png" alt="__rendered_path__1"&gt;&lt;img style="position:absolute;left:276.25pt;top:208.25pt;width:55pt;height:3pt;z-index:3;" src="http://govwiki.info/xbrl/Images/a338413418772ddc84c84dde486c3f71.png" alt="__rendered_path__3"&gt;&lt;span style="white-space:pre;"&gt;&lt;div style="position:absolute;top:271.46pt;left:302.75pt;z-index:61;letter-spacing:.001em;"&gt;22,947&lt;/div&gt;&lt;div style="position:absolute;top:271.46pt;left:365.85pt;z-index:61;letter-spacing:.001em;"&gt;869,944&lt;/div&gt;&lt;div style="position:absolute;top:271.46pt;left:426.6pt;z-index:61;letter-spacing:.001em;"&gt;1,545,923&lt;/div&gt;&lt;div style="position:absolute;top:271.46pt;left:489.65pt;z-index:61;letter-spacing:.001em;"&gt;21,196,336&lt;/div&gt;&lt;/span&gt;&lt;img style="position:absolute;left:276.25pt;top:217.7pt;width:55pt;height:3pt;z-index:3;" src="http://govwiki.info/xbrl/Images/a338413418772ddc84c84dde486c3f71.png" alt="__rendered_path__3"&gt;&lt;img style="position:absolute;left:336.25pt;top:208.25pt;width:8pt;height:3pt;z-index:1;" src="http://govwiki.info/xbrl/Images/d0d7bcf45acd6d1016510dbbbc3a9db9.png" alt="__rendered_path__1"&gt;&lt;span style="white-space:pre;"&gt;&lt;div style="position:absolute;top:284.81pt;left:299.7pt;z-index:68;"&gt;(22,947)&lt;/div&gt;&lt;div style="position:absolute;top:284.81pt;left:362.75pt;z-index:68;"&gt;(210,368)&lt;/div&gt;&lt;div style="position:absolute;top:284.81pt;left:430.25pt;z-index:68;"&gt;(191,671)&lt;/div&gt;&lt;div style="position:absolute;top:284.81pt;left:491.05pt;z-index:68;letter-spacing:.001em;"&gt;(2,953,152)&lt;/div&gt;&lt;/span&gt;&lt;img style="position:absolute;left:336.25pt;top:217.7pt;width:8pt;height:3pt;z-index:1;" src="http://govwiki.info/xbrl/Images/d0d7bcf45acd6d1016510dbbbc3a9db9.png" alt="__rendered_path__1"&gt;&lt;img style="position:absolute;left:343.75pt;top:208.25pt;width:55pt;height:3pt;z-index:3;" src="http://govwiki.info/xbrl/Images/a338413418772ddc84c84dde486c3f71.png" alt="__rendered_path__3"&gt;&lt;span style="white-space:pre;"&gt;&lt;div style="position:absolute;top:307.46pt;left:324.6pt;z-index:75;"&gt;-&lt;/div&gt;&lt;div style="position:absolute;top:307.46pt;left:392.1pt;z-index:75;"&gt;-&lt;/div&gt;&lt;div style="position:absolute;top:307.46pt;left:459.6pt;z-index:75;"&gt;-&lt;/div&gt;&lt;div style="position:absolute;top:307.46pt;left:509.7pt;z-index:75;letter-spacing:.001em;"&gt;1,192&lt;/div&gt;&lt;/span&gt;&lt;img style="position:absolute;left:343.75pt;top:217.7pt;width:55pt;height:3pt;z-index:3;" src="http://govwiki.info/xbrl/Images/a338413418772ddc84c84dde486c3f71.png" alt="__rendered_path__3"&gt;&lt;img style="position:absolute;left:403.75pt;top:208.25pt;width:8pt;height:3pt;z-index:1;" src="http://govwiki.info/xbrl/Images/d0d7bcf45acd6d1016510dbbbc3a9db9.png" alt="__rendered_path__1"&gt;&lt;span style="white-space:pre;"&gt;&lt;div style="position:absolute;top:316.76pt;left:324.6pt;z-index:82;"&gt;-&lt;/div&gt;&lt;div style="position:absolute;top:316.76pt;left:381.45pt;z-index:82;"&gt;256&lt;/div&gt;&lt;div style="position:absolute;top:316.76pt;left:442.2pt;z-index:82;letter-spacing:.001em;"&gt;2,055&lt;/div&gt;&lt;div style="position:absolute;top:316.76pt;left:505.25pt;z-index:82;letter-spacing:.001em;"&gt;81,391&lt;/div&gt;&lt;/span&gt;&lt;img style="position:absolute;left:403.75pt;top:217.7pt;width:8pt;height:3pt;z-index:1;" src="http://govwiki.info/xbrl/Images/d0d7bcf45acd6d1016510dbbbc3a9db9.png" alt="__rendered_path__1"&gt;&lt;img style="position:absolute;left:411.25pt;top:208.25pt;width:55pt;height:3pt;z-index:3;" src="http://govwiki.info/xbrl/Images/a338413418772ddc84c84dde486c3f71.png" alt="__rendered_path__3"&gt;&lt;span style="white-space:pre;"&gt;&lt;div style="position:absolute;top:325.91pt;left:324.6pt;z-index:88;"&gt;-&lt;/div&gt;&lt;div style="position:absolute;top:325.91pt;left:392.1pt;z-index:88;"&gt;-&lt;/div&gt;&lt;div style="position:absolute;top:325.91pt;left:459.6pt;z-index:88;"&gt;-&lt;/div&gt;&lt;div style="position:absolute;top:325.91pt;left:497.75pt;z-index:88;"&gt;(225,484)&lt;/div&gt;&lt;/span&gt;&lt;img style="position:absolute;left:411.25pt;top:217.7pt;width:55pt;height:3pt;z-index:3;" src="http://govwiki.info/xbrl/Images/a338413418772ddc84c84dde486c3f71.png" alt="__rendered_path__3"&gt;&lt;img style="position:absolute;left:471.25pt;top:208.25pt;width:8pt;height:3pt;z-index:1;" src="http://govwiki.info/xbrl/Images/d0d7bcf45acd6d1016510dbbbc3a9db9.png" alt="__rendered_path__1"&gt;&lt;span style="white-space:pre;"&gt;&lt;div style="position:absolute;top:335.21pt;left:324.6pt;z-index:94;"&gt;-&lt;/div&gt;&lt;div style="position:absolute;top:335.21pt;left:392.1pt;z-index:94;"&gt;-&lt;/div&gt;&lt;div style="position:absolute;top:335.21pt;left:459.6pt;z-index:94;"&gt;-&lt;/div&gt;&lt;div style="position:absolute;top:335.21pt;left:502.2pt;z-index:94;"&gt;(76,872)&lt;/div&gt;&lt;/span&gt;&lt;img style="position:absolute;left:471.25pt;top:217.7pt;width:8pt;height:3pt;z-index:1;" src="http://govwiki.info/xbrl/Images/d0d7bcf45acd6d1016510dbbbc3a9db9.png" alt="__rendered_path__1"&gt;&lt;img style="position:absolute;left:478.75pt;top:208.25pt;width:55pt;height:3pt;z-index:3;" src="http://govwiki.info/xbrl/Images/a338413418772ddc84c84dde486c3f71.png" alt="__rendered_path__3"&gt;&lt;span style="white-space:pre;"&gt;&lt;div style="position:absolute;top:344.51pt;left:324.6pt;z-index:99;"&gt;-&lt;/div&gt;&lt;div style="position:absolute;top:344.51pt;left:381.45pt;z-index:99;"&gt;273&lt;/div&gt;&lt;div style="position:absolute;top:344.51pt;left:459.6pt;z-index:99;"&gt;-&lt;/div&gt;&lt;div style="position:absolute;top:344.51pt;left:497.75pt;z-index:99;"&gt;(499,550)&lt;/div&gt;&lt;/span&gt;&lt;img style="position:absolute;left:478.75pt;top:217.7pt;width:55pt;height:3pt;z-index:3;" src="http://govwiki.info/xbrl/Images/a338413418772ddc84c84dde486c3f71.png" alt="__rendered_path__3"&gt;&lt;span style="white-space:pre;"&gt;&lt;div style="position:absolute;top:353.66pt;left:324.6pt;z-index:106;"&gt;-&lt;/div&gt;&lt;div style="position:absolute;top:353.66pt;left:390.3pt;z-index:106;"&gt;5&lt;/div&gt;&lt;div style="position:absolute;top:353.66pt;left:448.95pt;z-index:106;"&gt;409&lt;/div&gt;&lt;div style="position:absolute;top:353.66pt;left:509.7pt;z-index:106;letter-spacing:.001em;"&gt;8,908&lt;/div&gt;&lt;/span&gt;&lt;img style="position:absolute;left:268.75pt;top:268.1pt;width:8pt;height:3pt;z-index:1;" src="http://govwiki.info/xbrl/Images/d0d7bcf45acd6d1016510dbbbc3a9db9.png" alt="__rendered_path__1"&gt;&lt;span style="white-space:pre;"&gt;&lt;div style="position:absolute;top:363.26pt;left:324.6pt;z-index:113;"&gt;-&lt;/div&gt;&lt;div style="position:absolute;top:363.26pt;left:381.45pt;z-index:113;"&gt;534&lt;/div&gt;&lt;div style="position:absolute;top:363.26pt;left:442.2pt;z-index:113;letter-spacing:.001em;"&gt;2,464&lt;/div&gt;&lt;div style="position:absolute;top:363.26pt;left:497.75pt;z-index:113;"&gt;(710,415)&lt;/div&gt;&lt;/span&gt;&lt;img style="position:absolute;left:268.75pt;top:277.55pt;width:8pt;height:3pt;z-index:1;" src="http://govwiki.info/xbrl/Images/d0d7bcf45acd6d1016510dbbbc3a9db9.png" alt="__rendered_path__1"&gt;&lt;img style="position:absolute;left:276.25pt;top:268.1pt;width:55pt;height:3pt;z-index:3;" src="http://govwiki.info/xbrl/Images/a338413418772ddc84c84dde486c3f71.png" alt="__rendered_path__3"&gt;&lt;span style="white-space:pre;"&gt;&lt;div style="position:absolute;top:413.51pt;left:324.6pt;z-index:120;"&gt;-&lt;/div&gt;&lt;div style="position:absolute;top:413.51pt;left:392.1pt;z-index:120;"&gt;-&lt;/div&gt;&lt;div style="position:absolute;top:413.51pt;left:442.2pt;z-index:120;letter-spacing:.001em;"&gt;1,143&lt;/div&gt;&lt;div style="position:absolute;top:413.51pt;left:500.85pt;z-index:120;letter-spacing:.001em;"&gt;330,497&lt;/div&gt;&lt;/span&gt;&lt;img style="position:absolute;left:276.25pt;top:277.55pt;width:55pt;height:3pt;z-index:3;" src="http://govwiki.info/xbrl/Images/a338413418772ddc84c84dde486c3f71.png" alt="__rendered_path__3"&gt;&lt;img style="position:absolute;left:336.25pt;top:268.1pt;width:8pt;height:3pt;z-index:1;" src="http://govwiki.info/xbrl/Images/d0d7bcf45acd6d1016510dbb</t>
  </si>
  <si>
    <t>bc3a9db9.png" alt="__rendered_path__1"&gt;&lt;span style="white-space:pre;"&gt;&lt;div style="position:absolute;top:422.81pt;left:324.6pt;z-index:126;"&gt;-&lt;/div&gt;&lt;div style="position:absolute;top:422.81pt;left:392.1pt;z-index:126;"&gt;-&lt;/div&gt;&lt;div style="position:absolute;top:422.81pt;left:459.6pt;z-index:126;"&gt;-&lt;/div&gt;&lt;div style="position:absolute;top:422.81pt;left:500.85pt;z-index:126;letter-spacing:.001em;"&gt;440,600&lt;/div&gt;&lt;/span&gt;&lt;img style="position:absolute;left:336.25pt;top:277.55pt;width:8pt;height:3pt;z-index:1;" src="http://govwiki.info/xbrl/Images/d0d7bcf45acd6d1016510dbbbc3a9db9.png" alt="__rendered_path__1"&gt;&lt;img style="position:absolute;left:343.75pt;top:268.1pt;width:55pt;height:3pt;z-index:3;" src="http://govwiki.info/xbrl/Images/a338413418772ddc84c84dde486c3f71.png" alt="__rendered_path__3"&gt;&lt;span style="white-space:pre;"&gt;&lt;div style="position:absolute;top:441.26pt;left:302.75pt;z-index:129;letter-spacing:.001em;"&gt;20,000&lt;/div&gt;&lt;div style="position:absolute;top:441.26pt;left:365.85pt;z-index:129;letter-spacing:.001em;"&gt;147,000&lt;/div&gt;&lt;div style="position:absolute;top:441.26pt;left:437.75pt;z-index:129;letter-spacing:.001em;"&gt;19,000&lt;/div&gt;&lt;div style="position:absolute;top:441.26pt;left:494.09pt;z-index:129;letter-spacing:.001em;"&gt;1,270,925&lt;/div&gt;&lt;/span&gt;&lt;img style="position:absolute;left:343.75pt;top:277.55pt;width:55pt;height:3pt;z-index:3;" src="http://govwiki.info/xbrl/Images/a338413418772ddc84c84dde486c3f71.png" alt="__rendered_path__3"&gt;&lt;img style="position:absolute;left:403.75pt;top:268.1pt;width:8pt;height:3pt;z-index:1;" src="http://govwiki.info/xbrl/Images/d0d7bcf45acd6d1016510dbbbc3a9db9.png" alt="__rendered_path__1"&gt;&lt;span style="white-space:pre;"&gt;&lt;div style="position:absolute;top:450.56pt;left:324.6pt;z-index:134;"&gt;-&lt;/div&gt;&lt;div style="position:absolute;top:450.56pt;left:392.1pt;z-index:134;"&gt;-&lt;/div&gt;&lt;div style="position:absolute;top:450.56pt;left:459.6pt;z-index:134;"&gt;-&lt;/div&gt;&lt;div style="position:absolute;top:450.56pt;left:491.05pt;z-index:134;letter-spacing:.001em;"&gt;(1,904,290)&lt;/div&gt;&lt;/span&gt;&lt;img style="position:absolute;left:403.75pt;top:277.55pt;width:8pt;height:3pt;z-index:1;" src="http://govwiki.info/xbrl/Images/d0d7bcf45acd6d1016510dbbbc3a9db9.png" alt="__rendered_path__1"&gt;&lt;img style="position:absolute;left:411.25pt;top:268.1pt;width:55pt;height:3pt;z-index:3;" src="http://govwiki.info/xbrl/Images/a338413418772ddc84c84dde486c3f71.png" alt="__rendered_path__3"&gt;&lt;span style="white-space:pre;"&gt;&lt;div style="position:absolute;top:460.01pt;left:291.6pt;z-index:141;letter-spacing:.001em;"&gt;8,075,580&lt;/div&gt;&lt;div style="position:absolute;top:460.01pt;left:365.85pt;z-index:141;letter-spacing:.001em;"&gt;284,716&lt;/div&gt;&lt;div style="position:absolute;top:460.01pt;left:433.35pt;z-index:141;letter-spacing:.001em;"&gt;364,663&lt;/div&gt;&lt;div style="position:absolute;top:460.01pt;left:489.65pt;z-index:141;letter-spacing:.001em;"&gt;11,676,577&lt;/div&gt;&lt;/span&gt;&lt;img style="position:absolute;left:411.25pt;top:277.55pt;width:55pt;height:3pt;z-index:3;" src="http://govwiki.info/xbrl/Images/a338413418772ddc84c84dde486c3f71.png" alt="__rendered_path__3"&gt;&lt;img style="position:absolute;left:471.25pt;top:268.1pt;width:8pt;height:3pt;z-index:1;" src="http://govwiki.info/xbrl/Images/d0d7bcf45acd6d1016510dbbbc3a9db9.png" alt="__rendered_path__1"&gt;&lt;span style="white-space:pre;"&gt;&lt;div style="position:absolute;top:473.51pt;left:291.6pt;z-index:148;letter-spacing:.001em;"&gt;8,052,633&lt;/div&gt;&lt;div style="position:absolute;top:473.51pt;left:370.25pt;z-index:148;letter-spacing:.001em;"&gt;74,882&lt;/div&gt;&lt;div style="position:absolute;top:473.51pt;left:433.35pt;z-index:148;letter-spacing:.001em;"&gt;175,456&lt;/div&gt;&lt;div style="position:absolute;top:473.51pt;left:494.1pt;z-index:148;letter-spacing:.001em;"&gt;8,013,010&lt;/div&gt;&lt;/span&gt;&lt;img style="position:absolute;left:471.25pt;top:277.55pt;width:8pt;height:3pt;z-index:1;" src="http://govwiki.info/xbrl/Images/d0d7bcf45acd6d1016510dbbbc3a9db9.png" alt="__rendered_path__1"&gt;&lt;img style="position:absolute;left:478.75pt;top:268.1pt;width:55pt;height:3pt;z-index:3;" src="http://govwiki.info/xbrl/Images/a338413418772ddc84c84dde486c3f71.png" alt="__rendered_path__3"&gt;&lt;span style="white-space:pre;"&gt;&lt;div style="position:absolute;top:507.71pt;left:287.15pt;z-index:163;letter-spacing:.001em;"&gt;13,510,949&lt;/div&gt;&lt;div style="position:absolute;top:507.71pt;left:336.25pt;z-index:163;"&gt;$&lt;/div&gt;&lt;div style="position:absolute;top:507.71pt;left:359.1pt;z-index:163;letter-spacing:.001em;"&gt;3,179,231&lt;/div&gt;&lt;div style="position:absolute;top:507.71pt;left:403.75pt;z-index:163;"&gt;$&lt;/div&gt;&lt;div style="position:absolute;top:507.71pt;left:426.6pt;z-index:163;letter-spacing:.001em;"&gt;6,509,291&lt;/div&gt;&lt;div style="position:absolute;top:507.71pt;left:471.25pt;z-index:163;"&gt;$&lt;/div&gt;&lt;div style="position:absolute;top:507.71pt;left:485.25pt;z-index:163;letter-spacing:.001em;"&gt;111,936,552&lt;/div&gt;&lt;/span&gt;&lt;img style="position:absolute;left:208.75pt;top:208.25pt;width:55pt;height:3pt;z-index:3;" src="http://govwiki.info/xbrl/Images/a338413418772ddc84c84dde486c3f71.png" alt="__rendered_path__3"&gt;&lt;img style="position:absolute;left:208.75pt;top:217.7pt;width:55pt;height:3pt;z-index:3;" src="http://govwiki.info/xbrl/Images/a338413418772ddc84c84dde486c3f71.png" alt="__rendered_path__3"&gt;&lt;img style="position:absolute;left:208.75pt;top:268.1pt;width:55pt;height:3pt;z-index:3;" src="http://govwiki.info/xbrl/Images/a338413418772ddc84c84dde486c3f71.png" alt="__rendered_path__3"&gt;&lt;img style="position:absolute;left:208.75pt;top:277.55pt;width:55pt;height:3pt;z-index:3;" src="http://govwiki.info/xbrl/Images/a338413418772ddc84c84dde486c3f71.png" alt="__rendered_path__3"&gt;&lt;img style="position:absolute;left:478.75pt;top:277.55pt;width:55pt;height:3pt;z-index:3;" src="http://govwiki.info/xbrl/Images/a338413418772ddc84c84dde486c3f71.png" alt="__rendered_path__3"&gt;&lt;img style="position:absolute;left:208.75pt;top:291pt;width:55pt;height:3pt;z-index:3;" src="http://govwiki.info/xbrl/Images/a338413418772ddc84c84dde486c3f71.png" alt="__rendered_path__3"&gt;&lt;img style="position:absolute;left:268.75pt;top:291pt;width:8pt;height:3pt;z-index:1;" src="http://govwiki.info/xbrl/Images/d0d7bcf45acd6d1016510dbbbc3a9db9.png" alt="__rendered_path__1"&gt;&lt;img style="position:absolute;left:276.25pt;top:291pt;width:55pt;height:3pt;z-index:3;" src="http://govwiki.info/xbrl/Images/a338413418772ddc84c84dde486c3f71.png" alt="__rendered_path__3"&gt;&lt;img style="position:absolute;left:336.25pt;top:291pt;width:8pt;height:3pt;z-index:1;" src="http://govwiki.info/xbrl/Images/d0d7bcf45acd6d1016510dbbbc3a9db9.png" alt="__rendered_path__1"&gt;&lt;img style="position:absolute;left:343.75pt;top:291pt;width:55pt;height:3pt;z-index:3;" src="http://govwiki.info/xbrl/Images/a338413418772ddc84c84dde486c3f71.png" alt="__rendered_path__3"&gt;&lt;img style="position:absolute;left:403.75pt;top:291pt;width:8pt;height:3pt;z-index:1;" src="http://govwiki.info/xbrl/Images/d0d7bcf45acd6d1016510dbbbc3a9db9.png" alt="__rendered_path__1"&gt;&lt;img style="position:absolute;left:411.25pt;top:291pt;width:55pt;height:3pt;z-index:3;" src="http://govwiki.info/xbrl/Images/a338413418772ddc84c84dde486c3f71.png" alt="__rendered_path__3"&gt;&lt;img style="position:absolute;left:471.25pt;top:291pt;width:8pt;height:3pt;z-index:1;" src="http://govwiki.info/xbrl/Images/d0d7bcf45acd6d1016510dbbbc3a9db9.png" alt="__rendered_path__1"&gt;&lt;img style="position:absolute;left:478.75pt;top:291pt;width:55pt;height:3pt;z-index:3;" src="http://govwiki.info/xbrl/Images/a338413418772ddc84c84dde486c3f71.png" alt="__rendered_path__3"&gt;&lt;img style="position:absolute;left:133.75pt;top:369.35pt;width:8pt;height:3pt;z-index:1;" src="http://govwiki.info/xbrl/Images/d0d7bcf45acd6d1016510dbbbc3a9db9.png" alt="__rendered_path__1"&gt;&lt;img style="position:absolute;left:141.25pt;top:359.9pt;width:55pt;height:3pt;z-index:3;" src="http://govwiki.info/xbrl/Images/a338413418772ddc84c84dde486c3f71.png" alt="__rendered_path__3"&gt;&lt;img style="position:absolute;left:141.25pt;top:369.35pt;width:55pt;height:3pt;z-index:3;" src="http://govwiki.info/xbrl/Images/a338413418772ddc84c84dde486c3f71.png" alt="__rendered_path__3"&gt;&lt;img style="position:absolute;left:201.25pt;top:359.9pt;width:8pt;height:3pt;z-index:1;" src="http://govwiki.info/xbrl/Images/d0d7bcf45acd6d1016510dbbbc3a9db9.png" alt="__rendered_path__1"&gt;&lt;img style="position:absolute;left:201.25pt;top:369.35pt;width:8pt;height:3pt;z-index:1;" src="http://govwiki.info/xbrl/Images/d0d7bcf45acd6d1016510dbbbc3a9db9.png" alt="__rendered_path__1"&gt;&lt;img style="position:absolute;left:208.75pt;top:359.9pt;width:55pt;height:3pt;z-index:3;" src="http://govwiki.info/xbrl/Images/a338413418772ddc84c84dde486c3f71.png" alt="__rendered_path__3"&gt;&lt;img style="position:absolute;left:208.75pt;top:369.35pt;width:55pt;height:3pt;z-index:3;" src="http://govwiki.info/xbrl/Images/a338413418772ddc84c84dde486c3f71.png" alt="__rendered_path__3"&gt;&lt;img style="position:absolute;left:268.75pt;top:359.9pt;width:8pt;height:3pt;z-index:1;" src="http://govwiki.info/xbrl/Images/d0d7bcf45acd6d1016510dbbbc3a9db9.png" alt="__rendered_path__1"&gt;&lt;img style="position:absolute;left:268.75pt;top:369.35pt;width:8pt;height:3pt;z-index:1;" src="http://govwiki.info/xbrl/Images/d0d7bcf45acd6d1016510dbbbc3a9db9.png" alt="__rendered_path__1"&gt;&lt;img style="position:absolute;left:276.25pt;top:359.9pt;width:55pt;height:3pt;z-index:3;" src="http://govwiki.info/xbrl/Images/a338413418772ddc84c84dde486c3f71.png" alt="__rendered_path__3"&gt;&lt;img style="position:absolute;left:276.25pt;top:369.35pt;width:55pt;height:3pt;z-index:3;" src="http://govwiki.info/xbrl/Images/a338413418772ddc84c84dde486c3f71.png" alt="__rendered_path__3"&gt;&lt;img style="position:absolute;left:336.25pt;top:359.9pt;width:8pt;height:3pt;z-index:1;" src="http://govwiki.info/xbrl/Images/d0d7bcf45acd6d1016510dbbbc3a9db9.png" alt="__rendered_path__1"&gt;&lt;img style="position:absolute;left:336.25pt;top:369.35pt;width:8pt;height:3pt;z-index:1;" src="http://govwiki.info/xbrl/Images/d0d7bcf45acd6d1016510dbbbc3a9db9.png" alt="__rendered_path__1"&gt;&lt;img style="position:absolute;left:343.75pt;top:359.9pt;width:55pt;height:3pt;z-index:3;" src="http://govwiki.info/xbrl/Images/a338413418772ddc84c84dde486c3f71.png" alt="__rendered_path__3"&gt;&lt;img style="position:absolute;left:343.75pt;top:369.35pt;width:55pt;height:3pt;z-index:3;" src="http://govwiki.info/xbrl/Images/a338413418772ddc84c84dde486c3f71.png" alt="__rendered_path__3"&gt;&lt;img style="position:absolute;left:403.75pt;top:359.9pt;width:8pt;height:3pt;z-index:1;" src="http://govwiki.info/xbrl/Images/d0d7bcf45acd6d1016510dbbbc3a9db9.png" alt="__rendered_path__1"&gt;&lt;img style="position:absolute;left:403.75pt;top:369.35pt;width:8pt;height:3pt;z-index:1;" src="http://govwiki.info/xbrl/Images/d0d7bcf45acd6d1016510dbbbc3a9db9.png" alt="__rendered_path__1"&gt;&lt;img style="position:absolute;left:411.25pt;top:359.9pt;width:55pt;height:3pt;z-index:3;" src="http://govwiki.info/xbrl/Images/a338413418772ddc84c84dde486c3f71.png" alt="__rendered_path__3"&gt;&lt;img style="position:absolute;left:411.25pt;top:369.35pt;width:55pt;height:3pt;z-index:3;" src="http://govwiki.info/xbrl/Images/a338413418772ddc84c84dde486c3f71.png" alt="__rendered_path__3"&gt;&lt;img style="position:absolute;left:471.25pt;top:359.9pt;width:8pt;height:3pt;z-index:1;" src="http://govwiki.info/xbrl/Images/d0d7bcf45acd6d1016510dbbbc3a9db9.png" alt="__rendered_path__1"&gt;&lt;img style="position:absolute;left:471.25pt;top:369.35pt;width:8pt;height:3pt;z-index:1;" src="http://govwiki.info/xbrl/Images/d0d7bcf45acd6d1016510dbbbc3a9db9.png" alt="__rendered_path__1"&gt;&lt;img style="position:absolute;left:478.75pt;top:359.9pt;width:55pt;height:3pt;z-index:3;" src="http://govwiki.info/xbrl/Images/a338413418772ddc84c84dde486c3f71.png" alt="__rendered_path__3"&gt;&lt;img style="position:absolute;left:478.75pt;top:369.35pt;width:55pt;height:3pt;z-index:3;" src="http://govwiki.info/xbrl/Images/a338413418772ddc84c84dde486c3f71.png" alt="__rendered_path__3"&gt;&lt;img style="position:absolute;left:66.25pt;top:456.75pt;width:8pt;height:3pt;z-index:1;" src="http://govwiki.info/xbrl/Images/d0d7bcf45acd6d1016510dbbbc3a9db9.png" alt="__rendered_path__1"&gt;&lt;img style="position:absolute;left:73.75pt;top:456.75pt;width:55pt;height:3pt;z-index:3;" src="http://govwiki.info/xbrl/Images/a338413418772ddc84c84dde486c3f71.png" alt="__rendered_path__3"&gt;&lt;img style="position:absolute;left:133.75pt;top:456.75pt;width:8pt;height:3pt;z-index:1;" src="http://govwiki.info/xbrl/Images/d0d7bcf45acd6d1016510dbbbc3a9db9.png" alt="__rendered_path__1"&gt;&lt;img style="position:absolute;left:141.25pt;top:456.75pt;width:55pt;height:3pt;z-index:3;" src="http://govwiki.info/xbrl/Images/a338413418772ddc84c84dde486c3f71.png" alt="__rendered_path__3"&gt;&lt;img style="position:absolute;left:201.25pt;top:456.75pt;width:8pt;height:3pt;z-index:1;" src="http://govwiki.info/xbrl/Images/d0d7bcf45acd6d1016510dbbbc3a9db9.png" alt="__rendered_path__1"&gt;&lt;img style="position:absolute;left:208.75pt;top:456.75pt;width:55pt;height:3pt;z-index:3;" src="http://govwiki.info/xbrl/Images/a338413418772ddc84c84dde486c3f71.png" alt="__rendered_path__3"&gt;&lt;img style="position:absolute;left:268.75pt;top:456.75pt;width:8pt;height:3pt;z-index:1;" src="http://govwiki.info/xbrl/Images/d0d7bcf45acd6d1016510dbbbc3a9db9.png" alt="__rendered_path__1"&gt;&lt;img style="position:absolute;left:276.25pt;top:456.75pt;width:55pt;height:3pt;z-index:3;" src="http://govwiki.info/xbrl/Images/a338413418772ddc84c84dde486c3f71.png" alt="__rendered_path__3"&gt;&lt;img style="position:absolute;left:336.25pt;top:456.75pt;width:8pt;height:3pt;z-index:1;" src="http://govwiki.info/xbrl/Images/d0d7bcf45acd6d1016510dbbbc3a9db9.png" alt="__rendered_path__1"&gt;&lt;img style="position:absolute;left:343.75pt;top:456.75pt;width:55pt;height:3pt;z-index:3;" src="http://govwiki.info/xbrl/Images/a338413418772ddc84c84dde486c3f71.png" alt="__rendered_path__3"&gt;&lt;img style="position:absolute;left:403.75pt;top:456.75pt;width:8pt;height:3pt;z-index:1;" src="http://govwiki.info/xbrl/Images/d0d7bcf45acd6d1016510dbbbc3a9db9.png" alt="__rendered_path__1"&gt;&lt;img style="position:absolute;left:411.25pt;top:456.75pt;width:55pt;height:3pt;z-index:3;" src="http://govwiki.info/xbrl/Images/a338413418772ddc84c84dde486c3f71.png" alt="__rendered_path__3"&gt;&lt;img style="position:absolute;left:471.25pt;top:456.75pt;width:8pt;height:3pt;z-index:1;" src="http://govwiki.info/xbrl/Images/d0d7bcf45acd6d1016510dbbbc3a9db9.png" alt="__rendered_path__1"&gt;&lt;img style="position:absolute;left:478.75pt;top:456.75pt;width:55pt;height:3pt;z-index:3;" src="http://govwiki.info/xbrl/Images/a338413418772ddc84c84dde486c3f71.png" alt="__rendered_path__3"&gt;&lt;img style="position:absolute;left:66.25pt;top:466.35pt;width:8pt;height:3pt;z-index:1;" src="http://govwiki.info/xbrl/Images/d0d7bcf45acd6d1016510dbbbc3a9db9.png" alt="__rendered_path__1"&gt;&lt;img style="position:absolute;left:73.75pt;top:466.35pt;width:55pt;height:3pt;z-index:3;" src="http://govwiki.info/xbrl/Images/a338413418772ddc84c84dde486c3f71.png" alt="__rendered_path__3"&gt;&lt;img style="position:absolute;left:133.75pt;top:466.35pt;width:8pt;height:3pt;z-index:1;" src="http://govwiki.info/xbrl/Images/d0d7bcf45acd6d1016510dbbbc3a9db9.png" alt="__rendered_path__1"&gt;&lt;img style="position:absolute;left:141.25pt;top:466.35pt;width:55pt;height:3pt;z-index:3;" src="http://govwiki.info/xbrl/Images/a338413418772ddc84c84dde486c3f71.png" alt="__rendered_path__3"&gt;&lt;img style="position:absolute;left:201.25pt;top:466.35pt;width:8pt;height:3pt;z-index:1;" src="http://govwiki.info/xbrl/Images/d0d7bcf45acd6d1016510dbbbc3a9db9.png" alt="__rendered_path__1"&gt;&lt;img style="position:absolute;left:208.75pt;top:466.35pt;width:55pt;height:3pt;z-index:3;" src="http://govwiki.info/xbrl/Images/a338413418772ddc84c84dde486c3f71.png" alt="__rendered_path__3"&gt;&lt;img style="position:absolute;left:268.75pt;top:466.35pt;width:8pt;height:3pt;z-index:1;" src="http://govwiki.info/xbrl/Images/d0d7bcf45acd6d1016510dbbbc3a9db9.png" alt="__rendered_path__1"&gt;&lt;img style="position:absolute;left:276.25pt;top:466.35pt;width:55pt;height:3pt;z-index:3;" src="http://govwiki.info/xbrl/Images/a338413418772ddc84c84dde486c3f71.png" alt="__rendered_path__3"&gt;&lt;img style="position:absolute;left:336.25pt;top:466.35pt;width:8pt;height:3pt;z-index:1;" src="http://govwiki.info/xbrl/Images/d0d7bcf45acd6d1016510dbbbc3a9db9.png" alt="__rendered_path__1"&gt;&lt;img style="position:absolute;left:343.75pt;top:466.35pt;width:55pt;height:3pt;z-index:3;" src="http://govwiki.info/xbrl/Images/a338413418772ddc84c84dde486c3f71.png" alt="__rendered_path__3"&gt;&lt;img style="position:absolute;left:403.75pt;top:466.35pt;width:8pt;height:3pt;z-index:1;" src="http://govwiki.info/xbrl/Images/d0d7bcf45acd6d1016510dbbbc3a9db9.png" alt="__rendered_path__1"&gt;&lt;img style="position:absolute;left:411.25pt;top:466.35pt;width:55pt;height:3pt;z-index:3;" src="http://govwiki.info/xbrl/Images/a338413418772ddc84c84dde486c3f71.png" alt="__rendered_path__3"&gt;&lt;img style="position:absolute;left:471.25pt;top:466.35pt;width:8pt;height:3pt;z-index:1;" src="http://govwiki.info/xbrl/Images/d0d7bcf45acd6d1016510dbbbc3a9db9.png" alt="__rendered_path__1"&gt;&lt;img style="position:absolute;left:478.75pt;top:466.35pt;width:55pt;height:3pt;z-index:3;" src="http://govwiki.info/xbrl/Images/a338413418772ddc84c84dde486c3f71.png" alt="__rendered_path__3"&gt;&lt;img style="position:absolute;left:66.25pt;top:500.55pt;width:8pt;height:3pt;z-index:1;" src="http://govwiki.info/xbrl/Images/d0d7bcf45acd6d1016510dbbbc3a9db9.png" alt="__rendered_path__1"&gt;&lt;img style="position:absolute;left:73.75pt;top:500.55pt;width:55pt;height:3pt;z-index:3;" src="http://govwiki.info/xbrl/Images/a338413418772ddc84c84dde486c3f71.png" alt="__rendered_path__3"&gt;&lt;img style="position:absolute;left:133.75pt;top:500.55pt;width:8pt;height:3pt;z-index:1;" src="http://govwiki.info/xbrl/Images/d0d7bcf45acd6d1016510dbbbc3a9db9.png" alt="__rendered_path__1"&gt;&lt;img style="position:absolute;left:141.25pt;top:500.55pt;width:55pt;height:3pt;z-index:3;" src="http://govwiki.info/xbrl/Images/a338413418772ddc84c84dde486c3f71.png" alt="__rendered_path__3"&gt;&lt;img style="position:absolute;left:201.25pt;top:500.55pt;width:8pt;height:3pt;z-index:1;" src="http://govwiki.info/xbrl/Images/d0d7bcf45acd6d1016510dbbbc3a9db9.png" alt="__rendered_path__1"&gt;&lt;img style="position:absolute;left:208.75pt;top:500.55pt;width:55pt;height:3pt;z-index:3;" src="http://govwiki.info/xbrl/Images/a338413418772ddc84c84dde486c3f71.png" alt="__rendered_path__3"&gt;&lt;img style="position:absolute;left:268.75pt;top:500.55pt;width:8pt;height:3pt;z-index:1;" src="http://govwiki.info/xbrl/Images/d0d7bcf45acd6d1016510dbbbc3a9db9.png" alt="__rendered_path__1"&gt;&lt;img style="position:absolute;left:276.25pt;top:500.55pt;width:55pt;height:3pt;z-index:3;" src="http://govwiki.info/xbrl/Images/a338413418772ddc84c84dde486c3f71.png" alt="__rendered_path__3"&gt;&lt;img style="position:absolute;left:336.25pt;top:500.55pt;width:8pt;height:3pt;z-index:1;" src="http://govwiki.info/xbrl/Images/d0d7bcf45acd6d1016510dbbbc3a9db9.png" alt="__rendered_path__1"&gt;&lt;img style="position:absolute;left:343.75pt;top:500.55pt;width:55pt;height:3pt;z-index:3;" src="http://govwiki.info/xbrl/Images/a338413418772ddc84c84dde486c3f71.png" alt="__rendered_path__3"&gt;&lt;img style="position:absolute;left:403.75pt;top:500.55pt;width:8pt;height:3pt;z-index:1;" src="http://govwiki.info/xbrl/Images/d0d7bcf45acd6d1016510dbbbc3a9db9.png" alt="__rendered_path__1"&gt;&lt;img style="position:absolute;left:411.25pt;top:500.55pt;width:55pt;height:3pt;z-index:3;" src="http://govwiki.info/xbrl/Images/a338413418772ddc84c84dde486c3f71.png" alt="__rendered_path__3"&gt;&lt;img style="position:absolute;left:471.25pt;top:500.55pt;width:8pt;height:3pt;z-index:1;" src="http://govwiki.info/xbrl/Images/d0d7bcf45acd6d1016510dbbbc3a9db9.png" alt="__rendered_path__1"&gt;&lt;img style="position:absolute;left:478.75pt;top:500.55pt;width:55pt;height:3pt;z-index:3;" src="http://govwiki.info/xbrl/Images/a338413418772ddc84c84dde486c3f71.png" alt="__rendered_path__3"&gt;&lt;img style="position:absolute;left:66.25pt;top:513.85pt;width:8pt;height:3pt;z-index:1;" src="http://govwiki.info/xbrl/Images/d0d7bcf45acd6d1016510dbbbc3a9db9.png" alt="__rendered_path__1"&gt;&lt;img style="position:absolute;left:66.25pt;top:515.4pt;width:8pt;height:3pt;z-index:1;" src="http://govwiki.info/xbrl/Images/d0d7bcf45acd6d1016510dbbbc3a9db9.png" alt="__rendered_path__1"&gt;&lt;img style="position:absolute;left:73.75pt;top:513.85pt;width:55pt;height:3pt;z-index:3;" src="http://govwiki.info/xbrl/Images/a338413418772ddc84c84dde486c3f71.png" alt="__rendered_path__3"&gt;&lt;img style="position:absolute;left:73.75pt;top:515.4pt;width:55pt;height:3pt;z-index:3;" src="http://govwiki.info/xbrl/Images/a338413418772ddc84c84dde486c3f71.png" alt="__rendered_path__3"&gt;&lt;img style="position:absolute;left:133.75pt;top:513.85pt;width:8pt;height:3pt;z-index:1;" src="http://govwiki.info/xbrl/Images/d0d7bcf45acd6d1016510dbbbc3a9db9.png" alt="__rendered_path__1"&gt;&lt;img style="position:absolute;left:133.75pt;top:515.4pt;width:8pt;height:3pt;z-index:1;" src="http://govwiki.info/xbrl/Images/d0d7bcf45acd6d1016510dbbbc3a9db9.png" alt="__rendered_path__1"&gt;&lt;img style="position:absolute;left:141.25pt;top:513.85pt;width:55pt;height:3pt;z-index:3;" src="http://govwiki.info/xbrl/Images/a338413418772ddc84c84dde486c3f71.png" alt="__rendered_path__3"&gt;&lt;img style="position:absolute;left:141.25pt;top:515.4pt;width:55pt;height:3pt;z-index:3;" src="http://govwiki.info/xbrl/Images/a338413418772ddc84c84dde486c3f71.png" alt="__rendered_path__3"&gt;&lt;img style="position:absolute;left:201.25pt;top:513.85pt;width:8pt;height:3pt;z-index:1;" src="http://govwiki.info/xbrl/Images/d0d7bcf45acd6d1016510dbbbc3a9db9.png" alt="__rendered_path__1"&gt;&lt;img style="position:absolute;left:201.25pt;top:515.4pt;width:8pt;height:3pt;z-index:1;" src="http://govwiki.info/xbrl/Images/d0d7bcf45acd6d1016510dbbbc3a9db9.png" alt="__rendered_path__1"&gt;&lt;img style="position:absolute;left:208.75pt;top:513.85pt;width:55pt;height:3pt;z-index:3;" src="http://govwiki.info/xbrl/Images/a338413418772ddc84c84dde486c3f71.png" alt="__rendered_path__3"&gt;&lt;img style="position:absolute;left:208.75pt;top:515.4pt;width:55pt;height:3pt;z-index:3;" src="http://govwiki.info/xbrl/Images/a338413418772ddc84c84dde486c3f71.png" alt="__rendered_path__3"&gt;&lt;img style="position:absolute;left:268.75pt;top:513.85pt;width:8pt;height:3pt;z-index:1;" src="http://govwiki.info/xbrl/Images/d0d7bcf45acd6d1016510dbbbc3a9db9.png" alt="__rendered_path__1"&gt;&lt;img style="position:absolute;left:268.75pt;top:515.4pt;width:8pt;height:3pt;z-index:1;" src="http://govwiki.info/xbrl/Images/d0d7bcf45acd6d1016510dbbbc3a9db9.png" alt="__rendered_path__1"&gt;&lt;img style="position:absolute;left:276.25pt;top:513.85pt;width:55pt;height:3pt;z-index:3;" src="http://govwiki.info/xbrl/Images/a338413418772ddc84c84dde486c3f71.png" alt="__rendered_path__3"&gt;&lt;img style="position:absolute;left:276.25pt;top:515.4pt;width:55pt;height:3pt;z-index:3;" src="http://govwiki.info/xbrl/Images/a338413418772ddc84c84dde486c3f71.png" alt="__rendered_path__3"&gt;&lt;img style="position:absolute;left:336.25pt;top:513.85pt;width:8pt;height:3pt;z-index:1;" src="http://govwiki.info/xbrl/Images/d0d7bcf45acd6d1016510dbbbc3a9db9.png" alt="__rendered_path__1"&gt;&lt;img style="position:absolute;left:336.25pt;top:515.4pt;width:8pt;height:3pt;z-index:1;" src="http://govwiki.info/xbrl/Images/d0d7bcf45acd6d1016510dbbbc3a9db9.png" alt="__rendered_path__1"&gt;&lt;img style="position:absolute;left:343.75pt;top:513.85pt;width:55pt;height:3pt;z-index:3;" src="http://govwiki.info/xbrl/Images/a338413418772ddc84c84dde486c3f71.png" alt="__rendered_path__3"&gt;&lt;img style="position:absolute;left:343.75pt;top:515.4pt;width:55pt;height:3pt;z-index:3;" src="http://govwiki.info/xbrl/Images/a338413418772ddc84c84dde486c3f71.png" alt="__rendered_path__3"&gt;&lt;img style="position:absolute;left:403.75pt;top:513.85pt;width:8pt;height:3pt;z-index:1;" src="http://govwiki.info/xbrl/Images/d0d7bcf45acd6d1016510dbbbc3a9db9.png" alt="__rendered_path__1"&gt;&lt;img style="position:absolute;left:403.75pt;top:515.4pt;width:8pt;height:3pt;z-index:1;" src="http://govwiki.info/xbrl/Images/d0d7bcf45acd6d1016510dbbbc3a9db9.png" alt="__rendered_path__1"&gt;&lt;img style="position:absolute;left:411.25pt;top:513.85pt;width:55pt;height:3pt;z-index:3;" src="http://govwiki.info/xbrl/Images/a338413418772ddc84c84dde486c3f71.png" alt="__rendered_path__3"&gt;&lt;img style="position:absolute;left:411.25pt;top:515.4pt;width:55pt;height:3pt;z-index:3;" src="http://govwiki.info/xbrl/Images/a338413418772ddc84c84dde486c3f71.png" alt="__rendered_path__3"&gt;&lt;img style="position:absolute;left:471.25pt;top:513.85pt;width:8pt;height:3pt;z-index:1;" src="http://govwiki.info/xbrl/Images/d0d7bcf45acd6d1016510dbbbc3a9db9.png" alt="__rendered_path__1"&gt;&lt;img style="position:absolute;left:471.25pt;top:515.4pt;width:8pt;height:3pt;z-index:1;" src="http://govwiki.info/xbrl/Images/d0d7bcf45acd6d1016510dbbbc3a9db9.png" alt="__rendered_path__1"&gt;&lt;img style="position:absolute;left:478.75pt;top:513.85pt;width:55pt;height:3pt;z-index:3;" src="http://govwiki.info/xbrl/Images/a338413418772ddc84c84dde486c3f71.png" alt="__rendered_path__3"&gt;&lt;img style="position:absolute;left:478.75pt;top:515.4pt;width:55pt;height:3pt;z-index:3;" src="http://govwiki.info/xbrl/Images/a338413418772ddc84c84dde486c3f71.png" alt="__rendered_path__3"&gt;&lt;span class="fmt-1018" style="white-space:pre;"&gt;&lt;div style="position:absolute;top:766.44pt;left:299.33pt;z-index:164;"&gt;223&lt;/div&gt;&lt;/span&gt;&lt;/div&gt;</t>
  </si>
  <si>
    <t>&lt;div style='position:relative;width:612pt;height:792pt;'&gt;&lt;div style="position:absolute;left:0pt;top:0pt;width:100%;height:100%;clip:rect(0pt,612pt,792pt,0pt);" class="fmt-1223"&gt;&lt;span class="fmt-1215" style="white-space:pre;"&gt;&lt;div style="position:absolute;top:40.02pt;left:241.08pt;z-index:1;letter-spacing:.001em;"&gt;City of St. Petersburg, Florida&lt;/div&gt;&lt;/span&gt;&lt;span class="fmt-1216" style="white-space:pre;"&gt;&lt;div style="position:absolute;top:53.8488pt;left:236.52pt;z-index:3;letter-spacing:-.001em;"&gt;Combining Statement of &lt;/div&gt;&lt;/span&gt;&lt;span class="fmt-1216" style="white-space:pre;"&gt;&lt;div style="position:absolute;top:53.8488pt;left:357.6pt;z-index:4;letter-spacing:-.001em;"&gt;Cash Flows&lt;/div&gt;&lt;/span&gt;&lt;span class="fmt-1217" style="white-space:pre;"&gt;&lt;div style="position:absolute;top:67.6488pt;left:258.48pt;z-index:6;letter-spacing:-.002em;"&gt;Nonmajor Enterprise Funds&lt;/div&gt;&lt;/span&gt;&lt;span class="fmt-1218" style="white-space:pre;"&gt;&lt;div style="position:absolute;top:81.3288pt;left:229.44pt;z-index:8;letter-spacing:-.001em;"&gt;Fiscal Year Ended September 30, 2017&lt;/div&gt;&lt;/span&gt;&lt;span style="white-space:pre;"&gt;&lt;div style="position:absolute;top:137.63pt;left:346.03pt;z-index:26;letter-spacing:.001em;"&gt;$  &lt;/div&gt;&lt;div style="position:absolute;top:137.63pt;left:369.23pt;z-index:26;letter-spacing:-.001em;"&gt; &lt;/div&gt;&lt;/span&gt;&lt;span class="fmt-1226" style="white-space:pre;"&gt;&lt;div style="position:absolute;top:257.32pt;left:72.558pt;z-index:139;"&gt;Cash provided by (used for) noncapital financing activities&lt;/div&gt;&lt;/span&gt;&lt;span style="white-space:pre;"&gt;&lt;div style="position:absolute;top:329.24pt;left:63.1947pt;z-index:217;letter-spacing:-.001em;"&gt;Principal paid on Revenue Bonds, Note Maturities &amp;amp; Capital Lease&lt;/div&gt;&lt;/span&gt;&lt;span class="fmt-1236" style="white-space:pre;"&gt;&lt;div style="position:absolute;top:359.57pt;left:72.558pt;z-index:512;letter-spacing:.001em;"&gt;Cash provided by (used for) capital &amp;amp; related financing &lt;/div&gt;&lt;/span&gt;&lt;span class="fmt-1231" style="white-space:pre;"&gt;&lt;div style="position:absolute;top:482.68pt;left:346.03pt;z-index:339;letter-spacing:.001em;"&gt;$  &lt;/div&gt;&lt;div style="position:absolute;top:482.68pt;left:369.24pt;z-index:339;letter-spacing:-.001em;"&gt; &lt;/div&gt;&lt;/span&gt;&lt;span class="fmt-1238" style="white-space:pre;"&gt;&lt;div style="position:absolute;top:502.81pt;left:220.3pt;z-index:535;letter-spacing:-.001em;"&gt;cash provided by&lt;/div&gt;&lt;/span&gt;&lt;span style="white-space:pre;"&gt;&lt;div style="position:absolute;top:540.07pt;left:346.04pt;z-index:354;letter-spacing:.001em;"&gt;$  &lt;/div&gt;&lt;div style="position:absolute;top:540.07pt;left:363.42pt;z-index:354;letter-spacing:-.001em;"&gt; &lt;/div&gt;&lt;/span&gt;&lt;span class="fmt-1239" style="white-space:pre;"&gt;&lt;div style="position:absolute;top:714.09pt;left:61.2pt;z-index:569;letter-spacing:-.001em;"&gt;See accompanying Independent Auditor's Report.&lt;/div&gt;&lt;/span&gt;&lt;span class="fmt-1222" style="white-space:pre;"&gt;&lt;div style="position:absolute;top:128.61pt;left:63.174pt;z-index:18;letter-spacing:.002em;"&gt;Cash flows from operating activities&lt;/div&gt;&lt;/span&gt;&lt;span style="white-space:pre;"&gt;&lt;div style="position:absolute;top:137.63pt;left:63.174pt;z-index:19;letter-spacing:.001em;"&gt;Cash received from customers and users&lt;/div&gt;&lt;/span&gt;&lt;span style="white-space:pre;"&gt;&lt;div style="position:absolute;top:146.2pt;left:63.174pt;z-index:34;"&gt;Cash payments for interfund services provided&lt;/div&gt;&lt;/span&gt;&lt;span style="white-space:pre;"&gt;&lt;div style="position:absolute;top:154.77pt;left:63.174pt;z-index:47;"&gt;Cash payments to vendors for goods &amp;amp; services&lt;/div&gt;&lt;/span&gt;&lt;span style="white-space:pre;"&gt;&lt;div style="position:absolute;top:163.34pt;left:63.1808pt;z-index:60;"&gt;Cash payments to employees for services&lt;/div&gt;&lt;/span&gt;&lt;span class="fmt-1224" style="white-space:pre;"&gt;&lt;div style="position:absolute;top:180.11pt;left:72.558pt;z-index:73;"&gt; Cash provided by (used for) operating activities &lt;/div&gt;&lt;/span&gt;&lt;span class="fmt-1222" style="white-space:pre;"&gt;&lt;div style="position:absolute;top:199.41pt;left:63.174pt;z-index:88;letter-spacing:.002em;"&gt;Cash flows from noncapital financing activities&lt;/div&gt;&lt;/span&gt;&lt;span style="white-space:pre;"&gt;&lt;div style="position:absolute;top:208.43pt;left:63.174pt;z-index:89;letter-spacing:-.001em;"&gt;Intergovernmental Revenue&lt;/div&gt;&lt;/span&gt;&lt;span style="white-space:pre;"&gt;&lt;div style="position:absolute;top:217pt;left:63.174pt;z-index:104;letter-spacing:.001em;"&gt;(P&lt;span&gt;ayment) Receipt on Interfund Loan&lt;/span&gt;&lt;/div&gt;&lt;/span&gt;&lt;span style="white-space:pre;"&gt;&lt;div style="position:absolute;top:225.57pt;left:63.1809pt;z-index:117;letter-spacing:.002em;"&gt;Transfers-in&lt;/div&gt;&lt;/span&gt;&lt;span style="white-space:pre;"&gt;&lt;div style="position:absolute;top:233.99pt;left:63.1878pt;z-index:127;letter-spacing:.002em;"&gt;Transfers-out&lt;/div&gt;&lt;/span&gt;&lt;span class="fmt-1222" style="white-space:pre;"&gt;&lt;div style="position:absolute;top:277.37pt;left:63.174pt;z-index:152;letter-spacing:.002em;"&gt;Cash flows from capital &amp;amp; related financing activities&lt;/div&gt;&lt;/span&gt;&lt;span style="white-space:pre;"&gt;&lt;div style="position:absolute;top:286.38pt;left:63.174pt;z-index:153;letter-spacing:.001em;"&gt;Proceeds from the issuance of debt&lt;/div&gt;&lt;/span&gt;&lt;span style="white-space:pre;"&gt;&lt;div style="position:absolute;top:294.95pt;left:63.1809pt;z-index:168;"&gt;Acquisition &amp;amp; Construction of Capital Assets&lt;/div&gt;&lt;/span&gt;&lt;span style="white-space:pre;"&gt;&lt;div style="position:absolute;top:303.52pt;left:63.1809pt;z-index:181;letter-spacing:.001em;"&gt;Proceeds from sale of property, plant, equipment&lt;/div&gt;&lt;/span&gt;&lt;span style="white-space:pre;"&gt;&lt;div style="position:absolute;top:312.09pt;left:63.1878pt;z-index:194;letter-spacing:.001em;"&gt;Bond fees and costs&lt;/div&gt;&lt;/span&gt;&lt;span style="white-space:pre;"&gt;&lt;div style="position:absolute;top:320.67pt;left:63.1879pt;z-index:207;letter-spacing:.001em;"&gt;Payment of interest&lt;/div&gt;&lt;/span&gt;&lt;span style="white-space:pre;"&gt;&lt;div style="position:absolute;top:337.81pt;left:63.2016pt;z-index:229;"&gt;Payments to Escrow Agents - Debt Refunding&lt;/div&gt;&lt;/span&gt;&lt;span style="white-space:pre;"&gt;&lt;div style="position:absolute;top:346.38pt;left:63.2085pt;z-index:242;"&gt;Intergovernmental revenue&lt;/div&gt;&lt;/span&gt;&lt;span class="fmt-1236" style="white-space:pre;"&gt;&lt;div style="position:absolute;top:368.36pt;left:72.558pt;z-index:513;"&gt;activities&lt;/div&gt;&lt;/span&gt;&lt;span class="fmt-1222" style="white-space:pre;"&gt;&lt;div style="position:absolute;top:388.27pt;left:63.1752pt;z-index:270;letter-spacing:.001em;"&gt;Cash flows from investment activities&lt;/div&gt;&lt;/span&gt;&lt;span style="white-space:pre;"&gt;&lt;div style="position:absolute;top:397.13pt;left:63.1752pt;z-index:271;"&gt;Purchase, Sale and Maturities of Investments, net&lt;/div&gt;&lt;/span&gt;&lt;span style="white-space:pre;"&gt;&lt;div style="position:absolute;top:407.05pt;left:63.1684pt;z-index:284;"&gt;Interest received on investments&lt;/div&gt;&lt;/span&gt;&lt;span class="fmt-1237" style="white-space:pre;"&gt;&lt;div style="position:absolute;top:424.18pt;left:72.558pt;z-index:514;"&gt;Cash provided by (used for) investing activities&lt;/div&gt;&lt;/span&gt;&lt;span class="fmt-1238" style="white-space:pre;"&gt;&lt;div style="position:absolute;top:446.77pt;left:63.176pt;z-index:519;"&gt;Net increase (decrease) in cash&lt;/div&gt;&lt;/span&gt;&lt;span class="fmt-1238" style="white-space:pre;"&gt;&lt;div style="position:absolute;top:464.2pt;left:63.174pt;z-index:524;"&gt;Cash at beginning of year&lt;/div&gt;&lt;/span&gt;&lt;span class="fmt-1238" style="white-space:pre;"&gt;&lt;div style="position:absolute;top:482.68pt;left:63.174pt;z-index:528;letter-spacing:-.001em;"&gt;Cash at year end&lt;/div&gt;&lt;/span&gt;&lt;span class="fmt-1238" style="white-space:pre;"&gt;&lt;div style="position:absolute;top:502.81pt;left:63.174pt;z-index:534;letter-spacing:.001em;"&gt;Reconciliation of operating income (loss) to net &lt;/div&gt;&lt;/span&gt;&lt;span class="fmt-1238" style="white-space:pre;"&gt;&lt;div style="position:absolute;top:511.6pt;left:63.174pt;z-index:539;letter-spacing:.001em;"&gt;(used for) operating activities&lt;/div&gt;&lt;/span&gt;&lt;span class="fmt-1238" style="white-space:pre;"&gt;&lt;div style="position:absolute;top:531.05pt;left:63.174pt;z-index:542;letter-spacing:.002em;"&gt;Cash flows from operating activities&lt;/div&gt;&lt;/span&gt;&lt;span class="fmt-1228" style="white-space:pre;"&gt;&lt;div style="position:absolute;top:539.85pt;left:63.174pt;z-index:547;letter-spacing:-.001em;"&gt;Operating Income (loss)&lt;/div&gt;&lt;/span&gt;&lt;span class="fmt-1228" style="white-space:pre;"&gt;&lt;div style="position:absolute;top:548.64pt;left:63.174pt;z-index:564;"&gt;Adjustments to reconcile net income&lt;span class="fmt-1229"&gt; (loss)&lt;/span&gt; to net cash&lt;/div&gt;&lt;/span&gt;&lt;span style="white-space:pre;"&gt;&lt;div style="position:absolute;top:557.21pt;left:72.5679pt;z-index:362;letter-spacing:-.001em;"&gt;provided by operating activities:&lt;/div&gt;&lt;/span&gt;&lt;span style="white-space:pre;"&gt;&lt;div style="position:absolute;top:565.78pt;left:67.8744pt;z-index:363;letter-spacing:-.001em;"&gt;Depreciation&lt;/div&gt;&lt;/span&gt;&lt;span style="white-space:pre;"&gt;&lt;div style="position:absolute;top:574.35pt;left:67.8812pt;z-index:376;letter-spacing:-.001em;"&gt;Amortization&lt;/div&gt;&lt;/span&gt;&lt;span style="white-space:pre;"&gt;&lt;div style="position:absolute;top:582.92pt;left:67.8811pt;z-index:387;letter-spacing:.001em;"&gt;Other non-operating income (loss), net&lt;/div&gt;&lt;/span&gt;&lt;span style="white-space:pre;"&gt;&lt;div style="position:absolute;top:591.49pt;left:67.888pt;z-index:397;letter-spacing:-.001em;"&gt;Changes in assets and liabilities:&lt;/div&gt;&lt;/span&gt;&lt;span style="white-space:pre;"&gt;&lt;div style="position:absolute;top:600.06pt;left:72.5815pt;z-index:398;"&gt;Accounts Receivable, DFOG, net&lt;/div&gt;&lt;/span&gt;&lt;span style="white-space:pre;"&gt;&lt;div style="position:absolute;top:608.63pt;left:72.5746pt;z-index:410;letter-spacing:.001em;"&gt;Prepaids &amp;amp; Other Assets&lt;/div&gt;&lt;/span&gt;&lt;span style="white-space:pre;"&gt;&lt;div style="position:absolute;top:617.2pt;left:72.5745pt;z-index:422;letter-spacing:-.001em;"&gt;Accounts Payable &amp;amp; Accrued Liabilities&lt;/div&gt;&lt;/span&gt;&lt;span style="white-space:pre;"&gt;&lt;div style="position:absolute;top:625.77pt;left:72.5608pt;z-index:434;letter-spacing:-.002em;"&gt;Deposits&lt;/div&gt;&lt;/span&gt;&lt;span style="white-space:pre;"&gt;&lt;div style="position:absolute;top:634.19pt;left:72.5677pt;z-index:446;"&gt;Accrued Salary, Compensated Absences and OPEB&lt;/div&gt;&lt;/span&gt;&lt;span class="fmt-1232" style="white-space:pre;"&gt;&lt;div style="position:absolute;top:651.63pt;left:72.558pt;z-index:458;"&gt;Cash provided by (used for) operating activities&lt;/div&gt;&lt;/span&gt;&lt;span class="fmt-1222" style="white-space:pre;"&gt;&lt;div style="position:absolute;top:672.13pt;left:63.174pt;z-index:471;"&gt;Non-cash Investing, Capital, and Financing Activities&lt;/div&gt;&lt;/span&gt;&lt;span style="white-space:pre;"&gt;&lt;div style="position:absolute;top:681.07pt;left:65.4831pt;z-index:472;letter-spacing:.001em;"&gt;Contributions of Capital Assets (to)/from Other Funds&lt;/div&gt;&lt;/span&gt;&lt;span style="white-space:pre;"&gt;&lt;div style="position:absolute;top:689.64pt;left:63.1738pt;z-index:487;letter-spacing:.001em;"&gt; Change in Fair Value of Investments&lt;/div&gt;&lt;/span&gt;&lt;span class="fmt-1234" style="white-space:pre;"&gt;&lt;div style="position:absolute;top:698.14pt;left:70.1748pt;z-index:498;letter-spacing:-.002em;"&gt;Total&lt;/div&gt;&lt;/span&gt;&lt;span class="fmt-1220" style="white-space:pre;"&gt;&lt;div style="position:absolute;top:715.11pt;left:61.2pt;z-index:11;letter-spacing:.001em;"&gt; &lt;/div&gt;&lt;/span&gt;&lt;span class="fmt-1219" style="white-space:pre;"&gt;&lt;div style="position:absolute;top:94.8456pt;left:325.8pt;z-index:10;letter-spacing:.001em;"&gt; &lt;/div&gt;&lt;/span&gt;&lt;span class="fmt-1221" style="white-space:pre;"&gt;&lt;div style="position:absolute;top:119.22pt;left:294.65pt;z-index:13;letter-spacing:-.004em;"&gt;Airport&lt;/div&gt;&lt;/span&gt;&lt;span style="white-space:pre;"&gt;&lt;div style="position:absolute;top:137.63pt;left:282.51pt;z-index:23;letter-spacing:-.006em;"&gt;$       1,183,288&lt;/div&gt;&lt;/span&gt;&lt;span style="white-space:pre;"&gt;&lt;div style="position:absolute;top:146.2pt;left:299.96pt;z-index:36;letter-spacing:.001em;"&gt; &lt;/div&gt;&lt;/span&gt;&lt;span style="white-space:pre;"&gt;&lt;div style="position:absolute;top:146.2pt;left:302.32pt;z-index:35;"&gt;(396,268)&lt;/div&gt;&lt;/span&gt;&lt;span style="white-space:pre;"&gt;&lt;div style="position:absolute;top:146.2pt;left:301.9pt;z-index:37;letter-spacing:.001em;"&gt; &lt;/div&gt;&lt;/span&gt;&lt;span style="white-space:pre;"&gt;&lt;div style="position:absolute;top:154.77pt;left:299.96pt;z-index:49;letter-spacing:.001em;"&gt; &lt;/div&gt;&lt;/span&gt;&lt;span style="white-space:pre;"&gt;&lt;div style="position:absolute;top:154.77pt;left:302.32pt;z-index:48;"&gt;(170,865)&lt;/div&gt;&lt;/span&gt;&lt;span style="white-space:pre;"&gt;&lt;div style="position:absolute;top:154.77pt;left:301.9pt;z-index:50;letter-spacing:.001em;"&gt; &lt;/div&gt;&lt;/span&gt;&lt;span style="white-space:pre;"&gt;&lt;div style="position:absolute;top:163.34pt;left:299.97pt;z-index:62;letter-spacing:.001em;"&gt; &lt;/div&gt;&lt;/span&gt;&lt;span style="white-space:pre;"&gt;&lt;div style="position:absolute;top:163.34pt;left:302.32pt;z-index:61;"&gt;(201,313)&lt;/div&gt;&lt;/span&gt;&lt;span style="white-space:pre;"&gt;&lt;div style="position:absolute;top:163.34pt;left:301.9pt;z-index:63;letter-spacing:.001em;"&gt; &lt;/div&gt;&lt;/span&gt;&lt;span class="fmt-1225" style="white-space:pre;"&gt;&lt;div style="position:absolute;top:180.48pt;left:301.9pt;z-index:75;letter-spacing:.001em;"&gt; &lt;/div&gt;&lt;/span&gt;&lt;span class="fmt-1225" style="white-space:pre;"&gt;&lt;div style="position:absolute;top:180.48pt;left:304.63pt;z-index:74;letter-spacing:-.001em;"&gt;414,842&lt;/div&gt;&lt;/span&gt;&lt;span class="fmt-1225" style="white-space:pre;"&gt;&lt;div style="position:absolute;top:180.48pt;left:303.84pt;z-index:76;letter-spacing:.001em;"&gt; &lt;/div&gt;&lt;/span&gt;&lt;span style="white-space:pre;"&gt;&lt;div style="position:absolute;top:208.43pt;left:317.41pt;z-index:91;letter-spacing:.001em;"&gt; &lt;/div&gt;&lt;/span&gt;&lt;span style="white-space:pre;"&gt;&lt;div style="position:absolute;top:208.43pt;left:319.45pt;z-index:90;"&gt;-&lt;/div&gt;&lt;/span&gt;&lt;span style="white-space:pre;"&gt;&lt;div style="position:absolute;top:208.43pt;left:319.35pt;z-index:92;letter-spacing:.001em;"&gt; &lt;/div&gt;&lt;/span&gt;&lt;span style="white-space:pre;"&gt;&lt;div style="position:absolute;top:217pt;left:294.14pt;z-index:106;letter-spacing:.001em;"&gt; &lt;/div&gt;&lt;/span&gt;&lt;span style="white-space:pre;"&gt;&lt;div style="position:absolute;top:217pt;left:296.58pt;z-index:105;"&gt;(2,854,303)&lt;/div&gt;&lt;/span&gt;&lt;span style="white-space:pre;"&gt;&lt;div style="position:absolute;top:217pt;left:296.08pt;z-index:107;letter-spacing:.001em;"&gt; &lt;/div&gt;&lt;/span&gt;&lt;span style="white-space:pre;"&gt;&lt;div style="position:absolute;top:225.57pt;left:319.45pt;z-index:118;letter-spacing:-.173em;"&gt;- &lt;/div&gt;&lt;/span&gt;&lt;span style="white-space:pre;"&gt;&lt;div style="position:absolute;top:233.99pt;left:319.46pt;z-index:128;"&gt;-&lt;/div&gt;&lt;/span&gt;&lt;span style="white-space:pre;"&gt;&lt;div style="position:absolute;top:233.99pt;left:319.3pt;z-index:130;letter-spacing:.001em;"&gt; &lt;/div&gt;&lt;/span&gt;&lt;img style="position:absolute;left:282.51pt;top:239.21pt;width:48pt;height:3pt;z-index:129;" src="http://govwiki.info/xbrl/Images/a35755a8f99c498557c261547009e1c5.png" alt="__rendered_path__129"&gt;&lt;span class="fmt-1227" style="white-space:pre;"&gt;&lt;div style="position:absolute;top:258.74pt;left:294.15pt;z-index:141;letter-spacing:.001em;"&gt; &lt;/div&gt;&lt;/span&gt;&lt;span class="fmt-1227" style="white-space:pre;"&gt;&lt;div style="position:absolute;top:258.74pt;left:296.58pt;z-index:140;"&gt;(2,854,303)&lt;/div&gt;&lt;/span&gt;&lt;span class="fmt-1227" style="white-space:pre;"&gt;&lt;div style="position:absolute;top:258.73pt;left:296.06pt;z-index:142;letter-spacing:.001em;"&gt; &lt;/div&gt;&lt;/span&gt;&lt;img style="position:absolute;left:282.51pt;top:263.95pt;width:48pt;height:3pt;z-index:129;" src="http://govwiki.info/xbrl/Images/a35755a8f99c498557c261547009e1c5.png" alt="__rendered_path__129"&gt;&lt;span style="white-space:pre;"&gt;&lt;div style="position:absolute;top:286.38pt;left:317.41pt;z-index:155;letter-spacing:.001em;"&gt; &lt;/div&gt;&lt;/span&gt;&lt;span style="white-space:pre;"&gt;&lt;div style="position:absolute;top:286.38pt;left:319.45pt;z-index:154;"&gt;-&lt;/div&gt;&lt;/span&gt;&lt;span style="white-space:pre;"&gt;&lt;div style="position:absolute;top:286.38pt;left:319.35pt;z-index:156;letter-spacing:.001em;"&gt; &lt;/div&gt;&lt;/span&gt;&lt;span style="white-space:pre;"&gt;&lt;div style="position:absolute;top:294.95pt;left:299.97pt;z-index:170;letter-spacing:.001em;"&gt; &lt;/div&gt;&lt;/span&gt;&lt;span style="white-space:pre;"&gt;&lt;div style="position:absolute;top:294.95pt;left:302.32pt;z-index:169;"&gt;(452,370)&lt;/div&gt;&lt;/span&gt;&lt;span style="white-space:pre;"&gt;&lt;div style="position:absolute;top:294.95pt;left:301.9pt;z-index:171;letter-spacing:.001em;"&gt; &lt;/div&gt;&lt;/span&gt;&lt;span style="white-space:pre;"&gt;&lt;div style="position:absolute;top:303.52pt;left:317.42pt;z-index:183;letter-spacing:.001em;"&gt; &lt;/div&gt;&lt;/span&gt;&lt;span style="white-space:pre;"&gt;&lt;div style="position:absolute;top:303.52pt;left:319.45pt;z-index:182;"&gt;-&lt;/div&gt;&lt;/span&gt;&lt;span style="white-space:pre;"&gt;&lt;div style="position:absolute;top:303.52pt;left:319.36pt;z-index:184;letter-spacing:.001em;"&gt; &lt;/div&gt;&lt;/span&gt;&lt;span style="white-space:pre;"&gt;&lt;div style="position:absolute;top:312.09pt;left:317.42pt;z-index:196;letter-spacing:.001em;"&gt; &lt;/div&gt;&lt;/span&gt;&lt;span style="white-space:pre;"&gt;&lt;div style="position:absolute;top:312.09pt;left:319.46pt;z-index:195;"&gt;-&lt;/div&gt;&lt;/span&gt;&lt;span style="white-space:pre;"&gt;&lt;div style="position:absolute;top:312.09pt;left:319.36pt;z-index:197;letter-spacing:.001em;"&gt; &lt;/div&gt;&lt;/span&gt;&lt;span style="white-space:pre;"&gt;&lt;div style="position:absolute;top:320.67pt;left:303.85pt;z-index:209;letter-spacing:.001em;"&gt; &lt;/div&gt;&lt;/span&gt;&lt;span style="white-space:pre;"&gt;&lt;div style="position:absolute;top:320.67pt;left:306.13pt;z-index:208;"&gt;(39,463)&lt;/div&gt;&lt;/span&gt;&lt;span style="white-space:pre;"&gt;&lt;div style="position:absolute;top:320.67pt;left:305.79pt;z-index:210;letter-spacing:.001em;"&gt; &lt;/div&gt;&lt;/span&gt;&lt;span style="white-space:pre;"&gt;&lt;div style="position:absolute;top:329.24pt;left:317.43pt;z-index:219;letter-spacing:.001em;"&gt; &lt;/div&gt;&lt;/span&gt;&lt;span style="white-space:pre;"&gt;&lt;div style="position:absolute;top:329.24pt;left:319.47pt;z-index:218;"&gt;-&lt;/div&gt;&lt;/span&gt;&lt;span style="white-space:pre;"&gt;&lt;div style="position:absolute;top:329.24pt;left:319.37pt;z-index:220;letter-spacing:.001em;"&gt; &lt;/div&gt;&lt;/span&gt;&lt;span style="white-space:pre;"&gt;&lt;div style="position:absolute;top:337.81pt;left:317.44pt;z-index:231;letter-spacing:.001em;"&gt; &lt;/div&gt;&lt;/span&gt;&lt;span style="white-space:pre;"&gt;&lt;div style="position:absolute;top:337.81pt;left:319.47pt;z-index:230;"&gt;-&lt;/div&gt;&lt;/span&gt;&lt;span style="white-space:pre;"&gt;&lt;div style="position:absolute;top:337.81pt;left:319.38pt;z-index:232;letter-spacing:.001em;"&gt; &lt;/div&gt;&lt;/span&gt;&lt;span style="white-space:pre;"&gt;&lt;div style="position:absolute;top:346.38pt;left:296.11pt;z-index:244;letter-spacing:.001em;"&gt; &lt;/div&gt;&lt;/span&gt;&lt;span style="white-space:pre;"&gt;&lt;div style="position:absolute;top:346.38pt;left:298.92pt;z-index:243;"&gt;3,123,445&lt;/div&gt;&lt;/span&gt;&lt;span style="white-space:pre;"&gt;&lt;div style="position:absolute;top:346.38pt;left:298.05pt;z-index:245;letter-spacing:.001em;"&gt; &lt;/div&gt;&lt;/span&gt;&lt;span style="white-space:pre;"&gt;&lt;div style="position:absolute;top:360.61pt;left:296.11pt;z-index:256;letter-spacing:.001em;"&gt; &lt;/div&gt;&lt;/span&gt;&lt;span style="white-space:pre;"&gt;&lt;div style="position:absolute;top:360.61pt;left:298.92pt;z-index:255;"&gt;2,631,612&lt;/div&gt;&lt;/span&gt;&lt;span style="white-space:pre;"&gt;&lt;div style="position:absolute;top:360.61pt;left:298pt;z-index:257;letter-spacing:.001em;"&gt; &lt;/div&gt;&lt;/span&gt;&lt;img style="position:absolute;left:282.51pt;top:365.83pt;width:48pt;height:3pt;z-index:129;" src="http://govwiki.info/xbrl/Images/a35755a8f99c498557c261547009e1c5.png" alt="__rendered_path__129"&gt;&lt;span style="white-space:pre;"&gt;&lt;div style="position:absolute;top:397.13pt;left:307.72pt;z-index:273;letter-spacing:.001em;"&gt; &lt;/div&gt;&lt;/span&gt;&lt;span style="white-space:pre;"&gt;&lt;div style="position:absolute;top:397.13pt;left:309.92pt;z-index:272;"&gt;(2,315)&lt;/div&gt;&lt;/span&gt;&lt;span style="white-space:pre;"&gt;&lt;div style="position:absolute;top:397.13pt;left:309.65pt;z-index:274;letter-spacing:.001em;"&gt; &lt;/div&gt;&lt;/span&gt;&lt;span style="white-space:pre;"&gt;&lt;div style="position:absolute;top:407.05pt;left:315.47pt;z-index:286;letter-spacing:.001em;"&gt; &lt;/div&gt;&lt;/span&gt;&lt;span style="white-space:pre;"&gt;&lt;div style="position:absolute;top:407.05pt;left:317.95pt;z-index:285;letter-spacing:-.002em;"&gt;286&lt;/div&gt;&lt;/span&gt;&lt;span style="white-space:pre;"&gt;&lt;div style="position:absolute;top:407.04pt;left:317.36pt;z-index:287;letter-spacing:.001em;"&gt; &lt;/div&gt;&lt;/span&gt;&lt;img style="position:absolute;left:282.51pt;top:412.26pt;width:48pt;height:3pt;z-index:129;" src="http://govwiki.info/xbrl/Images/a35755a8f99c498557c261547009e1c5.png" alt="__rendered_path__129"&gt;&lt;span style="white-space:pre;"&gt;&lt;div style="position:absolute;top:422.77pt;left:307.72pt;z-index:298;letter-spacing:.001em;"&gt; &lt;/div&gt;&lt;/span&gt;&lt;span style="white-space:pre;"&gt;&lt;div style="position:absolute;top:422.77pt;left:309.91pt;z-index:297;"&gt;(2,029)&lt;/div&gt;&lt;/span&gt;&lt;span style="white-space:pre;"&gt;&lt;div style="position:absolute;top:422.77pt;left:309.62pt;z-index:299;letter-spacing:.001em;"&gt; &lt;/div&gt;&lt;/span&gt;&lt;img style="position:absolute;left:282.51pt;top:427.99pt;width:48pt;height:3pt;z-index:129;" src="http://govwiki.info/xbrl/Images/a35755a8f99c498557c261547009e1c5.png" alt="__rendered_path__129"&gt;&lt;span style="white-space:pre;"&gt;&lt;div style="position:absolute;top:446.77pt;left:301.9pt;z-index:310;letter-spacing:.001em;"&gt; &lt;/div&gt;&lt;/span&gt;&lt;span style="white-space:pre;"&gt;&lt;div style="position:absolute;top:446.77pt;left:304.63pt;z-index:309;letter-spacing:-.001em;"&gt;190,122&lt;/div&gt;&lt;/span&gt;&lt;span style="white-space:pre;"&gt;&lt;div style="position:absolute;top:446.77pt;left:303.84pt;z-index:311;letter-spacing:.001em;"&gt; &lt;/div&gt;&lt;/span&gt;&lt;span class="fmt-1230" style="white-space:pre;"&gt;&lt;div style="position:absolute;top:464.2pt;left:305.77pt;z-index:322;letter-spacing:.001em;"&gt; &lt;/div&gt;&lt;/span&gt;&lt;span class="fmt-1230" style="white-space:pre;"&gt;&lt;div style="position:absolute;top:464.2pt;left:308.42pt;z-index:321;letter-spacing:-.001em;"&gt;53,680&lt;/div&gt;&lt;/span&gt;&lt;span class="fmt-1230" style="white-space:pre;"&gt;&lt;div style="position:absolute;top:464.2pt;left:307.68pt;z-index:323;letter-spacing:.001em;"&gt; &lt;/div&gt;&lt;/span&gt;&lt;img style="position:absolute;left:282.51pt;top:469.42pt;width:48pt;height:3pt;z-index:129;" src="http://govwiki.info/xbrl/Images/a35755a8f99c498557c261547009e1c5.png" alt="__rendered_path__129"&gt;&lt;span class="fmt-1231" style="white-space:pre;"&gt;&lt;div style="position:absolute;top:482.68pt;left:282.51pt;z-index:334;letter-spacing:.001em;"&gt;$  &lt;/div&gt;&lt;/span&gt;&lt;span class="fmt-1231" style="white-space:pre;"&gt;&lt;div style="position:absolute;top:482.68pt;left:301.82pt;z-index:335;letter-spacing:-.001em;"&gt; &lt;/div&gt;&lt;/span&gt;&lt;span class="fmt-1231" style="white-space:pre;"&gt;&lt;div style="position:absolute;top:482.68pt;left:304.62pt;z-index:333;letter-spacing:-.001em;"&gt;243,802&lt;/div&gt;&lt;/span&gt;&lt;span class="fmt-1231" style="white-space:pre;"&gt;&lt;div style="position:absolute;top:482.68pt;left:303.73pt;z-index:337;letter-spacing:.001em;"&gt; &lt;/div&gt;&lt;/span&gt;&lt;img style="position:absolute;left:282.51pt;top:487.75pt;width:48pt;height:3pt;z-index:336;" src="http://govwiki.info/xbrl/Images/dcef7d2f4251e625bfebf4f0e5d5baba.png" alt="__rendered_path__336"&gt;&lt;span class="fmt-1238" style="white-space:pre;"&gt;&lt;div style="position:absolute;top:502.81pt;left:276.53pt;z-index:536;letter-spacing:-.015em;"&gt; &lt;/div&gt;&lt;/span&gt;&lt;img style="position:absolute;left:282.51pt;top:488.5pt;width:48pt;height:3pt;z-index:336;" src="http://govwiki.info/xbrl/Images/dcef7d2f4251e625bfebf4f0e5d5baba.png" alt="__rendered_path__336"&gt;&lt;span style="white-space:pre;"&gt;&lt;div style="position:absolute;top:540.07pt;left:282.51pt;z-index:349;letter-spacing:.001em;"&gt;$  &lt;/div&gt;&lt;/span&gt;&lt;span style="white-space:pre;"&gt;&lt;div style="position:absolute;top:540.07pt;left:299.88pt;z-index:350;letter-spacing:-.001em;"&gt; &lt;/div&gt;&lt;/span&gt;&lt;span style="white-space:pre;"&gt;&lt;div style="position:absolute;top:540.07pt;left:302.32pt;z-index:348;"&gt;(373,496)&lt;/div&gt;&lt;/span&gt;&lt;span style="white-space:pre;"&gt;&lt;div style="position:absolute;top:540.07pt;left:301.82pt;z-index:351;letter-spacing:.001em;"&gt; &lt;/div&gt;&lt;/span&gt;&lt;span style="white-space:pre;"&gt;&lt;div style="position:absolute;top:565.78pt;left:301.9pt;z-index:365;letter-spacing:.001em;"&gt; &lt;/div&gt;&lt;/span&gt;&lt;span style="white-space:pre;"&gt;&lt;div style="position:absolute;top:565.78pt;left:304.63pt;z-index:364;letter-spacing:-.001em;"&gt;679,490&lt;/div&gt;&lt;/span&gt;&lt;span style="white-space:pre;"&gt;&lt;div style="position:absolute;top:565.78pt;left:303.84pt;z-index:366;letter-spacing:.001em;"&gt; &lt;/div&gt;&lt;/span&gt;&lt;span style="white-space:pre;"&gt;&lt;div style="position:absolute;top:574.35pt;left:307.73pt;z-index:378;letter-spacing:.001em;"&gt; &lt;/div&gt;&lt;/span&gt;&lt;span style="white-space:pre;"&gt;&lt;div style="position:absolute;top:574.35pt;left:309.93pt;z-index:377;"&gt;(1,453)&lt;/div&gt;&lt;/span&gt;&lt;span style="white-space:pre;"&gt;&lt;div style="position:absolute;top:574.35pt;left:309.67pt;z-index:379;letter-spacing:.001em;"&gt; &lt;/div&gt;&lt;/span&gt;&lt;span style="white-space:pre;"&gt;&lt;div style="position:absolute;top:582.92pt;left:309.67pt;z-index:389;letter-spacing:.001em;"&gt; &lt;/div&gt;&lt;/span&gt;&lt;span style="white-space:pre;"&gt;&lt;div style="position:absolute;top:582.92pt;left:312.24pt;z-index:388;"&gt;7,923&lt;/div&gt;&lt;/span&gt;&lt;span style="white-space:pre;"&gt;&lt;div style="position:absolute;top:582.92pt;left:311.61pt;z-index:390;letter-spacing:.001em;"&gt; &lt;/div&gt;&lt;/span&gt;&lt;span style="white-space:pre;"&gt;&lt;div style="position:absolute;top:600.06pt;left:305.8pt;z-index:400;letter-spacing:.001em;"&gt; &lt;/div&gt;&lt;/span&gt;&lt;span style="white-space:pre;"&gt;&lt;div style="position:absolute;top:600.06pt;left:308.45pt;z-index:399;letter-spacing:-.001em;"&gt;37,485&lt;/div&gt;&lt;/span&gt;&lt;span style="white-space:pre;"&gt;&lt;div style="position:absolute;top:600.06pt;left:307.74pt;z-index:401;letter-spacing:.001em;"&gt; &lt;/div&gt;&lt;/span&gt;&lt;span style="white-space:pre;"&gt;&lt;div style="position:absolute;top:608.63pt;left:317.43pt;z-index:412;letter-spacing:.001em;"&gt; &lt;/div&gt;&lt;/span&gt;&lt;span style="white-space:pre;"&gt;&lt;div style="position:absolute;top:608.63pt;left:319.47pt;z-index:411;"&gt;-&lt;/div&gt;&lt;/span&gt;&lt;span style="white-space:pre;"&gt;&lt;div style="position:absolute;top:608.63pt;left:319.37pt;z-index:413;letter-spacing:.001em;"&gt; &lt;/div&gt;&lt;/span&gt;&lt;span style="white-space:pre;"&gt;&lt;div style="position:absolute;top:617.2pt;left:305.79pt;z-index:424;letter-spacing:.001em;"&gt; &lt;/div&gt;&lt;/span&gt;&lt;span style="white-space:pre;"&gt;&lt;div style="position:absolute;top:617.2pt;left:308.44pt;z-index:423;letter-spacing:-.001em;"&gt;53,491&lt;/div&gt;&lt;/span&gt;&lt;span style="white-space:pre;"&gt;&lt;div style="position:absolute;top:617.2pt;left:307.73pt;z-index:425;letter-spacing:.001em;"&gt; &lt;/div&gt;&lt;/span&gt;&lt;span style="white-space:pre;"&gt;&lt;div style="position:absolute;top:625.77pt;left:317.42pt;z-index:436;letter-spacing:.001em;"&gt; &lt;/div&gt;&lt;/span&gt;&lt;span style="white-space:pre;"&gt;&lt;div style="position:absolute;top:625.77pt;left:319.45pt;z-index:435;"&gt;-&lt;/div&gt;&lt;/span&gt;&lt;span style="white-space:pre;"&gt;&lt;div style="position:absolute;top:625.77pt;left:319.36pt;z-index:437;letter-spacing:.001em;"&gt; &lt;/div&gt;&lt;/span&gt;&lt;span style="white-space:pre;"&gt;&lt;div style="position:absolute;top:634.19pt;left:305.78pt;z-index:448;letter-spacing:.001em;"&gt; &lt;/div&gt;&lt;/span&gt;&lt;span style="white-space:pre;"&gt;&lt;div style="position:absolute;top:634.19pt;left:308.43pt;z-index:447;letter-spacing:-.001em;"&gt;11,402&lt;/div&gt;&lt;/span&gt;&lt;span style="white-space:pre;"&gt;&lt;div style="position:absolute;top:634.2pt;left:307.68pt;z-index:449;letter-spacing:.001em;"&gt; &lt;/div&gt;&lt;/span&gt;&lt;img style="position:absolute;left:282.51pt;top:639.41pt;width:48pt;height:3pt;z-index:129;" src="http://govwiki.info/xbrl/Images/a35755a8f99c498557c261547009e1c5.png" alt="__rendered_path__129"&gt;&lt;span class="fmt-1233" style="white-space:pre;"&gt;&lt;div style="position:absolute;top:653.05pt;left:301.9pt;z-index:460;letter-spacing:.001em;"&gt; &lt;/div&gt;&lt;/span&gt;&lt;span class="fmt-1233" style="white-space:pre;"&gt;&lt;div style="position:absolute;top:653.05pt;left:304.63pt;z-index:459;letter-spacing:-.001em;"&gt;414,842&lt;/div&gt;&lt;/span&gt;&lt;span class="fmt-1233" style="white-space:pre;"&gt;&lt;div style="position:absolute;top:653.05pt;left:303.81pt;z-index:461;letter-spacing:.001em;"&gt; &lt;/div&gt;&lt;/span&gt;&lt;img style="position:absolute;left:282.51pt;top:658.27pt;width:48pt;height:3pt;z-index:129;" src="http://govwiki.info/xbrl/Images/a35755a8f99c498557c261547009e1c5.png" alt="__rendered_path__129"&gt;&lt;span style="white-space:pre;"&gt;&lt;div style="position:absolute;top:681.14pt;left:282.51pt;z-index:474;letter-spacing:.001em;"&gt;$  &lt;/div&gt;&lt;div style="position:absolute;top:681.14pt;left:305.71pt;z-index:474;letter-spacing:-.001em;"&gt; &lt;/div&gt;&lt;/span&gt;&lt;span style="white-space:pre;"&gt;&lt;div style="position:absolute;top:681.14pt;left:308.43pt;z-index:473;letter-spacing:-.001em;"&gt;35,984&lt;/div&gt;&lt;/span&gt;&lt;span style="white-space:pre;"&gt;&lt;div style="position:absolute;top:681.14pt;left:307.63pt;z-index:475;letter-spacing:.001em;"&gt; &lt;/div&gt;&lt;/span&gt;&lt;span style="white-space:pre;"&gt;&lt;div style="position:absolute;top:689.72pt;left:315.65pt;z-index:488;letter-spacing:-.001em;"&gt;(152)&lt;/div&gt;&lt;/span&gt;&lt;span style="white-space:pre;"&gt;&lt;div style="position:absolute;top:689.72pt;left:315.47pt;z-index:489;letter-spacing:.001em;"&gt; &lt;/div&gt;&lt;/span&gt;&lt;span class="fmt-1235" style="white-space:pre;"&gt;&lt;div style="position:absolute;top:698.14pt;left:282.51pt;z-index:500;letter-spacing:.001em;"&gt;$  &lt;/div&gt;&lt;div style="position:absolute;top:698.14pt;left:305.71pt;z-index:500;letter-spacing:-.001em;"&gt; &lt;/div&gt;&lt;/span&gt;&lt;span class="fmt-1235" style="white-space:pre;"&gt;&lt;div style="position:absolute;top:698.14pt;left:308.43pt;z-index:499;letter-spacing:-.001em;"&gt;35,832&lt;/div&gt;&lt;/span&gt;&lt;span class="fmt-1235" style="white-space:pre;"&gt;&lt;div style="position:absolute;top:698.14pt;left:307.63pt;z-index:501;letter-spacing:.001em;"&gt; &lt;/div&gt;&lt;/span&gt;&lt;span class="fmt-1239" style="white-space:pre;"&gt;&lt;div style="position:absolute;top:714.09pt;left:248.52pt;z-index:570;letter-spacing:.001em;"&gt; &lt;/div&gt;&lt;/span&gt;&lt;img style="position:absolute;left:62.2061pt;top:96.2671pt;width:461pt;height:620pt;z-index:12;" src="http://govwiki.info/xbrl/Images/558499592113d9fb8b70776b8f463401.png" alt="__rendered_path__12"&gt;&lt;span class="fmt-1018" style="white-space:pre;"&gt;&lt;div style="position:absolute;top:766.44pt;left:299.33pt;z-index:571;"&gt;224&lt;/div&gt;&lt;/span&gt;&lt;img style="position:absolute;left:278.93pt;top:125.33pt;width:55pt;height:3pt;z-index:566;" src="http://govwiki.info/xbrl/Images/e9b4fff8573d3c1909ff7e76202f797e.png" alt="__rendered_path__566"&gt;&lt;span style="white-space:pre;"&gt;&lt;div style="position:absolute;top:681.14pt;left:346.04pt;z-index:477;letter-spacing:.001em;"&gt;$  &lt;/div&gt;&lt;/span&gt;&lt;img style="position:absolute;left:342.46pt;top:125.33pt;width:55pt;height:3pt;z-index:566;" src="http://govwiki.info/xbrl/Images/e9b4fff8573d3c1909ff7e76202f797e.png" alt="__rendered_path__566"&gt;&lt;span class="fmt-1235" style="white-space:pre;"&gt;&lt;div style="position:absolute;top:698.14pt;left:346.04pt;z-index:503;letter-spacing:.001em;"&gt;$  &lt;/div&gt;&lt;/span&gt;&lt;span class="fmt-1217" style="white-space:pre;"&gt;&lt;div style="position:absolute;top:67.6488pt;left:393pt;z-index:7;letter-spacing:.001em;"&gt; &lt;/div&gt;&lt;/span&gt;&lt;span class="fmt-1221" style="white-space:pre;"&gt;&lt;div style="position:absolute;top:119.22pt;left:362.64pt;z-index:14;letter-spacing:-.002em;"&gt;Port&lt;/div&gt;&lt;/span&gt;&lt;span style="white-space:pre;"&gt;&lt;div style="position:absolute;top:137.63pt;left:371.95pt;z-index:24;letter-spacing:-.002em;"&gt;92,&lt;/div&gt;&lt;/span&gt;&lt;span style="white-space:pre;"&gt;&lt;div style="position:absolute;top:137.63pt;left:371.16pt;z-index:27;letter-spacing:.001em;"&gt; &lt;/div&gt;&lt;/span&gt;&lt;span style="white-space:pre;"&gt;&lt;div style="position:absolute;top:137.63pt;left:381.48pt;z-index:25;letter-spacing:-.002em;"&gt;278&lt;/div&gt;&lt;/span&gt;&lt;span style="white-space:pre;"&gt;&lt;div style="position:absolute;top:146.2pt;left:367.36pt;z-index:39;letter-spacing:.001em;"&gt; &lt;/div&gt;&lt;/span&gt;&lt;span style="white-space:pre;"&gt;&lt;div style="position:absolute;top:146.2pt;left:369.64pt;z-index:38;"&gt;(50,452)&lt;/div&gt;&lt;/span&gt;&lt;span style="white-space:pre;"&gt;&lt;div style="position:absolute;top:146.2pt;left:369.3pt;z-index:40;letter-spacing:.001em;"&gt; &lt;/div&gt;&lt;/span&gt;&lt;span style="white-space:pre;"&gt;&lt;div style="position:absolute;top:154.77pt;left:363.49pt;z-index:52;letter-spacing:.001em;"&gt; &lt;/div&gt;&lt;/span&gt;&lt;span style="white-space:pre;"&gt;&lt;div style="position:absolute;top:154.77pt;left:365.85pt;z-index:51;"&gt;(318,187)&lt;/div&gt;&lt;/span&gt;&lt;span style="white-space:pre;"&gt;&lt;div style="position:absolute;top:154.77pt;left:365.43pt;z-index:53;letter-spacing:.001em;"&gt; &lt;/div&gt;&lt;/span&gt;&lt;span style="white-space:pre;"&gt;&lt;div style="position:absolute;top:163.34pt;left:363.5pt;z-index:65;letter-spacing:.001em;"&gt; &lt;/div&gt;&lt;/span&gt;&lt;span style="white-space:pre;"&gt;&lt;div style="position:absolute;top:163.34pt;left:365.85pt;z-index:64;"&gt;(144,827)&lt;/div&gt;&lt;/span&gt;&lt;span style="white-space:pre;"&gt;&lt;div style="position:absolute;top:163.34pt;left:365.43pt;z-index:66;letter-spacing:.001em;"&gt; &lt;/div&gt;&lt;/span&gt;&lt;span class="fmt-1225" style="white-space:pre;"&gt;&lt;div style="position:absolute;top:180.48pt;left:363.49pt;z-index:78;letter-spacing:.001em;"&gt; &lt;/div&gt;&lt;/span&gt;&lt;span class="fmt-1225" style="white-space:pre;"&gt;&lt;div style="position:absolute;top:180.48pt;left:365.85pt;z-index:77;"&gt;(421,188)&lt;/div&gt;&lt;/span&gt;&lt;span class="fmt-1225" style="white-space:pre;"&gt;&lt;div style="position:absolute;top:180.48pt;left:365.43pt;z-index:79;letter-spacing:.001em;"&gt; &lt;/div&gt;&lt;/span&gt;&lt;span style="white-space:pre;"&gt;&lt;div style="position:absolute;top:208.43pt;left:380.94pt;z-index:94;letter-spacing:.001em;"&gt; &lt;/div&gt;&lt;/span&gt;&lt;span style="white-space:pre;"&gt;&lt;div style="position:absolute;top:208.43pt;left:382.97pt;z-index:93;"&gt;-&lt;/div&gt;&lt;/span&gt;&lt;span style="white-space:pre;"&gt;&lt;div style="position:absolute;top:208.43pt;left:382.88pt;z-index:95;letter-spacing:.001em;"&gt; &lt;/div&gt;&lt;/span&gt;&lt;span style="white-spa</t>
  </si>
  <si>
    <t>ce:pre;"&gt;&lt;div style="position:absolute;top:217pt;left:380.94pt;z-index:109;letter-spacing:.001em;"&gt; &lt;/div&gt;&lt;/span&gt;&lt;span style="white-space:pre;"&gt;&lt;div style="position:absolute;top:217pt;left:382.97pt;z-index:108;"&gt;-&lt;/div&gt;&lt;/span&gt;&lt;span style="white-space:pre;"&gt;&lt;div style="position:absolute;top:217pt;left:382.88pt;z-index:110;letter-spacing:.001em;"&gt; &lt;/div&gt;&lt;/span&gt;&lt;span style="white-space:pre;"&gt;&lt;div style="position:absolute;top:225.57pt;left:368.16pt;z-index:119;letter-spacing:-.001em;"&gt;285,000&lt;/div&gt;&lt;/span&gt;&lt;span style="white-space:pre;"&gt;&lt;div style="position:absolute;top:225.57pt;left:367.37pt;z-index:120;letter-spacing:.001em;"&gt; &lt;/div&gt;&lt;/span&gt;&lt;span style="white-space:pre;"&gt;&lt;div style="position:absolute;top:233.99pt;left:382.97pt;z-index:131;"&gt;-&lt;/div&gt;&lt;/span&gt;&lt;img style="position:absolute;left:346.03pt;top:239.21pt;width:48pt;height:3pt;z-index:129;" src="http://govwiki.info/xbrl/Images/a35755a8f99c498557c261547009e1c5.png" alt="__rendered_path__129"&gt;&lt;span class="fmt-1227" style="white-space:pre;"&gt;&lt;div style="position:absolute;top:258.73pt;left:365.43pt;z-index:144;letter-spacing:.001em;"&gt; &lt;/div&gt;&lt;/span&gt;&lt;span class="fmt-1227" style="white-space:pre;"&gt;&lt;div style="position:absolute;top:258.73pt;left:368.16pt;z-index:143;letter-spacing:-.001em;"&gt;285,000&lt;/div&gt;&lt;/span&gt;&lt;span class="fmt-1227" style="white-space:pre;"&gt;&lt;div style="position:absolute;top:258.73pt;left:367.33pt;z-index:145;letter-spacing:.001em;"&gt; &lt;/div&gt;&lt;/span&gt;&lt;img style="position:absolute;left:346.03pt;top:263.95pt;width:48pt;height:3pt;z-index:129;" src="http://govwiki.info/xbrl/Images/a35755a8f99c498557c261547009e1c5.png" alt="__rendered_path__129"&gt;&lt;span style="white-space:pre;"&gt;&lt;div style="position:absolute;top:286.38pt;left:380.94pt;z-index:158;letter-spacing:.001em;"&gt; &lt;/div&gt;&lt;/span&gt;&lt;span style="white-space:pre;"&gt;&lt;div style="position:absolute;top:286.38pt;left:382.97pt;z-index:157;"&gt;-&lt;/div&gt;&lt;/span&gt;&lt;span style="white-space:pre;"&gt;&lt;div style="position:absolute;top:286.38pt;left:382.88pt;z-index:159;letter-spacing:.001em;"&gt; &lt;/div&gt;&lt;/span&gt;&lt;span style="white-space:pre;"&gt;&lt;div style="position:absolute;top:294.95pt;left:367.37pt;z-index:173;letter-spacing:.001em;"&gt; &lt;/div&gt;&lt;/span&gt;&lt;span style="white-space:pre;"&gt;&lt;div style="position:absolute;top:294.95pt;left:369.65pt;z-index:172;"&gt;(28,758)&lt;/div&gt;&lt;/span&gt;&lt;span style="white-space:pre;"&gt;&lt;div style="position:absolute;top:294.95pt;left:369.31pt;z-index:174;letter-spacing:.001em;"&gt; &lt;/div&gt;&lt;/span&gt;&lt;span style="white-space:pre;"&gt;&lt;div style="position:absolute;top:303.52pt;left:380.95pt;z-index:186;letter-spacing:.001em;"&gt; &lt;/div&gt;&lt;/span&gt;&lt;span style="white-space:pre;"&gt;&lt;div style="position:absolute;top:303.52pt;left:382.98pt;z-index:185;"&gt;-&lt;/div&gt;&lt;/span&gt;&lt;span style="white-space:pre;"&gt;&lt;div style="position:absolute;top:303.52pt;left:382.89pt;z-index:187;letter-spacing:.001em;"&gt; &lt;/div&gt;&lt;/span&gt;&lt;span style="white-space:pre;"&gt;&lt;div style="position:absolute;top:312.09pt;left:380.95pt;z-index:199;letter-spacing:.001em;"&gt; &lt;/div&gt;&lt;/span&gt;&lt;span style="white-space:pre;"&gt;&lt;div style="position:absolute;top:312.09pt;left:382.99pt;z-index:198;"&gt;-&lt;/div&gt;&lt;/span&gt;&lt;span style="white-space:pre;"&gt;&lt;div style="position:absolute;top:312.09pt;left:382.89pt;z-index:200;letter-spacing:.001em;"&gt; &lt;/div&gt;&lt;/span&gt;&lt;span style="white-space:pre;"&gt;&lt;div style="position:absolute;top:320.67pt;left:382.99pt;z-index:211;letter-spacing:-.173em;"&gt;- &lt;/div&gt;&lt;/span&gt;&lt;span style="white-space:pre;"&gt;&lt;div style="position:absolute;top:329.24pt;left:380.96pt;z-index:222;letter-spacing:.001em;"&gt; &lt;/div&gt;&lt;/span&gt;&lt;span style="white-space:pre;"&gt;&lt;div style="position:absolute;top:329.24pt;left:383pt;z-index:221;"&gt;-&lt;/div&gt;&lt;/span&gt;&lt;span style="white-space:pre;"&gt;&lt;div style="position:absolute;top:329.24pt;left:382.9pt;z-index:223;letter-spacing:.001em;"&gt; &lt;/div&gt;&lt;/span&gt;&lt;span style="white-space:pre;"&gt;&lt;div style="position:absolute;top:337.81pt;left:380.97pt;z-index:234;letter-spacing:.001em;"&gt; &lt;/div&gt;&lt;/span&gt;&lt;span style="white-space:pre;"&gt;&lt;div style="position:absolute;top:337.81pt;left:383pt;z-index:233;"&gt;-&lt;/div&gt;&lt;/span&gt;&lt;span style="white-space:pre;"&gt;&lt;div style="position:absolute;top:337.81pt;left:382.91pt;z-index:235;letter-spacing:.001em;"&gt; &lt;/div&gt;&lt;/span&gt;&lt;span style="white-space:pre;"&gt;&lt;div style="position:absolute;top:346.38pt;left:369.33pt;z-index:247;letter-spacing:.001em;"&gt; &lt;/div&gt;&lt;/span&gt;&lt;span style="white-space:pre;"&gt;&lt;div style="position:absolute;top:346.38pt;left:371.98pt;z-index:246;letter-spacing:-.001em;"&gt;62,053&lt;/div&gt;&lt;/span&gt;&lt;span style="white-space:pre;"&gt;&lt;div style="position:absolute;top:346.38pt;left:371.27pt;z-index:248;letter-spacing:.001em;"&gt; &lt;/div&gt;&lt;/span&gt;&lt;span style="white-space:pre;"&gt;&lt;div style="position:absolute;top:360.61pt;left:369.3pt;z-index:259;letter-spacing:.001em;"&gt; &lt;/div&gt;&lt;/span&gt;&lt;span style="white-space:pre;"&gt;&lt;div style="position:absolute;top:360.61pt;left:371.95pt;z-index:258;letter-spacing:-.001em;"&gt;33,295&lt;/div&gt;&lt;/span&gt;&lt;span style="white-space:pre;"&gt;&lt;div style="position:absolute;top:360.61pt;left:371.21pt;z-index:260;letter-spacing:.001em;"&gt; &lt;/div&gt;&lt;/span&gt;&lt;img style="position:absolute;left:346.04pt;top:365.83pt;width:48pt;height:3pt;z-index:129;" src="http://govwiki.info/xbrl/Images/a35755a8f99c498557c261547009e1c5.png" alt="__rendered_path__129"&gt;&lt;span style="white-space:pre;"&gt;&lt;div style="position:absolute;top:397.13pt;left:369.3pt;z-index:276;letter-spacing:.001em;"&gt; &lt;/div&gt;&lt;/span&gt;&lt;span style="white-space:pre;"&gt;&lt;div style="position:absolute;top:397.13pt;left:371.95pt;z-index:275;letter-spacing:-.001em;"&gt;55,505&lt;/div&gt;&lt;/span&gt;&lt;span style="white-space:pre;"&gt;&lt;div style="position:absolute;top:397.13pt;left:371.24pt;z-index:277;letter-spacing:.001em;"&gt; &lt;/div&gt;&lt;/span&gt;&lt;span style="white-space:pre;"&gt;&lt;div style="position:absolute;top:407.04pt;left:373.19pt;z-index:289;letter-spacing:.001em;"&gt; &lt;/div&gt;&lt;/span&gt;&lt;span style="white-space:pre;"&gt;&lt;div style="position:absolute;top:407.04pt;left:375.75pt;z-index:288;"&gt;1,186&lt;/div&gt;&lt;/span&gt;&lt;span style="white-space:pre;"&gt;&lt;div style="position:absolute;top:407.04pt;left:375.08pt;z-index:290;letter-spacing:.001em;"&gt; &lt;/div&gt;&lt;/span&gt;&lt;img style="position:absolute;left:346.04pt;top:412.26pt;width:48pt;height:3pt;z-index:129;" src="http://govwiki.info/xbrl/Images/a35755a8f99c498557c261547009e1c5.png" alt="__rendered_path__129"&gt;&lt;span style="white-space:pre;"&gt;&lt;div style="position:absolute;top:422.77pt;left:369.3pt;z-index:301;letter-spacing:.001em;"&gt; &lt;/div&gt;&lt;/span&gt;&lt;span style="white-space:pre;"&gt;&lt;div style="position:absolute;top:422.77pt;left:371.96pt;z-index:300;letter-spacing:-.001em;"&gt;56,691&lt;/div&gt;&lt;/span&gt;&lt;span style="white-space:pre;"&gt;&lt;div style="position:absolute;top:422.77pt;left:371.21pt;z-index:302;letter-spacing:.001em;"&gt; &lt;/div&gt;&lt;/span&gt;&lt;img style="position:absolute;left:346.04pt;top:427.99pt;width:48pt;height:3pt;z-index:129;" src="http://govwiki.info/xbrl/Images/a35755a8f99c498557c261547009e1c5.png" alt="__rendered_path__129"&gt;&lt;span style="white-space:pre;"&gt;&lt;div style="position:absolute;top:446.77pt;left:367.36pt;z-index:313;letter-spacing:.001em;"&gt; &lt;/div&gt;&lt;/span&gt;&lt;span style="white-space:pre;"&gt;&lt;div style="position:absolute;top:446.77pt;left:369.64pt;z-index:312;"&gt;(46,202)&lt;/div&gt;&lt;/span&gt;&lt;span style="white-space:pre;"&gt;&lt;div style="position:absolute;top:446.77pt;left:369.3pt;z-index:314;letter-spacing:.001em;"&gt; &lt;/div&gt;&lt;/span&gt;&lt;span class="fmt-1230" style="white-space:pre;"&gt;&lt;div style="position:absolute;top:464.2pt;left:365.43pt;z-index:325;letter-spacing:.001em;"&gt; &lt;/div&gt;&lt;/span&gt;&lt;span class="fmt-1230" style="white-space:pre;"&gt;&lt;div style="position:absolute;top:464.2pt;left:368.15pt;z-index:324;letter-spacing:-.001em;"&gt;130,492&lt;/div&gt;&lt;/span&gt;&lt;span class="fmt-1230" style="white-space:pre;"&gt;&lt;div style="position:absolute;top:464.2pt;left:367.33pt;z-index:326;letter-spacing:.001em;"&gt; &lt;/div&gt;&lt;/span&gt;&lt;img style="position:absolute;left:346.03pt;top:469.42pt;width:48pt;height:3pt;z-index:129;" src="http://govwiki.info/xbrl/Images/a35755a8f99c498557c261547009e1c5.png" alt="__rendered_path__129"&gt;&lt;span class="fmt-1231" style="white-space:pre;"&gt;&lt;div style="position:absolute;top:482.68pt;left:371.96pt;z-index:338;letter-spacing:-.001em;"&gt;84,290&lt;/div&gt;&lt;/span&gt;&lt;span class="fmt-1231" style="white-space:pre;"&gt;&lt;div style="position:absolute;top:482.68pt;left:371.13pt;z-index:340;letter-spacing:.001em;"&gt; &lt;/div&gt;&lt;/span&gt;&lt;img style="position:absolute;left:346.03pt;top:487.75pt;width:48pt;height:3pt;z-index:336;" src="http://govwiki.info/xbrl/Images/dcef7d2f4251e625bfebf4f0e5d5baba.png" alt="__rendered_path__336"&gt;&lt;span style="white-space:pre;"&gt;&lt;div style="position:absolute;top:540.07pt;left:365.85pt;z-index:352;letter-spacing:-.002em;"&gt;(&lt;/div&gt;&lt;/span&gt;&lt;span style="white-space:pre;"&gt;&lt;div style="position:absolute;top:540.07pt;left:365.35pt;z-index:355;letter-spacing:.001em;"&gt; &lt;/div&gt;&lt;/span&gt;&lt;span style="white-space:pre;"&gt;&lt;div style="position:absolute;top:540.07pt;left:368.15pt;z-index:353;letter-spacing:-.001em;"&gt;938,159)&lt;/div&gt;&lt;/span&gt;&lt;img style="position:absolute;left:346.03pt;top:488.5pt;width:48pt;height:3pt;z-index:336;" src="http://govwiki.info/xbrl/Images/dcef7d2f4251e625bfebf4f0e5d5baba.png" alt="__rendered_path__336"&gt;&lt;span style="white-space:pre;"&gt;&lt;div style="position:absolute;top:565.78pt;left:365.43pt;z-index:368;letter-spacing:.001em;"&gt; &lt;/div&gt;&lt;/span&gt;&lt;span style="white-space:pre;"&gt;&lt;div style="position:absolute;top:565.78pt;left:368.16pt;z-index:367;letter-spacing:-.001em;"&gt;542,779&lt;/div&gt;&lt;/span&gt;&lt;span style="white-space:pre;"&gt;&lt;div style="position:absolute;top:565.78pt;left:367.37pt;z-index:369;letter-spacing:.001em;"&gt; &lt;/div&gt;&lt;/span&gt;&lt;span style="white-space:pre;"&gt;&lt;div style="position:absolute;top:574.35pt;left:379.19pt;z-index:380;letter-spacing:-.001em;"&gt;(870)&lt;/div&gt;&lt;/span&gt;&lt;span style="white-space:pre;"&gt;&lt;div style="position:absolute;top:574.35pt;left:379.01pt;z-index:381;letter-spacing:.001em;"&gt; &lt;/div&gt;&lt;/span&gt;&lt;span style="white-space:pre;"&gt;&lt;div style="position:absolute;top:582.92pt;left:382.99pt;z-index:391;letter-spacing:-.173em;"&gt;- &lt;/div&gt;&lt;/span&gt;&lt;span style="white-space:pre;"&gt;&lt;div style="position:absolute;top:600.06pt;left:373.2pt;z-index:403;letter-spacing:.001em;"&gt; &lt;/div&gt;&lt;/span&gt;&lt;span style="white-space:pre;"&gt;&lt;div style="position:absolute;top:600.06pt;left:375.77pt;z-index:402;"&gt;4,018&lt;/div&gt;&lt;/span&gt;&lt;span style="white-space:pre;"&gt;&lt;div style="position:absolute;top:600.06pt;left:375.14pt;z-index:404;letter-spacing:.001em;"&gt; &lt;/div&gt;&lt;/span&gt;&lt;span style="white-space:pre;"&gt;&lt;div style="position:absolute;top:608.63pt;left:380.96pt;z-index:415;letter-spacing:.001em;"&gt; &lt;/div&gt;&lt;/span&gt;&lt;span style="white-space:pre;"&gt;&lt;div style="position:absolute;top:608.63pt;left:383pt;z-index:414;"&gt;-&lt;/div&gt;&lt;/span&gt;&lt;span style="white-space:pre;"&gt;&lt;div style="position:absolute;top:608.63pt;left:382.9pt;z-index:416;letter-spacing:.001em;"&gt; &lt;/div&gt;&lt;/span&gt;&lt;span style="white-space:pre;"&gt;&lt;div style="position:absolute;top:617.2pt;left:367.37pt;z-index:427;letter-spacing:.001em;"&gt; &lt;/div&gt;&lt;/span&gt;&lt;span style="white-space:pre;"&gt;&lt;div style="position:absolute;top:617.2pt;left:369.65pt;z-index:426;"&gt;(52,745)&lt;/div&gt;&lt;/span&gt;&lt;span style="white-space:pre;"&gt;&lt;div style="position:absolute;top:617.2pt;left:369.31pt;z-index:428;letter-spacing:.001em;"&gt; &lt;/div&gt;&lt;/span&gt;&lt;span style="white-space:pre;"&gt;&lt;div style="position:absolute;top:625.77pt;left:380.95pt;z-index:439;letter-spacing:.001em;"&gt; &lt;/div&gt;&lt;/span&gt;&lt;span style="white-space:pre;"&gt;&lt;div style="position:absolute;top:625.77pt;left:382.98pt;z-index:438;"&gt;-&lt;/div&gt;&lt;/span&gt;&lt;span style="white-space:pre;"&gt;&lt;div style="position:absolute;top:625.77pt;left:382.89pt;z-index:440;letter-spacing:.001em;"&gt; &lt;/div&gt;&lt;/span&gt;&lt;span style="white-space:pre;"&gt;&lt;div style="position:absolute;top:634.2pt;left:369.3pt;z-index:451;letter-spacing:.001em;"&gt; &lt;/div&gt;&lt;/span&gt;&lt;span style="white-space:pre;"&gt;&lt;div style="position:absolute;top:634.2pt;left:371.95pt;z-index:450;letter-spacing:-.001em;"&gt;23,789&lt;/div&gt;&lt;/span&gt;&lt;span style="white-space:pre;"&gt;&lt;div style="position:absolute;top:634.2pt;left:371.21pt;z-index:452;letter-spacing:.001em;"&gt; &lt;/div&gt;&lt;/span&gt;&lt;img style="position:absolute;left:346.04pt;top:639.41pt;width:48pt;height:3pt;z-index:129;" src="http://govwiki.info/xbrl/Images/a35755a8f99c498557c261547009e1c5.png" alt="__rendered_path__129"&gt;&lt;span class="fmt-1233" style="white-space:pre;"&gt;&lt;div style="position:absolute;top:653.05pt;left:363.49pt;z-index:463;letter-spacing:.001em;"&gt; &lt;/div&gt;&lt;/span&gt;&lt;span class="fmt-1233" style="white-space:pre;"&gt;&lt;div style="position:absolute;top:653.05pt;left:365.84pt;z-index:462;"&gt;(421,188)&lt;/div&gt;&lt;/span&gt;&lt;span class="fmt-1233" style="white-space:pre;"&gt;&lt;div style="position:absolute;top:653.05pt;left:365.4pt;z-index:464;letter-spacing:.001em;"&gt; &lt;/div&gt;&lt;/span&gt;&lt;img style="position:absolute;left:346.03pt;top:658.27pt;width:48pt;height:3pt;z-index:129;" src="http://govwiki.info/xbrl/Images/a35755a8f99c498557c261547009e1c5.png" alt="__rendered_path__129"&gt;&lt;span style="white-space:pre;"&gt;&lt;div style="position:absolute;top:681.14pt;left:382.97pt;z-index:476;"&gt;-&lt;/div&gt;&lt;/span&gt;&lt;span style="white-space:pre;"&gt;&lt;div style="position:absolute;top:681.14pt;left:382.8pt;z-index:478;letter-spacing:.001em;"&gt; &lt;/div&gt;&lt;/span&gt;&lt;span style="white-space:pre;"&gt;&lt;div style="position:absolute;top:689.72pt;left:373.44pt;z-index:490;"&gt;(1,216)&lt;/div&gt;&lt;/span&gt;&lt;span style="white-space:pre;"&gt;&lt;div style="position:absolute;top:689.72pt;left:373.18pt;z-index:491;letter-spacing:.001em;"&gt; &lt;/div&gt;&lt;/span&gt;&lt;span class="fmt-1235" style="white-space:pre;"&gt;&lt;div style="position:absolute;top:698.14pt;left:371.16pt;z-index:504;letter-spacing:-.001em;"&gt; &lt;/div&gt;&lt;/span&gt;&lt;span class="fmt-1235" style="white-space:pre;"&gt;&lt;div style="position:absolute;top:698.14pt;left:373.44pt;z-index:502;"&gt;(1,216)&lt;/div&gt;&lt;/span&gt;&lt;span class="fmt-1235" style="white-space:pre;"&gt;&lt;div style="position:absolute;top:698.14pt;left:373.1pt;z-index:505;letter-spacing:.001em;"&gt; &lt;/div&gt;&lt;/span&gt;&lt;span class="fmt-1215" style="white-space:pre;"&gt;&lt;div style="position:absolute;top:40.02pt;left:410.4pt;z-index:2;letter-spacing:.001em;"&gt; &lt;/div&gt;&lt;/span&gt;&lt;span class="fmt-1216" style="white-space:pre;"&gt;&lt;div style="position:absolute;top:53.8488pt;left:415.08pt;z-index:5;letter-spacing:.001em;"&gt; &lt;/div&gt;&lt;/span&gt;&lt;span class="fmt-1218" style="white-space:pre;"&gt;&lt;div style="position:absolute;top:81.3288pt;left:422.04pt;z-index:9;letter-spacing:.001em;"&gt; &lt;/div&gt;&lt;/span&gt;&lt;span class="fmt-1221" style="white-space:pre;"&gt;&lt;div style="position:absolute;top:119.22pt;left:422pt;z-index:15;letter-spacing:.001em;"&gt;Marina&lt;/div&gt;&lt;/span&gt;&lt;img style="position:absolute;left:405.99pt;top:125.33pt;width:55pt;height:3pt;z-index:566;" src="http://govwiki.info/xbrl/Images/e9b4fff8573d3c1909ff7e76202f797e.png" alt="__rendered_path__566"&gt;&lt;span style="white-space:pre;"&gt;&lt;div style="position:absolute;top:137.63pt;left:409.56pt;z-index:30;letter-spacing:-.006em;"&gt;$       3,798,939&lt;/div&gt;&lt;/span&gt;&lt;span style="white-space:pre;"&gt;&lt;div style="position:absolute;top:146.2pt;left:427.01pt;z-index:42;letter-spacing:.001em;"&gt; &lt;/div&gt;&lt;/span&gt;&lt;span style="white-space:pre;"&gt;&lt;div style="position:absolute;top:146.2pt;left:429.37pt;z-index:41;"&gt;(552,581)&lt;/div&gt;&lt;/span&gt;&lt;span style="white-space:pre;"&gt;&lt;div style="position:absolute;top:146.2pt;left:428.95pt;z-index:43;letter-spacing:.001em;"&gt; &lt;/div&gt;&lt;/span&gt;&lt;span style="white-space:pre;"&gt;&lt;div style="position:absolute;top:154.77pt;left:421.2pt;z-index:55;letter-spacing:.001em;"&gt; &lt;/div&gt;&lt;/span&gt;&lt;span style="white-space:pre;"&gt;&lt;div style="position:absolute;top:154.77pt;left:423.64pt;z-index:54;"&gt;(1,219,845)&lt;/div&gt;&lt;/span&gt;&lt;span style="white-space:pre;"&gt;&lt;div style="position:absolute;top:154.77pt;left:423.14pt;z-index:56;letter-spacing:.001em;"&gt; &lt;/div&gt;&lt;/span&gt;&lt;span style="white-space:pre;"&gt;&lt;div style="position:absolute;top:163.34pt;left:427.03pt;z-index:68;letter-spacing:.001em;"&gt; &lt;/div&gt;&lt;/span&gt;&lt;span style="white-space:pre;"&gt;&lt;div style="position:absolute;top:163.34pt;left:429.38pt;z-index:67;"&gt;(755,702)&lt;/div&gt;&lt;/span&gt;&lt;span style="white-space:pre;"&gt;&lt;div style="position:absolute;top:163.34pt;left:428.96pt;z-index:69;letter-spacing:.001em;"&gt; &lt;/div&gt;&lt;/span&gt;&lt;img style="position:absolute;left:405.99pt;top:168.63pt;width:55pt;height:3pt;z-index:566;" src="http://govwiki.info/xbrl/Images/e9b4fff8573d3c1909ff7e76202f797e.png" alt="__rendered_path__566"&gt;&lt;span class="fmt-1225" style="white-space:pre;"&gt;&lt;div style="position:absolute;top:180.48pt;left:423.14pt;z-index:83;letter-spacing:.001em;"&gt; &lt;/div&gt;&lt;/span&gt;&lt;span class="fmt-1225" style="white-space:pre;"&gt;&lt;div style="position:absolute;top:180.48pt;left:425.95pt;z-index:80;letter-spacing:-.002em;"&gt;1,&lt;/div&gt;&lt;/span&gt;&lt;span class="fmt-1225" style="white-space:pre;"&gt;&lt;div style="position:absolute;top:180.48pt;left:425.08pt;z-index:84;letter-spacing:.001em;"&gt; &lt;/div&gt;&lt;/span&gt;&lt;span class="fmt-1225" style="white-space:pre;"&gt;&lt;div style="position:absolute;top:180.48pt;left:431.69pt;z-index:81;letter-spacing:-.002em;"&gt;270,&lt;/div&gt;&lt;/span&gt;&lt;span class="fmt-1225" style="white-space:pre;"&gt;&lt;div style="position:absolute;top:180.48pt;left:445.01pt;z-index:82;letter-spacing:-.002em;"&gt;811&lt;/div&gt;&lt;/span&gt;&lt;img style="position:absolute;left:405.99pt;top:186.22pt;width:55pt;height:3pt;z-index:566;" src="http://govwiki.info/xbrl/Images/e9b4fff8573d3c1909ff7e76202f797e.png" alt="__rendered_path__566"&gt;&lt;span style="white-space:pre;"&gt;&lt;div style="position:absolute;top:208.43pt;left:442.53pt;z-index:97;letter-spacing:.001em;"&gt; &lt;/div&gt;&lt;/span&gt;&lt;span style="white-space:pre;"&gt;&lt;div style="position:absolute;top:208.43pt;left:445.02pt;z-index:96;letter-spacing:-.002em;"&gt;864&lt;/div&gt;&lt;/span&gt;&lt;span style="white-space:pre;"&gt;&lt;div style="position:absolute;top:208.43pt;left:444.47pt;z-index:98;letter-spacing:.001em;"&gt; &lt;/div&gt;&lt;/span&gt;&lt;span style="white-space:pre;"&gt;&lt;div style="position:absolute;top:217pt;left:444.47pt;z-index:112;letter-spacing:.001em;"&gt; &lt;/div&gt;&lt;/span&gt;&lt;span style="white-space:pre;"&gt;&lt;div style="position:absolute;top:217pt;left:446.5pt;z-index:111;"&gt;-&lt;/div&gt;&lt;/span&gt;&lt;span style="white-space:pre;"&gt;&lt;div style="position:absolute;top:217pt;left:446.41pt;z-index:113;letter-spacing:.001em;"&gt; &lt;/div&gt;&lt;/span&gt;&lt;span style="white-space:pre;"&gt;&lt;div style="position:absolute;top:225.57pt;left:444.48pt;z-index:122;letter-spacing:.001em;"&gt; &lt;/div&gt;&lt;/span&gt;&lt;span style="white-space:pre;"&gt;&lt;div style="position:absolute;top:225.57pt;left:446.51pt;z-index:121;"&gt;-&lt;/div&gt;&lt;/span&gt;&lt;span style="white-space:pre;"&gt;&lt;div style="position:absolute;top:225.57pt;left:446.42pt;z-index:123;letter-spacing:.001em;"&gt; &lt;/div&gt;&lt;/span&gt;&lt;span style="white-space:pre;"&gt;&lt;div style="position:absolute;top:233.99pt;left:427.01pt;z-index:133;letter-spacing:.001em;"&gt; &lt;/div&gt;&lt;/span&gt;&lt;span style="white-space:pre;"&gt;&lt;div style="position:absolute;top:233.99pt;left:429.37pt;z-index:132;"&gt;(434,272)&lt;/div&gt;&lt;/span&gt;&lt;span style="white-space:pre;"&gt;&lt;div style="position:absolute;top:233.99pt;left:428.93pt;z-index:134;letter-spacing:.001em;"&gt; &lt;/div&gt;&lt;/span&gt;&lt;img style="position:absolute;left:409.56pt;top:239.21pt;width:48pt;height:3pt;z-index:129;" src="http://govwiki.info/xbrl/Images/a35755a8f99c498557c261547009e1c5.png" alt="__rendered_path__129"&gt;&lt;span class="fmt-1227" style="white-space:pre;"&gt;&lt;div style="position:absolute;top:258.73pt;left:427.01pt;z-index:147;letter-spacing:.001em;"&gt; &lt;/div&gt;&lt;/span&gt;&lt;span class="fmt-1227" style="white-space:pre;"&gt;&lt;div style="position:absolute;top:258.73pt;left:429.37pt;z-index:146;"&gt;(433,408)&lt;/div&gt;&lt;/span&gt;&lt;span class="fmt-1227" style="white-space:pre;"&gt;&lt;div style="position:absolute;top:258.73pt;left:428.93pt;z-index:148;letter-spacing:.001em;"&gt; &lt;/div&gt;&lt;/span&gt;&lt;img style="position:absolute;left:409.56pt;top:263.95pt;width:48pt;height:3pt;z-index:129;" src="http://govwiki.info/xbrl/Images/a35755a8f99c498557c261547009e1c5.png" alt="__rendered_path__129"&gt;&lt;span style="white-space:pre;"&gt;&lt;div style="position:absolute;top:286.38pt;left:423.14pt;z-index:163;letter-spacing:.001em;"&gt; &lt;/div&gt;&lt;/span&gt;&lt;span style="white-space:pre;"&gt;&lt;div style="position:absolute;top:286.38pt;left:425.95pt;z-index:160;letter-spacing:-.002em;"&gt;5,&lt;/div&gt;&lt;/span&gt;&lt;span style="white-space:pre;"&gt;&lt;div style="position:absolute;top:286.38pt;left:425.08pt;z-index:164;letter-spacing:.001em;"&gt; &lt;/div&gt;&lt;/span&gt;&lt;span style="white-space:pre;"&gt;&lt;div style="position:absolute;top:286.38pt;left:431.68pt;z-index:161;letter-spacing:-.002em;"&gt;735,&lt;/div&gt;&lt;/span&gt;&lt;span style="white-space:pre;"&gt;&lt;div style="position:absolute;top:286.38pt;left:445.01pt;z-index:162;letter-spacing:-.002em;"&gt;000&lt;/div&gt;&lt;/span&gt;&lt;span style="white-space:pre;"&gt;&lt;div style="position:absolute;top:294.95pt;left:427.02pt;z-index:176;letter-spacing:.001em;"&gt; &lt;/div&gt;&lt;/span&gt;&lt;span style="white-space:pre;"&gt;&lt;div style="position:absolute;top:294.95pt;left:429.38pt;z-index:175;"&gt;(128,637)&lt;/div&gt;&lt;/span&gt;&lt;span style="white-space:pre;"&gt;&lt;div style="position:absolute;top:294.95pt;left:428.96pt;z-index:177;letter-spacing:.001em;"&gt; &lt;/div&gt;&lt;/span&gt;&lt;span style="white-space:pre;"&gt;&lt;div style="position:absolute;top:303.52pt;left:444.48pt;z-index:189;letter-spacing:.001em;"&gt; &lt;/div&gt;&lt;/span&gt;&lt;span style="white-space:pre;"&gt;&lt;div style="position:absolute;top:303.52pt;left:446.51pt;z-index:188;"&gt;-&lt;/div&gt;&lt;/span&gt;&lt;span style="white-space:pre;"&gt;&lt;div style="position:absolute;top:303.52pt;left:446.42pt;z-index:190;letter-spacing:.001em;"&gt; &lt;/div&gt;&lt;/span&gt;&lt;span style="white-space:pre;"&gt;&lt;div style="position:absolute;top:312.09pt;left:430.9pt;z-index:202;letter-spacing:.001em;"&gt; &lt;/div&gt;&lt;/span&gt;&lt;span style="white-space:pre;"&gt;&lt;div style="position:absolute;top:312.09pt;left:433.19pt;z-index:201;"&gt;(67,498)&lt;/div&gt;&lt;/span&gt;&lt;span style="white-space:pre;"&gt;&lt;div style="position:absolute;top:312.09pt;left:432.84pt;z-index:203;letter-spacing:.001em;"&gt; &lt;/div&gt;&lt;/span&gt;&lt;span style="white-space:pre;"&gt;&lt;div style="position:absolute;top:320.67pt;left:429.39pt;z-index:212;"&gt;(115,717)&lt;/div&gt;&lt;/span&gt;&lt;span style="white-space:pre;"&gt;&lt;div style="position:absolute;top:320.67pt;left:428.97pt;z-index:213;letter-spacing:.001em;"&gt; &lt;/div&gt;&lt;/span&gt;&lt;span style="white-space:pre;"&gt;&lt;div style="position:absolute;top:329.24pt;left:429.4pt;z-index:224;"&gt;(195,000)&lt;/div&gt;&lt;/span&gt;&lt;span style="white-space:pre;"&gt;&lt;div style="position:absolute;top:329.24pt;left:428.98pt;z-index:225;letter-spacing:.001em;"&gt; &lt;/div&gt;&lt;/span&gt;&lt;span style="white-space:pre;"&gt;&lt;div style="position:absolute;top:337.81pt;left:421.23pt;z-index:237;letter-spacing:.001em;"&gt; &lt;/div&gt;&lt;/span&gt;&lt;span style="white-space:pre;"&gt;&lt;div style="position:absolute;top:337.81pt;left:423.67pt;z-index:236;"&gt;(3,555,485)&lt;/div&gt;&lt;/span&gt;&lt;span style="white-space:pre;"&gt;&lt;div style="position:absolute;top:337.81pt;left:423.17pt;z-index:238;letter-spacing:.001em;"&gt; &lt;/div&gt;&lt;/span&gt;&lt;span style="white-space:pre;"&gt;&lt;div style="position:absolute;top:346.38pt;left:444.5pt;z-index:250;letter-spacing:.001em;"&gt; &lt;/div&gt;&lt;/span&gt;&lt;span style="white-space:pre;"&gt;&lt;div style="position:absolute;top:346.38pt;left:446.53pt;z-index:249;"&gt;-&lt;/div&gt;&lt;/span&gt;&lt;span style="white-space:pre;"&gt;&lt;div style="position:absolute;top:346.38pt;left:446.44pt;z-index:251;letter-spacing:.001em;"&gt; &lt;/div&gt;&lt;/span&gt;&lt;img style="position:absolute;left:405.99pt;top:351.67pt;width:55pt;height:3pt;z-index:566;" src="http://govwiki.info/xbrl/Images/e9b4fff8573d3c1909ff7e76202f797e.png" alt="__rendered_path__566"&gt;&lt;span style="white-space:pre;"&gt;&lt;div style="position:absolute;top:360.61pt;left:423.14pt;z-index:262;letter-spacing:.001em;"&gt; &lt;/div&gt;&lt;/span&gt;&lt;span style="white-space:pre;"&gt;&lt;div style="position:absolute;top:360.61pt;left:425.95pt;z-index:261;"&gt;1,672,663&lt;/div&gt;&lt;/span&gt;&lt;span style="white-space:pre;"&gt;&lt;div style="position:absolute;top:360.61pt;left:425.06pt;z-index:263;letter-spacing:.001em;"&gt; &lt;/div&gt;&lt;/span&gt;&lt;img style="position:absolute;left:409.56pt;top:365.83pt;width:48pt;height:3pt;z-index:129;" src="http://govwiki.info/xbrl/Images/a35755a8f99c498557c261547009e1c5.png" alt="__rendered_path__129"&gt;&lt;span style="white-space:pre;"&gt;&lt;div style="position:absolute;top:397.13pt;left:421.2pt;z-index:279;letter-spacing:.001em;"&gt; &lt;/div&gt;&lt;/span&gt;&lt;span style="white-space:pre;"&gt;&lt;div style="position:absolute;top:397.13pt;left:423.63pt;z-index:278;"&gt;(1,950,059)&lt;/div&gt;&lt;/span&gt;&lt;span style="white-space:pre;"&gt;&lt;div style="position:absolute;top:397.13pt;left:423.13pt;z-index:280;letter-spacing:.001em;"&gt; &lt;/div&gt;&lt;/span&gt;&lt;span style="white-space:pre;"&gt;&lt;div style="position:absolute;top:407.04pt;left:432.83pt;z-index:292;letter-spacing:.001em;"&gt; &lt;/div&gt;&lt;/span&gt;&lt;span style="white-space:pre;"&gt;&lt;div style="position:absolute;top:407.04pt;left:435.48pt;z-index:291;letter-spacing:-.001em;"&gt;50,345&lt;/div&gt;&lt;/span&gt;&lt;span style="white-space:pre;"&gt;&lt;div style="position:absolute;top:407.04pt;left:434.74pt;z-index:293;letter-spacing:.001em;"&gt; &lt;/div&gt;&lt;/span&gt;&lt;img style="position:absolute;left:409.57pt;top:412.26pt;width:48pt;height:3pt;z-index:129;" src="http://govwiki.info/xbrl/Images/a35755a8f99c498557c261547009e1c5.png" alt="__rendered_path__129"&gt;&lt;span style="white-space:pre;"&gt;&lt;div style="position:absolute;top:422.77pt;left:421.2pt;z-index:304;letter-spacing:.001em;"&gt; &lt;/div&gt;&lt;/span&gt;&lt;span style="white-space:pre;"&gt;&lt;div style="position:absolute;top:422.77pt;left:423.64pt;z-index:303;"&gt;(1,899,714)&lt;/div&gt;&lt;/span&gt;&lt;span style="white-space:pre;"&gt;&lt;div style="position:absolute;top:422.77pt;left:423.12pt;z-index:305;letter-spacing:.001em;"&gt; &lt;/div&gt;&lt;/span&gt;&lt;img style="position:absolute;left:409.57pt;top:427.99pt;width:48pt;height:3pt;z-index:129;" src="http://govwiki.info/xbrl/Images/a35755a8f99c498557c261547009e1c5.png" alt="__rendered_path__129"&gt;&lt;span style="white-space:pre;"&gt;&lt;div style="position:absolute;top:446.77pt;left:428.95pt;z-index:316;letter-spacing:.001em;"&gt; &lt;/div&gt;&lt;/span&gt;&lt;span style="white-space:pre;"&gt;&lt;div style="position:absolute;top:446.77pt;left:431.68pt;z-index:315;letter-spacing:-.001em;"&gt;610,352&lt;/div&gt;&lt;/span&gt;&lt;span style="white-space:pre;"&gt;&lt;div style="position:absolute;top:446.77pt;left:430.89pt;z-index:317;letter-spacing:.001em;"&gt; &lt;/div&gt;&lt;/span&gt;&lt;span class="fmt-1230" style="white-space:pre;"&gt;&lt;div style="position:absolute;top:464.2pt;left:428.95pt;z-index:328;letter-spacing:.001em;"&gt; &lt;/div&gt;&lt;/span&gt;&lt;span class="fmt-1230" style="white-space:pre;"&gt;&lt;div style="position:absolute;top:464.2pt;left:431.68pt;z-index:327;letter-spacing:-.001em;"&gt;481,810&lt;/div&gt;&lt;/span&gt;&lt;span class="fmt-1230" style="white-space:pre;"&gt;&lt;div style="position:absolute;top:464.2pt;left:430.86pt;z-index:329;letter-spacing:.001em;"&gt; &lt;/div&gt;&lt;/span&gt;&lt;img style="position:absolute;left:409.56pt;top:469.42pt;width:48pt;height:3pt;z-index:129;" src="http://govwiki.info/xbrl/Images/a35755a8f99c498557c261547009e1c5.png" alt="__rendered_path__129"&gt;&lt;span class="fmt-1231" style="white-space:pre;"&gt;&lt;div style="position:absolute;top:482.68pt;left:409.56pt;z-index:343;letter-spacing:-.006em;"&gt;$      &lt;span&gt; &lt;/span&gt;1,092,162&lt;/div&gt;&lt;/span&gt;&lt;img style="position:absolute;left:409.56pt;top:487.75pt;width:48pt;height:3pt;z-index:336;" src="http://govwiki.info/xbrl/Images/dcef7d2f4251e625bfebf4f0e5d5baba.png" alt="__rendered_path__336"&gt;&lt;span style="white-space:pre;"&gt;&lt;div style="position:absolute;top:540.07pt;left:409.57pt;z-index:357;letter-spacing:.001em;"&gt;$  &lt;/div&gt;&lt;div style="position:absolute;top:540.07pt;left:428.89pt;z-index:357;letter-spacing:-.001em;"&gt; &lt;/div&gt;&lt;/span&gt;&lt;span style="white-space:pre;"&gt;&lt;div style="position:absolute;top:540.07pt;left:431.68pt;z-index:356;letter-spacing:-.001em;"&gt;525,812&lt;/div&gt;&lt;/span&gt;&lt;span style="white-space:pre;"&gt;&lt;div style="position:absolute;top:540.07pt;left:430.81pt;z-index:358;letter-spacing:.001em;"&gt; &lt;/div&gt;&lt;/span&gt;&lt;img style="position:absolute;left:409.56pt;top:488.5pt;width:48pt;height:3pt;z-index:336;" src="http://govwiki.info/xbrl/Images/dcef7d2f4251e625bfebf4f0e5d5baba.png" alt="__rendered_path__336"&gt;&lt;span style="white-space:pre;"&gt;&lt;div style="position:absolute;top:565.78pt;left:428.96pt;z-index:371;letter-spacing:.001em;"&gt; &lt;/div&gt;&lt;/span&gt;&lt;span style="white-space:pre;"&gt;&lt;div style="position:absolute;top:565.78pt;left:431.69pt;z-index:370;letter-spacing:-.001em;"&gt;593,109&lt;/div&gt;&lt;/span&gt;&lt;span style="white-space:pre;"&gt;&lt;div style="position:absolute;top:565.78pt;left:430.9pt;z-index:372;letter-spacing:.001em;"&gt; &lt;/div&gt;&lt;/span&gt;&lt;span style="white-space:pre;"&gt;&lt;div style="position:absolute;top:574.35pt;left:433.18pt;z-index:382;"&gt;(13,076)&lt;/div&gt;&lt;/span&gt;&lt;span style="white-space:pre;"&gt;&lt;div style="position:absolute;top:574.35pt;left:432.84pt;z-index:383;letter-spacing:.001em;"&gt; &lt;/div&gt;&lt;/span&gt;&lt;span style="white-space:pre;"&gt;&lt;div style="position:absolute;top:582.92pt;left:436.99pt;z-index:392;"&gt;(8,367)&lt;/div&gt;&lt;/span&gt;&lt;span style="white-space:pre;"&gt;&lt;div style="position:absolute;top:582.92pt;left:436.73pt;z-index:393;letter-spacing:.001em;"&gt; &lt;/div&gt;&lt;/span&gt;&lt;span style="white-space:pre;"&gt;&lt;div style="position:absolute;top:600.06pt;left:439.3pt;z-index:405;"&gt;6,862&lt;/div&gt;&lt;/span&gt;&lt;span style="white-space:pre;"&gt;&lt;div style="position:absolute;top:600.06pt;left:438.67pt;z-index:406;letter-spacing:.001em;"&gt; &lt;/div&gt;&lt;/span&gt;&lt;span style="white-space:pre;"&gt;&lt;div style="position:absolute;top:608.63pt;left:442.73pt;z-index:417;letter-spacing:-.001em;"&gt;(952)&lt;/div&gt;&lt;/span&gt;&lt;span style="white-space:pre;"&gt;&lt;div style="position:absolute;top:608.63pt;left:442.55pt;z-index:418;letter-spacing:.001em;"&gt; &lt;/div&gt;&lt;/span&gt;&lt;span style="white-space:pre;"&gt;&lt;div style="position:absolute;top:617.2pt;left:435.49pt;z-index:429;letter-spacing:-.001em;"&gt;81,463&lt;/div&gt;&lt;/span&gt;&lt;span style="white-space:pre;"&gt;&lt;div style="position:absolute;top:617.2pt;left:434.77pt;z-index:430;letter-spacing:.001em;"&gt; &lt;/div&gt;&lt;/span&gt;&lt;span style="white-space:pre;"&gt;&lt;div style="position:absolute;top:625.77pt;left:439.29pt;z-index:441;"&gt;7,200&lt;/div&gt;&lt;/span&gt;&lt;span style="white-space:pre;"&gt;&lt;div style="position:absolute;top:625.77pt;left:438.66pt;z-index:442;letter-spacing:.001em;"&gt; &lt;/div&gt;&lt;/span&gt;&lt;span style="white-space:pre;"&gt;&lt;div style="position:absolute;top:634.2pt;left:435.48pt;z-index:453;letter-spacing:-.001em;"&gt;78,760&lt;/div&gt;&lt;/span&gt;&lt;span style="white-space:pre;"&gt;&lt;div style="position:absolute;top:634.2pt;left:434.74pt;z-index:454;letter-spacing:.001em;"&gt; &lt;/div&gt;&lt;/span&gt;&lt;img style="position:absolute;left:409.56pt;top:639.41pt;width:48pt;height:3pt;z-index:129;" src="http://govwiki.info/xbrl/Images/a35755a8f99c498557c261547009e1c5.png" alt="__rendered_path__129"&gt;&lt;span class="fmt-1233" style="white-space:pre;"&gt;&lt;div style="position:absolute;top:653.05pt;left:423.14pt;z-index:466;letter-spacing:.001em;"&gt; &lt;/div&gt;&lt;/span&gt;&lt;span class="fmt-1233" style="white-space:pre;"&gt;&lt;div style="position:absolute;top:653.05pt;left:425.95pt;z-index:465;"&gt;1,270,811&lt;/div&gt;&lt;/span&gt;&lt;span class="fmt-1233" style="white-space:pre;"&gt;&lt;div style="position:absolute;top:653.05pt;left:425.05pt;z-index:467;letter-spacing:.001em;"&gt; &lt;/div&gt;&lt;/span&gt;&lt;img style="position:absolute;left:409.56pt;top:658.27pt;width:48pt;height:3pt;z-index:129;" src="http://govwiki.info/xbrl/Images/a35755a8f99c498557c261547009e1c5.png" alt="__rendered_path__129"&gt;&lt;span style="white-space:pre;"&gt;&lt;div style="position:absolute;top:681.14pt;left:409.56pt;z-index:481;letter-spacing:-.002em;"&gt;$ &lt;/div&gt;&lt;/span&gt;&lt;span style="white-space:pre;"&gt;&lt;div style="position:absolute;top:681.15pt;left:432.75pt;z-index:482;letter-spacing:-.001em;"&gt; &lt;/div&gt;&lt;/span&gt;&lt;span style="white-space:pre;"&gt;&lt;div style="position:absolute;top:681.14pt;left:435.48pt;z-index:479;letter-spacing:-.002em;"&gt;14,&lt;/div&gt;&lt;/span&gt;&lt;span style="white-space:pre;"&gt;&lt;div style="position:absolute;top:681.15pt;left:434.69pt;z-index:483;letter-spacing:.001em;"&gt; &lt;/div&gt;&lt;/span&gt;&lt;span style="white-space:pre;"&gt;&lt;div style="position:absolute;top:681.14pt;left:445.01pt;z-index:480;letter-spacing:-.002em;"&gt;422&lt;/div&gt;&lt;/span&gt;&lt;span style="white-space:pre;"&gt;&lt;div style="position:absolute;top:689.72pt;left:430.89pt;z-index:493;letter-spacing:.001em;"&gt; &lt;/div&gt;&lt;/span&gt;&lt;span style="white-space:pre;"&gt;&lt;div style="position:absolute;top:689.72pt;left:433.17pt;z-index:492;"&gt;(16,889)&lt;/div&gt;&lt;/span&gt;&lt;span style="white-space:pre;"&gt;&lt;div style="position:absolute;top:689.72pt;left:432.83pt;z-index:494;letter-spacing:.001em;"&gt; &lt;/div&gt;&lt;/span&gt;&lt;img style="position:absolute;left:405.99pt;top:695.01pt;width:55pt;height:3pt;z-index:566;" src="http://govwiki.info/xbrl/Images/e9b4fff8573d3c1909ff7e76202f797e.png" alt="__rendered_path__566"&gt;&lt;span class="fmt-1235" style="white-space:pre;"&gt;&lt;div style="position:absolute;top:698.14pt;left:409.56pt;z-index:507;letter-spacing:.001em;"&gt;$  &lt;/div&gt;&lt;div style="position:absolute;top:698.14pt;left:434.71pt;z-index:507;letter-spacing:-.001em;"&gt; &lt;/div&gt;&lt;/span&gt;&lt;span class="fmt-1235" style="white-space:pre;"&gt;&lt;div style="position:absolute;top:698.14pt;left:436.97pt;z-index:506;"&gt;(2,467)&lt;/div&gt;&lt;/span&gt;&lt;span class="fmt-1235" style="white-space:pre;"&gt;&lt;div style="position:absolute;top:698.14pt;left:436.63pt;z-index:508;letter-spacing:.001em;"&gt; &lt;/div&gt;&lt;/span&gt;&lt;span class="fmt-1221" style="white-space:pre;"&gt;&lt;div style="position:absolute;top:119.22pt;left:476.44pt;z-index:17;letter-spacing:.001em;"&gt;Golf Course&lt;/div&gt;&lt;/span&gt;&lt;img style="position:absolute;left:469.52pt;top:125.34pt;width:54pt;height:3pt;z-index:567;" src="http://govwiki.info/xbrl/Images/183ed66cf4b3cc66976e4f0912185a38.png" alt="__rendered_path__567"&gt;&lt;span style="white-space:pre;"&gt;&lt;div style="position:absolute;top:137.63pt;left:473.09pt;z-index:32;letter-spacing:.004em;"&gt;$      &lt;/div&gt;&lt;/span&gt;&lt;s</t>
  </si>
  <si>
    <t>pan style="white-space:pre;"&gt;&lt;div style="position:absolute;top:137.63pt;left:488.51pt;z-index:31;"&gt;2,875,416&lt;/div&gt;&lt;/span&gt;&lt;span style="white-space:pre;"&gt;&lt;div style="position:absolute;top:137.63pt;left:488.52pt;z-index:33;letter-spacing:.001em;"&gt; &lt;/div&gt;&lt;/span&gt;&lt;span style="white-space:pre;"&gt;&lt;div style="position:absolute;top:146.2pt;left:488.6pt;z-index:46;letter-spacing:-.007em;"&gt;  (637,901)&lt;/div&gt;&lt;/span&gt;&lt;span style="white-space:pre;"&gt;&lt;div style="position:absolute;top:154.77pt;left:488.61pt;z-index:59;letter-spacing:-.007em;"&gt;  (906,973)&lt;/div&gt;&lt;/span&gt;&lt;span style="white-space:pre;"&gt;&lt;div style="position:absolute;top:163.34pt;left:482.8pt;z-index:72;letter-spacing:-.004em;"&gt;  (1,873,374)&lt;/div&gt;&lt;/span&gt;&lt;img style="position:absolute;left:469.52pt;top:168.64pt;width:54pt;height:3pt;z-index:567;" src="http://govwiki.info/xbrl/Images/183ed66cf4b3cc66976e4f0912185a38.png" alt="__rendered_path__567"&gt;&lt;span class="fmt-1225" style="white-space:pre;"&gt;&lt;div style="position:absolute;top:180.48pt;left:488.61pt;z-index:87;letter-spacing:-.007em;"&gt;  (542,832)&lt;/div&gt;&lt;/span&gt;&lt;img style="position:absolute;left:469.52pt;top:186.22pt;width:54pt;height:3pt;z-index:567;" src="http://govwiki.info/xbrl/Images/183ed66cf4b3cc66976e4f0912185a38.png" alt="__rendered_path__567"&gt;&lt;span style="white-space:pre;"&gt;&lt;div style="position:absolute;top:208.43pt;left:504.11pt;z-index:101;letter-spacing:-.011em;"&gt;  328&lt;/div&gt;&lt;/span&gt;&lt;span style="white-space:pre;"&gt;&lt;div style="position:absolute;top:217pt;left:490.55pt;z-index:115;letter-spacing:.004em;"&gt;  &lt;/div&gt;&lt;/span&gt;&lt;span style="white-space:pre;"&gt;&lt;div style="position:absolute;top:217pt;left:494.25pt;z-index:114;letter-spacing:-.001em;"&gt;699,685&lt;/div&gt;&lt;/span&gt;&lt;span style="white-space:pre;"&gt;&lt;div style="position:absolute;top:217pt;left:494.43pt;z-index:116;letter-spacing:.001em;"&gt; &lt;/div&gt;&lt;/span&gt;&lt;span style="white-space:pre;"&gt;&lt;div style="position:absolute;top:225.57pt;left:506.07pt;z-index:126;letter-spacing:-.038em;"&gt;  -&lt;/div&gt;&lt;/span&gt;&lt;span style="white-space:pre;"&gt;&lt;div style="position:absolute;top:233.99pt;left:492.48pt;z-index:138;letter-spacing:-.008em;"&gt; &lt;span&gt; &lt;/span&gt;(66,060)&lt;/div&gt;&lt;/span&gt;&lt;img style="position:absolute;left:473.09pt;top:239.21pt;width:47pt;height:3pt;z-index:137;" src="http://govwiki.info/xbrl/Images/4b27e97e7312e31d60bb8c1d968f7de9.png" alt="__rendered_path__137"&gt;&lt;span class="fmt-1227" style="white-space:pre;"&gt;&lt;div style="position:absolute;top:258.73pt;left:490.54pt;z-index:150;letter-spacing:.004em;"&gt;  &lt;/div&gt;&lt;/span&gt;&lt;span class="fmt-1227" style="white-space:pre;"&gt;&lt;div style="position:absolute;top:258.73pt;left:494.24pt;z-index:149;letter-spacing:-.001em;"&gt;633,953&lt;/div&gt;&lt;/span&gt;&lt;span class="fmt-1227" style="white-space:pre;"&gt;&lt;div style="position:absolute;top:258.74pt;left:494.39pt;z-index:151;letter-spacing:.001em;"&gt; &lt;/div&gt;&lt;/span&gt;&lt;img style="position:absolute;left:473.09pt;top:263.95pt;width:47pt;height:3pt;z-index:137;" src="http://govwiki.info/xbrl/Images/4b27e97e7312e31d60bb8c1d968f7de9.png" alt="__rendered_path__137"&gt;&lt;span style="white-space:pre;"&gt;&lt;div style="position:absolute;top:286.38pt;left:506.06pt;z-index:167;letter-spacing:-.038em;"&gt;  -&lt;/div&gt;&lt;/span&gt;&lt;span style="white-space:pre;"&gt;&lt;div style="position:absolute;top:294.95pt;left:492.49pt;z-index:180;letter-spacing:-.008em;"&gt;  (96,070)&lt;/div&gt;&lt;/span&gt;&lt;span style="white-space:pre;"&gt;&lt;div style="position:absolute;top:303.52pt;left:506.07pt;z-index:193;letter-spacing:-.038em;"&gt;  -&lt;/div&gt;&lt;/span&gt;&lt;span style="white-space:pre;"&gt;&lt;div style="position:absolute;top:312.09pt;left:506.07pt;z-index:206;letter-spacing:-.038em;"&gt;  -&lt;/div&gt;&lt;/span&gt;&lt;span style="white-space:pre;"&gt;&lt;div style="position:absolute;top:320.67pt;left:506.07pt;z-index:216;letter-spacing:-.038em;"&gt;  -&lt;/div&gt;&lt;/span&gt;&lt;span style="white-space:pre;"&gt;&lt;div style="position:absolute;top:329.24pt;left:506.08pt;z-index:228;letter-spacing:-.038em;"&gt;  -&lt;/div&gt;&lt;/span&gt;&lt;span style="white-space:pre;"&gt;&lt;div style="position:absolute;top:337.81pt;left:506.09pt;z-index:241;letter-spacing:-.038em;"&gt;  -&lt;/div&gt;&lt;/span&gt;&lt;span style="white-space:pre;"&gt;&lt;div style="position:absolute;top:346.38pt;left:506.09pt;z-index:254;letter-spacing:-.038em;"&gt;  -&lt;/div&gt;&lt;/span&gt;&lt;img style="position:absolute;left:469.52pt;top:351.67pt;width:54pt;height:3pt;z-index:567;" src="http://govwiki.info/xbrl/Images/183ed66cf4b3cc66976e4f0912185a38.png" alt="__rendered_path__567"&gt;&lt;span class="fmt-1228" style="white-space:pre;"&gt;&lt;div style="position:absolute;top:360.61pt;left:489.24pt;z-index:269;letter-spacing:-.022em;"&gt;  &lt;span class="fmt-1229"&gt;  &lt;/span&gt;(&lt;span class="fmt-1229"&gt;96,070&lt;/span&gt;)&lt;/div&gt;&lt;/span&gt;&lt;img style="position:absolute;left:473.09pt;top:365.83pt;width:47pt;height:3pt;z-index:137;" src="http://govwiki.info/xbrl/Images/4b27e97e7312e31d60bb8c1d968f7de9.png" alt="__rendered_path__137"&gt;&lt;span style="white-space:pre;"&gt;&lt;div style="position:absolute;top:397.13pt;left:502.17pt;z-index:283;letter-spacing:-.015em;"&gt;  (673)&lt;/div&gt;&lt;/span&gt;&lt;span style="white-space:pre;"&gt;&lt;div style="position:absolute;top:407.04pt;left:508pt;z-index:296;letter-spacing:-.016em;"&gt; &lt;span&gt; &lt;/span&gt;45&lt;/div&gt;&lt;/span&gt;&lt;img style="position:absolute;left:473.09pt;top:412.26pt;width:47pt;height:3pt;z-index:137;" src="http://govwiki.info/xbrl/Images/4b27e97e7312e31d60bb8c1d968f7de9.png" alt="__rendered_path__137"&gt;&lt;span style="white-space:pre;"&gt;&lt;div style="position:absolute;top:422.77pt;left:502.18pt;z-index:308;letter-spacing:-.015em;"&gt; &lt;span&gt; &lt;/span&gt;(628)&lt;/div&gt;&lt;/span&gt;&lt;img style="position:absolute;left:473.09pt;top:427.99pt;width:47pt;height:3pt;z-index:137;" src="http://govwiki.info/xbrl/Images/4b27e97e7312e31d60bb8c1d968f7de9.png" alt="__rendered_path__137"&gt;&lt;span style="white-space:pre;"&gt;&lt;div style="position:absolute;top:446.77pt;left:498.29pt;z-index:320;letter-spacing:-.006em;"&gt;  9,773&lt;/div&gt;&lt;/span&gt;&lt;span class="fmt-1230" style="white-space:pre;"&gt;&lt;div style="position:absolute;top:464.2pt;left:494.42pt;z-index:332;letter-spacing:-.004em;"&gt; &lt;span&gt; &lt;/span&gt;15,314&lt;/div&gt;&lt;/span&gt;&lt;img style="position:absolute;left:473.09pt;top:469.42pt;width:47pt;height:3pt;z-index:137;" src="http://govwiki.info/xbrl/Images/4b27e97e7312e31d60bb8c1d968f7de9.png" alt="__rendered_path__137"&gt;&lt;span class="fmt-1231" style="white-space:pre;"&gt;&lt;div style="position:absolute;top:482.68pt;left:473.09pt;z-index:345;letter-spacing:.001em;"&gt;$  &lt;/div&gt;&lt;div style="position:absolute;top:482.68pt;left:494.35pt;z-index:345;letter-spacing:.003em;"&gt;  &lt;/div&gt;&lt;/span&gt;&lt;span class="fmt-1231" style="white-space:pre;"&gt;&lt;div style="position:absolute;top:482.68pt;left:498.04pt;z-index:344;letter-spacing:-.001em;"&gt;25,087&lt;/div&gt;&lt;/span&gt;&lt;span class="fmt-1231" style="white-space:pre;"&gt;&lt;div style="position:absolute;top:482.68pt;left:498.19pt;z-index:347;letter-spacing:.001em;"&gt; &lt;/div&gt;&lt;/span&gt;&lt;img style="position:absolute;left:473.09pt;top:487.75pt;width:47pt;height:3pt;z-index:346;" src="http://govwiki.info/xbrl/Images/0946eeb2f117f0bddfe0cfd034c00630.png" alt="__rendered_path__346"&gt;&lt;span style="white-space:pre;"&gt;&lt;div style="position:absolute;top:540.07pt;left:473.1pt;z-index:361;letter-spacing:.001em;"&gt;$  &lt;/div&gt;&lt;div style="position:absolute;top:540.07pt;left:488.54pt;z-index:361;letter-spacing:-.005em;"&gt;  (931,852)&lt;/div&gt;&lt;/span&gt;&lt;img style="position:absolute;left:473.09pt;top:488.5pt;width:47pt;height:3pt;z-index:346;" src="http://govwiki.info/xbrl/Images/0946eeb2f117f0bddfe0cfd034c00630.png" alt="__rendered_path__346"&gt;&lt;span style="white-space:pre;"&gt;&lt;div style="position:absolute;top:565.78pt;left:490.56pt;z-index:374;letter-spacing:.004em;"&gt;  &lt;/div&gt;&lt;/span&gt;&lt;span style="white-space:pre;"&gt;&lt;div style="position:absolute;top:565.78pt;left:494.26pt;z-index:373;letter-spacing:-.001em;"&gt;249,481&lt;/div&gt;&lt;/span&gt;&lt;span style="white-space:pre;"&gt;&lt;div style="position:absolute;top:565.78pt;left:494.43pt;z-index:375;letter-spacing:.001em;"&gt; &lt;/div&gt;&lt;/span&gt;&lt;span style="white-space:pre;"&gt;&lt;div style="position:absolute;top:574.35pt;left:492.49pt;z-index:386;letter-spacing:-.008em;"&gt;  (48,401)&lt;/div&gt;&lt;/span&gt;&lt;span style="white-space:pre;"&gt;&lt;div style="position:absolute;top:582.92pt;left:508.01pt;z-index:396;letter-spacing:-.016em;"&gt;  92&lt;/div&gt;&lt;/span&gt;&lt;span style="white-space:pre;"&gt;&lt;div style="position:absolute;top:600.06pt;left:498.32pt;z-index:409;letter-spacing:-.006em;"&gt;  2,500&lt;/div&gt;&lt;/span&gt;&lt;span style="white-space:pre;"&gt;&lt;div style="position:absolute;top:608.63pt;left:496.38pt;z-index:421;letter-spacing:-.01em;"&gt;  (7,555)&lt;/div&gt;&lt;/span&gt;&lt;span style="white-space:pre;"&gt;&lt;div style="position:absolute;top:617.2pt;left:494.43pt;z-index:433;letter-spacing:-.004em;"&gt;  10,206&lt;/div&gt;&lt;/span&gt;&lt;span style="white-space:pre;"&gt;&lt;div style="position:absolute;top:625.77pt;left:494.43pt;z-index:445;letter-spacing:-.004em;"&gt;  20,346&lt;/div&gt;&lt;/span&gt;&lt;span style="white-space:pre;"&gt;&lt;div style="position:absolute;top:634.2pt;left:490.55pt;z-index:456;letter-spacing:.004em;"&gt;  &lt;/div&gt;&lt;/span&gt;&lt;span style="white-space:pre;"&gt;&lt;div style="position:absolute;top:634.2pt;left:494.25pt;z-index:455;letter-spacing:-.001em;"&gt;162,351&lt;/div&gt;&lt;/span&gt;&lt;span style="white-space:pre;"&gt;&lt;div style="position:absolute;top:634.2pt;left:494.39pt;z-index:457;letter-spacing:.001em;"&gt; &lt;/div&gt;&lt;/span&gt;&lt;img style="position:absolute;left:473.09pt;top:639.41pt;width:47pt;height:3pt;z-index:137;" src="http://govwiki.info/xbrl/Images/4b27e97e7312e31d60bb8c1d968f7de9.png" alt="__rendered_path__137"&gt;&lt;span class="fmt-1233" style="white-space:pre;"&gt;&lt;div style="position:absolute;top:653.05pt;left:488.6pt;z-index:470;letter-spacing:-.007em;"&gt; &lt;span&gt; &lt;/span&gt;(542,832)&lt;/div&gt;&lt;/span&gt;&lt;img style="position:absolute;left:473.09pt;top:658.27pt;width:47pt;height:3pt;z-index:137;" src="http://govwiki.info/xbrl/Images/4b27e97e7312e31d60bb8c1d968f7de9.png" alt="__rendered_path__137"&gt;&lt;span style="white-space:pre;"&gt;&lt;div style="position:absolute;top:681.15pt;left:473.09pt;z-index:485;letter-spacing:.001em;"&gt;$  &lt;/div&gt;&lt;div style="position:absolute;top:681.15pt;left:490.47pt;z-index:485;letter-spacing:.003em;"&gt;  &lt;/div&gt;&lt;/span&gt;&lt;span style="white-space:pre;"&gt;&lt;div style="position:absolute;top:681.15pt;left:494.24pt;z-index:484;letter-spacing:-.001em;"&gt;626,435&lt;/div&gt;&lt;/span&gt;&lt;span style="white-space:pre;"&gt;&lt;div style="position:absolute;top:681.15pt;left:494.34pt;z-index:486;letter-spacing:.001em;"&gt; &lt;/div&gt;&lt;/span&gt;&lt;span style="white-space:pre;"&gt;&lt;div style="position:absolute;top:689.72pt;left:504.11pt;z-index:497;letter-spacing:-.011em;"&gt;  127&lt;/div&gt;&lt;/span&gt;&lt;img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style="position:absolute;left:278.93pt;top:168.63pt;width:55pt;height:3pt;z-index:566;" src="http://govwiki.info/xbrl/Images/e9b4fff8573d3c1909ff7e76202f797e.png" alt="__rendered_path__566"&gt;&lt;img style="position:absolute;left:0pt;top:0pt;width:3pt;height:3pt;z-index:565;" src="http://govwiki.info/xbrl/Images/76bd8589123337630bbefac9d847241c.png" alt="__rendered_path__565"&gt;&lt;img style="position:absolute;left:342.46pt;top:168.63pt;width:55pt;height:3pt;z-index:566;" src="http://govwiki.info/xbrl/Images/e9b4fff8573d3c1909ff7e76202f797e.png" alt="__rendered_path__566"&gt;&lt;img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style="position:absolute;left:278.93pt;top:186.22pt;width:55pt;height:3pt;z-index:566;" src="http://govwiki.info/xbrl/Images/e9b4fff8573d3c1909ff7e76202f797e.png" alt="__rendered_path__566"&gt;&lt;img style="position:absolute;left:0pt;top:0pt;width:3pt;height:3pt;z-index:565;" src="http://govwiki.info/xbrl/Images/76bd8589123337630bbefac9d847241c.png" alt="__rendered_path__565"&gt;&lt;img style="position:absolute;left:342.46pt;top:186.22pt;width:55pt;height:3pt;z-index:566;" src="http://govwiki.info/xbrl/Images/e9b4fff8573d3c1909ff7e76202f797e.png" alt="__rendered_path__566"&gt;&lt;img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style="position:absolute;left:278.93pt;top:351.67pt;width:55pt;height:3pt;z-index:566;" src="http://govwiki.info/xbrl/Images/e9b4fff8573d3c1909ff7e76202f797e.png" alt="__rendered_path__566"&gt;&lt;img style="position:absolute;left:0pt;top:0pt;width:3pt;height:3pt;z-index:565;" src="http://govwiki.info/xbrl/Images/76bd8589123337630bbefac9d847241c.png" alt="__rendered_path__565"&gt;&lt;img style="position:absolute;left:342.46pt;top:351.67pt;width:55pt;height:3pt;z-index:566;" src="http://govwiki.info/xbrl/Images/e9b4fff8573d3c1909ff7e76202f797e.png" alt="__rendered_path__566"&gt;&lt;img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style="position:absolute;left:278.93pt;top:695.01pt;width:55pt;height:3pt;z-index:566;" src="http://govwiki.info/xbrl/Images/e9b4fff8573d3c1909ff7e76202f797e.png" alt="__rendered_path__566"&gt;&lt;img style="position:absolute;left:0pt;top:0pt;width:3pt;height:3pt;z-index:565;" src="http://govwiki.info/xbrl/Images/76bd8589123337630bbefac9d847241c.png" alt="__rendered_path__565"&gt;&lt;img style="position:absolute;left:342.46pt;top:695.01pt;width:55pt;height:3pt;z-index:566;" src="http://govwiki.info/xbrl/Images/e9b4fff8573d3c1909ff7e76202f797e.png" alt="__rendered_path__566"&gt;&lt;img style="position:absolute;left:0pt;top:0pt;width:3pt;height:3pt;z-index:565;" src="http://govwiki.info/xbrl/Images/76bd8589123337630bbefac9d847241c.png" alt="__rendered_path__565"&gt;&lt;img style="position:absolute;left:278.93pt;top:703.88pt;width:55pt;height:3pt;z-index:566;" src="http://govwiki.info/xbrl/Images/e9b4fff8573d3c1909ff7e76202f797e.png" alt="__rendered_path__566"&gt;&lt;img style="position:absolute;left:278.93pt;top:705.07pt;width:55pt;height:3pt;z-index:566;" src="http://govwiki.info/xbrl/Images/e9b4fff8573d3c1909ff7e76202f797e.png" alt="__rendered_path__566"&gt;&lt;img style="position:absolute;left:342.46pt;top:703.88pt;width:55pt;height:3pt;z-index:566;" src="http://govwiki.info/xbrl/Images/e9b4fff8573d3c1909ff7e76202f797e.png" alt="__rendered_path__566"&gt;&lt;img style="position:absolute;left:342.46pt;top:705.07pt;width:55pt;height:3pt;z-index:566;" src="http://govwiki.info/xbrl/Images/e9b4fff8573d3c1909ff7e76202f797e.png" alt="__rendered_path__566"&gt;&lt;img style="position:absolute;left:405.99pt;top:703.88pt;width:55pt;height:3pt;z-index:566;" src="http://govwiki.info/xbrl/Images/e9b4fff8573d3c1909ff7e76202f797e.png" alt="__rendered_path__566"&gt;&lt;img style="position:absolute;left:405.99pt;top:705.07pt;width:55pt;height:3pt;z-index:566;" src="http://govwiki.info/xbrl/Images/e9b4fff8573d3c1909ff7e76202f797e.png" alt="__rendered_path__566"&gt;&lt;img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style="position:absolute;left:0pt;top:0pt;width:3pt;height:3pt;z-index:565;" src="http://govwiki.info/xbrl/Images/76bd8589123337630bbefac9d847241c.png" alt="__rendered_path__565"&gt;&lt;img style="position:absolute;left:469.52pt;top:695.01pt;width:54pt;height:3pt;z-index:567;" src="http://govwiki.info/xbrl/Images/183ed66cf4b3cc66976e4f0912185a38.png" alt="__rendered_path__567"&gt;&lt;img style="position:absolute;left:469.52pt;top:703.88pt;width:54pt;height:3pt;z-index:567;" src="http://govwiki.info/xbrl/Images/183ed66cf4b3cc66976e4f0912185a38.png" alt="__rendered_path__567"&gt;&lt;img style="position:absolute;left:469.52pt;top:705.07pt;width:54pt;height:3pt;z-index:567;" src="http://govwiki.info/xbrl/Images/183ed66cf4b3cc66976e4f0912185a38.png" alt="__rendered_path__567"&gt;&lt;img style="position:absolute;left:61.2pt;top:706.6pt;width:530pt;height:28pt;z-index:568;" src="http://govwiki.info/xbrl/Images/da8b583ffa1a9cb300249bbf2a0434be.png" alt="__rendered_path__568"&gt;&lt;span class="fmt-1235" style="white-space:pre;"&gt;&lt;div style="position:absolute;top:698.14pt;left:473.09pt;z-index:510;letter-spacing:.001em;"&gt;$  &lt;/div&gt;&lt;div style="position:absolute;top:698.14pt;left:490.47pt;z-index:510;letter-spacing:.003em;"&gt;  &lt;/div&gt;&lt;/span&gt;&lt;span class="fmt-1235" style="white-space:pre;"&gt;&lt;div style="position:absolute;top:698.14pt;left:494.24pt;z-index:509;letter-spacing:-.001em;"&gt;626,562&lt;/div&gt;&lt;/span&gt;&lt;span class="fmt-1235" style="white-space:pre;"&gt;&lt;div style="position:absolute;top:698.14pt;left:494.34pt;z-index:511;letter-spacing:.001em;"&gt; &lt;/div&gt;&lt;/span&gt;&lt;/div&gt;</t>
  </si>
  <si>
    <t>&lt;div style='position:relative;width:612pt;height:792pt;'&gt;&lt;div style="position:absolute;left:0pt;top:0pt;width:100%;height:100%;clip:rect(0pt,612pt,792pt,0pt);" class="fmt-1244"&gt;&lt;span class="fmt-1240" style="white-space:pre;"&gt;&lt;div style="position:absolute;top:112.11pt;left:79.3419pt;z-index:2;letter-spacing:.002em;"&gt;Jamestown &lt;/div&gt;&lt;/span&gt;&lt;span class="fmt-1240" style="white-space:pre;"&gt;&lt;div style="position:absolute;top:120.89pt;left:83.6371pt;z-index:3;"&gt;Complex&lt;/div&gt;&lt;/span&gt;&lt;img style="position:absolute;left:71.042pt;top:126.99pt;width:54pt;height:3pt;z-index:774;" src="http://govwiki.info/xbrl/Images/81d2adfe324b1b4a532f6c1420d39950.png" alt="__rendered_path__774"&gt;&lt;span style="white-space:pre;"&gt;&lt;div style="position:absolute;top:139.27pt;left:74.6007pt;z-index:13;letter-spacing:.001em;"&gt;$  &lt;/div&gt;&lt;div style="position:absolute;top:139.27pt;left:93.8925pt;z-index:13;letter-spacing:-.001em;"&gt; &lt;/div&gt;&lt;/span&gt;&lt;span style="white-space:pre;"&gt;&lt;div style="position:absolute;top:139.27pt;left:96.6086pt;z-index:12;letter-spacing:-.001em;"&gt;581,822&lt;/div&gt;&lt;/span&gt;&lt;span style="white-space:pre;"&gt;&lt;div style="position:absolute;top:139.27pt;left:95.7223pt;z-index:14;letter-spacing:.001em;"&gt; &lt;/div&gt;&lt;/span&gt;&lt;span style="white-space:pre;"&gt;&lt;div style="position:absolute;top:147.82pt;left:91.9657pt;z-index:34;letter-spacing:.001em;"&gt; &lt;/div&gt;&lt;/span&gt;&lt;span style="white-space:pre;"&gt;&lt;div style="position:absolute;top:147.82pt;left:94.311pt;z-index:33;"&gt;(193,760)&lt;/div&gt;&lt;/span&gt;&lt;span style="white-space:pre;"&gt;&lt;div style="position:absolute;top:147.82pt;left:93.8679pt;z-index:35;letter-spacing:.001em;"&gt; &lt;/div&gt;&lt;/span&gt;&lt;span style="white-space:pre;"&gt;&lt;div style="position:absolute;top:156.38pt;left:91.9794pt;z-index:53;letter-spacing:.001em;"&gt; &lt;/div&gt;&lt;/span&gt;&lt;span style="white-space:pre;"&gt;&lt;div style="position:absolute;top:156.38pt;left:94.3247pt;z-index:52;"&gt;(221,036)&lt;/div&gt;&lt;/span&gt;&lt;span style="white-space:pre;"&gt;&lt;div style="position:absolute;top:156.38pt;left:93.8815pt;z-index:54;letter-spacing:.001em;"&gt; &lt;/div&gt;&lt;/span&gt;&lt;span style="white-space:pre;"&gt;&lt;div style="position:absolute;top:164.94pt;left:91.9862pt;z-index:73;letter-spacing:.001em;"&gt; &lt;/div&gt;&lt;/span&gt;&lt;span style="white-space:pre;"&gt;&lt;div style="position:absolute;top:164.94pt;left:94.3315pt;z-index:72;"&gt;(227,902)&lt;/div&gt;&lt;/span&gt;&lt;span style="white-space:pre;"&gt;&lt;div style="position:absolute;top:164.94pt;left:93.8884pt;z-index:74;letter-spacing:.001em;"&gt; &lt;/div&gt;&lt;/span&gt;&lt;img style="position:absolute;left:71.0421pt;top:170.22pt;width:54pt;height:3pt;z-index:774;" src="http://govwiki.info/xbrl/Images/81d2adfe324b1b4a532f6c1420d39950.png" alt="__rendered_path__774"&gt;&lt;span style="white-space:pre;"&gt;&lt;div style="position:absolute;top:182.05pt;left:95.8519pt;z-index:93;letter-spacing:.001em;"&gt; &lt;/div&gt;&lt;/span&gt;&lt;span style="white-space:pre;"&gt;&lt;div style="position:absolute;top:182.05pt;left:98.1223pt;z-index:92;"&gt;(60,876)&lt;/div&gt;&lt;/span&gt;&lt;span style="white-space:pre;"&gt;&lt;div style="position:absolute;top:182.05pt;left:97.7473pt;z-index:94;letter-spacing:.001em;"&gt; &lt;/div&gt;&lt;/span&gt;&lt;img style="position:absolute;left:71.0421pt;top:187.78pt;width:54pt;height:3pt;z-index:774;" src="http://govwiki.info/xbrl/Images/81d2adfe324b1b4a532f6c1420d39950.png" alt="__rendered_path__774"&gt;&lt;span style="white-space:pre;"&gt;&lt;div style="position:absolute;top:209.96pt;left:109.36pt;z-index:114;letter-spacing:.001em;"&gt; &lt;/div&gt;&lt;/span&gt;&lt;span style="white-space:pre;"&gt;&lt;div style="position:absolute;top:209.96pt;left:111.39pt;z-index:113;"&gt;-&lt;/div&gt;&lt;/span&gt;&lt;span style="white-space:pre;"&gt;&lt;div style="position:absolute;top:209.96pt;left:111.25pt;z-index:115;letter-spacing:.001em;"&gt; &lt;/div&gt;&lt;/span&gt;&lt;span style="white-space:pre;"&gt;&lt;div style="position:absolute;top:218.52pt;left:101.66pt;z-index:135;letter-spacing:.001em;"&gt; &lt;/div&gt;&lt;/span&gt;&lt;span style="white-space:pre;"&gt;&lt;div style="position:absolute;top:218.52pt;left:104.22pt;z-index:134;"&gt;4,818&lt;/div&gt;&lt;/span&gt;&lt;span style="white-space:pre;"&gt;&lt;div style="position:absolute;top:218.52pt;left:103.55pt;z-index:136;letter-spacing:.001em;"&gt; &lt;/div&gt;&lt;/span&gt;&lt;span style="white-space:pre;"&gt;&lt;div style="position:absolute;top:227.07pt;left:97.8087pt;z-index:153;letter-spacing:.001em;"&gt; &lt;/div&gt;&lt;/span&gt;&lt;span style="white-space:pre;"&gt;&lt;div style="position:absolute;top:227.07pt;left:100.45pt;z-index:152;letter-spacing:-.001em;"&gt;92,581&lt;/div&gt;&lt;/span&gt;&lt;span style="white-space:pre;"&gt;&lt;div style="position:absolute;top:227.07pt;left:99.704pt;z-index:154;letter-spacing:.001em;"&gt; &lt;/div&gt;&lt;/span&gt;&lt;span style="white-space:pre;"&gt;&lt;div style="position:absolute;top:235.48pt;left:111.43pt;z-index:173;"&gt;-&lt;/div&gt;&lt;/span&gt;&lt;span style="white-space:pre;"&gt;&lt;div style="position:absolute;top:235.48pt;left:111.21pt;z-index:175;letter-spacing:.001em;"&gt; &lt;/div&gt;&lt;/span&gt;&lt;img style="position:absolute;left:74.6001pt;top:240.69pt;width:48pt;height:3pt;z-index:174;" src="http://govwiki.info/xbrl/Images/75af4724df8b4f634aa28dda289dbd65.png" alt="__rendered_path__174"&gt;&lt;span style="white-space:pre;"&gt;&lt;div style="position:absolute;top:260.19pt;left:97.7487pt;z-index:194;letter-spacing:.001em;"&gt; &lt;/div&gt;&lt;/span&gt;&lt;span style="white-space:pre;"&gt;&lt;div style="position:absolute;top:260.19pt;left:100.39pt;z-index:193;letter-spacing:-.001em;"&gt;97,399&lt;/div&gt;&lt;/span&gt;&lt;span style="white-space:pre;"&gt;&lt;div style="position:absolute;top:260.19pt;left:99.648pt;z-index:195;letter-spacing:.001em;"&gt; &lt;/div&gt;&lt;/span&gt;&lt;img style="position:absolute;left:74.6002pt;top:265.39pt;width:48pt;height:3pt;z-index:174;" src="http://govwiki.info/xbrl/Images/75af4724df8b4f634aa28dda289dbd65.png" alt="__rendered_path__174"&gt;&lt;span style="white-space:pre;"&gt;&lt;div style="position:absolute;top:287.79pt;left:109.33pt;z-index:215;letter-spacing:.001em;"&gt; &lt;/div&gt;&lt;/span&gt;&lt;span style="white-space:pre;"&gt;&lt;div style="position:absolute;top:287.79pt;left:111.36pt;z-index:214;"&gt;-&lt;/div&gt;&lt;/span&gt;&lt;span style="white-space:pre;"&gt;&lt;div style="position:absolute;top:287.79pt;left:111.21pt;z-index:216;letter-spacing:.001em;"&gt; &lt;/div&gt;&lt;/span&gt;&lt;span style="white-space:pre;"&gt;&lt;div style="position:absolute;top:296.35pt;left:109.35pt;z-index:236;letter-spacing:.001em;"&gt; &lt;/div&gt;&lt;/span&gt;&lt;span style="white-space:pre;"&gt;&lt;div style="position:absolute;top:296.35pt;left:111.37pt;z-index:235;"&gt;-&lt;/div&gt;&lt;/span&gt;&lt;span style="white-space:pre;"&gt;&lt;div style="position:absolute;top:296.35pt;left:111.23pt;z-index:237;letter-spacing:.001em;"&gt; &lt;/div&gt;&lt;/span&gt;&lt;span style="white-space:pre;"&gt;&lt;div style="position:absolute;top:304.91pt;left:109.35pt;z-index:257;letter-spacing:.001em;"&gt; &lt;/div&gt;&lt;/span&gt;&lt;span style="white-space:pre;"&gt;&lt;div style="position:absolute;top:304.91pt;left:111.38pt;z-index:256;"&gt;-&lt;/div&gt;&lt;/span&gt;&lt;span style="white-space:pre;"&gt;&lt;div style="position:absolute;top:304.91pt;left:111.23pt;z-index:258;letter-spacing:.001em;"&gt; &lt;/div&gt;&lt;/span&gt;&lt;span style="white-space:pre;"&gt;&lt;div style="position:absolute;top:313.47pt;left:109.37pt;z-index:278;letter-spacing:.001em;"&gt; &lt;/div&gt;&lt;/span&gt;&lt;span style="white-space:pre;"&gt;&lt;div style="position:absolute;top:313.47pt;left:111.4pt;z-index:277;"&gt;-&lt;/div&gt;&lt;/span&gt;&lt;span style="white-space:pre;"&gt;&lt;div style="position:absolute;top:313.47pt;left:111.25pt;z-index:279;letter-spacing:.001em;"&gt; &lt;/div&gt;&lt;/span&gt;&lt;span style="white-space:pre;"&gt;&lt;div style="position:absolute;top:322.02pt;left:109.39pt;z-index:296;letter-spacing:.001em;"&gt; &lt;/div&gt;&lt;/span&gt;&lt;span style="white-space:pre;"&gt;&lt;div style="position:absolute;top:322.02pt;left:111.41pt;z-index:295;"&gt;-&lt;/div&gt;&lt;/span&gt;&lt;span style="white-space:pre;"&gt;&lt;div style="position:absolute;top:322.02pt;left:111.27pt;z-index:297;letter-spacing:.001em;"&gt; &lt;/div&gt;&lt;/span&gt;&lt;span style="white-space:pre;"&gt;&lt;div style="position:absolute;top:330.58pt;left:109.4pt;z-index:316;letter-spacing:.001em;"&gt; &lt;/div&gt;&lt;/span&gt;&lt;span style="white-space:pre;"&gt;&lt;div style="position:absolute;top:330.58pt;left:111.43pt;z-index:315;"&gt;-&lt;/div&gt;&lt;/span&gt;&lt;span style="white-space:pre;"&gt;&lt;div style="position:absolute;top:330.58pt;left:111.28pt;z-index:317;letter-spacing:.001em;"&gt; &lt;/div&gt;&lt;/span&gt;&lt;span style="white-space:pre;"&gt;&lt;div style="position:absolute;top:339.14pt;left:109.41pt;z-index:336;letter-spacing:.001em;"&gt; &lt;/div&gt;&lt;/span&gt;&lt;span style="white-space:pre;"&gt;&lt;div style="position:absolute;top:339.14pt;left:111.44pt;z-index:335;"&gt;-&lt;/div&gt;&lt;/span&gt;&lt;span style="white-space:pre;"&gt;&lt;div style="position:absolute;top:339.14pt;left:111.3pt;z-index:337;letter-spacing:.001em;"&gt; &lt;/div&gt;&lt;/span&gt;&lt;span style="white-space:pre;"&gt;&lt;div style="position:absolute;top:347.7pt;left:109.43pt;z-index:357;letter-spacing:.001em;"&gt; &lt;/div&gt;&lt;/span&gt;&lt;span style="white-space:pre;"&gt;&lt;div style="position:absolute;top:347.7pt;left:111.45pt;z-index:356;"&gt;-&lt;/div&gt;&lt;/span&gt;&lt;span style="white-space:pre;"&gt;&lt;div style="position:absolute;top:347.7pt;left:111.31pt;z-index:358;letter-spacing:.001em;"&gt; &lt;/div&gt;&lt;/span&gt;&lt;img style="position:absolute;left:71.0422pt;top:352.97pt;width:54pt;height:3pt;z-index:774;" src="http://govwiki.info/xbrl/Images/81d2adfe324b1b4a532f6c1420d39950.png" alt="__rendered_path__774"&gt;&lt;span style="white-space:pre;"&gt;&lt;div style="position:absolute;top:361.91pt;left:109.44pt;z-index:378;letter-spacing:.001em;"&gt; &lt;/div&gt;&lt;/span&gt;&lt;span style="white-space:pre;"&gt;&lt;div style="position:absolute;top:361.91pt;left:111.47pt;z-index:377;"&gt;-&lt;/div&gt;&lt;/span&gt;&lt;span style="white-space:pre;"&gt;&lt;div style="position:absolute;top:361.91pt;left:111.21pt;z-index:379;letter-spacing:.001em;"&gt; &lt;/div&gt;&lt;/span&gt;&lt;img style="position:absolute;left:74.6026pt;top:367.11pt;width:48pt;height:3pt;z-index:174;" src="http://govwiki.info/xbrl/Images/75af4724df8b4f634aa28dda289dbd65.png" alt="__rendered_path__174"&gt;&lt;span style="white-space:pre;"&gt;&lt;div style="position:absolute;top:398.37pt;left:111.36pt;z-index:399;letter-spacing:-.177em;"&gt;- &lt;/div&gt;&lt;/span&gt;&lt;span style="white-space:pre;"&gt;&lt;div style="position:absolute;top:408.27pt;left:111.36pt;z-index:417;"&gt;-&lt;/div&gt;&lt;/span&gt;&lt;span style="white-space:pre;"&gt;&lt;div style="position:absolute;top:408.26pt;left:111.21pt;z-index:418;letter-spacing:.001em;"&gt; &lt;/div&gt;&lt;/span&gt;&lt;img style="position:absolute;left:74.603pt;top:413.47pt;width:48pt;height:3pt;z-index:174;" src="http://govwiki.info/xbrl/Images/75af4724df8b4f634aa28dda289dbd65.png" alt="__rendered_path__174"&gt;&lt;span style="white-space:pre;"&gt;&lt;div style="position:absolute;top:423.96pt;left:111.36pt;z-index:436;"&gt;-&lt;/div&gt;&lt;/span&gt;&lt;span style="white-space:pre;"&gt;&lt;div style="position:absolute;top:423.96pt;left:111.21pt;z-index:437;letter-spacing:.001em;"&gt; &lt;/div&gt;&lt;/span&gt;&lt;img style="position:absolute;left:74.603pt;top:429.17pt;width:48pt;height:3pt;z-index:174;" src="http://govwiki.info/xbrl/Images/75af4724df8b4f634aa28dda289dbd65.png" alt="__rendered_path__174"&gt;&lt;span style="white-space:pre;"&gt;&lt;div style="position:absolute;top:447.93pt;left:97.7517pt;z-index:456;letter-spacing:.001em;"&gt; &lt;/div&gt;&lt;/span&gt;&lt;span style="white-space:pre;"&gt;&lt;div style="position:absolute;top:447.93pt;left:100.39pt;z-index:455;letter-spacing:-.001em;"&gt;36,523&lt;/div&gt;&lt;/span&gt;&lt;span style="white-space:pre;"&gt;&lt;div style="position:absolute;top:447.93pt;left:99.6471pt;z-index:457;letter-spacing:.001em;"&gt; &lt;/div&gt;&lt;/span&gt;&lt;span style="white-space:pre;"&gt;&lt;div style="position:absolute;top:465.33pt;left:101.61pt;z-index:477;letter-spacing:.001em;"&gt; &lt;/div&gt;&lt;/span&gt;&lt;span style="white-space:pre;"&gt;&lt;div style="position:absolute;top:465.33pt;left:104.17pt;z-index:476;"&gt;9,153&lt;/div&gt;&lt;/span&gt;&lt;span style="white-space:pre;"&gt;&lt;div style="position:absolute;top:465.34pt;left:103.5pt;z-index:478;letter-spacing:.001em;"&gt; &lt;/div&gt;&lt;/span&gt;&lt;img style="position:absolute;left:74.6033pt;top:470.54pt;width:48pt;height:3pt;z-index:174;" src="http://govwiki.info/xbrl/Images/75af4724df8b4f634aa28dda289dbd65.png" alt="__rendered_path__174"&gt;&lt;span style="white-space:pre;"&gt;&lt;div style="position:absolute;top:483.79pt;left:74.6027pt;z-index:498;letter-spacing:.001em;"&gt;$  &lt;/div&gt;&lt;div style="position:absolute;top:483.79pt;left:97.7692pt;z-index:498;letter-spacing:-.001em;"&gt; &lt;/div&gt;&lt;/span&gt;&lt;span style="white-space:pre;"&gt;&lt;div style="position:absolute;top:483.79pt;left:100.39pt;z-index:497;letter-spacing:-.001em;"&gt;45,676&lt;/div&gt;&lt;/span&gt;&lt;span style="white-space:pre;"&gt;&lt;div style="position:absolute;top:483.79pt;left:99.5771pt;z-index:500;letter-spacing:.001em;"&gt; &lt;/div&gt;&lt;/span&gt;&lt;img style="position:absolute;left:74.6033pt;top:488.85pt;width:48pt;height:3pt;z-index:499;" src="http://govwiki.info/xbrl/Images/ea15bf9010023cd6e6869998b6553ff8.png" alt="__rendered_path__499"&gt;&lt;span style="white-space:pre;"&gt;&lt;div style="position:absolute;top:541.09pt;left:74.6039pt;z-index:520;letter-spacing:.001em;"&gt;$  &lt;/div&gt;&lt;div style="position:absolute;top:541.09pt;left:91.9583pt;z-index:520;letter-spacing:-.001em;"&gt; &lt;/div&gt;&lt;/span&gt;&lt;span style="white-space:pre;"&gt;&lt;div style="position:absolute;top:541.09pt;left:94.3142pt;z-index:519;"&gt;(210,751)&lt;/div&gt;&lt;/span&gt;&lt;span style="white-space:pre;"&gt;&lt;div style="position:absolute;top:541.09pt;left:93.7961pt;z-index:521;letter-spacing:.001em;"&gt; &lt;/div&gt;&lt;/span&gt;&lt;img style="position:absolute;left:74.6033pt;top:489.59pt;width:48pt;height:3pt;z-index:499;" src="http://govwiki.info/xbrl/Images/ea15bf9010023cd6e6869998b6553ff8.png" alt="__rendered_path__499"&gt;&lt;span style="white-space:pre;"&gt;&lt;div style="position:absolute;top:566.76pt;left:93.9051pt;z-index:541;letter-spacing:.001em;"&gt; &lt;/div&gt;&lt;/span&gt;&lt;span style="white-space:pre;"&gt;&lt;div style="position:absolute;top:566.76pt;left:96.6186pt;z-index:540;letter-spacing:-.001em;"&gt;113,053&lt;/div&gt;&lt;/span&gt;&lt;span style="white-space:pre;"&gt;&lt;div style="position:absolute;top:566.76pt;left:95.8073pt;z-index:542;letter-spacing:.001em;"&gt; &lt;/div&gt;&lt;/span&gt;&lt;span style="white-space:pre;"&gt;&lt;div style="position:absolute;top:575.32pt;left:99.7003pt;z-index:562;letter-spacing:.001em;"&gt; &lt;/div&gt;&lt;/span&gt;&lt;span style="white-space:pre;"&gt;&lt;div style="position:absolute;top:575.32pt;left:101.89pt;z-index:561;"&gt;(8,750)&lt;/div&gt;&lt;/span&gt;&lt;span style="white-space:pre;"&gt;&lt;div style="position:absolute;top:575.32pt;left:101.6pt;z-index:563;letter-spacing:.001em;"&gt; &lt;/div&gt;&lt;/span&gt;&lt;span style="white-space:pre;"&gt;&lt;div style="position:absolute;top:583.88pt;left:99.7071pt;z-index:583;letter-spacing:.001em;"&gt; &lt;/div&gt;&lt;/span&gt;&lt;span style="white-space:pre;"&gt;&lt;div style="position:absolute;top:583.88pt;left:101.9pt;z-index:582;"&gt;(9,582)&lt;/div&gt;&lt;/span&gt;&lt;span style="white-space:pre;"&gt;&lt;div style="position:absolute;top:583.88pt;left:101.6pt;z-index:584;letter-spacing:.001em;"&gt; &lt;/div&gt;&lt;/span&gt;&lt;span style="white-space:pre;"&gt;&lt;div style="position:absolute;top:600.99pt;left:101.63pt;z-index:604;letter-spacing:.001em;"&gt; &lt;/div&gt;&lt;/span&gt;&lt;span style="white-space:pre;"&gt;&lt;div style="position:absolute;top:600.99pt;left:104.19pt;z-index:603;"&gt;1,327&lt;/div&gt;&lt;/span&gt;&lt;span style="white-space:pre;"&gt;&lt;div style="position:absolute;top:600.99pt;left:103.52pt;z-index:605;letter-spacing:.001em;"&gt; &lt;/div&gt;&lt;/span&gt;&lt;span style="white-space:pre;"&gt;&lt;div style="position:absolute;top:609.55pt;left:109.35pt;z-index:622;letter-spacing:.001em;"&gt; &lt;/div&gt;&lt;/span&gt;&lt;span style="white-space:pre;"&gt;&lt;div style="position:absolute;top:609.55pt;left:111.38pt;z-index:621;"&gt;-&lt;/div&gt;&lt;/span&gt;&lt;span style="white-space:pre;"&gt;&lt;div style="position:absolute;top:609.55pt;left:111.24pt;z-index:623;letter-spacing:.001em;"&gt; &lt;/div&gt;&lt;/span&gt;&lt;span style="white-space:pre;"&gt;&lt;div style="position:absolute;top:618.11pt;left:97.7777pt;z-index:640;letter-spacing:.001em;"&gt; &lt;/div&gt;&lt;/span&gt;&lt;span style="white-space:pre;"&gt;&lt;div style="position:absolute;top:618.11pt;left:100.42pt;z-index:639;letter-spacing:-.001em;"&gt;15,833&lt;/div&gt;&lt;/span&gt;&lt;span style="white-space:pre;"&gt;&lt;div style="position:absolute;top:618.11pt;left:99.6731pt;z-index:641;letter-spacing:.001em;"&gt; &lt;/div&gt;&lt;/span&gt;&lt;span style="white-space:pre;"&gt;&lt;div style="position:absolute;top:626.67pt;left:101.64pt;z-index:658;letter-spacing:.001em;"&gt; &lt;/div&gt;&lt;/span&gt;&lt;span style="white-space:pre;"&gt;&lt;div style="position:absolute;top:626.67pt;left:104.2pt;z-index:657;"&gt;6,811&lt;/div&gt;&lt;/span&gt;&lt;span style="white-space:pre;"&gt;&lt;div style="position:absolute;top:626.67pt;left:103.53pt;z-index:659;letter-spacing:.001em;"&gt; &lt;/div&gt;&lt;/span&gt;&lt;span style="white-space:pre;"&gt;&lt;div style="position:absolute;top:635.07pt;left:97.7982pt;z-index:673;letter-spacing:.001em;"&gt; &lt;/div&gt;&lt;/span&gt;&lt;span style="white-space:pre;"&gt;&lt;div style="position:absolute;top:635.07pt;left:100.44pt;z-index:672;letter-spacing:-.001em;"&gt;31,183&lt;/div&gt;&lt;/span&gt;&lt;span style="white-space:pre;"&gt;&lt;div style="position:absolute;top:635.07pt;left:99.6524pt;z-index:674;letter-spacing:.001em;"&gt; &lt;/div&gt;&lt;/span&gt;&lt;img style="position:absolute;left:74.6046pt;top:640.27pt;width:48pt;height:3pt;z-index:174;" src="http://govwiki.info/xbrl/Images/75af4724df8b4f634aa28dda289dbd65.png" alt="__rendered_path__174"&gt;&lt;span style="white-space:pre;"&gt;&lt;div style="position:absolute;top:653.9pt;left:95.8268pt;z-index:693;letter-spacing:.001em;"&gt; &lt;/div&gt;&lt;/span&gt;&lt;span style="white-space:pre;"&gt;&lt;div style="position:absolute;top:653.9pt;left:98.0971pt;z-index:692;"&gt;(60,876)&lt;/div&gt;&lt;/span&gt;&lt;span style="white-space:pre;"&gt;&lt;div style="position:absolute;top:653.9pt;left:97.7258pt;z-index:694;letter-spacing:.001em;"&gt; &lt;/div&gt;&lt;/span&gt;&lt;img style="position:absolute;left:74.6048pt;top:659.1pt;width:48pt;height:3pt;z-index:174;" src="http://govwiki.info/xbrl/Images/75af4724df8b4f634aa28dda289dbd65.png" alt="__rendered_path__174"&gt;&lt;span style="white-space:pre;"&gt;&lt;div style="position:absolute;top:681.95pt;left:74.611pt;z-index:714;letter-spacing:.001em;"&gt;$  &lt;/div&gt;&lt;div style="position:absolute;top:681.95pt;left:91.9654pt;z-index:714;letter-spacing:-.001em;"&gt; &lt;/div&gt;&lt;/span&gt;&lt;span style="white-space:pre;"&gt;&lt;div style="position:absolute;top:681.95pt;left:94.3213pt;z-index:713;"&gt;(342,133)&lt;/div&gt;&lt;/span&gt;&lt;span style="white-space:pre;"&gt;&lt;div style="position:absolute;top:681.95pt;left:93.8031pt;z-index:715;letter-spacing:.001em;"&gt; &lt;/div&gt;&lt;/span&gt;&lt;span style="white-space:pre;"&gt;&lt;div style="position:absolute;top:690.51pt;left:111.38pt;z-index:734;letter-spacing:-.177em;"&gt;- &lt;/div&gt;&lt;/span&gt;&lt;img style="position:absolute;left:71.0422pt;top:695.79pt;width:54pt;height:3pt;z-index:774;" src="http://govwiki.info/xbrl/Images/81d2adfe324b1b4a532f6c1420d39950.png" alt="__rendered_path__774"&gt;&lt;span style="white-space:pre;"&gt;&lt;div style="position:absolute;top:698.91pt;left:74.6248pt;z-index:753;letter-spacing:.001em;"&gt;$  &lt;/div&gt;&lt;div style="position:absolute;top:698.91pt;left:91.9791pt;z-index:753;letter-spacing:-.001em;"&gt; &lt;/div&gt;&lt;/span&gt;&lt;span style="white-space:pre;"&gt;&lt;div style="position:absolute;top:698.91pt;left:94.335pt;z-index:752;"&gt;(342,133)&lt;/div&gt;&lt;/span&gt;&lt;span style="white-space:pre;"&gt;&lt;div style="position:absolute;top:698.91pt;left:93.8169pt;z-index:754;letter-spacing:.001em;"&gt; &lt;/div&gt;&lt;/span&gt;&lt;span class="fmt-1241" style="white-space:pre;"&gt;&lt;div style="position:absolute;top:120.89pt;left:148.71pt;z-index:4;"&gt;Parking&lt;/div&gt;&lt;/span&gt;&lt;img style="position:absolute;left:134.25pt;top:126.99pt;width:54pt;height:3pt;z-index:774;" src="http://govwiki.info/xbrl/Images/81d2adfe324b1b4a532f6c1420d39950.png" alt="__rendered_path__774"&gt;&lt;span style="white-space:pre;"&gt;&lt;div style="position:absolute;top:139.27pt;left:137.82pt;z-index:17;letter-spacing:-.006em;"&gt;$       7,635,673&lt;/div&gt;&lt;/span&gt;&lt;span style="white-space:pre;"&gt;&lt;div style="position:absolute;top:147.82pt;left:149.39pt;z-index:37;letter-spacing:.001em;"&gt; &lt;/div&gt;&lt;/span&gt;&lt;span style="white-space:pre;"&gt;&lt;div style="position:absolute;top:147.82pt;left:151.82pt;z-index:36;"&gt;(1,009,810)&lt;/div&gt;&lt;/span&gt;&lt;span style="white-space:pre;"&gt;&lt;div style="position:absolute;top:147.82pt;left:151.3pt;z-index:38;letter-spacing:.001em;"&gt; &lt;/div&gt;&lt;/span&gt;&lt;span style="white-space:pre;"&gt;&lt;div style="position:absolute;top:156.38pt;left:149.41pt;z-index:56;letter-spacing:.001em;"&gt; &lt;/div&gt;&lt;/span&gt;&lt;span style="white-space:pre;"&gt;&lt;div style="position:absolute;top:156.38pt;left:151.83pt;z-index:55;"&gt;(2,688,484)&lt;/div&gt;&lt;/span&gt;&lt;span style="white-space:pre;"&gt;&lt;div style="position:absolute;top:156.38pt;left:151.31pt;z-index:57;letter-spacing:.001em;"&gt; &lt;/div&gt;&lt;/span&gt;&lt;span style="white-space:pre;"&gt;&lt;div style="position:absolute;top:164.94pt;left:149.41pt;z-index:76;letter-spacing:.001em;"&gt; &lt;/div&gt;&lt;/span&gt;&lt;span style="white-space:pre;"&gt;&lt;div style="position:absolute;top:164.94pt;left:151.84pt;z-index:75;"&gt;(1,650,241)&lt;/div&gt;&lt;/span&gt;&lt;span style="white-space:pre;"&gt;&lt;div style="position:absolute;top:164.94pt;left:151.32pt;z-index:77;letter-spacing:.001em;"&gt; &lt;/div&gt;&lt;/span&gt;&lt;img style="position:absolute;left:134.25pt;top:170.22pt;width:54pt;height:3pt;z-index:774;" src="http://govwiki.info/xbrl/Images/81d2adfe324b1b4a532f6c1420d39950.png" alt="__rendered_path__774"&gt;&lt;span style="white-space:pre;"&gt;&lt;div style="position:absolute;top:182.05pt;left:151.35pt;z-index:96;letter-spacing:.001em;"&gt; &lt;/div&gt;&lt;/span&gt;&lt;span style="white-space:pre;"&gt;&lt;div style="position:absolute;top:182.05pt;left:154.14pt;z-index:95;"&gt;2,287,138&lt;/div&gt;&lt;/span&gt;&lt;span style="white-space:pre;"&gt;&lt;div style="position:absolute;top:182.05pt;left:153.26pt;z-index:97;letter-spacing:.001em;"&gt; &lt;/div&gt;&lt;/span&gt;&lt;img style="position:absolute;left:134.25pt;top:187.78pt;width:54pt;height:3pt;z-index:774;" src="http://govwiki.info/xbrl/Images/81d2adfe324b1b4a532f6c1420d39950.png" alt="__rendered_path__774"&gt;&lt;span style="white-space:pre;"&gt;&lt;div style="position:absolute;top:209.96pt;left:172.58pt;z-index:117;letter-spacing:.001em;"&gt; &lt;/div&gt;&lt;/span&gt;&lt;span style="white-space:pre;"&gt;&lt;div style="position:absolute;top:209.96pt;left:174.6pt;z-index:116;"&gt;-&lt;/div&gt;&lt;/span&gt;&lt;span style="white-space:pre;"&gt;&lt;div style="position:absolute;top:209.96pt;left:174.46pt;z-index:118;letter-spacing:.001em;"&gt; &lt;/div&gt;&lt;/span&gt;&lt;span style="white-space:pre;"&gt;&lt;div style="position:absolute;top:218.52pt;left:172.59pt;z-index:138;letter-spacing:.001em;"&gt; &lt;/div&gt;&lt;/span&gt;&lt;span style="white-space:pre;"&gt;&lt;div style="position:absolute;top:218.52pt;left:174.62pt;z-index:137;"&gt;-&lt;/div&gt;&lt;/span&gt;&lt;span style="white-space:pre;"&gt;&lt;div style="position:absolute;top:218.52pt;left:174.47pt;z-index:139;letter-spacing:.001em;"&gt; &lt;/div&gt;&lt;/span&gt;&lt;span style="white-space:pre;"&gt;&lt;div style="position:absolute;top:227.07pt;left:164.88pt;z-index:156;letter-spacing:.001em;"&gt; &lt;/div&gt;&lt;/span&gt;&lt;span style="white-space:pre;"&gt;&lt;div style="position:absolute;top:227.07pt;left:167.44pt;z-index:155;"&gt;8,166&lt;/div&gt;&lt;/span&gt;&lt;span style="white-space:pre;"&gt;&lt;div style="position:absolute;top:227.07pt;left:166.77pt;z-index:157;letter-spacing:.001em;"&gt; &lt;/div&gt;&lt;/span&gt;&lt;span style="white-space:pre;"&gt;&lt;div style="position:absolute;top:235.48pt;left:151.82pt;z-index:176;"&gt;(1,403,958)&lt;/div&gt;&lt;/span&gt;&lt;span style="white-space:pre;"&gt;&lt;div style="position:absolute;top:235.48pt;left:151.3pt;z-index:177;letter-spacing:.001em;"&gt; &lt;/div&gt;&lt;/span&gt;&lt;img style="position:absolute;left:137.81pt;top:240.69pt;width:48pt;height:3pt;z-index:174;" src="http://govwiki.info/xbrl/Images/75af4724df8b4f634aa28dda289dbd65.png" alt="__rendered_path__174"&gt;&lt;span style="white-space:pre;"&gt;&lt;div style="position:absolute;top:260.19pt;left:149.39pt;z-index:197;letter-spacing:.001em;"&gt; &lt;/div&gt;&lt;/span&gt;&lt;span style="white-space:pre;"&gt;&lt;div style="position:absolute;top:260.19pt;left:151.82pt;z-index:196;"&gt;(1,395,792)&lt;/div&gt;&lt;/span&gt;&lt;span style="white-space:pre;"&gt;&lt;div style="position:absolute;top:260.19pt;left:151.3pt;z-index:198;letter-spacing:.001em;"&gt; &lt;/div&gt;&lt;/span&gt;&lt;img style="position:absolute;left:137.81pt;top:265.39pt;width:48pt;height:3pt;z-index:174;" src="http://govwiki.info/xbrl/Images/75af4724df8b4f634aa28dda289dbd65.png" alt="__rendered_path__174"&gt;&lt;span style="white-space:pre;"&gt;&lt;div style="position:absolute;top:287.79pt;left:172.55pt;z-index:218;letter-spacing:.001em;"&gt; &lt;/div&gt;&lt;/span&gt;&lt;span style="white-space:pre;"&gt;&lt;div style="position:absolute;top:287.79pt;left:174.57pt;z-index:217;"&gt;-&lt;/div&gt;&lt;/span&gt;&lt;span style="white-space:pre;"&gt;&lt;div style="position:absolute;top:287.79pt;left:174.43pt;z-index:219;letter-spacing:.001em;"&gt; &lt;/div&gt;&lt;/span&gt;&lt;span style="white-space:pre;"&gt;&lt;div style="position:absolute;top:296.35pt;left:172.56pt;z-index:239;letter-spacing:.001em;"&gt; &lt;/div&gt;&lt;/span&gt;&lt;span style="white-space:pre;"&gt;&lt;div style="position:absolute;top:296.35pt;left:174.59pt;z-index:238;"&gt;-&lt;/div&gt;&lt;/span&gt;&lt;span style="white-space:pre;"&gt;&lt;div style="position:absolute;top:296.35pt;left:174.44pt;z-index:240;letter-spacing:.001em;"&gt; &lt;/div&gt;&lt;/span&gt;&lt;span style="white-space:pre;"&gt;&lt;div style="position:absolute;top:304.91pt;left:172.57pt;z-index:260;letter-spacing:.001em;"&gt; &lt;/div&gt;&lt;/span&gt;&lt;span style="white-space:pre;"&gt;&lt;div style="position:absolute;top:304.91pt;left:174.59pt;z-index:259;"&gt;-&lt;/div&gt;&lt;/span&gt;&lt;span style="white-space:pre;"&gt;&lt;div style="position:absolute;top:304.91pt;left:174.45pt;z-index:261;letter-spacing:.001em;"&gt; &lt;/div&gt;&lt;/span&gt;&lt;span style="white-space:pre;"&gt;&lt;div style="position:absolute;top:313.47pt;left:172.59pt;z-index:281;letter-spacing:.001em;"&gt; &lt;/div&gt;&lt;/span&gt;&lt;span style="white-space:pre;"&gt;&lt;div style="position:absolute;top:313.47pt;left:174.61pt;z-index:280;"&gt;-&lt;/div&gt;&lt;/span&gt;&lt;span style="white-space:pre;"&gt;&lt;div style="position:absolute;top:313.47pt;left:174.47pt;z-index:282;letter-spacing:.001em;"&gt; &lt;/div&gt;&lt;/span&gt;&lt;span style="white-space:pre;"&gt;&lt;div style="position:absolute;top:322.02pt;left:172.6pt;z-index:299;letter-spacing:.001em;"&gt; &lt;/div&gt;&lt;/span&gt;&lt;span style="white-space:pre;"&gt;&lt;div style="position:absolute;top:322.02pt;left:174.63pt;z-index:298;"&gt;-&lt;/div&gt;&lt;/span&gt;&lt;span style="white-space:pre;"&gt;&lt;div style="position:absolute;top:322.02pt;left:174.48pt;z-index:300;letter-spacing:.001em;"&gt; &lt;/div&gt;&lt;/span&gt;&lt;span style="white-space:pre;"&gt;&lt;div style="position:absolute;top:330.58pt;left:172.62pt;z-index:319;letter-spacing:.001em;"&gt; &lt;/div&gt;&lt;/span&gt;&lt;span style="white-space:pre;"&gt;&lt;div style="position:absolute;top:330.58pt;left:174.64pt;z-index:318;"&gt;-&lt;/div&gt;&lt;/span&gt;&lt;span style="white-space:pre;"&gt;&lt;div style="position:absolute;top:330.58pt;left:174.5pt;z-index:320;letter-spacing:.001em;"&gt; &lt;/div&gt;&lt;/span&gt;&lt;span style="white-space:pre;"&gt;&lt;div style="position:absolute;top:339.14pt;left:172.63pt;z-index:339;letter-spacing:.001em;"&gt; &lt;/div&gt;&lt;/span&gt;&lt;span style="white-space:pre;"&gt;&lt;div style="position:absolute;top:339.14pt;left:174.65pt;z-index:338;"&gt;-&lt;/div&gt;&lt;/span&gt;&lt;span style="white-space:pre;"&gt;&lt;div style="position:absolute;top:339.14pt;left:174.51pt;z-index:340;letter-spacing:.001em;"&gt; &lt;/div&gt;&lt;/span&gt;&lt;span style="white-space:pre;"&gt;&lt;div style="position:absolute;top:347.7pt;left:172.64pt;z-index:360;letter-spacing:.001em;"&gt; &lt;/div&gt;&lt;/span&gt;&lt;span style="white-space:pre;"&gt;&lt;div style="position:absolute;top:347.7pt;left:174.67pt;z-index:359;"&gt;-&lt;/div&gt;&lt;/span&gt;&lt;span style="white-space:pre;"&gt;&lt;div style="position:absolute;top:347.7pt;left:174.52pt;z-index:361;letter-spacing:.001em;"&gt; &lt;/div&gt;&lt;/span&gt;&lt;img style="position:absolute;left:134.25pt;top:352.97pt;width:54pt;height:3pt;z-index:774;" src="http://govwiki.info/xbrl/Images/81d2adfe324b1b4a532f6c1420d39950.png" alt="__rendered_path__774"&gt;&lt;span style="white-space:pre;"&gt;&lt;div style="position:absolute;top:361.91pt;left:172.54pt;z-index:381;letter-spacing:.001em;"&gt; &lt;/div&gt;&lt;/span&gt;&lt;span style="white-space:pre;"&gt;&lt;div style="position:absolute;top:361.91pt;left:174.57pt;z-index:380;"&gt;-&lt;/div&gt;&lt;/span&gt;&lt;span style="white-space:pre;"&gt;&lt;div style="position:absolute;top:361.91pt;left:174.42pt;z-index:382;letter-spacing:.001em;"&gt; &lt;/div&gt;&lt;/span&gt;&lt;img style="position:absolute;left:137.82pt;top:367.11pt;width:48pt;height:3pt;z-index:174;" src="http://govwiki.info/xbrl/Images/75af4724df8b4f634aa28dda289dbd65.png" alt="__rendered_path__174"&gt;&lt;span style="white-space:pre;"&gt;&lt;div style="position:absolute;top:398.37pt;left:151.82pt;z-index:400;"&gt;(1,011,818)&lt;/div&gt;&lt;/span&gt;&lt;span style="white-space:pre;"&gt;&lt;div style="position:absolute;top:398.37pt;left:151.3pt;z-index:401;letter-spacing:.001em;"&gt; &lt;/div&gt;&lt;/span&gt;&lt;span style="white-space:pre;"&gt;&lt;div style="position:absolute;top:408.26pt;left:159.82pt;z-index:419;letter-spacing:-.001em;"&gt;100,763&lt;/div&gt;&lt;/span&gt;&lt;span style="white-space:pre;"&gt;&lt;div style="position:absolute;top:408.26pt;left:159.01pt;z-index:420;letter-spacing:.001em;"&gt; &lt;/div&gt;&lt;/span&gt;&lt;img style="position:absolute;left:137.82pt;top:413.47pt;width:48pt;height:3pt;z-index:174;" src="http://govwiki.info/xbrl/Images/75af4724df8b4f634aa28dda289dbd65.png" alt="__rendered_path__174"&gt;&lt;span style="white-space:pre;"&gt;&lt;div style="position:absolute;top:423.96pt;left:157.52pt;z-index:438;"&gt;(911,055)&lt;/div&gt;&lt;/span&gt;&lt;span style="white-space:pre;"&gt;&lt;div style="position:absolute;top:423.96pt;left:157.08pt;z-index:439;letter-spacing:.001em;"&gt; &lt;/div&gt;&lt;/span&gt;&lt;img style="position:absolute;left:137.82pt;top:429.17pt;width:48pt;height:3pt;z-index:174;" src="http://govwiki.info/xbrl/Images/75af4724df8b4f634aa28dda289dbd65.png" alt="__rendered_path__174"&gt;&lt;span style="white-space:pre;"&gt;&lt;div style="position:absolute;top:447.93pt;left:159.03pt;z-index:459;letter-spacing:.001em;"&gt; &lt;/div&gt;&lt;/span&gt;&lt;span style="white-space:pre;"&gt;&lt;div style="position:absolute;top:447.93pt;left:161.3pt;z-index:458;"&gt;(19,709)&lt;/div&gt;&lt;/span&gt;&lt;span style="white-space:pre;"&gt;&lt;div style="position:absolute;top:447.93pt;left:160.93pt;z-index:460;letter-spacing:.001em;"&gt; &lt;/div&gt;&lt;/span&gt;&lt;span style="white-space:pre;"&gt;&lt;div style="position:absolute;top:465.34pt;left:157.11pt;z-index:480;letter-spacing:.001em;"&gt; &lt;/div&gt;&lt;/span&gt;&lt;span style="white-space:pre;"&gt;&lt;div style="position:absolute;top:465.34pt;left:159.83pt;z-index:479;letter-spacing:-.001em;"&gt;897,028&lt;/div&gt;&lt;/span&gt;&lt;span style="white-space:pre;"&gt;&lt;div style="position:absolute;top:465.34pt;left:159.01pt;z-index:481;letter-spacing:.001em;"&gt; &lt;/div&gt;&lt;/span&gt;&lt;img style="position:absolute;left:137.82pt;top:470.54pt;width:48pt;height:3pt;z-index:174;" src="http://govwiki.info/xbrl/Images/75af4724df8b4f634aa28dda289dbd65.png" alt="__rendered_path__174"&gt;&lt;span style="white-space:pre;"&gt;&lt;div style="position:absolute;top:483.79pt;left:137.82pt;z-index:502;letter-spacing:.001em;"&gt;$  &lt;/div&gt;&lt;div style="position:absolute;top:483.79pt;left:157.11pt;z-index:502;letter-spacing:-.001em;"&gt; &lt;/div&gt;&lt;/span&gt;&lt;span style="white-space:pre;"&gt;&lt;div style="position:absolute;top:483.79pt;left:159.83pt;z-index:501;letter-spacing:-.001em;"&gt;877,319&lt;/div&gt;&lt;/span&gt;&lt;span style="white-space:pre;"&gt;&lt;div style="position:absolute;top:483.79pt;left:158.94pt;z-index:503;letter-spacing:.001em;"&gt; &lt;/div&gt;&lt;/span&gt;&lt;img style="position:absolute;left:137.82pt;top:488.85pt;width:48pt;height:3pt;z-index:499;" src="http://govwiki.info/xbrl/Images/ea15bf9010023cd6e6869998b6553ff8.png" alt="__rendered_path__499"&gt;&lt;span style="white-space:pre;"&gt;&lt;div style="position:absolute;top:541.09pt;left:137.82pt;z-index:524;letter-spacing:-.006em;"&gt;$       1,703,196&lt;/div&gt;&lt;/span&gt;&lt;img style="position:absolute;left:137.82pt;top:489.59pt;width:48pt;height:3pt;z-index:499;" src="http://govwiki.info/xbrl/Images/ea15bf9010023cd6e6869998b6553ff8.png" alt="__rendered_path__499"&gt;&lt;span style="white-space:pre;"&gt;&lt;div style="position:absolute;top:566.76pt;left:157.12pt;z-index:544;letter-spacing:.001em;"&gt; &lt;/div&gt;&lt;/span&gt;&lt;span style="white-space:pre;"&gt;&lt;div style="position:absolute;top:566.76pt;left:159.83pt;z-index:543;letter-spacing:-.001em;"&gt;372,409&lt;/div&gt;&lt;/span&gt;&lt;span style="white-space:pre;"&gt;&lt;div style="position:absolute;top:566.76pt;left:159.02pt;z-index:545;letter-spacing:.001em;"&gt; &lt;/div&gt;&lt;/span&gt;&lt;span style="white-space:pre;"&gt;&lt;div style="position:absolute;top:575.32pt;left:159.06pt;z-index:565;letter-spacing:.001em;"&gt; &lt;/div&gt;&lt;/span&gt;&lt;span style="white-space:pre;"&gt;&lt;div style="position:absolute;top:575.32pt;left:161.33pt;z-index:564;"&gt;(68,529)&lt;/div&gt;&lt;/span&gt;&lt;span style="white-space:pre;"&gt;&lt;div style="position:absolute;top:575.32pt;left:160.95pt;z-index:566;letter-spacing:.001em;"&gt; &lt;/div&gt;&lt;/span&gt;&lt;span style="white-space:pre;"&gt;&lt;div style="position:absolute;top:583.88pt;left:170.63pt;z-index:586;letter-spacing:.001em;"&gt; &lt;/div&gt;&lt;/span&gt;&lt;span style="white-space:pre;"&gt;&lt;div style="position:absolute;top:583.88pt;left:173.11pt;z-index:585;letter-spacing:-.002em;"&gt;165&lt;/div&gt;&lt;/span&gt;&lt;span style="white-space:pre;"&gt;&lt;div style="position:absolute;top:583.88pt;left:172.51pt;z-index:587;letter-spacing:.001em;"&gt; &lt;/div&gt;&lt;/span&gt;&lt;span style="white-space:pre;"&gt;&lt;div style="position:absolute;top:600.99pt;left:162.91pt;z-index:607;letter-spacing:.001em;"&gt; &lt;/div&gt;&lt;/span&gt;&lt;span style="white-space:pre;"&gt;&lt;div style="position:absolute;top:600.99pt;left:165.1pt;z-index:606;"&gt;(1,560)&lt;/div&gt;&lt;/span&gt;&lt;span style="white-space:pre;"&gt;&lt;div style="position:absolute;top:600.99pt;left:164.81pt;z-index:608;letter-spacing:.001em;"&gt; &lt;/div&gt;&lt;/span&gt;&lt;span style="white-space:pre;"&gt;&lt;div style="position:absolute;top:609.55pt;left:172.57pt;z-index:625;letter-spacing:.001em;"&gt; &lt;/div&gt;&lt;/span&gt;&lt;span style="white-space:pre;"&gt;&lt;div style="position:absolute;top:609.55pt;left:174.59pt;z-index:624;"&gt;-&lt;/div&gt;&lt;/span&gt;&lt;span style="white-space:pre;"&gt;&lt;div style="position:absolute;top:609.55pt;left:174.45pt;z-index:626;letter-spacing:.001em;"&gt; &lt;/div&gt;&lt;/span&gt;&lt;span style="white-space:pre;"&gt;&lt;div style="position:absolute;top:618.11pt;left:157.13pt;z-index:643;letter-spacing:.001em;"&gt; &lt;/div&gt;&lt;/span&gt;&lt;span style="white-space:pre;"&gt;&lt;div style="position:absolute;top:618.11pt;left:159.85pt;z-index:642;letter-spacing:-.001em;"&gt;107,937&lt;/div&gt;&lt;/span&gt;&lt;span style="white-space:pre;"&gt;&lt;div style="position:absolute;top:618.11pt;left:159.04pt;z-index:644;letter-spacing:.001em;"&gt; &lt;/div&gt;&lt;/span&gt;&lt;span style="white-space:pre;"&gt;&lt;div style="position:absolute;top:626.67pt;left:174.6pt;z-index:660</t>
  </si>
  <si>
    <t>;letter-spacing:-.177em;"&gt;- &lt;/div&gt;&lt;/span&gt;&lt;span style="white-space:pre;"&gt;&lt;div style="position:absolute;top:635.07pt;left:157.11pt;z-index:676;letter-spacing:.001em;"&gt; &lt;/div&gt;&lt;/span&gt;&lt;span style="white-space:pre;"&gt;&lt;div style="position:absolute;top:635.07pt;left:159.83pt;z-index:675;letter-spacing:-.001em;"&gt;173,520&lt;/div&gt;&lt;/span&gt;&lt;span style="white-space:pre;"&gt;&lt;div style="position:absolute;top:635.07pt;left:159.01pt;z-index:677;letter-spacing:.001em;"&gt; &lt;/div&gt;&lt;/span&gt;&lt;img style="position:absolute;left:137.82pt;top:640.27pt;width:48pt;height:3pt;z-index:174;" src="http://govwiki.info/xbrl/Images/75af4724df8b4f634aa28dda289dbd65.png" alt="__rendered_path__174"&gt;&lt;span style="white-space:pre;"&gt;&lt;div style="position:absolute;top:653.9pt;left:151.33pt;z-index:696;letter-spacing:.001em;"&gt; &lt;/div&gt;&lt;/span&gt;&lt;span style="white-space:pre;"&gt;&lt;div style="position:absolute;top:653.9pt;left:154.12pt;z-index:695;"&gt;2,287,138&lt;/div&gt;&lt;/span&gt;&lt;span style="white-space:pre;"&gt;&lt;div style="position:absolute;top:653.9pt;left:153.23pt;z-index:697;letter-spacing:.001em;"&gt; &lt;/div&gt;&lt;/span&gt;&lt;img style="position:absolute;left:137.82pt;top:659.1pt;width:48pt;height:3pt;z-index:174;" src="http://govwiki.info/xbrl/Images/75af4724df8b4f634aa28dda289dbd65.png" alt="__rendered_path__174"&gt;&lt;span style="white-space:pre;"&gt;&lt;div style="position:absolute;top:681.95pt;left:137.83pt;z-index:717;letter-spacing:.001em;"&gt;$  &lt;/div&gt;&lt;div style="position:absolute;top:681.95pt;left:157.12pt;z-index:717;letter-spacing:-.001em;"&gt; &lt;/div&gt;&lt;/span&gt;&lt;span style="white-space:pre;"&gt;&lt;div style="position:absolute;top:681.95pt;left:159.83pt;z-index:716;letter-spacing:-.001em;"&gt;845,237&lt;/div&gt;&lt;/span&gt;&lt;span style="white-space:pre;"&gt;&lt;div style="position:absolute;top:681.95pt;left:158.95pt;z-index:718;letter-spacing:.001em;"&gt; &lt;/div&gt;&lt;/span&gt;&lt;span style="white-space:pre;"&gt;&lt;div style="position:absolute;top:690.51pt;left:161.33pt;z-index:735;"&gt;(55,415)&lt;/div&gt;&lt;/span&gt;&lt;span style="white-space:pre;"&gt;&lt;div style="position:absolute;top:690.51pt;left:160.96pt;z-index:736;letter-spacing:.001em;"&gt; &lt;/div&gt;&lt;/span&gt;&lt;img style="position:absolute;left:134.25pt;top:695.79pt;width:54pt;height:3pt;z-index:774;" src="http://govwiki.info/xbrl/Images/81d2adfe324b1b4a532f6c1420d39950.png" alt="__rendered_path__774"&gt;&lt;span style="white-space:pre;"&gt;&lt;div style="position:absolute;top:698.91pt;left:137.84pt;z-index:756;letter-spacing:.001em;"&gt;$  &lt;/div&gt;&lt;div style="position:absolute;top:698.91pt;left:157.13pt;z-index:756;letter-spacing:-.001em;"&gt; &lt;/div&gt;&lt;/span&gt;&lt;span style="white-space:pre;"&gt;&lt;div style="position:absolute;top:698.91pt;left:159.85pt;z-index:755;letter-spacing:-.001em;"&gt;789,822&lt;/div&gt;&lt;/span&gt;&lt;span style="white-space:pre;"&gt;&lt;div style="position:absolute;top:698.91pt;left:158.96pt;z-index:757;letter-spacing:.001em;"&gt; &lt;/div&gt;&lt;/span&gt;&lt;span class="fmt-1242" style="white-space:pre;"&gt;&lt;div style="position:absolute;top:112.11pt;left:209.69pt;z-index:5;letter-spacing:-.002em;"&gt;Mahaffey &lt;/div&gt;&lt;/span&gt;&lt;span class="fmt-1242" style="white-space:pre;"&gt;&lt;div style="position:absolute;top:120.89pt;left:212.14pt;z-index:6;letter-spacing:-.002em;"&gt;Theater&lt;/div&gt;&lt;/span&gt;&lt;img style="position:absolute;left:197.47pt;top:126.99pt;width:54pt;height:3pt;z-index:774;" src="http://govwiki.info/xbrl/Images/81d2adfe324b1b4a532f6c1420d39950.png" alt="__rendered_path__774"&gt;&lt;span style="white-space:pre;"&gt;&lt;div style="position:absolute;top:139.27pt;left:201.03pt;z-index:19;letter-spacing:.001em;"&gt;$  &lt;/div&gt;&lt;div style="position:absolute;top:139.27pt;left:218.38pt;z-index:19;letter-spacing:-.001em;"&gt; &lt;/div&gt;&lt;/span&gt;&lt;span style="white-space:pre;"&gt;&lt;div style="position:absolute;top:139.27pt;left:220.74pt;z-index:18;"&gt;(458,580)&lt;/div&gt;&lt;/span&gt;&lt;span style="white-space:pre;"&gt;&lt;div style="position:absolute;top:139.27pt;left:220.22pt;z-index:20;letter-spacing:.001em;"&gt; &lt;/div&gt;&lt;/span&gt;&lt;span style="white-space:pre;"&gt;&lt;div style="position:absolute;top:147.82pt;left:218.39pt;z-index:40;letter-spacing:.001em;"&gt; &lt;/div&gt;&lt;/span&gt;&lt;span style="white-space:pre;"&gt;&lt;div style="position:absolute;top:147.82pt;left:220.74pt;z-index:39;"&gt;(145,996)&lt;/div&gt;&lt;/span&gt;&lt;span style="white-space:pre;"&gt;&lt;div style="position:absolute;top:147.82pt;left:220.3pt;z-index:41;letter-spacing:.001em;"&gt; &lt;/div&gt;&lt;/span&gt;&lt;span style="white-space:pre;"&gt;&lt;div style="position:absolute;top:156.38pt;left:218.41pt;z-index:59;letter-spacing:.001em;"&gt; &lt;/div&gt;&lt;/span&gt;&lt;span style="white-space:pre;"&gt;&lt;div style="position:absolute;top:156.38pt;left:220.75pt;z-index:58;"&gt;(716,681)&lt;/div&gt;&lt;/span&gt;&lt;span style="white-space:pre;"&gt;&lt;div style="position:absolute;top:156.38pt;left:220.31pt;z-index:60;letter-spacing:.001em;"&gt; &lt;/div&gt;&lt;/span&gt;&lt;span style="white-space:pre;"&gt;&lt;div style="position:absolute;top:164.94pt;left:235.78pt;z-index:79;letter-spacing:.001em;"&gt; &lt;/div&gt;&lt;/span&gt;&lt;span style="white-space:pre;"&gt;&lt;div style="position:absolute;top:164.94pt;left:237.81pt;z-index:78;"&gt;-&lt;/div&gt;&lt;/span&gt;&lt;span style="white-space:pre;"&gt;&lt;div style="position:absolute;top:164.94pt;left:237.66pt;z-index:80;letter-spacing:.001em;"&gt; &lt;/div&gt;&lt;/span&gt;&lt;img style="position:absolute;left:197.47pt;top:170.22pt;width:54pt;height:3pt;z-index:774;" src="http://govwiki.info/xbrl/Images/81d2adfe324b1b4a532f6c1420d39950.png" alt="__rendered_path__774"&gt;&lt;span style="white-space:pre;"&gt;&lt;div style="position:absolute;top:182.05pt;left:212.63pt;z-index:99;letter-spacing:.001em;"&gt; &lt;/div&gt;&lt;/span&gt;&lt;span style="white-space:pre;"&gt;&lt;div style="position:absolute;top:182.05pt;left:215.06pt;z-index:98;"&gt;(1,321,257)&lt;/div&gt;&lt;/span&gt;&lt;span style="white-space:pre;"&gt;&lt;div style="position:absolute;top:182.05pt;left:214.54pt;z-index:100;letter-spacing:.001em;"&gt; &lt;/div&gt;&lt;/span&gt;&lt;img style="position:absolute;left:197.47pt;top:187.78pt;width:54pt;height:3pt;z-index:774;" src="http://govwiki.info/xbrl/Images/81d2adfe324b1b4a532f6c1420d39950.png" alt="__rendered_path__774"&gt;&lt;span style="white-space:pre;"&gt;&lt;div style="position:absolute;top:209.96pt;left:235.79pt;z-index:120;letter-spacing:.001em;"&gt; &lt;/div&gt;&lt;/span&gt;&lt;span style="white-space:pre;"&gt;&lt;div style="position:absolute;top:209.96pt;left:237.82pt;z-index:119;"&gt;-&lt;/div&gt;&lt;/span&gt;&lt;span style="white-space:pre;"&gt;&lt;div style="position:absolute;top:209.96pt;left:237.68pt;z-index:121;letter-spacing:.001em;"&gt; &lt;/div&gt;&lt;/span&gt;&lt;span style="white-space:pre;"&gt;&lt;div style="position:absolute;top:218.52pt;left:235.81pt;z-index:141;letter-spacing:.001em;"&gt; &lt;/div&gt;&lt;/span&gt;&lt;span style="white-space:pre;"&gt;&lt;div style="position:absolute;top:218.52pt;left:237.83pt;z-index:140;"&gt;-&lt;/div&gt;&lt;/span&gt;&lt;span style="white-space:pre;"&gt;&lt;div style="position:absolute;top:218.52pt;left:237.69pt;z-index:142;letter-spacing:.001em;"&gt; &lt;/div&gt;&lt;/span&gt;&lt;span style="white-space:pre;"&gt;&lt;div style="position:absolute;top:227.07pt;left:220.38pt;z-index:159;letter-spacing:.001em;"&gt; &lt;/div&gt;&lt;/span&gt;&lt;span style="white-space:pre;"&gt;&lt;div style="position:absolute;top:227.07pt;left:223.09pt;z-index:158;letter-spacing:-.001em;"&gt;321,000&lt;/div&gt;&lt;/span&gt;&lt;span style="white-space:pre;"&gt;&lt;div style="position:absolute;top:227.07pt;left:222.28pt;z-index:160;letter-spacing:.001em;"&gt; &lt;/div&gt;&lt;/span&gt;&lt;span style="white-space:pre;"&gt;&lt;div style="position:absolute;top:235.48pt;left:235.76pt;z-index:179;letter-spacing:.001em;"&gt; &lt;/div&gt;&lt;/span&gt;&lt;span style="white-space:pre;"&gt;&lt;div style="position:absolute;top:235.48pt;left:237.78pt;z-index:178;"&gt;-&lt;/div&gt;&lt;/span&gt;&lt;span style="white-space:pre;"&gt;&lt;div style="position:absolute;top:235.48pt;left:237.63pt;z-index:180;letter-spacing:.001em;"&gt; &lt;/div&gt;&lt;/span&gt;&lt;img style="position:absolute;left:201.02pt;top:240.69pt;width:48pt;height:3pt;z-index:174;" src="http://govwiki.info/xbrl/Images/75af4724df8b4f634aa28dda289dbd65.png" alt="__rendered_path__174"&gt;&lt;span style="white-space:pre;"&gt;&lt;div style="position:absolute;top:260.19pt;left:220.32pt;z-index:200;letter-spacing:.001em;"&gt; &lt;/div&gt;&lt;/span&gt;&lt;span style="white-space:pre;"&gt;&lt;div style="position:absolute;top:260.19pt;left:223.04pt;z-index:199;letter-spacing:-.001em;"&gt;321,000&lt;/div&gt;&lt;/span&gt;&lt;span style="white-space:pre;"&gt;&lt;div style="position:absolute;top:260.19pt;left:222.22pt;z-index:201;letter-spacing:.001em;"&gt; &lt;/div&gt;&lt;/span&gt;&lt;img style="position:absolute;left:201.02pt;top:265.39pt;width:48pt;height:3pt;z-index:174;" src="http://govwiki.info/xbrl/Images/75af4724df8b4f634aa28dda289dbd65.png" alt="__rendered_path__174"&gt;&lt;span style="white-space:pre;"&gt;&lt;div style="position:absolute;top:287.79pt;left:235.76pt;z-index:221;letter-spacing:.001em;"&gt; &lt;/div&gt;&lt;/span&gt;&lt;span style="white-space:pre;"&gt;&lt;div style="position:absolute;top:287.79pt;left:237.79pt;z-index:220;"&gt;-&lt;/div&gt;&lt;/span&gt;&lt;span style="white-space:pre;"&gt;&lt;div style="position:absolute;top:287.79pt;left:237.64pt;z-index:222;letter-spacing:.001em;"&gt; &lt;/div&gt;&lt;/span&gt;&lt;span style="white-space:pre;"&gt;&lt;div style="position:absolute;top:296.35pt;left:241.56pt;z-index:242;letter-spacing:.001em;"&gt; &lt;/div&gt;&lt;/span&gt;&lt;span style="white-space:pre;"&gt;&lt;div style="position:absolute;top:296.35pt;left:243.88pt;z-index:241;"&gt;1&lt;/div&gt;&lt;/span&gt;&lt;span style="white-space:pre;"&gt;&lt;div style="position:absolute;top:296.35pt;left:243.43pt;z-index:243;letter-spacing:.001em;"&gt; &lt;/div&gt;&lt;/span&gt;&lt;span style="white-space:pre;"&gt;&lt;div style="position:absolute;top:304.91pt;left:235.78pt;z-index:263;letter-spacing:.001em;"&gt; &lt;/div&gt;&lt;/span&gt;&lt;span style="white-space:pre;"&gt;&lt;div style="position:absolute;top:304.91pt;left:237.81pt;z-index:262;"&gt;-&lt;/div&gt;&lt;/span&gt;&lt;span style="white-space:pre;"&gt;&lt;div style="position:absolute;top:304.91pt;left:237.66pt;z-index:264;letter-spacing:.001em;"&gt; &lt;/div&gt;&lt;/span&gt;&lt;span style="white-space:pre;"&gt;&lt;div style="position:absolute;top:313.47pt;left:235.8pt;z-index:284;letter-spacing:.001em;"&gt; &lt;/div&gt;&lt;/span&gt;&lt;span style="white-space:pre;"&gt;&lt;div style="position:absolute;top:313.47pt;left:237.83pt;z-index:283;"&gt;-&lt;/div&gt;&lt;/span&gt;&lt;span style="white-space:pre;"&gt;&lt;div style="position:absolute;top:313.47pt;left:237.68pt;z-index:285;letter-spacing:.001em;"&gt; &lt;/div&gt;&lt;/span&gt;&lt;span style="white-space:pre;"&gt;&lt;div style="position:absolute;top:322.02pt;left:235.82pt;z-index:302;letter-spacing:.001em;"&gt; &lt;/div&gt;&lt;/span&gt;&lt;span style="white-space:pre;"&gt;&lt;div style="position:absolute;top:322.02pt;left:237.84pt;z-index:301;"&gt;-&lt;/div&gt;&lt;/span&gt;&lt;span style="white-space:pre;"&gt;&lt;div style="position:absolute;top:322.02pt;left:237.7pt;z-index:303;letter-spacing:.001em;"&gt; &lt;/div&gt;&lt;/span&gt;&lt;span style="white-space:pre;"&gt;&lt;div style="position:absolute;top:330.58pt;left:235.83pt;z-index:322;letter-spacing:.001em;"&gt; &lt;/div&gt;&lt;/span&gt;&lt;span style="white-space:pre;"&gt;&lt;div style="position:absolute;top:330.58pt;left:237.85pt;z-index:321;"&gt;-&lt;/div&gt;&lt;/span&gt;&lt;span style="white-space:pre;"&gt;&lt;div style="position:absolute;top:330.58pt;left:237.71pt;z-index:323;letter-spacing:.001em;"&gt; &lt;/div&gt;&lt;/span&gt;&lt;span style="white-space:pre;"&gt;&lt;div style="position:absolute;top:339.14pt;left:235.84pt;z-index:342;letter-spacing:.001em;"&gt; &lt;/div&gt;&lt;/span&gt;&lt;span style="white-space:pre;"&gt;&lt;div style="position:absolute;top:339.14pt;left:237.87pt;z-index:341;"&gt;-&lt;/div&gt;&lt;/span&gt;&lt;span style="white-space:pre;"&gt;&lt;div style="position:absolute;top:339.14pt;left:237.73pt;z-index:343;letter-spacing:.001em;"&gt; &lt;/div&gt;&lt;/span&gt;&lt;span style="white-space:pre;"&gt;&lt;div style="position:absolute;top:347.7pt;left:235.86pt;z-index:363;letter-spacing:.001em;"&gt; &lt;/div&gt;&lt;/span&gt;&lt;span style="white-space:pre;"&gt;&lt;div style="position:absolute;top:347.7pt;left:237.88pt;z-index:362;"&gt;-&lt;/div&gt;&lt;/span&gt;&lt;span style="white-space:pre;"&gt;&lt;div style="position:absolute;top:347.7pt;left:237.74pt;z-index:364;letter-spacing:.001em;"&gt; &lt;/div&gt;&lt;/span&gt;&lt;img style="position:absolute;left:197.47pt;top:352.97pt;width:54pt;height:3pt;z-index:774;" src="http://govwiki.info/xbrl/Images/81d2adfe324b1b4a532f6c1420d39950.png" alt="__rendered_path__774"&gt;&lt;span class="fmt-1245" style="white-space:pre;"&gt;&lt;div style="position:absolute;top:361.91pt;left:217.61pt;z-index:383;letter-spacing:.001em;"&gt; &lt;/div&gt;&lt;/span&gt;&lt;span class="fmt-1245" style="white-space:pre;"&gt;&lt;div style="position:absolute;top:361.91pt;left:219.51pt;z-index:384;letter-spacing:.001em;"&gt; &lt;/div&gt;&lt;/span&gt;&lt;span class="fmt-1246" style="white-space:pre;"&gt;&lt;div style="position:absolute;top:361.91pt;left:220.32pt;z-index:385;letter-spacing:-.152em;"&gt;                          &lt;/div&gt;&lt;/span&gt;&lt;span class="fmt-1246" style="white-space:pre;"&gt;&lt;div style="position:absolute;top:361.91pt;left:241.41pt;z-index:386;letter-spacing:-.002em;"&gt;1&lt;/div&gt;&lt;/span&gt;&lt;img style="position:absolute;left:201.03pt;top:367.11pt;width:48pt;height:3pt;z-index:174;" src="http://govwiki.info/xbrl/Images/75af4724df8b4f634aa28dda289dbd65.png" alt="__rendered_path__174"&gt;&lt;span style="white-space:pre;"&gt;&lt;div style="position:absolute;top:398.37pt;left:235.76pt;z-index:403;letter-spacing:.001em;"&gt; &lt;/div&gt;&lt;/span&gt;&lt;span style="white-space:pre;"&gt;&lt;div style="position:absolute;top:398.37pt;left:237.79pt;z-index:402;"&gt;-&lt;/div&gt;&lt;/span&gt;&lt;span style="white-space:pre;"&gt;&lt;div style="position:absolute;top:398.37pt;left:237.64pt;z-index:404;letter-spacing:.001em;"&gt; &lt;/div&gt;&lt;/span&gt;&lt;span style="white-space:pre;"&gt;&lt;div style="position:absolute;top:408.26pt;left:235.76pt;z-index:422;letter-spacing:.001em;"&gt; &lt;/div&gt;&lt;/span&gt;&lt;span style="white-space:pre;"&gt;&lt;div style="position:absolute;top:408.26pt;left:237.78pt;z-index:421;"&gt;-&lt;/div&gt;&lt;/span&gt;&lt;span style="white-space:pre;"&gt;&lt;div style="position:absolute;top:408.26pt;left:237.64pt;z-index:423;letter-spacing:.001em;"&gt; &lt;/div&gt;&lt;/span&gt;&lt;img style="position:absolute;left:201.03pt;top:413.47pt;width:48pt;height:3pt;z-index:174;" src="http://govwiki.info/xbrl/Images/75af4724df8b4f634aa28dda289dbd65.png" alt="__rendered_path__174"&gt;&lt;span style="white-space:pre;"&gt;&lt;div style="position:absolute;top:423.96pt;left:235.76pt;z-index:441;letter-spacing:.001em;"&gt; &lt;/div&gt;&lt;/span&gt;&lt;span style="white-space:pre;"&gt;&lt;div style="position:absolute;top:423.96pt;left:237.79pt;z-index:440;"&gt;-&lt;/div&gt;&lt;/span&gt;&lt;span style="white-space:pre;"&gt;&lt;div style="position:absolute;top:423.96pt;left:237.64pt;z-index:442;letter-spacing:.001em;"&gt; &lt;/div&gt;&lt;/span&gt;&lt;img style="position:absolute;left:201.03pt;top:429.17pt;width:48pt;height:3pt;z-index:174;" src="http://govwiki.info/xbrl/Images/75af4724df8b4f634aa28dda289dbd65.png" alt="__rendered_path__174"&gt;&lt;span style="white-space:pre;"&gt;&lt;div style="position:absolute;top:447.93pt;left:218.39pt;z-index:462;letter-spacing:.001em;"&gt; &lt;/div&gt;&lt;/span&gt;&lt;span style="white-space:pre;"&gt;&lt;div style="position:absolute;top:447.93pt;left:220.73pt;z-index:461;"&gt;(686,252)&lt;/div&gt;&lt;/span&gt;&lt;span style="white-space:pre;"&gt;&lt;div style="position:absolute;top:447.93pt;left:220.29pt;z-index:463;letter-spacing:.001em;"&gt; &lt;/div&gt;&lt;/span&gt;&lt;span style="white-space:pre;"&gt;&lt;div style="position:absolute;top:465.34pt;left:220.32pt;z-index:483;letter-spacing:.001em;"&gt; &lt;/div&gt;&lt;/span&gt;&lt;span style="white-space:pre;"&gt;&lt;div style="position:absolute;top:465.34pt;left:223.04pt;z-index:482;letter-spacing:-.001em;"&gt;778,398&lt;/div&gt;&lt;/span&gt;&lt;span style="white-space:pre;"&gt;&lt;div style="position:absolute;top:465.34pt;left:222.22pt;z-index:484;letter-spacing:.001em;"&gt; &lt;/div&gt;&lt;/span&gt;&lt;img style="position:absolute;left:201.03pt;top:470.54pt;width:48pt;height:3pt;z-index:174;" src="http://govwiki.info/xbrl/Images/75af4724df8b4f634aa28dda289dbd65.png" alt="__rendered_path__174"&gt;&lt;span style="white-space:pre;"&gt;&lt;div style="position:absolute;top:483.79pt;left:201.02pt;z-index:505;letter-spacing:.001em;"&gt;$  &lt;/div&gt;&lt;div style="position:absolute;top:483.79pt;left:224.19pt;z-index:505;letter-spacing:-.001em;"&gt; &lt;/div&gt;&lt;/span&gt;&lt;span style="white-space:pre;"&gt;&lt;div style="position:absolute;top:483.79pt;left:226.81pt;z-index:504;letter-spacing:-.001em;"&gt;92,146&lt;/div&gt;&lt;/span&gt;&lt;span style="white-space:pre;"&gt;&lt;div style="position:absolute;top:483.79pt;left:226pt;z-index:506;letter-spacing:.001em;"&gt; &lt;/div&gt;&lt;/span&gt;&lt;img style="position:absolute;left:201.03pt;top:488.85pt;width:48pt;height:3pt;z-index:499;" src="http://govwiki.info/xbrl/Images/ea15bf9010023cd6e6869998b6553ff8.png" alt="__rendered_path__499"&gt;&lt;span style="white-space:pre;"&gt;&lt;div style="position:absolute;top:541.09pt;left:201.03pt;z-index:526;letter-spacing:.003em;"&gt;$     &lt;/div&gt;&lt;/span&gt;&lt;span style="white-space:pre;"&gt;&lt;div style="position:absolute;top:541.09pt;left:215.04pt;z-index:525;"&gt;(2,302,916)&lt;/div&gt;&lt;/span&gt;&lt;span style="white-space:pre;"&gt;&lt;div style="position:absolute;top:541.09pt;left:214.44pt;z-index:527;letter-spacing:.001em;"&gt; &lt;/div&gt;&lt;/span&gt;&lt;img style="position:absolute;left:201.03pt;top:489.59pt;width:48pt;height:3pt;z-index:499;" src="http://govwiki.info/xbrl/Images/ea15bf9010023cd6e6869998b6553ff8.png" alt="__rendered_path__499"&gt;&lt;span style="white-space:pre;"&gt;&lt;div style="position:absolute;top:566.76pt;left:214.55pt;z-index:547;letter-spacing:.001em;"&gt; &lt;/div&gt;&lt;/span&gt;&lt;span style="white-space:pre;"&gt;&lt;div style="position:absolute;top:566.76pt;left:217.34pt;z-index:546;"&gt;1,649,354&lt;/div&gt;&lt;/span&gt;&lt;span style="white-space:pre;"&gt;&lt;div style="position:absolute;top:566.76pt;left:216.46pt;z-index:548;letter-spacing:.001em;"&gt; &lt;/div&gt;&lt;/span&gt;&lt;span style="white-space:pre;"&gt;&lt;div style="position:absolute;top:575.32pt;left:235.78pt;z-index:568;letter-spacing:.001em;"&gt; &lt;/div&gt;&lt;/span&gt;&lt;span style="white-space:pre;"&gt;&lt;div style="position:absolute;top:575.32pt;left:237.8pt;z-index:567;"&gt;-&lt;/div&gt;&lt;/span&gt;&lt;span style="white-space:pre;"&gt;&lt;div style="position:absolute;top:575.32pt;left:237.66pt;z-index:569;letter-spacing:.001em;"&gt; &lt;/div&gt;&lt;/span&gt;&lt;span style="white-space:pre;"&gt;&lt;div style="position:absolute;top:583.88pt;left:237.71pt;z-index:589;letter-spacing:.001em;"&gt; &lt;/div&gt;&lt;/span&gt;&lt;span style="white-space:pre;"&gt;&lt;div style="position:absolute;top:583.88pt;left:240.1pt;z-index:588;letter-spacing:-.002em;"&gt;29&lt;/div&gt;&lt;/span&gt;&lt;span style="white-space:pre;"&gt;&lt;div style="position:absolute;top:583.88pt;left:239.58pt;z-index:590;letter-spacing:.001em;"&gt; &lt;/div&gt;&lt;/span&gt;&lt;span style="white-space:pre;"&gt;&lt;div style="position:absolute;top:600.99pt;left:224.2pt;z-index:610;letter-spacing:.001em;"&gt; &lt;/div&gt;&lt;/span&gt;&lt;span style="white-space:pre;"&gt;&lt;div style="position:absolute;top:600.99pt;left:226.84pt;z-index:609;letter-spacing:-.001em;"&gt;26,497&lt;/div&gt;&lt;/span&gt;&lt;span style="white-space:pre;"&gt;&lt;div style="position:absolute;top:600.99pt;left:226.1pt;z-index:611;letter-spacing:.001em;"&gt; &lt;/div&gt;&lt;/span&gt;&lt;span style="white-space:pre;"&gt;&lt;div style="position:absolute;top:609.55pt;left:220.35pt;z-index:628;letter-spacing:.001em;"&gt; &lt;/div&gt;&lt;/span&gt;&lt;span style="white-space:pre;"&gt;&lt;div style="position:absolute;top:609.55pt;left:223.06pt;z-index:627;letter-spacing:-.001em;"&gt;103,862&lt;/div&gt;&lt;/span&gt;&lt;span style="white-space:pre;"&gt;&lt;div style="position:absolute;top:609.55pt;left:222.25pt;z-index:629;letter-spacing:.001em;"&gt; &lt;/div&gt;&lt;/span&gt;&lt;span style="white-space:pre;"&gt;&lt;div style="position:absolute;top:618.11pt;left:218.42pt;z-index:646;letter-spacing:.001em;"&gt; &lt;/div&gt;&lt;/span&gt;&lt;span style="white-space:pre;"&gt;&lt;div style="position:absolute;top:618.11pt;left:220.76pt;z-index:645;"&gt;(742,188)&lt;/div&gt;&lt;/span&gt;&lt;span style="white-space:pre;"&gt;&lt;div style="position:absolute;top:618.11pt;left:220.32pt;z-index:647;letter-spacing:.001em;"&gt; &lt;/div&gt;&lt;/span&gt;&lt;span style="white-space:pre;"&gt;&lt;div style="position:absolute;top:626.67pt;left:224.55pt;z-index:661;"&gt;(55,895)&lt;/div&gt;&lt;/span&gt;&lt;span style="white-space:pre;"&gt;&lt;div style="position:absolute;top:626.67pt;left:224.18pt;z-index:662;letter-spacing:.001em;"&gt; &lt;/div&gt;&lt;/span&gt;&lt;span style="white-space:pre;"&gt;&lt;div style="position:absolute;top:635.07pt;left:235.76pt;z-index:679;letter-spacing:.001em;"&gt; &lt;/div&gt;&lt;/span&gt;&lt;span style="white-space:pre;"&gt;&lt;div style="position:absolute;top:635.07pt;left:237.78pt;z-index:678;"&gt;-&lt;/div&gt;&lt;/span&gt;&lt;span style="white-space:pre;"&gt;&lt;div style="position:absolute;top:635.07pt;left:237.64pt;z-index:680;letter-spacing:.001em;"&gt; &lt;/div&gt;&lt;/span&gt;&lt;img style="position:absolute;left:201.03pt;top:640.27pt;width:48pt;height:3pt;z-index:174;" src="http://govwiki.info/xbrl/Images/75af4724df8b4f634aa28dda289dbd65.png" alt="__rendered_path__174"&gt;&lt;span style="white-space:pre;"&gt;&lt;div style="position:absolute;top:653.9pt;left:212.61pt;z-index:699;letter-spacing:.001em;"&gt; &lt;/div&gt;&lt;/span&gt;&lt;span style="white-space:pre;"&gt;&lt;div style="position:absolute;top:653.9pt;left:215.03pt;z-index:698;"&gt;(1,321,257)&lt;/div&gt;&lt;/span&gt;&lt;span style="white-space:pre;"&gt;&lt;div style="position:absolute;top:653.9pt;left:214.52pt;z-index:700;letter-spacing:.001em;"&gt; &lt;/div&gt;&lt;/span&gt;&lt;img style="position:absolute;left:201.03pt;top:659.1pt;width:48pt;height:3pt;z-index:174;" src="http://govwiki.info/xbrl/Images/75af4724df8b4f634aa28dda289dbd65.png" alt="__rendered_path__174"&gt;&lt;span style="white-space:pre;"&gt;&lt;div style="position:absolute;top:681.95pt;left:201.04pt;z-index:721;letter-spacing:-.006em;"&gt;$       1,857,129&lt;/div&gt;&lt;/span&gt;&lt;span style="white-space:pre;"&gt;&lt;div style="position:absolute;top:690.51pt;left:235.78pt;z-index:738;letter-spacing:.001em;"&gt; &lt;/div&gt;&lt;/span&gt;&lt;span style="white-space:pre;"&gt;&lt;div style="position:absolute;top:690.51pt;left:237.81pt;z-index:737;"&gt;-&lt;/div&gt;&lt;/span&gt;&lt;span style="white-space:pre;"&gt;&lt;div style="position:absolute;top:690.51pt;left:237.67pt;z-index:739;letter-spacing:.001em;"&gt; &lt;/div&gt;&lt;/span&gt;&lt;img style="position:absolute;left:197.47pt;top:695.79pt;width:54pt;height:3pt;z-index:774;" src="http://govwiki.info/xbrl/Images/81d2adfe324b1b4a532f6c1420d39950.png" alt="__rendered_path__774"&gt;&lt;span style="white-space:pre;"&gt;&lt;div style="position:absolute;top:698.91pt;left:201.05pt;z-index:760;letter-spacing:-.006em;"&gt;$       1,857,129&lt;/div&gt;&lt;/span&gt;&lt;span class="fmt-1241" style="white-space:pre;"&gt;&lt;div style="position:absolute;top:120.89pt;left:281.13pt;z-index:7;letter-spacing:-.001em;"&gt;Pier&lt;/div&gt;&lt;/span&gt;&lt;img style="position:absolute;left:260.68pt;top:126.99pt;width:54pt;height:3pt;z-index:774;" src="http://govwiki.info/xbrl/Images/81d2adfe324b1b4a532f6c1420d39950.png" alt="__rendered_path__774"&gt;&lt;span style="white-space:pre;"&gt;&lt;div style="position:absolute;top:139.27pt;left:264.24pt;z-index:22;letter-spacing:.001em;"&gt;$  &lt;/div&gt;&lt;div style="position:absolute;top:139.27pt;left:304.84pt;z-index:22;letter-spacing:-.001em;"&gt; &lt;/div&gt;&lt;/span&gt;&lt;span style="white-space:pre;"&gt;&lt;div style="position:absolute;top:139.27pt;left:307.07pt;z-index:21;"&gt;1&lt;/div&gt;&lt;/span&gt;&lt;span style="white-space:pre;"&gt;&lt;div style="position:absolute;top:139.27pt;left:306.55pt;z-index:23;letter-spacing:.001em;"&gt; &lt;/div&gt;&lt;/span&gt;&lt;span style="white-space:pre;"&gt;&lt;div style="position:absolute;top:147.82pt;left:301pt;z-index:42;letter-spacing:-.001em;"&gt;(84)&lt;/div&gt;&lt;/span&gt;&lt;span style="white-space:pre;"&gt;&lt;div style="position:absolute;top:147.82pt;left:300.86pt;z-index:43;letter-spacing:.001em;"&gt; &lt;/div&gt;&lt;/span&gt;&lt;span style="white-space:pre;"&gt;&lt;div style="position:absolute;top:156.38pt;left:285.48pt;z-index:62;letter-spacing:.001em;"&gt; &lt;/div&gt;&lt;/span&gt;&lt;span style="white-space:pre;"&gt;&lt;div style="position:absolute;top:156.38pt;left:287.75pt;z-index:61;"&gt;(19,584)&lt;/div&gt;&lt;/span&gt;&lt;span style="white-space:pre;"&gt;&lt;div style="position:absolute;top:156.38pt;left:287.37pt;z-index:63;letter-spacing:.001em;"&gt; &lt;/div&gt;&lt;/span&gt;&lt;span style="white-space:pre;"&gt;&lt;div style="position:absolute;top:164.94pt;left:299pt;z-index:82;letter-spacing:.001em;"&gt; &lt;/div&gt;&lt;/span&gt;&lt;span style="white-space:pre;"&gt;&lt;div style="position:absolute;top:164.94pt;left:301.02pt;z-index:81;"&gt;-&lt;/div&gt;&lt;/span&gt;&lt;span style="white-space:pre;"&gt;&lt;div style="position:absolute;top:164.94pt;left:300.88pt;z-index:83;letter-spacing:.001em;"&gt; &lt;/div&gt;&lt;/span&gt;&lt;img style="position:absolute;left:260.68pt;top:170.22pt;width:54pt;height:3pt;z-index:774;" src="http://govwiki.info/xbrl/Images/81d2adfe324b1b4a532f6c1420d39950.png" alt="__rendered_path__774"&gt;&lt;span style="white-space:pre;"&gt;&lt;div style="position:absolute;top:182.05pt;left:285.49pt;z-index:102;letter-spacing:.001em;"&gt; &lt;/div&gt;&lt;/span&gt;&lt;span style="white-space:pre;"&gt;&lt;div style="position:absolute;top:182.05pt;left:287.76pt;z-index:101;"&gt;(19,667)&lt;/div&gt;&lt;/span&gt;&lt;span style="white-space:pre;"&gt;&lt;div style="position:absolute;top:182.05pt;left:287.38pt;z-index:103;letter-spacing:.001em;"&gt; &lt;/div&gt;&lt;/span&gt;&lt;img style="position:absolute;left:260.68pt;top:187.78pt;width:54pt;height:3pt;z-index:774;" src="http://govwiki.info/xbrl/Images/81d2adfe324b1b4a532f6c1420d39950.png" alt="__rendered_path__774"&gt;&lt;span style="white-space:pre;"&gt;&lt;div style="position:absolute;top:209.96pt;left:299.01pt;z-index:123;letter-spacing:.001em;"&gt; &lt;/div&gt;&lt;/span&gt;&lt;span style="white-space:pre;"&gt;&lt;div style="position:absolute;top:209.96pt;left:301.03pt;z-index:122;"&gt;-&lt;/div&gt;&lt;/span&gt;&lt;span style="white-space:pre;"&gt;&lt;div style="position:absolute;top:209.96pt;left:300.89pt;z-index:124;letter-spacing:.001em;"&gt; &lt;/div&gt;&lt;/span&gt;&lt;span style="white-space:pre;"&gt;&lt;div style="position:absolute;top:218.52pt;left:299.02pt;z-index:144;letter-spacing:.001em;"&gt; &lt;/div&gt;&lt;/span&gt;&lt;span style="white-space:pre;"&gt;&lt;div style="position:absolute;top:218.52pt;left:301.05pt;z-index:143;"&gt;-&lt;/div&gt;&lt;/span&gt;&lt;span style="white-space:pre;"&gt;&lt;div style="position:absolute;top:218.52pt;left:300.9pt;z-index:145;letter-spacing:.001em;"&gt; &lt;/div&gt;&lt;/span&gt;&lt;span style="white-space:pre;"&gt;&lt;div style="position:absolute;top:227.07pt;left:287.45pt;z-index:162;letter-spacing:.001em;"&gt; &lt;/div&gt;&lt;/span&gt;&lt;span style="white-space:pre;"&gt;&lt;div style="position:absolute;top:227.07pt;left:290.09pt;z-index:161;letter-spacing:-.001em;"&gt;20,000&lt;/div&gt;&lt;/span&gt;&lt;span style="white-space:pre;"&gt;&lt;div style="position:absolute;top:227.07pt;left:289.35pt;z-index:163;letter-spacing:.001em;"&gt; &lt;/div&gt;&lt;/span&gt;&lt;span style="white-space:pre;"&gt;&lt;div style="position:absolute;top:235.48pt;left:298.97pt;z-index:182;letter-spacing:.001em;"&gt; &lt;/div&gt;&lt;/span&gt;&lt;span style="white-space:pre;"&gt;&lt;div style="position:absolute;top:235.48pt;left:300.99pt;z-index:181;"&gt;-&lt;/div&gt;&lt;/span&gt;&lt;span style="white-space:pre;"&gt;&lt;div style="position:absolute;top:235.48pt;left:300.85pt;z-index:183;letter-spacing:.001em;"&gt; &lt;/div&gt;&lt;/span&gt;&lt;img style="position:absolute;left:264.24pt;top:240.69pt;width:48pt;height:3pt;z-index:174;" src="http://govwiki.info/xbrl/Images/75af4724df8b4f634aa28dda289dbd65.png" alt="__rendered_path__174"&gt;&lt;span style="white-space:pre;"&gt;&lt;div style="position:absolute;top:260.19pt;left:287.39pt;z-index:203;letter-spacing:.001em;"&gt; &lt;/div&gt;&lt;/span&gt;&lt;span style="white-space:pre;"&gt;&lt;div style="position:absolute;top:260.19pt;left:290.03pt;z-index:202;letter-spacing:-.001em;"&gt;20,000&lt;/div&gt;&lt;/span&gt;&lt;span style="white-space:pre;"&gt;&lt;div style="position:absolute;top:260.19pt;left:289.29pt;z-index:204;letter-spacing:.001em;"&gt; &lt;/div&gt;&lt;/span&gt;&lt;img style="position:absolute;left:264.24pt;top:265.39pt;width:48pt;height:3pt;z-index:174;" src="http://govwiki.info/xbrl/Images/75af4724df8b4f634aa28dda289dbd65.png" alt="__rendered_path__174"&gt;&lt;span style="white-space:pre;"&gt;&lt;div style="position:absolute;top:287.79pt;left:298.98pt;z-index:224;letter-spacing:.001em;"&gt; &lt;/div&gt;&lt;/span&gt;&lt;span style="white-space:pre;"&gt;&lt;div style="position:absolute;top:287.79pt;left:301pt;z-index:223;"&gt;-&lt;/div&gt;&lt;/span&gt;&lt;span style="white-space:pre;"&gt;&lt;div style="position:absolute;top:287.79pt;left:300.86pt;z-index:225;letter-spacing:.001em;"&gt; &lt;/div&gt;&lt;/span&gt;&lt;span style="white-space:pre;"&gt;&lt;div style="position:absolute;top:296.35pt;left:298.99pt;z-index:245;letter-spacing:.001em;"&gt; &lt;/div&gt;&lt;/span&gt;&lt;span style="white-space:pre;"&gt;&lt;div style="position:absolute;top:296.35pt;left:301.01pt;z-index:244;"&gt;-&lt;/div&gt;&lt;/span&gt;&lt;span style="white-space:pre;"&gt;&lt;div style="position:absolute;top:296.35pt;left:300.87pt;z-index:246;letter-spacing:.001em;"&gt; &lt;/div&gt;&lt;/span&gt;&lt;span style="white-space:pre;"&gt;&lt;div style="position:absolute;top:304.91pt;left:299pt;z-index:266;letter-spacing:.001em;"&gt; &lt;/div&gt;&lt;/span&gt;&lt;span style="white-space:pre;"&gt;&lt;div style="position:absolute;top:304.91pt;left:301.02pt;z-index:265;"&gt;-&lt;/div&gt;&lt;/span&gt;&lt;span style="white-space:pre;"&gt;&lt;div style="position:absolute;top:304.91pt;left:300.88pt;z-index:267;letter-spacing:.001em;"&gt; &lt;/div&gt;&lt;/span&gt;&lt;span style="white-space:pre;"&gt;&lt;div style="position:absolute;top:313.47pt;left:299.02pt;z-index:287;letter-spacing:.001em;"&gt; &lt;/div&gt;&lt;/span&gt;&lt;span style="white-space:pre;"&gt;&lt;div style="position:absolute;top:313.47pt;left:301.04pt;z-index:286;"&gt;-&lt;/div&gt;&lt;/span&gt;&lt;span style="white-space:pre;"&gt;&lt;div style="position:absolute;top:313.47pt;left:300.9pt;z-index:288;letter-spacing:.001em;"&gt; &lt;/div&gt;&lt;/span&gt;&lt;span style="white-space:pre;"&gt;&lt;div style="position:absolute;top:322.02pt;left:299.03pt;z-index:305;letter-spacing:.001em;"&gt; &lt;/div&gt;&lt;/span&gt;&lt;span style="white-space:pre;"&gt;&lt;div style="position:absolute;top:322.02pt;left:301.06pt;z-index:304;"&gt;-&lt;/div&gt;&lt;/span&gt;&lt;span style="white-space:pre;"&gt;&lt;div style="position:absolute;top:322.02pt;left:300.91pt;z-index:306;letter-spacing:.001em;"&gt; &lt;/div&gt;&lt;/span&gt;&lt;span style="white-space:pre;"&gt;&lt;div style="position:absolute;top:330.58pt;left:299.04pt;z-index:325;letter-spacing:.001em;"&gt; &lt;/div&gt;&lt;/span&gt;&lt;span style="white-space:pre;"&gt;&lt;div style="position:absolute;top:330.58pt;left:301.07pt;z-index:324;"&gt;-&lt;/div&gt;&lt;/span&gt;&lt;span style="white-space:pre;"&gt;&lt;div style="position:absolute;top:330.58pt;left:300.93pt;z-index:326;letter-spacing:.001em;"&gt; &lt;/div&gt;&lt;/span&gt;&lt;span style="white-space:pre;"&gt;&lt;div style="position:absolute;top:339.14pt;left:299.06pt;z-index:345;letter-spacing:.001em;"&gt; &lt;/div&gt;&lt;/span&gt;&lt;span style="white-space:pre;"&gt;&lt;div style="position:absolute;top:339.14pt;left:301.08pt;z-index:344;"&gt;-&lt;/div&gt;&lt;/span&gt;&lt;span style="white-space:pre;"&gt;&lt;div style="position:absolute;top:339.14pt;left:300.94pt;z-index:346;letter-spacing:.001em;"&gt; &lt;/div&gt;&lt;/span&gt;&lt;span style="white-space:pre;"&gt;&lt;div style="position:absolute;top:347.7pt;left:299.07pt;z-index:366;letter-spacing:.001em;"&gt; &lt;/div&gt;&lt;/span&gt;&lt;span style="white-space:pre;"&gt;&lt;div style="position:absolute;top:347.7pt;left:301.1pt;z-index:365;"&gt;-&lt;/div&gt;&lt;/span&gt;&lt;span style="white-space:pre;"&gt;&lt;div style="position:absolute;top:347.7pt;left:300.95pt;z-index:367;letter-spacing:.001em;"&gt; &lt;/div&gt;&lt;/span&gt;&lt;img style="position:absolute;left:260.68pt;top:352.97pt;width:54pt;height:3pt;z-index:774;" src="http://govwiki.info/xbrl/Images/81d2adfe324b1b4a532f6c1420d39950.png" alt="__rendered_path__774"&gt;&lt;span style="white-space:pre;"&gt;&lt;div style="position:absolute;top:361.91pt;left:298.97pt;z-index:388;letter-spacing:.001em;"&gt; &lt;/div&gt;&lt;/span&gt;&lt;span style="white-space:pre;"&gt;&lt;div style="position:absolute;top:361.91pt;left:300.99pt;z-index:387;"&gt;-&lt;/div&gt;&lt;/span&gt;&lt;span style="white-space:pre;"&gt;&lt;div style="position:absolute;top:361.91pt;left:300.85pt;z-index:389;letter-spacing:.001em;"&gt; &lt;/div&gt;&lt;/span&gt;&lt;img style="position:absolute;left:264.24pt;top:367.11pt;width:48pt;height:3pt;z-index:174;" src="http://govwiki.info/xbrl/Images/75af4724df8b4f634aa28dda289dbd65.png" alt="__rendered_path__174"&gt;&lt;span style="white-space:pre;"&gt;&lt;div style="position:absolute;top:398.37pt;left:298.98pt;z-index:406;letter-spacing:.001em;"&gt; &lt;/div&gt;&lt;/span&gt;&lt;span style="white-space:pre;"&gt;&lt;div style="position:absolute;top:398.37pt;left:301pt;z-index:405;"&gt;-&lt;/div&gt;&lt;/span&gt;&lt;span style="white-space:pre;"&gt;&lt;div style="position:absolute;top:398.37pt;left:300.86pt;z-index:407;letter-spacing:.001em;"&gt; &lt;/div&gt;&lt;/span&gt;&lt;span style="white-space:pre;"&gt;&lt;div style="position:absolute;top:408.26pt;left:298.97pt;z-index:425;letter-spacing:.001em;"&gt; &lt;/div&gt;&lt;/span&gt;&lt;span style="white-space:pre;"&gt;&lt;div style="position:absolute;top:408.26pt;left:300.99pt;z-index:424;"&gt;-&lt;/div&gt;&lt;/span&gt;&lt;span style="white-space:pre;"&gt;&lt;div style="position:absolute;top:408.26pt;left:300.85pt;z-index:426;letter-spacing:.001em;"&gt; &lt;/div&gt;&lt;/span&gt;&lt;img style="position:absolute;left:264.24pt;top:413.47pt;width:48pt;height:3pt;z-index:174;" src="http://govwiki.info/xbrl/Images/75af4724df8b4f634aa28dda289dbd65.png" alt="__rendered_path__174"&gt;&lt;span style="white-space:pre;"&gt;&lt;div style="position:absolute;top:423.96pt;left:298.97pt;z-index:444;letter-spacing:.001em;"&gt; &lt;/div&gt;&lt;/span&gt;&lt;span style="white-space:pre;"&gt;&lt;div style="position:absolute;top:423.96pt;left:300.99pt;z-index:443;"&gt;-&lt;/div&gt;&lt;/span&gt;&lt;span style="white-space:pre;"&gt;&lt;div style="position:absolute;top:423.96pt;left:300.85pt;z-index:445;letter-spacing:.001em;"&gt; &lt;/div&gt;&lt;/span&gt;&lt;img style="position:absolute;left:264.24pt;top:429.17pt;width:48pt;height:3pt;z-index:174;" src="http://govwiki.info/xbrl/Images/75af4724df8b4f634aa28dda289dbd65.png" alt="__rendered_path__174"&gt;&lt;span style="white-space:pre;"&gt;&lt;div style="position:absolute;top:447.93pt;left:297.03pt;z-index:465;letter-spacing:.001em;"&gt; &lt;/div&gt;&lt;/span&gt;&lt;span style="white-space:pre;"&gt;&lt;div style="position:absolute;top:447.93pt;left:299.5pt;z-index:464;letter-spacing:-.002em;"&gt;333&lt;/div&gt;&lt;/span&gt;&lt;span style="white-space:pre;"&gt;&lt;div style="position:absolute;top:447.93pt;left:298.91pt;z-index:466;letter-spacing:.001em;"&gt; &lt;/div&gt;&lt;/span&gt;&lt;span style="white-space:pre;"&gt;&lt;div style="position:absolute;top:465.34pt;left:291.25pt;z-index:486;letter-spacing:.001em;"&gt; &lt;/div&gt;&lt;/span&gt;&lt;span style="white-space:pre;"&gt;&lt;div style="position:absolute;top:465.34pt;left:293.81pt;z-index:485;"&gt;9,577&lt;/div&gt;&lt;/span&gt;&lt;span style="white-space:pre;"&gt;&lt;div style="position:absolute;top:465.34pt;left:293.14pt;z-index:487;letter-spacing:.001em;"&gt; &lt;/div&gt;&lt;/span&gt;&lt;img style="position:absolute;left:264.24pt;top:470.54pt;width:48pt;height:3pt;z-index:174;" src="http://govwiki.info/xbrl/Images/75af4724df8b4f634aa28dda289dbd65.png" alt="__rendered_path__174"&gt;&lt;span style="white-space:pre;"&gt;&lt;div style="position:</t>
  </si>
  <si>
    <t>absolute;top:483.79pt;left:264.24pt;z-index:508;letter-spacing:.001em;"&gt;$  &lt;/div&gt;&lt;div style="position:absolute;top:483.79pt;left:291.28pt;z-index:508;letter-spacing:-.001em;"&gt; &lt;/div&gt;&lt;/span&gt;&lt;span style="white-space:pre;"&gt;&lt;div style="position:absolute;top:483.79pt;left:293.81pt;z-index:507;"&gt;9,910&lt;/div&gt;&lt;/span&gt;&lt;span style="white-space:pre;"&gt;&lt;div style="position:absolute;top:483.79pt;left:293.07pt;z-index:509;letter-spacing:.001em;"&gt; &lt;/div&gt;&lt;/span&gt;&lt;img style="position:absolute;left:264.24pt;top:488.85pt;width:48pt;height:3pt;z-index:499;" src="http://govwiki.info/xbrl/Images/ea15bf9010023cd6e6869998b6553ff8.png" alt="__rendered_path__499"&gt;&lt;span style="white-space:pre;"&gt;&lt;div style="position:absolute;top:541.09pt;left:264.24pt;z-index:529;letter-spacing:.001em;"&gt;$  &lt;/div&gt;&lt;div style="position:absolute;top:541.09pt;left:285.47pt;z-index:529;letter-spacing:-.001em;"&gt; &lt;/div&gt;&lt;/span&gt;&lt;span style="white-space:pre;"&gt;&lt;div style="position:absolute;top:541.09pt;left:287.74pt;z-index:528;"&gt;(22,947)&lt;/div&gt;&lt;/span&gt;&lt;span style="white-space:pre;"&gt;&lt;div style="position:absolute;top:541.09pt;left:287.29pt;z-index:530;letter-spacing:.001em;"&gt; &lt;/div&gt;&lt;/span&gt;&lt;img style="position:absolute;left:264.24pt;top:489.59pt;width:48pt;height:3pt;z-index:499;" src="http://govwiki.info/xbrl/Images/ea15bf9010023cd6e6869998b6553ff8.png" alt="__rendered_path__499"&gt;&lt;span style="white-space:pre;"&gt;&lt;div style="position:absolute;top:566.76pt;left:291.27pt;z-index:550;letter-spacing:.001em;"&gt; &lt;/div&gt;&lt;/span&gt;&lt;span style="white-space:pre;"&gt;&lt;div style="position:absolute;top:566.76pt;left:293.82pt;z-index:549;"&gt;3,279&lt;/div&gt;&lt;/span&gt;&lt;span style="white-space:pre;"&gt;&lt;div style="position:absolute;top:566.76pt;left:293.16pt;z-index:551;letter-spacing:.001em;"&gt; &lt;/div&gt;&lt;/span&gt;&lt;span style="white-space:pre;"&gt;&lt;div style="position:absolute;top:575.32pt;left:298.99pt;z-index:571;letter-spacing:.001em;"&gt; &lt;/div&gt;&lt;/span&gt;&lt;span style="white-space:pre;"&gt;&lt;div style="position:absolute;top:575.32pt;left:301.02pt;z-index:570;"&gt;-&lt;/div&gt;&lt;/span&gt;&lt;span style="white-space:pre;"&gt;&lt;div style="position:absolute;top:575.32pt;left:300.87pt;z-index:572;letter-spacing:.001em;"&gt; &lt;/div&gt;&lt;/span&gt;&lt;span style="white-space:pre;"&gt;&lt;div style="position:absolute;top:583.88pt;left:304.77pt;z-index:592;letter-spacing:.001em;"&gt; &lt;/div&gt;&lt;/span&gt;&lt;span style="white-space:pre;"&gt;&lt;div style="position:absolute;top:583.88pt;left:307.09pt;z-index:591;"&gt;1&lt;/div&gt;&lt;/span&gt;&lt;span style="white-space:pre;"&gt;&lt;div style="position:absolute;top:583.88pt;left:306.64pt;z-index:593;letter-spacing:.001em;"&gt; &lt;/div&gt;&lt;/span&gt;&lt;span style="white-space:pre;"&gt;&lt;div style="position:absolute;top:600.99pt;left:301.02pt;z-index:612;letter-spacing:-.177em;"&gt;- &lt;/div&gt;&lt;/span&gt;&lt;span style="white-space:pre;"&gt;&lt;div style="position:absolute;top:609.55pt;left:301.02pt;z-index:630;letter-spacing:-.177em;"&gt;- &lt;/div&gt;&lt;/span&gt;&lt;span style="white-space:pre;"&gt;&lt;div style="position:absolute;top:618.11pt;left:301.02pt;z-index:648;letter-spacing:-.177em;"&gt;- &lt;/div&gt;&lt;/span&gt;&lt;span style="white-space:pre;"&gt;&lt;div style="position:absolute;top:626.67pt;left:301.03pt;z-index:663;letter-spacing:-.177em;"&gt;- &lt;/div&gt;&lt;/span&gt;&lt;span style="white-space:pre;"&gt;&lt;div style="position:absolute;top:635.07pt;left:298.97pt;z-index:682;letter-spacing:.001em;"&gt; &lt;/div&gt;&lt;/span&gt;&lt;span style="white-space:pre;"&gt;&lt;div style="position:absolute;top:635.07pt;left:301pt;z-index:681;"&gt;-&lt;/div&gt;&lt;/span&gt;&lt;span style="white-space:pre;"&gt;&lt;div style="position:absolute;top:635.07pt;left:300.85pt;z-index:683;letter-spacing:.001em;"&gt; &lt;/div&gt;&lt;/span&gt;&lt;img style="position:absolute;left:264.24pt;top:640.27pt;width:48pt;height:3pt;z-index:174;" src="http://govwiki.info/xbrl/Images/75af4724df8b4f634aa28dda289dbd65.png" alt="__rendered_path__174"&gt;&lt;span style="white-space:pre;"&gt;&lt;div style="position:absolute;top:653.9pt;left:285.46pt;z-index:702;letter-spacing:.001em;"&gt; &lt;/div&gt;&lt;/span&gt;&lt;span style="white-space:pre;"&gt;&lt;div style="position:absolute;top:653.9pt;left:287.73pt;z-index:701;"&gt;(19,667)&lt;/div&gt;&lt;/span&gt;&lt;span style="white-space:pre;"&gt;&lt;div style="position:absolute;top:653.9pt;left:287.36pt;z-index:703;letter-spacing:.001em;"&gt; &lt;/div&gt;&lt;/span&gt;&lt;img style="position:absolute;left:264.24pt;top:659.1pt;width:48pt;height:3pt;z-index:174;" src="http://govwiki.info/xbrl/Images/75af4724df8b4f634aa28dda289dbd65.png" alt="__rendered_path__174"&gt;&lt;span style="white-space:pre;"&gt;&lt;div style="position:absolute;top:681.95pt;left:264.25pt;z-index:724;letter-spacing:-.006em;"&gt;$       8,055,580&lt;/div&gt;&lt;/span&gt;&lt;span style="white-space:pre;"&gt;&lt;div style="position:absolute;top:690.51pt;left:299pt;z-index:741;letter-spacing:.001em;"&gt; &lt;/div&gt;&lt;/span&gt;&lt;span style="white-space:pre;"&gt;&lt;div style="position:absolute;top:690.51pt;left:301.02pt;z-index:740;"&gt;-&lt;/div&gt;&lt;/span&gt;&lt;span style="white-space:pre;"&gt;&lt;div style="position:absolute;top:690.51pt;left:300.88pt;z-index:742;letter-spacing:.001em;"&gt; &lt;/div&gt;&lt;/span&gt;&lt;img style="position:absolute;left:260.68pt;top:695.79pt;width:54pt;height:3pt;z-index:774;" src="http://govwiki.info/xbrl/Images/81d2adfe324b1b4a532f6c1420d39950.png" alt="__rendered_path__774"&gt;&lt;span style="white-space:pre;"&gt;&lt;div style="position:absolute;top:698.91pt;left:264.27pt;z-index:763;letter-spacing:-.006em;"&gt;$       8,055,580&lt;/div&gt;&lt;/span&gt;&lt;img style="position:absolute;left:260.68pt;top:704.64pt;width:54pt;height:3pt;z-index:774;" src="http://govwiki.info/xbrl/Images/81d2adfe324b1b4a532f6c1420d39950.png" alt="__rendered_path__774"&gt;&lt;span class="fmt-1018" style="white-space:pre;"&gt;&lt;div style="position:absolute;top:766.44pt;left:299.33pt;z-index:775;"&gt;225&lt;/div&gt;&lt;/span&gt;&lt;span class="fmt-1241" style="white-space:pre;"&gt;&lt;div style="position:absolute;top:120.89pt;left:335.45pt;z-index:8;"&gt;Coliseum&lt;/div&gt;&lt;/span&gt;&lt;img style="position:absolute;left:323.89pt;top:126.99pt;width:54pt;height:3pt;z-index:774;" src="http://govwiki.info/xbrl/Images/81d2adfe324b1b4a532f6c1420d39950.png" alt="__rendered_path__774"&gt;&lt;span style="white-space:pre;"&gt;&lt;div style="position:absolute;top:139.27pt;left:327.45pt;z-index:25;letter-spacing:.001em;"&gt;$  &lt;/div&gt;&lt;div style="position:absolute;top:139.27pt;left:346.74pt;z-index:25;letter-spacing:-.001em;"&gt; &lt;/div&gt;&lt;/span&gt;&lt;span style="white-space:pre;"&gt;&lt;div style="position:absolute;top:139.27pt;left:349.45pt;z-index:24;letter-spacing:-.001em;"&gt;658,702&lt;/div&gt;&lt;/span&gt;&lt;span style="white-space:pre;"&gt;&lt;div style="position:absolute;top:139.27pt;left:348.57pt;z-index:26;letter-spacing:.001em;"&gt; &lt;/div&gt;&lt;/span&gt;&lt;span style="white-space:pre;"&gt;&lt;div style="position:absolute;top:147.82pt;left:347.17pt;z-index:44;"&gt;(214,147)&lt;/div&gt;&lt;/span&gt;&lt;span style="white-space:pre;"&gt;&lt;div style="position:absolute;top:147.82pt;left:346.73pt;z-index:45;letter-spacing:.001em;"&gt; &lt;/div&gt;&lt;/span&gt;&lt;span style="white-space:pre;"&gt;&lt;div style="position:absolute;top:156.38pt;left:347.18pt;z-index:64;"&gt;(263,317)&lt;/div&gt;&lt;/span&gt;&lt;span style="white-space:pre;"&gt;&lt;div style="position:absolute;top:156.38pt;left:346.73pt;z-index:65;letter-spacing:.001em;"&gt; &lt;/div&gt;&lt;/span&gt;&lt;span style="white-space:pre;"&gt;&lt;div style="position:absolute;top:164.94pt;left:347.19pt;z-index:84;"&gt;(325,965)&lt;/div&gt;&lt;/span&gt;&lt;span style="white-space:pre;"&gt;&lt;div style="position:absolute;top:164.94pt;left:346.75pt;z-index:85;letter-spacing:.001em;"&gt; &lt;/div&gt;&lt;/span&gt;&lt;img style="position:absolute;left:323.89pt;top:170.22pt;width:54pt;height:3pt;z-index:774;" src="http://govwiki.info/xbrl/Images/81d2adfe324b1b4a532f6c1420d39950.png" alt="__rendered_path__774"&gt;&lt;span style="white-space:pre;"&gt;&lt;div style="position:absolute;top:182.05pt;left:344.84pt;z-index:105;letter-spacing:.001em;"&gt; &lt;/div&gt;&lt;/span&gt;&lt;span style="white-space:pre;"&gt;&lt;div style="position:absolute;top:182.05pt;left:347.19pt;z-index:104;"&gt;(144,727)&lt;/div&gt;&lt;/span&gt;&lt;span style="white-space:pre;"&gt;&lt;div style="position:absolute;top:182.05pt;left:346.75pt;z-index:106;letter-spacing:.001em;"&gt; &lt;/div&gt;&lt;/span&gt;&lt;img style="position:absolute;left:323.89pt;top:187.78pt;width:54pt;height:3pt;z-index:774;" src="http://govwiki.info/xbrl/Images/81d2adfe324b1b4a532f6c1420d39950.png" alt="__rendered_path__774"&gt;&lt;span style="white-space:pre;"&gt;&lt;div style="position:absolute;top:209.96pt;left:362.22pt;z-index:126;letter-spacing:.001em;"&gt; &lt;/div&gt;&lt;/span&gt;&lt;span style="white-space:pre;"&gt;&lt;div style="position:absolute;top:209.96pt;left:364.25pt;z-index:125;"&gt;-&lt;/div&gt;&lt;/span&gt;&lt;span style="white-space:pre;"&gt;&lt;div style="position:absolute;top:209.96pt;left:364.11pt;z-index:127;letter-spacing:.001em;"&gt; &lt;/div&gt;&lt;/span&gt;&lt;span style="white-space:pre;"&gt;&lt;div style="position:absolute;top:218.52pt;left:362.24pt;z-index:147;letter-spacing:.001em;"&gt; &lt;/div&gt;&lt;/span&gt;&lt;span style="white-space:pre;"&gt;&lt;div style="position:absolute;top:218.52pt;left:364.26pt;z-index:146;"&gt;-&lt;/div&gt;&lt;/span&gt;&lt;span style="white-space:pre;"&gt;&lt;div style="position:absolute;top:218.52pt;left:364.12pt;z-index:148;letter-spacing:.001em;"&gt; &lt;/div&gt;&lt;/span&gt;&lt;span style="white-space:pre;"&gt;&lt;div style="position:absolute;top:227.07pt;left:346.81pt;z-index:165;letter-spacing:.001em;"&gt; &lt;/div&gt;&lt;/span&gt;&lt;span style="white-space:pre;"&gt;&lt;div style="position:absolute;top:227.07pt;left:349.52pt;z-index:164;letter-spacing:-.001em;"&gt;147,000&lt;/div&gt;&lt;/span&gt;&lt;span style="white-space:pre;"&gt;&lt;div style="position:absolute;top:227.07pt;left:348.71pt;z-index:166;letter-spacing:.001em;"&gt; &lt;/div&gt;&lt;/span&gt;&lt;span style="white-space:pre;"&gt;&lt;div style="position:absolute;top:235.48pt;left:362.18pt;z-index:185;letter-spacing:.001em;"&gt; &lt;/div&gt;&lt;/span&gt;&lt;span style="white-space:pre;"&gt;&lt;div style="position:absolute;top:235.48pt;left:364.2pt;z-index:184;"&gt;-&lt;/div&gt;&lt;/span&gt;&lt;span style="white-space:pre;"&gt;&lt;div style="position:absolute;top:235.48pt;left:364.06pt;z-index:186;letter-spacing:.001em;"&gt; &lt;/div&gt;&lt;/span&gt;&lt;img style="position:absolute;left:327.45pt;top:240.69pt;width:48pt;height:3pt;z-index:174;" src="http://govwiki.info/xbrl/Images/75af4724df8b4f634aa28dda289dbd65.png" alt="__rendered_path__174"&gt;&lt;span style="white-space:pre;"&gt;&lt;div style="position:absolute;top:260.19pt;left:346.75pt;z-index:206;letter-spacing:.001em;"&gt; &lt;/div&gt;&lt;/span&gt;&lt;span style="white-space:pre;"&gt;&lt;div style="position:absolute;top:260.19pt;left:349.46pt;z-index:205;letter-spacing:-.001em;"&gt;147,000&lt;/div&gt;&lt;/span&gt;&lt;span style="white-space:pre;"&gt;&lt;div style="position:absolute;top:260.19pt;left:348.64pt;z-index:207;letter-spacing:.001em;"&gt; &lt;/div&gt;&lt;/span&gt;&lt;img style="position:absolute;left:327.45pt;top:265.39pt;width:48pt;height:3pt;z-index:174;" src="http://govwiki.info/xbrl/Images/75af4724df8b4f634aa28dda289dbd65.png" alt="__rendered_path__174"&gt;&lt;span style="white-space:pre;"&gt;&lt;div style="position:absolute;top:287.79pt;left:362.19pt;z-index:227;letter-spacing:.001em;"&gt; &lt;/div&gt;&lt;/span&gt;&lt;span style="white-space:pre;"&gt;&lt;div style="position:absolute;top:287.79pt;left:364.22pt;z-index:226;"&gt;-&lt;/div&gt;&lt;/span&gt;&lt;span style="white-space:pre;"&gt;&lt;div style="position:absolute;top:287.79pt;left:364.07pt;z-index:228;letter-spacing:.001em;"&gt; &lt;/div&gt;&lt;/span&gt;&lt;span style="white-space:pre;"&gt;&lt;div style="position:absolute;top:296.35pt;left:362.2pt;z-index:248;letter-spacing:.001em;"&gt; &lt;/div&gt;&lt;/span&gt;&lt;span style="white-space:pre;"&gt;&lt;div style="position:absolute;top:296.35pt;left:364.23pt;z-index:247;"&gt;-&lt;/div&gt;&lt;/span&gt;&lt;span style="white-space:pre;"&gt;&lt;div style="position:absolute;top:296.35pt;left:364.09pt;z-index:249;letter-spacing:.001em;"&gt; &lt;/div&gt;&lt;/span&gt;&lt;span style="white-space:pre;"&gt;&lt;div style="position:absolute;top:304.91pt;left:362.21pt;z-index:269;letter-spacing:.001em;"&gt; &lt;/div&gt;&lt;/span&gt;&lt;span style="white-space:pre;"&gt;&lt;div style="position:absolute;top:304.91pt;left:364.24pt;z-index:268;"&gt;-&lt;/div&gt;&lt;/span&gt;&lt;span style="white-space:pre;"&gt;&lt;div style="position:absolute;top:304.91pt;left:364.09pt;z-index:270;letter-spacing:.001em;"&gt; &lt;/div&gt;&lt;/span&gt;&lt;span style="white-space:pre;"&gt;&lt;div style="position:absolute;top:313.47pt;left:362.23pt;z-index:290;letter-spacing:.001em;"&gt; &lt;/div&gt;&lt;/span&gt;&lt;span style="white-space:pre;"&gt;&lt;div style="position:absolute;top:313.47pt;left:364.26pt;z-index:289;"&gt;-&lt;/div&gt;&lt;/span&gt;&lt;span style="white-space:pre;"&gt;&lt;div style="position:absolute;top:313.47pt;left:364.11pt;z-index:291;letter-spacing:.001em;"&gt; &lt;/div&gt;&lt;/span&gt;&lt;span style="white-space:pre;"&gt;&lt;div style="position:absolute;top:322.02pt;left:362.25pt;z-index:308;letter-spacing:.001em;"&gt; &lt;/div&gt;&lt;/span&gt;&lt;span style="white-space:pre;"&gt;&lt;div style="position:absolute;top:322.02pt;left:364.27pt;z-index:307;"&gt;-&lt;/div&gt;&lt;/span&gt;&lt;span style="white-space:pre;"&gt;&lt;div style="position:absolute;top:322.02pt;left:364.13pt;z-index:309;letter-spacing:.001em;"&gt; &lt;/div&gt;&lt;/span&gt;&lt;span style="white-space:pre;"&gt;&lt;div style="position:absolute;top:330.58pt;left:362.26pt;z-index:328;letter-spacing:.001em;"&gt; &lt;/div&gt;&lt;/span&gt;&lt;span style="white-space:pre;"&gt;&lt;div style="position:absolute;top:330.58pt;left:364.28pt;z-index:327;"&gt;-&lt;/div&gt;&lt;/span&gt;&lt;span style="white-space:pre;"&gt;&lt;div style="position:absolute;top:330.58pt;left:364.14pt;z-index:329;letter-spacing:.001em;"&gt; &lt;/div&gt;&lt;/span&gt;&lt;span style="white-space:pre;"&gt;&lt;div style="position:absolute;top:339.14pt;left:362.27pt;z-index:348;letter-spacing:.001em;"&gt; &lt;/div&gt;&lt;/span&gt;&lt;span style="white-space:pre;"&gt;&lt;div style="position:absolute;top:339.14pt;left:364.3pt;z-index:347;"&gt;-&lt;/div&gt;&lt;/span&gt;&lt;span style="white-space:pre;"&gt;&lt;div style="position:absolute;top:339.14pt;left:364.15pt;z-index:349;letter-spacing:.001em;"&gt; &lt;/div&gt;&lt;/span&gt;&lt;span style="white-space:pre;"&gt;&lt;div style="position:absolute;top:347.7pt;left:362.29pt;z-index:369;letter-spacing:.001em;"&gt; &lt;/div&gt;&lt;/span&gt;&lt;span style="white-space:pre;"&gt;&lt;div style="position:absolute;top:347.7pt;left:364.31pt;z-index:368;"&gt;-&lt;/div&gt;&lt;/span&gt;&lt;span style="white-space:pre;"&gt;&lt;div style="position:absolute;top:347.7pt;left:364.17pt;z-index:370;letter-spacing:.001em;"&gt; &lt;/div&gt;&lt;/span&gt;&lt;img style="position:absolute;left:323.89pt;top:352.97pt;width:54pt;height:3pt;z-index:774;" src="http://govwiki.info/xbrl/Images/81d2adfe324b1b4a532f6c1420d39950.png" alt="__rendered_path__774"&gt;&lt;span style="white-space:pre;"&gt;&lt;div style="position:absolute;top:361.91pt;left:362.18pt;z-index:391;letter-spacing:.001em;"&gt; &lt;/div&gt;&lt;/span&gt;&lt;span style="white-space:pre;"&gt;&lt;div style="position:absolute;top:361.91pt;left:364.21pt;z-index:390;"&gt;-&lt;/div&gt;&lt;/span&gt;&lt;span style="white-space:pre;"&gt;&lt;div style="position:absolute;top:361.91pt;left:364.06pt;z-index:392;letter-spacing:.001em;"&gt; &lt;/div&gt;&lt;/span&gt;&lt;img style="position:absolute;left:327.45pt;top:367.11pt;width:48pt;height:3pt;z-index:174;" src="http://govwiki.info/xbrl/Images/75af4724df8b4f634aa28dda289dbd65.png" alt="__rendered_path__174"&gt;&lt;span style="white-space:pre;"&gt;&lt;div style="position:absolute;top:398.37pt;left:352.54pt;z-index:409;letter-spacing:.001em;"&gt; &lt;/div&gt;&lt;/span&gt;&lt;span style="white-space:pre;"&gt;&lt;div style="position:absolute;top:398.37pt;left:354.73pt;z-index:408;"&gt;(4,411)&lt;/div&gt;&lt;/span&gt;&lt;span style="white-space:pre;"&gt;&lt;div style="position:absolute;top:398.37pt;left:354.43pt;z-index:410;letter-spacing:.001em;"&gt; &lt;/div&gt;&lt;/span&gt;&lt;span style="white-space:pre;"&gt;&lt;div style="position:absolute;top:408.26pt;left:360.25pt;z-index:428;letter-spacing:.001em;"&gt; &lt;/div&gt;&lt;/span&gt;&lt;span style="white-space:pre;"&gt;&lt;div style="position:absolute;top:408.26pt;left:362.73pt;z-index:427;letter-spacing:-.002em;"&gt;545&lt;/div&gt;&lt;/span&gt;&lt;span style="white-space:pre;"&gt;&lt;div style="position:absolute;top:408.26pt;left:362.13pt;z-index:429;letter-spacing:.001em;"&gt; &lt;/div&gt;&lt;/span&gt;&lt;img style="position:absolute;left:327.45pt;top:413.47pt;width:48pt;height:3pt;z-index:174;" src="http://govwiki.info/xbrl/Images/75af4724df8b4f634aa28dda289dbd65.png" alt="__rendered_path__174"&gt;&lt;span style="white-space:pre;"&gt;&lt;div style="position:absolute;top:423.96pt;left:352.53pt;z-index:447;letter-spacing:.001em;"&gt; &lt;/div&gt;&lt;/span&gt;&lt;span style="white-space:pre;"&gt;&lt;div style="position:absolute;top:423.96pt;left:354.72pt;z-index:446;"&gt;(3,866)&lt;/div&gt;&lt;/span&gt;&lt;span style="white-space:pre;"&gt;&lt;div style="position:absolute;top:423.96pt;left:354.43pt;z-index:448;letter-spacing:.001em;"&gt; &lt;/div&gt;&lt;/span&gt;&lt;img style="position:absolute;left:327.45pt;top:429.17pt;width:48pt;height:3pt;z-index:174;" src="http://govwiki.info/xbrl/Images/75af4724df8b4f634aa28dda289dbd65.png" alt="__rendered_path__174"&gt;&lt;span style="white-space:pre;"&gt;&lt;div style="position:absolute;top:447.93pt;left:352.53pt;z-index:468;letter-spacing:.001em;"&gt; &lt;/div&gt;&lt;/span&gt;&lt;span style="white-space:pre;"&gt;&lt;div style="position:absolute;top:447.93pt;left:354.71pt;z-index:467;"&gt;(1,593)&lt;/div&gt;&lt;/span&gt;&lt;span style="white-space:pre;"&gt;&lt;div style="position:absolute;top:447.93pt;left:354.42pt;z-index:469;letter-spacing:.001em;"&gt; &lt;/div&gt;&lt;/span&gt;&lt;span style="white-space:pre;"&gt;&lt;div style="position:absolute;top:465.34pt;left:346.75pt;z-index:489;letter-spacing:.001em;"&gt; &lt;/div&gt;&lt;/span&gt;&lt;span style="white-space:pre;"&gt;&lt;div style="position:absolute;top:465.34pt;left:349.46pt;z-index:488;letter-spacing:-.001em;"&gt;167,907&lt;/div&gt;&lt;/span&gt;&lt;span style="white-space:pre;"&gt;&lt;div style="position:absolute;top:465.34pt;left:348.65pt;z-index:490;letter-spacing:.001em;"&gt; &lt;/div&gt;&lt;/span&gt;&lt;img style="position:absolute;left:327.45pt;top:470.54pt;width:48pt;height:3pt;z-index:174;" src="http://govwiki.info/xbrl/Images/75af4724df8b4f634aa28dda289dbd65.png" alt="__rendered_path__174"&gt;&lt;span style="white-space:pre;"&gt;&lt;div style="position:absolute;top:483.79pt;left:327.46pt;z-index:511;letter-spacing:.001em;"&gt;$  &lt;/div&gt;&lt;div style="position:absolute;top:483.79pt;left:346.75pt;z-index:511;letter-spacing:-.001em;"&gt; &lt;/div&gt;&lt;/span&gt;&lt;span style="white-space:pre;"&gt;&lt;div style="position:absolute;top:483.79pt;left:349.46pt;z-index:510;letter-spacing:-.001em;"&gt;166,314&lt;/div&gt;&lt;/span&gt;&lt;span style="white-space:pre;"&gt;&lt;div style="position:absolute;top:483.79pt;left:348.57pt;z-index:512;letter-spacing:.001em;"&gt; &lt;/div&gt;&lt;/span&gt;&lt;img style="position:absolute;left:327.45pt;top:488.85pt;width:48pt;height:3pt;z-index:499;" src="http://govwiki.info/xbrl/Images/ea15bf9010023cd6e6869998b6553ff8.png" alt="__rendered_path__499"&gt;&lt;span style="white-space:pre;"&gt;&lt;div style="position:absolute;top:541.09pt;left:327.46pt;z-index:532;letter-spacing:.001em;"&gt;$  &lt;/div&gt;&lt;div style="position:absolute;top:541.09pt;left:344.81pt;z-index:532;letter-spacing:-.001em;"&gt; &lt;/div&gt;&lt;/span&gt;&lt;span style="white-space:pre;"&gt;&lt;div style="position:absolute;top:541.09pt;left:347.17pt;z-index:531;"&gt;(210,368)&lt;/div&gt;&lt;/span&gt;&lt;span style="white-space:pre;"&gt;&lt;div style="position:absolute;top:541.09pt;left:346.65pt;z-index:533;letter-spacing:.001em;"&gt; &lt;/div&gt;&lt;/span&gt;&lt;img style="position:absolute;left:327.45pt;top:489.59pt;width:48pt;height:3pt;z-index:499;" src="http://govwiki.info/xbrl/Images/ea15bf9010023cd6e6869998b6553ff8.png" alt="__rendered_path__499"&gt;&lt;span style="white-space:pre;"&gt;&lt;div style="position:absolute;top:566.76pt;left:350.62pt;z-index:553;letter-spacing:.001em;"&gt; &lt;/div&gt;&lt;/span&gt;&lt;span style="white-space:pre;"&gt;&lt;div style="position:absolute;top:566.76pt;left:353.25pt;z-index:552;letter-spacing:-.001em;"&gt;58,000&lt;/div&gt;&lt;/span&gt;&lt;span style="white-space:pre;"&gt;&lt;div style="position:absolute;top:566.76pt;left:352.51pt;z-index:554;letter-spacing:.001em;"&gt; &lt;/div&gt;&lt;/span&gt;&lt;span style="white-space:pre;"&gt;&lt;div style="position:absolute;top:575.32pt;left:358.35pt;z-index:574;letter-spacing:.001em;"&gt; &lt;/div&gt;&lt;/span&gt;&lt;span style="white-space:pre;"&gt;&lt;div style="position:absolute;top:575.32pt;left:360.45pt;z-index:573;letter-spacing:-.001em;"&gt;(565)&lt;/div&gt;&lt;/span&gt;&lt;span style="white-space:pre;"&gt;&lt;div style="position:absolute;top:575.32pt;left:360.23pt;z-index:575;letter-spacing:.001em;"&gt; &lt;/div&gt;&lt;/span&gt;&lt;span style="white-space:pre;"&gt;&lt;div style="position:absolute;top:583.88pt;left:360.26pt;z-index:595;letter-spacing:.001em;"&gt; &lt;/div&gt;&lt;/span&gt;&lt;span style="white-space:pre;"&gt;&lt;div style="position:absolute;top:583.88pt;left:362.74pt;z-index:594;letter-spacing:-.002em;"&gt;278&lt;/div&gt;&lt;/span&gt;&lt;span style="white-space:pre;"&gt;&lt;div style="position:absolute;top:583.88pt;left:362.14pt;z-index:596;letter-spacing:.001em;"&gt; &lt;/div&gt;&lt;/span&gt;&lt;span style="white-space:pre;"&gt;&lt;div style="position:absolute;top:600.99pt;left:357.05pt;z-index:613;"&gt;5,861&lt;/div&gt;&lt;/span&gt;&lt;span style="white-space:pre;"&gt;&lt;div style="position:absolute;top:600.99pt;left:356.38pt;z-index:614;letter-spacing:.001em;"&gt; &lt;/div&gt;&lt;/span&gt;&lt;span style="white-space:pre;"&gt;&lt;div style="position:absolute;top:609.55pt;left:354.75pt;z-index:631;"&gt;(4,531)&lt;/div&gt;&lt;/span&gt;&lt;span style="white-space:pre;"&gt;&lt;div style="position:absolute;top:609.55pt;left:354.45pt;z-index:632;letter-spacing:.001em;"&gt; &lt;/div&gt;&lt;/span&gt;&lt;span style="white-space:pre;"&gt;&lt;div style="position:absolute;top:618.11pt;left:354.75pt;z-index:649;"&gt;(3,270)&lt;/div&gt;&lt;/span&gt;&lt;span style="white-space:pre;"&gt;&lt;div style="position:absolute;top:618.11pt;left:354.45pt;z-index:650;letter-spacing:.001em;"&gt; &lt;/div&gt;&lt;/span&gt;&lt;span style="white-space:pre;"&gt;&lt;div style="position:absolute;top:626.67pt;left:354.76pt;z-index:664;"&gt;(6,743)&lt;/div&gt;&lt;/span&gt;&lt;span style="white-space:pre;"&gt;&lt;div style="position:absolute;top:626.67pt;left:354.47pt;z-index:665;letter-spacing:.001em;"&gt; &lt;/div&gt;&lt;/span&gt;&lt;span style="white-space:pre;"&gt;&lt;div style="position:absolute;top:635.07pt;left:353.25pt;z-index:684;letter-spacing:-.001em;"&gt;16,611&lt;/div&gt;&lt;/span&gt;&lt;span style="white-space:pre;"&gt;&lt;div style="position:absolute;top:635.07pt;left:352.5pt;z-index:685;letter-spacing:.001em;"&gt; &lt;/div&gt;&lt;/span&gt;&lt;img style="position:absolute;left:327.45pt;top:640.27pt;width:48pt;height:3pt;z-index:174;" src="http://govwiki.info/xbrl/Images/75af4724df8b4f634aa28dda289dbd65.png" alt="__rendered_path__174"&gt;&lt;span style="white-space:pre;"&gt;&lt;div style="position:absolute;top:653.9pt;left:344.82pt;z-index:705;letter-spacing:.001em;"&gt; &lt;/div&gt;&lt;/span&gt;&lt;span style="white-space:pre;"&gt;&lt;div style="position:absolute;top:653.9pt;left:347.17pt;z-index:704;"&gt;(144,727)&lt;/div&gt;&lt;/span&gt;&lt;span style="white-space:pre;"&gt;&lt;div style="position:absolute;top:653.9pt;left:346.72pt;z-index:706;letter-spacing:.001em;"&gt; &lt;/div&gt;&lt;/span&gt;&lt;img style="position:absolute;left:327.45pt;top:659.1pt;width:48pt;height:3pt;z-index:174;" src="http://govwiki.info/xbrl/Images/75af4724df8b4f634aa28dda289dbd65.png" alt="__rendered_path__174"&gt;&lt;span style="white-space:pre;"&gt;&lt;div style="position:absolute;top:681.95pt;left:327.47pt;z-index:726;letter-spacing:.001em;"&gt;$  &lt;/div&gt;&lt;div style="position:absolute;top:681.95pt;left:346.76pt;z-index:726;letter-spacing:-.001em;"&gt; &lt;/div&gt;&lt;/span&gt;&lt;span style="white-space:pre;"&gt;&lt;div style="position:absolute;top:681.95pt;left:349.48pt;z-index:725;letter-spacing:-.001em;"&gt;137,716&lt;/div&gt;&lt;/span&gt;&lt;span style="white-space:pre;"&gt;&lt;div style="position:absolute;top:681.95pt;left:348.59pt;z-index:727;letter-spacing:.001em;"&gt; &lt;/div&gt;&lt;/span&gt;&lt;span style="white-space:pre;"&gt;&lt;div style="position:absolute;top:690.51pt;left:358.35pt;z-index:744;letter-spacing:.001em;"&gt; &lt;/div&gt;&lt;/span&gt;&lt;span style="white-space:pre;"&gt;&lt;div style="position:absolute;top:690.51pt;left:360.46pt;z-index:743;letter-spacing:-.001em;"&gt;(289)&lt;/div&gt;&lt;/span&gt;&lt;span style="white-space:pre;"&gt;&lt;div style="position:absolute;top:690.51pt;left:360.24pt;z-index:745;letter-spacing:.001em;"&gt; &lt;/div&gt;&lt;/span&gt;&lt;img style="position:absolute;left:323.89pt;top:695.79pt;width:54pt;height:3pt;z-index:774;" src="http://govwiki.info/xbrl/Images/81d2adfe324b1b4a532f6c1420d39950.png" alt="__rendered_path__774"&gt;&lt;span style="white-space:pre;"&gt;&lt;div style="position:absolute;top:698.91pt;left:327.48pt;z-index:765;letter-spacing:.001em;"&gt;$  &lt;/div&gt;&lt;div style="position:absolute;top:698.91pt;left:346.78pt;z-index:765;letter-spacing:-.001em;"&gt; &lt;/div&gt;&lt;/span&gt;&lt;span style="white-space:pre;"&gt;&lt;div style="position:absolute;top:698.91pt;left:349.49pt;z-index:764;letter-spacing:-.001em;"&gt;137,427&lt;/div&gt;&lt;/span&gt;&lt;span style="white-space:pre;"&gt;&lt;div style="position:absolute;top:698.91pt;left:348.6pt;z-index:766;letter-spacing:.001em;"&gt; &lt;/div&gt;&lt;/span&gt;&lt;span class="fmt-1243" style="white-space:pre;"&gt;&lt;div style="position:absolute;top:112.11pt;left:401.78pt;z-index:9;letter-spacing:-.001em;"&gt;Sunken &lt;/div&gt;&lt;/span&gt;&lt;span class="fmt-1243" style="white-space:pre;"&gt;&lt;div style="position:absolute;top:120.89pt;left:400.22pt;z-index:10;"&gt;Gardens&lt;/div&gt;&lt;/span&gt;&lt;img style="position:absolute;left:387.1pt;top:126.99pt;width:54pt;height:3pt;z-index:774;" src="http://govwiki.info/xbrl/Images/81d2adfe324b1b4a532f6c1420d39950.png" alt="__rendered_path__774"&gt;&lt;span style="white-space:pre;"&gt;&lt;div style="position:absolute;top:139.27pt;left:390.66pt;z-index:29;letter-spacing:-.006em;"&gt;$       1,473,264&lt;/div&gt;&lt;/span&gt;&lt;span style="white-space:pre;"&gt;&lt;div style="position:absolute;top:147.82pt;left:408.04pt;z-index:47;letter-spacing:.001em;"&gt; &lt;/div&gt;&lt;/span&gt;&lt;span style="white-space:pre;"&gt;&lt;div style="position:absolute;top:147.82pt;left:410.38pt;z-index:46;"&gt;(241,481)&lt;/div&gt;&lt;/span&gt;&lt;span style="white-space:pre;"&gt;&lt;div style="position:absolute;top:147.82pt;left:409.94pt;z-index:48;letter-spacing:.001em;"&gt; &lt;/div&gt;&lt;/span&gt;&lt;span style="white-space:pre;"&gt;&lt;div style="position:absolute;top:156.38pt;left:408.05pt;z-index:67;letter-spacing:.001em;"&gt; &lt;/div&gt;&lt;/span&gt;&lt;span style="white-space:pre;"&gt;&lt;div style="position:absolute;top:156.38pt;left:410.39pt;z-index:66;"&gt;(565,787)&lt;/div&gt;&lt;/span&gt;&lt;span style="white-space:pre;"&gt;&lt;div style="position:absolute;top:156.38pt;left:409.95pt;z-index:68;letter-spacing:.001em;"&gt; &lt;/div&gt;&lt;/span&gt;&lt;span style="white-space:pre;"&gt;&lt;div style="position:absolute;top:164.94pt;left:408.06pt;z-index:87;letter-spacing:.001em;"&gt; &lt;/div&gt;&lt;/span&gt;&lt;span style="white-space:pre;"&gt;&lt;div style="position:absolute;top:164.94pt;left:410.4pt;z-index:86;"&gt;(565,232)&lt;/div&gt;&lt;/span&gt;&lt;span style="white-space:pre;"&gt;&lt;div style="position:absolute;top:164.94pt;left:409.96pt;z-index:88;letter-spacing:.001em;"&gt; &lt;/div&gt;&lt;/span&gt;&lt;img style="position:absolute;left:387.1pt;top:170.22pt;width:54pt;height:3pt;z-index:774;" src="http://govwiki.info/xbrl/Images/81d2adfe324b1b4a532f6c1420d39950.png" alt="__rendered_path__774"&gt;&lt;span style="white-space:pre;"&gt;&lt;div style="position:absolute;top:182.05pt;left:409.99pt;z-index:108;letter-spacing:.001em;"&gt; &lt;/div&gt;&lt;/span&gt;&lt;span style="white-space:pre;"&gt;&lt;div style="position:absolute;top:182.05pt;left:412.7pt;z-index:107;letter-spacing:-.001em;"&gt;100,764&lt;/div&gt;&lt;/span&gt;&lt;span style="white-space:pre;"&gt;&lt;div style="position:absolute;top:182.05pt;left:411.89pt;z-index:109;letter-spacing:.001em;"&gt; &lt;/div&gt;&lt;/span&gt;&lt;img style="position:absolute;left:387.1pt;top:187.78pt;width:54pt;height:3pt;z-index:774;" src="http://govwiki.info/xbrl/Images/81d2adfe324b1b4a532f6c1420d39950.png" alt="__rendered_path__774"&gt;&lt;span style="white-space:pre;"&gt;&lt;div style="position:absolute;top:209.96pt;left:425.44pt;z-index:129;letter-spacing:.001em;"&gt; &lt;/div&gt;&lt;/span&gt;&lt;span style="white-space:pre;"&gt;&lt;div style="position:absolute;top:209.96pt;left:427.46pt;z-index:128;"&gt;-&lt;/div&gt;&lt;/span&gt;&lt;span style="white-space:pre;"&gt;&lt;div style="position:absolute;top:209.96pt;left:427.32pt;z-index:130;letter-spacing:.001em;"&gt; &lt;/div&gt;&lt;/span&gt;&lt;span style="white-space:pre;"&gt;&lt;div style="position:absolute;top:218.52pt;left:427.48pt;z-index:149;letter-spacing:-.177em;"&gt;- &lt;/div&gt;&lt;/span&gt;&lt;span style="white-space:pre;"&gt;&lt;div style="position:absolute;top:227.07pt;left:413.88pt;z-index:168;letter-spacing:.001em;"&gt; &lt;/div&gt;&lt;/span&gt;&lt;span style="white-space:pre;"&gt;&lt;div style="position:absolute;top:227.07pt;left:416.52pt;z-index:167;letter-spacing:-.001em;"&gt;19,000&lt;/div&gt;&lt;/span&gt;&lt;span style="white-space:pre;"&gt;&lt;div style="position:absolute;top:227.07pt;left:415.78pt;z-index:169;letter-spacing:.001em;"&gt; &lt;/div&gt;&lt;/span&gt;&lt;span style="white-space:pre;"&gt;&lt;div style="position:absolute;top:235.48pt;left:425.39pt;z-index:188;letter-spacing:.001em;"&gt; &lt;/div&gt;&lt;/span&gt;&lt;span style="white-space:pre;"&gt;&lt;div style="position:absolute;top:235.48pt;left:427.42pt;z-index:187;"&gt;-&lt;/div&gt;&lt;/span&gt;&lt;span style="white-space:pre;"&gt;&lt;div style="position:absolute;top:235.48pt;left:427.27pt;z-index:189;letter-spacing:.001em;"&gt; &lt;/div&gt;&lt;/span&gt;&lt;img style="position:absolute;left:390.66pt;top:240.69pt;width:48pt;height:3pt;z-index:174;" src="http://govwiki.info/xbrl/Images/75af4724df8b4f634aa28dda289dbd65.png" alt="__rendered_path__174"&gt;&lt;span style="white-space:pre;"&gt;&lt;div style="position:absolute;top:260.19pt;left:413.82pt;z-index:209;letter-spacing:.001em;"&gt; &lt;/div&gt;&lt;/span&gt;&lt;span style="white-space:pre;"&gt;&lt;div style="position:absolute;top:260.19pt;left:416.45pt;z-index:208;letter-spacing:-.001em;"&gt;19,000&lt;/div&gt;&lt;/span&gt;&lt;span style="white-space:pre;"&gt;&lt;div style="position:absolute;top:260.19pt;left:415.71pt;z-index:210;letter-spacing:.001em;"&gt; &lt;/div&gt;&lt;/span&gt;&lt;img style="position:absolute;left:390.66pt;top:265.39pt;width:48pt;height:3pt;z-index:174;" src="http://govwiki.info/xbrl/Images/75af4724df8b4f634aa28dda289dbd65.png" alt="__rendered_path__174"&gt;&lt;span style="white-space:pre;"&gt;&lt;div style="position:absolute;top:287.79pt;left:425.41pt;z-index:230;letter-spacing:.001em;"&gt; &lt;/div&gt;&lt;/span&gt;&lt;span style="white-space:pre;"&gt;&lt;div style="position:absolute;top:287.79pt;left:427.43pt;z-index:229;"&gt;-&lt;/div&gt;&lt;/span&gt;&lt;span style="white-space:pre;"&gt;&lt;div style="position:absolute;top:287.79pt;left:427.29pt;z-index:231;letter-spacing:.001em;"&gt; &lt;/div&gt;&lt;/span&gt;&lt;span style="white-space:pre;"&gt;&lt;div style="position:absolute;top:296.35pt;left:415.77pt;z-index:251;letter-spacing:.001em;"&gt; &lt;/div&gt;&lt;/span&gt;&lt;span style="white-space:pre;"&gt;&lt;div style="position:absolute;top:296.35pt;left:417.96pt;z-index:250;"&gt;(1,747)&lt;/div&gt;&lt;/span&gt;&lt;span style="white-space:pre;"&gt;&lt;div style="position:absolute;top:296.35pt;left:417.66pt;z-index:252;letter-spacing:.001em;"&gt; &lt;/div&gt;&lt;/span&gt;&lt;span style="white-space:pre;"&gt;&lt;div style="position:absolute;top:304.91pt;left:425.43pt;z-index:272;letter-spacing:.001em;"&gt; &lt;/div&gt;&lt;/span&gt;&lt;span style="white-space:pre;"&gt;&lt;div style="position:absolute;top:304.91pt;left:427.45pt;z-index:271;"&gt;-&lt;/div&gt;&lt;/span&gt;&lt;span style="white-space:pre;"&gt;&lt;div style="position:absolute;top:304.91pt;left:427.31pt;z-index:273;letter-spacing:.001em;"&gt; &lt;/div&gt;&lt;/span&gt;&lt;span style="white-space:pre;"&gt;&lt;div style="position:absolute;top:313.47pt;left:427.47pt;z-index:292;letter-spacing:-.177em;"&gt;- &lt;/div&gt;&lt;/span&gt;&lt;span style="white-space:pre;"&gt;&lt;div style="position:absolute;top:322.02pt;left:425.46pt;z-index:311;letter-spacing:.001em;"&gt; &lt;/div&gt;&lt;/span&gt;&lt;span style="white-space:pre;"&gt;&lt;div style="position:absolute;top:322.02pt;left:427.48pt;z-index:310;"&gt;-&lt;/div&gt;&lt;/span&gt;&lt;span style="white-space:pre;"&gt;&lt;div style="position:absolute;top:322.02pt;left:427.34pt;z-index:312;letter-spacing:.001em;"&gt; &lt;/div&gt;&lt;/span&gt;&lt;span style="white-space:pre;"&gt;&lt;div style="position:absolute;top:330.58pt;left:425.47pt;z-index:331;letter-spacing:.001em;"&gt; &lt;/div&gt;&lt;/span&gt;&lt;span style="white-space:pre;"&gt;&lt;div style="position:absolute;top:330.58pt;left:427.5pt;z-index:330;"&gt;-&lt;/div&gt;&lt;/span&gt;&lt;span style="white-space:pre;"&gt;&lt;div style="position:absolute;top:330.58pt;left:427.36pt;z-index:332;letter-spacing:.001em;"&gt; &lt;/div&gt;&lt;/span&gt;&lt;span style="white-space:pre;"&gt;&lt;div style="position:absolute;top:339.14pt;left:425.49pt;z-index:351;letter-spacing:.001em;"&gt; &lt;/div&gt;&lt;/span&gt;&lt;span style="white-space:pre;"&gt;&lt;div style="position:absolute;top:339.14pt;left:427.51pt;z-index:350;"&gt;-&lt;/div&gt;&lt;/span&gt;&lt;span style="white-space:pre;"&gt;&lt;div style="position:absolute;top:339.14pt;left:427.37pt;z-index:352;letter-spacing:.001em;"&gt; &lt;/div&gt;&lt;/span&gt;&lt;span style="white-space:pre;"&gt;&lt;div style="position:absolute;top:347.7pt;left:425.5pt;z-index:372;letter-spacing:.001em;"&gt; &lt;/div&gt;&lt;/span&gt;&lt;span style="white-space:pre;"&gt;&lt;div style="position:absolute;top:347.7pt;left:427.53pt;z-index:371;"&gt;-&lt;/div&gt;&lt;/span&gt;&lt;span style="white-space:pre;"&gt;&lt;div style="position:absolute;top:347.7pt;left:427.38pt;z-index:373;letter-spacing:.001em;"&gt; &lt;/div&gt;&lt;/span&gt;&lt;img style="position:absolute;left:387.1pt;top:352.97pt;width:54pt;height:3pt;z-index:774;" src="http://govwiki.info/xbrl/Images/81d2adfe324b1b4a532f6c1420d39950.png" alt="__rendered_path__774"&gt;&lt;span class="fmt-1245" style="white-space:pre;"&gt;&lt;div style="position:absolute;top:361.91pt;left:419.43pt;z-index:395;letter-spacing:-.002em;"&gt;(&lt;span class="fmt-1246"&gt;1,747&lt;/span&gt;)&lt;/div&gt;&lt;/span&gt;&lt;img style="position:absolute;left:390.66pt;top:367.11pt;width:48pt;height:3pt;z-index:174;" src="http://govwiki.info/xbrl/Images/75af4724df8b4f634aa28dda289dbd65.png" alt="__rendered_path__174"&gt;&lt;span style="white-space:pre;"&gt;&lt;div style="position:absolute;top:398.37pt;left:411.89pt;z-index:412;letter-spacing:.001em;"&gt; &lt;/div&gt;&lt;/span&gt;&lt;span style="white-space:pre;"&gt;&lt;div style="position:absolute;top:398.37pt;left:414.16pt;z-index:411;"&gt;(28,404)&lt;/div&gt;&lt;/span&gt;&lt;span style="white-space:pre;"&gt;&lt;div style="position:absolute;top:398.37pt;left:413.79pt;z-index:413;letter-spacing:.001em;"&gt; &lt;/div&gt;&lt;/span&gt;&lt;span style="white-space:pre;"&gt;&lt;div style="position:absolute;top:408.26pt;left:417.68pt;z-index:431;letter-spacing:.001em;"&gt; &lt;/div&gt;&lt;/span&gt;&lt;span style="white-space:pre;"&gt;&lt;div style="position:absolute;top:408.26pt;left:420.24pt;z-index:430;"&gt;4,629&lt;/div&gt;&lt;/span&gt;&lt;span style="white-space:pre;"&gt;&lt;div style="position:absolute;top:408.26pt;left:419.57pt;z-index:432;letter-spacing:.001em;"&gt; &lt;/div&gt;&lt;/span&gt;&lt;img style="position:absolute;left:390.67pt;top:413.47pt;width:48pt;height:3pt;z-index:174;" src="http://govwiki.info/xbrl/Images/75af4724df8b4f634aa28dda289dbd65.png" alt="__rendered_path__174"&gt;&lt;span style="white-space:pre;"&gt;&lt;div style="position:absolute;top:423.96pt;left:411.89pt;z-i</t>
  </si>
  <si>
    <t>ndex:450;letter-spacing:.001em;"&gt; &lt;/div&gt;&lt;/span&gt;&lt;span style="white-space:pre;"&gt;&lt;div style="position:absolute;top:423.96pt;left:414.16pt;z-index:449;"&gt;(23,775)&lt;/div&gt;&lt;/span&gt;&lt;span style="white-space:pre;"&gt;&lt;div style="position:absolute;top:423.96pt;left:413.79pt;z-index:451;letter-spacing:.001em;"&gt; &lt;/div&gt;&lt;/span&gt;&lt;img style="position:absolute;left:390.67pt;top:429.17pt;width:48pt;height:3pt;z-index:174;" src="http://govwiki.info/xbrl/Images/75af4724df8b4f634aa28dda289dbd65.png" alt="__rendered_path__174"&gt;&lt;span style="white-space:pre;"&gt;&lt;div style="position:absolute;top:447.93pt;left:413.81pt;z-index:471;letter-spacing:.001em;"&gt; &lt;/div&gt;&lt;/span&gt;&lt;span style="white-space:pre;"&gt;&lt;div style="position:absolute;top:447.93pt;left:416.45pt;z-index:470;letter-spacing:-.001em;"&gt;95,385&lt;/div&gt;&lt;/span&gt;&lt;span style="white-space:pre;"&gt;&lt;div style="position:absolute;top:447.93pt;left:415.71pt;z-index:472;letter-spacing:.001em;"&gt; &lt;/div&gt;&lt;/span&gt;&lt;span style="white-space:pre;"&gt;&lt;div style="position:absolute;top:465.34pt;left:409.96pt;z-index:492;letter-spacing:.001em;"&gt; &lt;/div&gt;&lt;/span&gt;&lt;span style="white-space:pre;"&gt;&lt;div style="position:absolute;top:465.34pt;left:412.67pt;z-index:491;letter-spacing:-.001em;"&gt;153,690&lt;/div&gt;&lt;/span&gt;&lt;span style="white-space:pre;"&gt;&lt;div style="position:absolute;top:465.34pt;left:411.86pt;z-index:493;letter-spacing:.001em;"&gt; &lt;/div&gt;&lt;/span&gt;&lt;img style="position:absolute;left:390.67pt;top:470.54pt;width:48pt;height:3pt;z-index:174;" src="http://govwiki.info/xbrl/Images/75af4724df8b4f634aa28dda289dbd65.png" alt="__rendered_path__174"&gt;&lt;span style="white-space:pre;"&gt;&lt;div style="position:absolute;top:483.79pt;left:390.67pt;z-index:514;letter-spacing:.001em;"&gt;$  &lt;/div&gt;&lt;div style="position:absolute;top:483.79pt;left:409.96pt;z-index:514;letter-spacing:-.001em;"&gt; &lt;/div&gt;&lt;/span&gt;&lt;span style="white-space:pre;"&gt;&lt;div style="position:absolute;top:483.79pt;left:412.67pt;z-index:513;letter-spacing:-.001em;"&gt;249,075&lt;/div&gt;&lt;/span&gt;&lt;span style="white-space:pre;"&gt;&lt;div style="position:absolute;top:483.79pt;left:411.79pt;z-index:515;letter-spacing:.001em;"&gt; &lt;/div&gt;&lt;/span&gt;&lt;img style="position:absolute;left:390.67pt;top:488.85pt;width:48pt;height:3pt;z-index:499;" src="http://govwiki.info/xbrl/Images/ea15bf9010023cd6e6869998b6553ff8.png" alt="__rendered_path__499"&gt;&lt;span style="white-space:pre;"&gt;&lt;div style="position:absolute;top:541.09pt;left:390.67pt;z-index:535;letter-spacing:.001em;"&gt;$  &lt;/div&gt;&lt;div style="position:absolute;top:541.09pt;left:408.02pt;z-index:535;letter-spacing:-.001em;"&gt; &lt;/div&gt;&lt;/span&gt;&lt;span style="white-space:pre;"&gt;&lt;div style="position:absolute;top:541.09pt;left:410.38pt;z-index:534;"&gt;(191,671)&lt;/div&gt;&lt;/span&gt;&lt;span style="white-space:pre;"&gt;&lt;div style="position:absolute;top:541.09pt;left:409.86pt;z-index:536;letter-spacing:.001em;"&gt; &lt;/div&gt;&lt;/span&gt;&lt;img style="position:absolute;left:390.67pt;top:489.59pt;width:48pt;height:3pt;z-index:499;" src="http://govwiki.info/xbrl/Images/ea15bf9010023cd6e6869998b6553ff8.png" alt="__rendered_path__499"&gt;&lt;span style="white-space:pre;"&gt;&lt;div style="position:absolute;top:566.76pt;left:409.97pt;z-index:556;letter-spacing:.001em;"&gt; &lt;/div&gt;&lt;/span&gt;&lt;span style="white-space:pre;"&gt;&lt;div style="position:absolute;top:566.76pt;left:412.68pt;z-index:555;letter-spacing:-.001em;"&gt;159,158&lt;/div&gt;&lt;/span&gt;&lt;span style="white-space:pre;"&gt;&lt;div style="position:absolute;top:566.76pt;left:411.87pt;z-index:557;letter-spacing:.001em;"&gt; &lt;/div&gt;&lt;/span&gt;&lt;span style="white-space:pre;"&gt;&lt;div style="position:absolute;top:575.32pt;left:415.77pt;z-index:577;letter-spacing:.001em;"&gt; &lt;/div&gt;&lt;/span&gt;&lt;span style="white-space:pre;"&gt;&lt;div style="position:absolute;top:575.32pt;left:417.96pt;z-index:576;"&gt;(9,332)&lt;/div&gt;&lt;/span&gt;&lt;span style="white-space:pre;"&gt;&lt;div style="position:absolute;top:575.32pt;left:417.66pt;z-index:578;letter-spacing:.001em;"&gt; &lt;/div&gt;&lt;/span&gt;&lt;span style="white-space:pre;"&gt;&lt;div style="position:absolute;top:583.88pt;left:423.48pt;z-index:598;letter-spacing:.001em;"&gt; &lt;/div&gt;&lt;/span&gt;&lt;span style="white-space:pre;"&gt;&lt;div style="position:absolute;top:583.88pt;left:425.95pt;z-index:597;letter-spacing:-.002em;"&gt;409&lt;/div&gt;&lt;/span&gt;&lt;span style="white-space:pre;"&gt;&lt;div style="position:absolute;top:583.88pt;left:425.36pt;z-index:599;letter-spacing:.001em;"&gt; &lt;/div&gt;&lt;/span&gt;&lt;span style="white-space:pre;"&gt;&lt;div style="position:absolute;top:600.99pt;left:427.35pt;z-index:616;letter-spacing:.001em;"&gt; &lt;/div&gt;&lt;/span&gt;&lt;span style="white-space:pre;"&gt;&lt;div style="position:absolute;top:600.99pt;left:429.74pt;z-index:615;letter-spacing:-.002em;"&gt;22&lt;/div&gt;&lt;/span&gt;&lt;span style="white-space:pre;"&gt;&lt;div style="position:absolute;top:600.99pt;left:429.23pt;z-index:617;letter-spacing:.001em;"&gt; &lt;/div&gt;&lt;/span&gt;&lt;span style="white-space:pre;"&gt;&lt;div style="position:absolute;top:609.55pt;left:411.91pt;z-index:634;letter-spacing:.001em;"&gt; &lt;/div&gt;&lt;/span&gt;&lt;span style="white-space:pre;"&gt;&lt;div style="position:absolute;top:609.55pt;left:414.18pt;z-index:633;"&gt;(18,796)&lt;/div&gt;&lt;/span&gt;&lt;span style="white-space:pre;"&gt;&lt;div style="position:absolute;top:609.55pt;left:413.81pt;z-index:635;letter-spacing:.001em;"&gt; &lt;/div&gt;&lt;/span&gt;&lt;span style="white-space:pre;"&gt;&lt;div style="position:absolute;top:618.11pt;left:413.84pt;z-index:652;letter-spacing:.001em;"&gt; &lt;/div&gt;&lt;/span&gt;&lt;span style="white-space:pre;"&gt;&lt;div style="position:absolute;top:618.11pt;left:416.48pt;z-index:651;letter-spacing:-.001em;"&gt;12,665&lt;/div&gt;&lt;/span&gt;&lt;span style="white-space:pre;"&gt;&lt;div style="position:absolute;top:618.11pt;left:415.74pt;z-index:653;letter-spacing:.001em;"&gt; &lt;/div&gt;&lt;/span&gt;&lt;span style="white-space:pre;"&gt;&lt;div style="position:absolute;top:626.67pt;left:410pt;z-index:667;letter-spacing:.001em;"&gt; &lt;/div&gt;&lt;/span&gt;&lt;span style="white-space:pre;"&gt;&lt;div style="position:absolute;top:626.67pt;left:412.71pt;z-index:666;letter-spacing:-.001em;"&gt;108,630&lt;/div&gt;&lt;/span&gt;&lt;span style="white-space:pre;"&gt;&lt;div style="position:absolute;top:626.67pt;left:411.9pt;z-index:668;letter-spacing:.001em;"&gt; &lt;/div&gt;&lt;/span&gt;&lt;span style="white-space:pre;"&gt;&lt;div style="position:absolute;top:635.07pt;left:413.81pt;z-index:687;letter-spacing:.001em;"&gt; &lt;/div&gt;&lt;/span&gt;&lt;span style="white-space:pre;"&gt;&lt;div style="position:absolute;top:635.07pt;left:416.45pt;z-index:686;letter-spacing:-.001em;"&gt;39,679&lt;/div&gt;&lt;/span&gt;&lt;span style="white-space:pre;"&gt;&lt;div style="position:absolute;top:635.07pt;left:415.71pt;z-index:688;letter-spacing:.001em;"&gt; &lt;/div&gt;&lt;/span&gt;&lt;img style="position:absolute;left:390.67pt;top:640.27pt;width:48pt;height:3pt;z-index:174;" src="http://govwiki.info/xbrl/Images/75af4724df8b4f634aa28dda289dbd65.png" alt="__rendered_path__174"&gt;&lt;span style="white-space:pre;"&gt;&lt;div style="position:absolute;top:653.9pt;left:409.96pt;z-index:708;letter-spacing:.001em;"&gt; &lt;/div&gt;&lt;/span&gt;&lt;span style="white-space:pre;"&gt;&lt;div style="position:absolute;top:653.9pt;left:412.68pt;z-index:707;letter-spacing:-.001em;"&gt;100,764&lt;/div&gt;&lt;/span&gt;&lt;span style="white-space:pre;"&gt;&lt;div style="position:absolute;top:653.9pt;left:411.86pt;z-index:709;letter-spacing:.001em;"&gt; &lt;/div&gt;&lt;/span&gt;&lt;img style="position:absolute;left:390.67pt;top:659.1pt;width:48pt;height:3pt;z-index:174;" src="http://govwiki.info/xbrl/Images/75af4724df8b4f634aa28dda289dbd65.png" alt="__rendered_path__174"&gt;&lt;span style="white-space:pre;"&gt;&lt;div style="position:absolute;top:681.95pt;left:390.68pt;z-index:729;letter-spacing:.001em;"&gt;$  &lt;/div&gt;&lt;div style="position:absolute;top:681.95pt;left:409.98pt;z-index:729;letter-spacing:-.001em;"&gt; &lt;/div&gt;&lt;/span&gt;&lt;span style="white-space:pre;"&gt;&lt;div style="position:absolute;top:681.95pt;left:412.69pt;z-index:728;letter-spacing:-.001em;"&gt;344,520&lt;/div&gt;&lt;/span&gt;&lt;span style="white-space:pre;"&gt;&lt;div style="position:absolute;top:681.95pt;left:411.81pt;z-index:730;letter-spacing:.001em;"&gt; &lt;/div&gt;&lt;/span&gt;&lt;span style="white-space:pre;"&gt;&lt;div style="position:absolute;top:690.51pt;left:415.77pt;z-index:747;letter-spacing:.001em;"&gt; &lt;/div&gt;&lt;/span&gt;&lt;span style="white-space:pre;"&gt;&lt;div style="position:absolute;top:690.51pt;left:417.96pt;z-index:746;"&gt;(2,574)&lt;/div&gt;&lt;/span&gt;&lt;span style="white-space:pre;"&gt;&lt;div style="position:absolute;top:690.51pt;left:417.66pt;z-index:748;letter-spacing:.001em;"&gt; &lt;/div&gt;&lt;/span&gt;&lt;img style="position:absolute;left:387.1pt;top:695.79pt;width:54pt;height:3pt;z-index:774;" src="http://govwiki.info/xbrl/Images/81d2adfe324b1b4a532f6c1420d39950.png" alt="__rendered_path__774"&gt;&lt;span style="white-space:pre;"&gt;&lt;div style="position:absolute;top:698.91pt;left:390.7pt;z-index:768;letter-spacing:.001em;"&gt;$  &lt;/div&gt;&lt;div style="position:absolute;top:698.91pt;left:409.99pt;z-index:768;letter-spacing:-.001em;"&gt; &lt;/div&gt;&lt;/span&gt;&lt;span style="white-space:pre;"&gt;&lt;div style="position:absolute;top:698.91pt;left:412.71pt;z-index:767;letter-spacing:-.001em;"&gt;341,946&lt;/div&gt;&lt;/span&gt;&lt;span style="white-space:pre;"&gt;&lt;div style="position:absolute;top:698.91pt;left:411.82pt;z-index:769;letter-spacing:.001em;"&gt; &lt;/div&gt;&lt;/span&gt;&lt;span class="fmt-1241" style="white-space:pre;"&gt;&lt;div style="position:absolute;top:120.89pt;left:469.14pt;z-index:11;letter-spacing:-.002em;"&gt;Total&lt;/div&gt;&lt;/span&gt;&lt;img style="position:absolute;left:450.32pt;top:126.99pt;width:54pt;height:3pt;z-index:774;" src="http://govwiki.info/xbrl/Images/81d2adfe324b1b4a532f6c1420d39950.png" alt="__rendered_path__774"&gt;&lt;span style="white-space:pre;"&gt;&lt;div style="position:absolute;top:139.27pt;left:453.87pt;z-index:32;letter-spacing:-.007em;"&gt;$     17,840,803&lt;/div&gt;&lt;/span&gt;&lt;span style="white-space:pre;"&gt;&lt;div style="position:absolute;top:147.82pt;left:465.47pt;z-index:50;letter-spacing:.001em;"&gt; &lt;/div&gt;&lt;/span&gt;&lt;span style="white-space:pre;"&gt;&lt;div style="position:absolute;top:147.82pt;left:467.89pt;z-index:49;"&gt;(3,442,480)&lt;/div&gt;&lt;/span&gt;&lt;span style="white-space:pre;"&gt;&lt;div style="position:absolute;top:147.82pt;left:467.37pt;z-index:51;letter-spacing:.001em;"&gt; &lt;/div&gt;&lt;/span&gt;&lt;span style="white-space:pre;"&gt;&lt;div style="position:absolute;top:156.38pt;left:465.47pt;z-index:70;letter-spacing:.001em;"&gt; &lt;/div&gt;&lt;/span&gt;&lt;span style="white-space:pre;"&gt;&lt;div style="position:absolute;top:156.38pt;left:467.9pt;z-index:69;"&gt;(7,090,759)&lt;/div&gt;&lt;/span&gt;&lt;span style="white-space:pre;"&gt;&lt;div style="position:absolute;top:156.38pt;left:467.38pt;z-index:71;letter-spacing:.001em;"&gt; &lt;/div&gt;&lt;/span&gt;&lt;span style="white-space:pre;"&gt;&lt;div style="position:absolute;top:164.94pt;left:465.49pt;z-index:90;letter-spacing:.001em;"&gt; &lt;/div&gt;&lt;/span&gt;&lt;span style="white-space:pre;"&gt;&lt;div style="position:absolute;top:164.94pt;left:467.91pt;z-index:89;"&gt;(5,744,556)&lt;/div&gt;&lt;/span&gt;&lt;span style="white-space:pre;"&gt;&lt;div style="position:absolute;top:164.94pt;left:467.39pt;z-index:91;letter-spacing:.001em;"&gt; &lt;/div&gt;&lt;/span&gt;&lt;img style="position:absolute;left:450.32pt;top:170.22pt;width:54pt;height:3pt;z-index:774;" src="http://govwiki.info/xbrl/Images/81d2adfe324b1b4a532f6c1420d39950.png" alt="__rendered_path__774"&gt;&lt;span style="white-space:pre;"&gt;&lt;div style="position:absolute;top:182.05pt;left:467.42pt;z-index:111;letter-spacing:.001em;"&gt; &lt;/div&gt;&lt;/span&gt;&lt;span style="white-space:pre;"&gt;&lt;div style="position:absolute;top:182.05pt;left:470.21pt;z-index:110;"&gt;1,563,008&lt;/div&gt;&lt;/span&gt;&lt;span style="white-space:pre;"&gt;&lt;div style="position:absolute;top:182.05pt;left:469.32pt;z-index:112;letter-spacing:.001em;"&gt; &lt;/div&gt;&lt;/span&gt;&lt;img style="position:absolute;left:450.32pt;top:187.78pt;width:54pt;height:3pt;z-index:774;" src="http://govwiki.info/xbrl/Images/81d2adfe324b1b4a532f6c1420d39950.png" alt="__rendered_path__774"&gt;&lt;span style="white-space:pre;"&gt;&lt;div style="position:absolute;top:209.96pt;left:480.93pt;z-index:132;letter-spacing:.001em;"&gt; &lt;/div&gt;&lt;/span&gt;&lt;span style="white-space:pre;"&gt;&lt;div style="position:absolute;top:209.96pt;left:483.49pt;z-index:131;"&gt;1,192&lt;/div&gt;&lt;/span&gt;&lt;span style="white-space:pre;"&gt;&lt;div style="position:absolute;top:209.96pt;left:482.82pt;z-index:133;letter-spacing:.001em;"&gt; &lt;/div&gt;&lt;/span&gt;&lt;span style="white-space:pre;"&gt;&lt;div style="position:absolute;top:218.52pt;left:467.94pt;z-index:150;"&gt;(2,149,800)&lt;/div&gt;&lt;/span&gt;&lt;span style="white-space:pre;"&gt;&lt;div style="position:absolute;top:218.52pt;left:467.42pt;z-index:151;letter-spacing:.001em;"&gt; &lt;/div&gt;&lt;/span&gt;&lt;span style="white-space:pre;"&gt;&lt;div style="position:absolute;top:227.07pt;left:473.24pt;z-index:171;letter-spacing:.001em;"&gt; &lt;/div&gt;&lt;/span&gt;&lt;span style="white-space:pre;"&gt;&lt;div style="position:absolute;top:227.07pt;left:475.95pt;z-index:170;letter-spacing:-.001em;"&gt;892,747&lt;/div&gt;&lt;/span&gt;&lt;span style="white-space:pre;"&gt;&lt;div style="position:absolute;top:227.07pt;left:475.14pt;z-index:172;letter-spacing:.001em;"&gt; &lt;/div&gt;&lt;/span&gt;&lt;span style="white-space:pre;"&gt;&lt;div style="position:absolute;top:235.48pt;left:465.45pt;z-index:191;letter-spacing:.001em;"&gt; &lt;/div&gt;&lt;/span&gt;&lt;span style="white-space:pre;"&gt;&lt;div style="position:absolute;top:235.48pt;left:467.88pt;z-index:190;"&gt;(1,904,290)&lt;/div&gt;&lt;/span&gt;&lt;span style="white-space:pre;"&gt;&lt;div style="position:absolute;top:235.48pt;left:467.36pt;z-index:192;letter-spacing:.001em;"&gt; &lt;/div&gt;&lt;/span&gt;&lt;img style="position:absolute;left:453.87pt;top:240.69pt;width:48pt;height:3pt;z-index:174;" src="http://govwiki.info/xbrl/Images/75af4724df8b4f634aa28dda289dbd65.png" alt="__rendered_path__174"&gt;&lt;span style="white-space:pre;"&gt;&lt;div style="position:absolute;top:260.19pt;left:465.45pt;z-index:212;letter-spacing:.001em;"&gt; &lt;/div&gt;&lt;/span&gt;&lt;span style="white-space:pre;"&gt;&lt;div style="position:absolute;top:260.19pt;left:467.88pt;z-index:211;"&gt;(3,160,151)&lt;/div&gt;&lt;/span&gt;&lt;span style="white-space:pre;"&gt;&lt;div style="position:absolute;top:260.19pt;left:467.36pt;z-index:213;letter-spacing:.001em;"&gt; &lt;/div&gt;&lt;/span&gt;&lt;img style="position:absolute;left:453.87pt;top:265.39pt;width:48pt;height:3pt;z-index:174;" src="http://govwiki.info/xbrl/Images/75af4724df8b4f634aa28dda289dbd65.png" alt="__rendered_path__174"&gt;&lt;span style="white-space:pre;"&gt;&lt;div style="position:absolute;top:287.79pt;left:467.4pt;z-index:233;letter-spacing:.001em;"&gt; &lt;/div&gt;&lt;/span&gt;&lt;span style="white-space:pre;"&gt;&lt;div style="position:absolute;top:287.79pt;left:470.19pt;z-index:232;"&gt;5,735,000&lt;/div&gt;&lt;/span&gt;&lt;span style="white-space:pre;"&gt;&lt;div style="position:absolute;top:287.79pt;left:469.31pt;z-index:234;letter-spacing:.001em;"&gt; &lt;/div&gt;&lt;/span&gt;&lt;span style="white-space:pre;"&gt;&lt;div style="position:absolute;top:296.35pt;left:471.26pt;z-index:254;letter-spacing:.001em;"&gt; &lt;/div&gt;&lt;/span&gt;&lt;span style="white-space:pre;"&gt;&lt;div style="position:absolute;top:296.35pt;left:473.61pt;z-index:253;"&gt;(707,581)&lt;/div&gt;&lt;/span&gt;&lt;span style="white-space:pre;"&gt;&lt;div style="position:absolute;top:296.35pt;left:473.16pt;z-index:255;letter-spacing:.001em;"&gt; &lt;/div&gt;&lt;/span&gt;&lt;span style="white-space:pre;"&gt;&lt;div style="position:absolute;top:304.91pt;left:488.64pt;z-index:275;letter-spacing:.001em;"&gt; &lt;/div&gt;&lt;/span&gt;&lt;span style="white-space:pre;"&gt;&lt;div style="position:absolute;top:304.91pt;left:490.67pt;z-index:274;"&gt;-&lt;/div&gt;&lt;/span&gt;&lt;span style="white-space:pre;"&gt;&lt;div style="position:absolute;top:304.91pt;left:490.52pt;z-index:276;letter-spacing:.001em;"&gt; &lt;/div&gt;&lt;/span&gt;&lt;span style="white-space:pre;"&gt;&lt;div style="position:absolute;top:313.47pt;left:477.43pt;z-index:293;"&gt;(67,498)&lt;/div&gt;&lt;/span&gt;&lt;span style="white-space:pre;"&gt;&lt;div style="position:absolute;top:313.47pt;left:477.05pt;z-index:294;letter-spacing:.001em;"&gt; &lt;/div&gt;&lt;/span&gt;&lt;span style="white-space:pre;"&gt;&lt;div style="position:absolute;top:322.02pt;left:473.66pt;z-index:313;"&gt;(155,180)&lt;/div&gt;&lt;/span&gt;&lt;span style="white-space:pre;"&gt;&lt;div style="position:absolute;top:322.02pt;left:473.21pt;z-index:314;letter-spacing:.001em;"&gt; &lt;/div&gt;&lt;/span&gt;&lt;span style="white-space:pre;"&gt;&lt;div style="position:absolute;top:330.58pt;left:473.67pt;z-index:333;"&gt;(195,000)&lt;/div&gt;&lt;/span&gt;&lt;span style="white-space:pre;"&gt;&lt;div style="position:absolute;top:330.58pt;left:473.23pt;z-index:334;letter-spacing:.001em;"&gt; &lt;/div&gt;&lt;/span&gt;&lt;span style="white-space:pre;"&gt;&lt;div style="position:absolute;top:339.14pt;left:465.55pt;z-index:354;letter-spacing:.001em;"&gt; &lt;/div&gt;&lt;/span&gt;&lt;span style="white-space:pre;"&gt;&lt;div style="position:absolute;top:339.14pt;left:467.98pt;z-index:353;"&gt;(3,555,485)&lt;/div&gt;&lt;/span&gt;&lt;span style="white-space:pre;"&gt;&lt;div style="position:absolute;top:339.14pt;left:467.46pt;z-index:355;letter-spacing:.001em;"&gt; &lt;/div&gt;&lt;/span&gt;&lt;span style="white-space:pre;"&gt;&lt;div style="position:absolute;top:347.7pt;left:467.49pt;z-index:375;letter-spacing:.001em;"&gt; &lt;/div&gt;&lt;/span&gt;&lt;span style="white-space:pre;"&gt;&lt;div style="position:absolute;top:347.7pt;left:470.29pt;z-index:374;"&gt;3,185,498&lt;/div&gt;&lt;/span&gt;&lt;span style="white-space:pre;"&gt;&lt;div style="position:absolute;top:347.7pt;left:469.4pt;z-index:376;letter-spacing:.001em;"&gt; &lt;/div&gt;&lt;/span&gt;&lt;img style="position:absolute;left:450.32pt;top:352.97pt;width:54pt;height:3pt;z-index:774;" src="http://govwiki.info/xbrl/Images/81d2adfe324b1b4a532f6c1420d39950.png" alt="__rendered_path__774"&gt;&lt;span style="white-space:pre;"&gt;&lt;div style="position:absolute;top:361.91pt;left:467.39pt;z-index:397;letter-spacing:.001em;"&gt; &lt;/div&gt;&lt;/span&gt;&lt;span style="white-space:pre;"&gt;&lt;div style="position:absolute;top:361.91pt;left:470.18pt;z-index:396;"&gt;4,239,754&lt;/div&gt;&lt;/span&gt;&lt;span style="white-space:pre;"&gt;&lt;div style="position:absolute;top:361.91pt;left:469.29pt;z-index:398;letter-spacing:.001em;"&gt; &lt;/div&gt;&lt;/span&gt;&lt;img style="position:absolute;left:453.88pt;top:367.11pt;width:48pt;height:3pt;z-index:174;" src="http://govwiki.info/xbrl/Images/75af4724df8b4f634aa28dda289dbd65.png" alt="__rendered_path__174"&gt;&lt;span style="white-space:pre;"&gt;&lt;div style="position:absolute;top:398.37pt;left:465.46pt;z-index:415;letter-spacing:.001em;"&gt; &lt;/div&gt;&lt;/span&gt;&lt;span style="white-space:pre;"&gt;&lt;div style="position:absolute;top:398.37pt;left:467.89pt;z-index:414;"&gt;(2,942,175)&lt;/div&gt;&lt;/span&gt;&lt;span style="white-space:pre;"&gt;&lt;div style="position:absolute;top:398.37pt;left:467.37pt;z-index:416;letter-spacing:.001em;"&gt; &lt;/div&gt;&lt;/span&gt;&lt;span style="white-space:pre;"&gt;&lt;div style="position:absolute;top:408.26pt;left:473.17pt;z-index:434;letter-spacing:.001em;"&gt; &lt;/div&gt;&lt;/span&gt;&lt;span style="white-space:pre;"&gt;&lt;div style="position:absolute;top:408.26pt;left:475.89pt;z-index:433;letter-spacing:-.001em;"&gt;157,799&lt;/div&gt;&lt;/span&gt;&lt;span style="white-space:pre;"&gt;&lt;div style="position:absolute;top:408.26pt;left:475.07pt;z-index:435;letter-spacing:.001em;"&gt; &lt;/div&gt;&lt;/span&gt;&lt;img style="position:absolute;left:453.88pt;top:413.47pt;width:48pt;height:3pt;z-index:174;" src="http://govwiki.info/xbrl/Images/75af4724df8b4f634aa28dda289dbd65.png" alt="__rendered_path__174"&gt;&lt;span style="white-space:pre;"&gt;&lt;div style="position:absolute;top:423.96pt;left:465.46pt;z-index:453;letter-spacing:.001em;"&gt; &lt;/div&gt;&lt;/span&gt;&lt;span style="white-space:pre;"&gt;&lt;div style="position:absolute;top:423.96pt;left:467.89pt;z-index:452;"&gt;(2,784,376)&lt;/div&gt;&lt;/span&gt;&lt;span style="white-space:pre;"&gt;&lt;div style="position:absolute;top:423.96pt;left:467.37pt;z-index:454;letter-spacing:.001em;"&gt; &lt;/div&gt;&lt;/span&gt;&lt;img style="position:absolute;left:453.88pt;top:429.17pt;width:48pt;height:3pt;z-index:174;" src="http://govwiki.info/xbrl/Images/75af4724df8b4f634aa28dda289dbd65.png" alt="__rendered_path__174"&gt;&lt;span style="white-space:pre;"&gt;&lt;div style="position:absolute;top:447.93pt;left:473.17pt;z-index:474;letter-spacing:.001em;"&gt; &lt;/div&gt;&lt;/span&gt;&lt;span style="white-space:pre;"&gt;&lt;div style="position:absolute;top:447.93pt;left:475.88pt;z-index:473;letter-spacing:-.001em;"&gt;188,732&lt;/div&gt;&lt;/span&gt;&lt;span style="white-space:pre;"&gt;&lt;div style="position:absolute;top:447.93pt;left:475.07pt;z-index:475;letter-spacing:.001em;"&gt; &lt;/div&gt;&lt;/span&gt;&lt;span style="white-space:pre;"&gt;&lt;div style="position:absolute;top:465.34pt;left:467.38pt;z-index:495;letter-spacing:.001em;"&gt; &lt;/div&gt;&lt;/span&gt;&lt;span style="white-space:pre;"&gt;&lt;div style="position:absolute;top:465.34pt;left:470.18pt;z-index:494;"&gt;2,697,049&lt;/div&gt;&lt;/span&gt;&lt;span style="white-space:pre;"&gt;&lt;div style="position:absolute;top:465.34pt;left:469.29pt;z-index:496;letter-spacing:.001em;"&gt; &lt;/div&gt;&lt;/span&gt;&lt;img style="position:absolute;left:453.88pt;top:470.54pt;width:48pt;height:3pt;z-index:174;" src="http://govwiki.info/xbrl/Images/75af4724df8b4f634aa28dda289dbd65.png" alt="__rendered_path__174"&gt;&lt;span style="white-space:pre;"&gt;&lt;div style="position:absolute;top:483.79pt;left:453.88pt;z-index:518;letter-spacing:-.006em;"&gt;$       2,885,781&lt;/div&gt;&lt;/span&gt;&lt;img style="position:absolute;left:453.88pt;top:488.85pt;width:48pt;height:3pt;z-index:499;" src="http://govwiki.info/xbrl/Images/ea15bf9010023cd6e6869998b6553ff8.png" alt="__rendered_path__499"&gt;&lt;span style="white-space:pre;"&gt;&lt;div style="position:absolute;top:541.09pt;left:453.88pt;z-index:538;letter-spacing:.003em;"&gt;$     &lt;/div&gt;&lt;/span&gt;&lt;span style="white-space:pre;"&gt;&lt;div style="position:absolute;top:541.09pt;left:467.89pt;z-index:537;"&gt;(2,953,152)&lt;/div&gt;&lt;/span&gt;&lt;span style="white-space:pre;"&gt;&lt;div style="position:absolute;top:541.09pt;left:467.3pt;z-index:539;letter-spacing:.001em;"&gt; &lt;/div&gt;&lt;/span&gt;&lt;img style="position:absolute;left:453.88pt;top:489.59pt;width:48pt;height:3pt;z-index:499;" src="http://govwiki.info/xbrl/Images/ea15bf9010023cd6e6869998b6553ff8.png" alt="__rendered_path__499"&gt;&lt;span style="white-space:pre;"&gt;&lt;div style="position:absolute;top:566.76pt;left:467.4pt;z-index:559;letter-spacing:.001em;"&gt; &lt;/div&gt;&lt;/span&gt;&lt;span style="white-space:pre;"&gt;&lt;div style="position:absolute;top:566.76pt;left:470.19pt;z-index:558;"&gt;4,420,112&lt;/div&gt;&lt;/span&gt;&lt;span style="white-space:pre;"&gt;&lt;div style="position:absolute;top:566.76pt;left:469.31pt;z-index:560;letter-spacing:.001em;"&gt; &lt;/div&gt;&lt;/span&gt;&lt;span style="white-space:pre;"&gt;&lt;div style="position:absolute;top:575.32pt;left:471.26pt;z-index:580;letter-spacing:.001em;"&gt; &lt;/div&gt;&lt;/span&gt;&lt;span style="white-space:pre;"&gt;&lt;div style="position:absolute;top:575.32pt;left:473.61pt;z-index:579;"&gt;(150,976)&lt;/div&gt;&lt;/span&gt;&lt;span style="white-space:pre;"&gt;&lt;div style="position:absolute;top:575.32pt;left:473.17pt;z-index:581;letter-spacing:.001em;"&gt; &lt;/div&gt;&lt;/span&gt;&lt;span style="white-space:pre;"&gt;&lt;div style="position:absolute;top:583.88pt;left:478.97pt;z-index:601;letter-spacing:.001em;"&gt; &lt;/div&gt;&lt;/span&gt;&lt;span style="white-space:pre;"&gt;&lt;div style="position:absolute;top:583.88pt;left:481.16pt;z-index:600;"&gt;(9,052)&lt;/div&gt;&lt;/span&gt;&lt;span style="white-space:pre;"&gt;&lt;div style="position:absolute;top:583.88pt;left:480.87pt;z-index:602;letter-spacing:.001em;"&gt; &lt;/div&gt;&lt;/span&gt;&lt;span style="white-space:pre;"&gt;&lt;div style="position:absolute;top:600.99pt;left:477.05pt;z-index:619;letter-spacing:.001em;"&gt; &lt;/div&gt;&lt;/span&gt;&lt;span style="white-space:pre;"&gt;&lt;div style="position:absolute;top:600.99pt;left:479.69pt;z-index:618;letter-spacing:-.001em;"&gt;83,012&lt;/div&gt;&lt;/span&gt;&lt;span style="white-space:pre;"&gt;&lt;div style="position:absolute;top:600.99pt;left:478.95pt;z-index:620;letter-spacing:.001em;"&gt; &lt;/div&gt;&lt;/span&gt;&lt;span style="white-space:pre;"&gt;&lt;div style="position:absolute;top:609.55pt;left:477.05pt;z-index:637;letter-spacing:.001em;"&gt; &lt;/div&gt;&lt;/span&gt;&lt;span style="white-space:pre;"&gt;&lt;div style="position:absolute;top:609.55pt;left:479.69pt;z-index:636;letter-spacing:-.001em;"&gt;72,028&lt;/div&gt;&lt;/span&gt;&lt;span style="white-space:pre;"&gt;&lt;div style="position:absolute;top:609.55pt;left:478.95pt;z-index:638;letter-spacing:.001em;"&gt; &lt;/div&gt;&lt;/span&gt;&lt;span style="white-space:pre;"&gt;&lt;div style="position:absolute;top:618.11pt;left:471.27pt;z-index:655;letter-spacing:.001em;"&gt; &lt;/div&gt;&lt;/span&gt;&lt;span style="white-space:pre;"&gt;&lt;div style="position:absolute;top:618.11pt;left:473.62pt;z-index:654;"&gt;(516,608)&lt;/div&gt;&lt;/span&gt;&lt;span style="white-space:pre;"&gt;&lt;div style="position:absolute;top:618.11pt;left:473.17pt;z-index:656;letter-spacing:.001em;"&gt; &lt;/div&gt;&lt;/span&gt;&lt;span style="white-space:pre;"&gt;&lt;div style="position:absolute;top:626.67pt;left:477.07pt;z-index:670;letter-spacing:.001em;"&gt; &lt;/div&gt;&lt;/span&gt;&lt;span style="white-space:pre;"&gt;&lt;div style="position:absolute;top:626.67pt;left:479.71pt;z-index:669;letter-spacing:-.001em;"&gt;80,349&lt;/div&gt;&lt;/span&gt;&lt;span style="white-space:pre;"&gt;&lt;div style="position:absolute;top:626.67pt;left:478.97pt;z-index:671;letter-spacing:.001em;"&gt; &lt;/div&gt;&lt;/span&gt;&lt;span style="white-space:pre;"&gt;&lt;div style="position:absolute;top:635.07pt;left:473.18pt;z-index:690;letter-spacing:.001em;"&gt; &lt;/div&gt;&lt;/span&gt;&lt;span style="white-space:pre;"&gt;&lt;div style="position:absolute;top:635.07pt;left:475.89pt;z-index:689;letter-spacing:-.001em;"&gt;537,295&lt;/div&gt;&lt;/span&gt;&lt;span style="white-space:pre;"&gt;&lt;div style="position:absolute;top:635.07pt;left:475.07pt;z-index:691;letter-spacing:.001em;"&gt; &lt;/div&gt;&lt;/span&gt;&lt;img style="position:absolute;left:453.88pt;top:640.27pt;width:48pt;height:3pt;z-index:174;" src="http://govwiki.info/xbrl/Images/75af4724df8b4f634aa28dda289dbd65.png" alt="__rendered_path__174"&gt;&lt;span style="white-space:pre;"&gt;&lt;div style="position:absolute;top:653.9pt;left:467.39pt;z-index:711;letter-spacing:.001em;"&gt; &lt;/div&gt;&lt;/span&gt;&lt;span style="white-space:pre;"&gt;&lt;div style="position:absolute;top:653.9pt;left:470.18pt;z-index:710;"&gt;1,563,008&lt;/div&gt;&lt;/span&gt;&lt;span style="white-space:pre;"&gt;&lt;div style="position:absolute;top:653.9pt;left:469.29pt;z-index:712;letter-spacing:.001em;"&gt; &lt;/div&gt;&lt;/span&gt;&lt;img style="position:absolute;left:453.88pt;top:659.1pt;width:48pt;height:3pt;z-index:174;" src="http://govwiki.info/xbrl/Images/75af4724df8b4f634aa28dda289dbd65.png" alt="__rendered_path__174"&gt;&lt;span style="white-space:pre;"&gt;&lt;div style="position:absolute;top:681.95pt;left:453.9pt;z-index:733;letter-spacing:-.007em;"&gt;$     11,574,890&lt;/div&gt;&lt;/span&gt;&lt;span style="white-space:pre;"&gt;&lt;div style="position:absolute;top:690.51pt;left:475.12pt;z-index:750;letter-spacing:.001em;"&gt; &lt;/div&gt;&lt;/span&gt;&lt;span style="white-space:pre;"&gt;&lt;div style="position:absolute;top:690.51pt;left:477.39pt;z-index:749;"&gt;(76,408)&lt;/div&gt;&lt;/span&gt;&lt;span style="white-space:pre;"&gt;&lt;div style="position:absolute;top:690.51pt;left:477.02pt;z-index:751;letter-spacing:.001em;"&gt; &lt;/div&gt;&lt;/span&gt;&lt;img style="position:absolute;left:61.8524pt;top:98.0176pt;width:443pt;height:619pt;z-index:1;" src="http://govwiki.info/xbrl/Images/3c24d75286fbe0fba4e0eb72a326f084.png" alt="__rendered_path__1"&gt;&lt;img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style="position:absolute;left:71.0423pt;top:704.64pt;width:54pt;height:3pt;z-index:774;" src="http://govwiki.info/xbrl/Images/81d2adfe324b1b4a532f6c1420d39950.png" alt="__rendered_path__774"&gt;&lt;img style="position:absolute;left:71.0423pt;top:705.83pt;width:54pt;height:3pt;z-index:774;" src="http://govwiki.info/xbrl/Images/81d2adfe324b1b4a532f6c1420d39950.png" alt="__rendered_path__774"&gt;&lt;img style="position:absolute;left:134.25pt;top:704.64pt;width:54pt;height:3pt;z-index:774;" src="http://govwiki.info/xbrl/Images/81d2adfe324b1b4a532f6c1420d39950.png" alt="__rendered_path__774"&gt;&lt;img style="position:absolute;left:134.25pt;top:705.83pt;width:54pt;height:3pt;z-index:774;" src="http://govwiki.info/xbrl/Images/81d2adfe324b1b4a532f6c1420d39950.png" alt="__rendered_path__774"&gt;&lt;img style="position:absolute;left:197.47pt;top:704.64pt;width:54pt;height:3pt;z-index:774;" src="http://govwiki.info/xbrl/Images/81d2adfe324b1b4a532f6c1420d39950.png" alt="__rendered_path__774"&gt;&lt;img style="position:absolute;left:197.47pt;top:705.83pt;width:54pt;height:3pt;z-index:774;" src="http://govwiki.info/xbrl/Images/81d2adfe324b1b4a532f6c1420d39950.png" alt="__rendered_path__774"&gt;&lt;img style="position:absolute;left:260.68pt;top:705.83pt;width:54pt;height:3pt;z-index:774;" src="http://govwiki.info/xbrl/Images/81d2adfe324b1b4a532f6c1420d39950.png" alt="__rendered_path__774"&gt;&lt;img style="position:absolute;left:323.89pt;top:704.64pt;width:54pt;height:3pt;z-index:774;" src="http://govwiki.info/xbrl/Images/81d2adfe324b1b4a532f6c1420d39950.png" alt="__rendered_path__774"&gt;&lt;img style="position:absolute;left:323.89pt;top:705.83pt;width:54pt;height:3pt;z-index:774;" src="http:</t>
  </si>
  <si>
    <t>//govwiki.info/xbrl/Images/81d2adfe324b1b4a532f6c1420d39950.png" alt="__rendered_path__774"&gt;&lt;img style="position:absolute;left:387.1pt;top:704.64pt;width:54pt;height:3pt;z-index:774;" src="http://govwiki.info/xbrl/Images/81d2adfe324b1b4a532f6c1420d39950.png" alt="__rendered_path__774"&gt;&lt;img style="position:absolute;left:387.1pt;top:705.83pt;width:54pt;height:3pt;z-index:774;" src="http://govwiki.info/xbrl/Images/81d2adfe324b1b4a532f6c1420d39950.png" alt="__rendered_path__774"&gt;&lt;img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style="position:absolute;left:0pt;top:0pt;width:3pt;height:3pt;z-index:773;" src="http://govwiki.info/xbrl/Images/be14192e7f6d92ccb00ba41f2b6830de.png" alt="__rendered_path__773"&gt;&lt;img style="position:absolute;left:450.32pt;top:695.79pt;width:54pt;height:3pt;z-index:774;" src="http://govwiki.info/xbrl/Images/81d2adfe324b1b4a532f6c1420d39950.png" alt="__rendered_path__774"&gt;&lt;img style="position:absolute;left:450.32pt;top:704.64pt;width:54pt;height:3pt;z-index:774;" src="http://govwiki.info/xbrl/Images/81d2adfe324b1b4a532f6c1420d39950.png" alt="__rendered_path__774"&gt;&lt;img style="position:absolute;left:450.32pt;top:705.83pt;width:54pt;height:3pt;z-index:774;" src="http://govwiki.info/xbrl/Images/81d2adfe324b1b4a532f6c1420d39950.png" alt="__rendered_path__774"&gt;&lt;span style="white-space:pre;"&gt;&lt;div style="position:absolute;top:698.91pt;left:453.91pt;z-index:772;letter-spacing:-.007em;"&gt;$     11,498,482&lt;/div&gt;&lt;/span&gt;&lt;/div&gt;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</si>
  <si>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style="position:absolute;top:766.44pt;left:299.33pt;z-index:2;"&gt;226&lt;/div&gt;&lt;/span&gt;&lt;/div&gt;_x000D_
      &lt;/div&gt;</t>
  </si>
  <si>
    <t>&lt;div style='position:relative;width:612pt;height:792pt;'&gt;_x000D_
        &lt;div style="position:absolute;left:0pt;top:0pt;width:100%;height:100%;clip:rect(0pt,612pt,792pt,0pt);" class="fmt-1247"&gt;&lt;span class="fmt-988" style="white-space:pre;"&gt;&lt;div style="position:absolute;top:72.69pt;left:221.35pt;z-index:1;"&gt;City of St. Petersburg, Florida&lt;/div&gt;&lt;/span&gt;&lt;span class="fmt-1166" style="white-space:pre;"&gt;&lt;div style="position:absolute;top:115.12pt;left:220.6pt;z-index:4;letter-spacing:-.002em;"&gt;Internal Service Funds&lt;/div&gt;&lt;/span&gt;&lt;span style="white-space:pre;"&gt;&lt;div style="position:absolute;top:161.04pt;left:72pt;z-index:12;letter-spacing:-.003em;"&gt;Internal  Service  Funds  are  used  to  account  for  the  financing  of  goods  or  services&lt;span class="fmt-1248"&gt; &lt;/span&gt;&lt;/div&gt;&lt;/span&gt;&lt;span style="white-space:pre;"&gt;&lt;div style="position:absolute;top:174.99pt;left:72pt;z-index:17;letter-spacing:.003em;"&gt;provided by one department to other departments on a cost reimbursement basis. &lt;/div&gt;&lt;/span&gt;&lt;span style="white-space:pre;"&gt;&lt;div style="position:absolute;top:202.59pt;left:72pt;z-index:25;letter-spacing:-.002em;"&gt;Equipment  Maintenance  -  This  fund  is  used  to  account  for  vehicle  and  equipment&lt;span class="fmt-1248"&gt; &lt;/span&gt;&lt;/div&gt;&lt;/span&gt;&lt;span style="white-space:pre;"&gt;&lt;div style="position:absolute;top:216.54pt;left:72.0001pt;z-index:26;letter-spacing:.003em;"&gt;maintenance, rental, and replacement. &lt;/div&gt;&lt;/span&gt;&lt;span style="white-space:pre;"&gt;&lt;div style="position:absolute;top:244.14pt;left:72.0001pt;z-index:34;letter-spacing:.009em;"&gt;Facilities Maintenance - This fund is used to account for the rental and maintenance of&lt;span class="fmt-1248"&gt; &lt;/span&gt;&lt;/div&gt;&lt;/span&gt;&lt;span style="white-space:pre;"&gt;&lt;div style="position:absolute;top:258.09pt;left:72.0001pt;z-index:37;letter-spacing:.002em;"&gt;City Hall and other municipal office buildings. &lt;/div&gt;&lt;/span&gt;&lt;span style="white-space:pre;"&gt;&lt;div style="position:absolute;top:285.69pt;left:72.0001pt;z-index:45;letter-spacing:-.013em;"&gt;Technology  Services  -  This  fund  is  used  to  account  for  central  data  processing  and&lt;span class="fmt-1248"&gt; &lt;/span&gt;&lt;/div&gt;&lt;/span&gt;&lt;span style="white-space:pre;"&gt;&lt;div style="position:absolute;top:299.64pt;left:72.0001pt;z-index:48;letter-spacing:.001em;"&gt;telephone systems and technology services. &lt;/div&gt;&lt;/span&gt;&lt;span style="white-space:pre;"&gt;&lt;div style="position:absolute;top:327.24pt;left:72.0001pt;z-index:76;letter-spacing:.012em;"&gt;Billing and Collections Services (Billing and Collections) - This fund is used to account&lt;span class="fmt-1248"&gt; &lt;/span&gt;&lt;/div&gt;&lt;/span&gt;&lt;span style="white-space:pre;"&gt;&lt;div style="position:absolute;top:341.12pt;left:72.0002pt;z-index:100;letter-spacing:.016em;"&gt;for  the  billing  and  collection  of  utility  accounts,  occupational  taxes,  and  special&lt;span class="fmt-1248"&gt; &lt;/span&gt;&lt;/div&gt;&lt;/span&gt;&lt;span style="white-space:pre;"&gt;&lt;div style="position:absolute;top:354.99pt;left:72.0002pt;z-index:101;letter-spacing:.002em;"&gt;assessments. It also includes cashiering functions and collection of invoices. &lt;/div&gt;&lt;/span&gt;&lt;span style="white-space:pre;"&gt;&lt;div style="position:absolute;top:382.74pt;left:72.0002pt;z-index:107;letter-spacing:.02em;"&gt;Consolidated inventory - This fund is used to account for inventory management and&lt;span class="fmt-1248"&gt; &lt;/span&gt;&lt;/div&gt;&lt;/span&gt;&lt;span style="white-space:pre;"&gt;&lt;div style="position:absolute;top:396.54pt;left:72.0001pt;z-index:108;"&gt;warehousing services. &lt;/div&gt;&lt;/span&gt;&lt;span style="white-space:pre;"&gt;&lt;div style="position:absolute;top:424.29pt;left:72.0001pt;z-index:112;letter-spacing:.017em;"&gt;Insurance Services ("Insurance")&lt;span class="fmt-1248"&gt; &lt;/span&gt;- This fund is used to account for insurance and risk&lt;span class="fmt-1248"&gt; &lt;/span&gt;&lt;/div&gt;&lt;/span&gt;&lt;span style="white-space:pre;"&gt;&lt;div style="position:absolute;top:438.09pt;left:72.0001pt;z-index:115;letter-spacing:.002em;"&gt;management services for all funds. &lt;/div&gt;&lt;/span&gt;&lt;span class="fmt-1018" style="white-space:pre;"&gt;&lt;div style="position:absolute;top:766.44pt;left:299.33pt;z-index:116;"&gt;227&lt;/div&gt;&lt;/span&gt;&lt;/div&gt;_x000D_
      &lt;/div&gt;</t>
  </si>
  <si>
    <t>&lt;div style='position:relative;width:612pt;height:792pt;'&gt;&lt;div style="position:absolute;left:0pt;top:0pt;width:100%;height:100%;clip:rect(0pt,612pt,792pt,0pt);" class="fmt-950"&gt;&lt;span class="fmt-892" style="white-space:pre;"&gt;&lt;div style="position:absolute;top:55.595pt;left:215.5pt;z-index:2;letter-spacing:.002em;"&gt;Combining Statement of Net Position&lt;/div&gt;&lt;/span&gt;&lt;span style="white-space:pre;"&gt;&lt;div style="position:absolute;top:162.71pt;left:249.95pt;z-index:18;"&gt;$&lt;/div&gt;&lt;div style="position:absolute;top:162.71pt;left:280.4pt;z-index:18;letter-spacing:.004em;"&gt;1,375,321   $&lt;/div&gt;&lt;div style="position:absolute;top:162.71pt;left:363.2pt;z-index:18;letter-spacing:.005em;"&gt;879,118   $&lt;/div&gt;&lt;div style="position:absolute;top:162.71pt;left:438.95pt;z-index:18;letter-spacing:.005em;"&gt;640,461   $&lt;/div&gt;&lt;div style="position:absolute;top:162.71pt;left:514.7pt;z-index:18;letter-spacing:-.003em;"&gt;806,091&lt;/div&gt;&lt;/span&gt;&lt;span style="white-space:pre;"&gt;&lt;div style="position:absolute;top:172.61pt;left:275.7pt;z-index:20;letter-spacing:-.003em;"&gt;18,276,184&lt;/div&gt;&lt;div style="position:absolute;top:172.61pt;left:356.14pt;z-index:20;letter-spacing:-.002em;"&gt;1,780,699&lt;/div&gt;&lt;div style="position:absolute;top:172.61pt;left:431.89pt;z-index:20;letter-spacing:-.002em;"&gt;3,087,598&lt;/div&gt;&lt;div style="position:absolute;top:172.61pt;left:502.93pt;z-index:20;letter-spacing:-.003em;"&gt;10,985,588&lt;/div&gt;&lt;/span&gt;&lt;span style="white-space:pre;"&gt;&lt;div style="position:absolute;top:202.46pt;left:455.4pt;z-index:26;letter-spacing:-.004em;"&gt;950&lt;/div&gt;&lt;div style="position:absolute;top:202.46pt;left:507.65pt;z-index:26;letter-spacing:-.002em;"&gt;1,205,569&lt;/div&gt;&lt;/span&gt;&lt;span style="white-space:pre;"&gt;&lt;div style="position:absolute;top:312.41pt;left:280.4pt;z-index:64;letter-spacing:-.002em;"&gt;3,190,926&lt;/div&gt;&lt;div style="position:absolute;top:312.41pt;left:356.14pt;z-index:64;letter-spacing:-.002em;"&gt;3,665,405&lt;/div&gt;&lt;div style="position:absolute;top:312.41pt;left:431.89pt;z-index:64;letter-spacing:-.002em;"&gt;3,999,787&lt;/div&gt;&lt;/span&gt;&lt;span style="white-space:pre;"&gt;&lt;div style="position:absolute;top:332.51pt;left:276.85pt;z-index:72;letter-spacing:-.002em;"&gt;(5,846,780)&lt;/div&gt;&lt;div style="position:absolute;top:332.51pt;left:352.59pt;z-index:72;letter-spacing:-.002em;"&gt;(9,642,140)&lt;/div&gt;&lt;div style="position:absolute;top:332.51pt;left:428.34pt;z-index:72;letter-spacing:-.002em;"&gt;(3,851,329)&lt;/div&gt;&lt;div style="position:absolute;top:332.51pt;left:511.13pt;z-index:72;letter-spacing:-.003em;"&gt;(457,774)&lt;/div&gt;&lt;/span&gt;&lt;span style="white-space:pre;"&gt;&lt;div style="position:absolute;top:442.46pt;left:466.55pt;z-index:117;"&gt;-&lt;/div&gt;&lt;div style="position:absolute;top:442.46pt;left:507.65pt;z-index:117;letter-spacing:-.002em;"&gt;8,524,988&lt;/div&gt;&lt;/span&gt;&lt;span style="white-space:pre;"&gt;&lt;div style="position:absolute;top:472.46pt;left:66.2pt;z-index:124;"&gt;Accrued Annual Leave less Current Portion&lt;/div&gt;&lt;/span&gt;&lt;span style="white-space:pre;"&gt;&lt;div style="position:absolute;top:492.41pt;left:363.2pt;z-index:136;letter-spacing:-.003em;"&gt;175,713&lt;/div&gt;&lt;div style="position:absolute;top:492.41pt;left:431.9pt;z-index:136;letter-spacing:-.002em;"&gt;1,611,429&lt;/div&gt;&lt;div style="position:absolute;top:492.41pt;left:507.64pt;z-index:136;letter-spacing:-.002em;"&gt;2,135,370&lt;/div&gt;&lt;/span&gt;&lt;span style="white-space:pre;"&gt;&lt;div style="position:absolute;top:542.51pt;left:275.7pt;z-index:153;letter-spacing:-.003em;"&gt;17,476,556&lt;/div&gt;&lt;div style="position:absolute;top:542.51pt;left:356.14pt;z-index:153;letter-spacing:-.002em;"&gt;1,070,899&lt;/div&gt;&lt;div style="position:absolute;top:542.51pt;left:431.89pt;z-index:153;letter-spacing:-.002em;"&gt;1,648,495&lt;/div&gt;&lt;/span&gt;&lt;span class="fmt-951" style="white-space:pre;"&gt;&lt;div style="position:absolute;top:715.31pt;left:61.2pt;z-index:165;letter-spacing:-.001em;"&gt;See accompanying Independent Auditor's Report.&lt;/div&gt;&lt;/span&gt;&lt;span class="fmt-949" style="white-space:pre;"&gt;&lt;div style="position:absolute;top:142.61pt;left:61.2pt;z-index:15;letter-spacing:-.007em;"&gt;Assets&lt;/div&gt;&lt;/span&gt;&lt;span style="white-space:pre;"&gt;&lt;div style="position:absolute;top:152.66pt;left:61.2pt;z-index:16;letter-spacing:.002em;"&gt;Current Assets:&lt;/div&gt;&lt;/span&gt;&lt;span style="white-space:pre;"&gt;&lt;div style="position:absolute;top:162.71pt;left:66.2pt;z-index:17;letter-spacing:-.001em;"&gt;Cash and Cash Equivalents&lt;/div&gt;&lt;/span&gt;&lt;span style="white-space:pre;"&gt;&lt;div style="position:absolute;top:172.61pt;left:66.2pt;z-index:19;letter-spacing:-.001em;"&gt;Investments&lt;/div&gt;&lt;/span&gt;&lt;span style="white-space:pre;"&gt;&lt;div style="position:absolute;top:182.51pt;left:66.2pt;z-index:21;"&gt;Receivables (Net, where applicable, of&lt;/div&gt;&lt;/span&gt;&lt;span style="white-space:pre;"&gt;&lt;div style="position:absolute;top:192.41pt;left:66.2pt;z-index:22;letter-spacing:.001em;"&gt;Allowance for Uncollectibles):&lt;/div&gt;&lt;/span&gt;&lt;span style="white-space:pre;"&gt;&lt;div style="position:absolute;top:202.46pt;left:71.2pt;z-index:23;"&gt;Accounts&lt;/div&gt;&lt;/span&gt;&lt;span style="white-space:pre;"&gt;&lt;div style="position:absolute;top:212.51pt;left:66.2pt;z-index:27;letter-spacing:-.001em;"&gt;Due to Other Governmental Agencies:&lt;/div&gt;&lt;/span&gt;&lt;span style="white-space:pre;"&gt;&lt;div style="position:absolute;top:222.41pt;left:71.2pt;z-index:28;letter-spacing:-.001em;"&gt;Services&lt;/div&gt;&lt;/span&gt;&lt;span style="white-space:pre;"&gt;&lt;div style="position:absolute;top:232.46pt;left:66.2pt;z-index:33;letter-spacing:-.001em;"&gt;Inventories&lt;/div&gt;&lt;/span&gt;&lt;span style="white-space:pre;"&gt;&lt;div style="position:absolute;top:242.51pt;left:66.2pt;z-index:38;letter-spacing:-.001em;"&gt;Prepaid Expenses and Deposits&lt;/div&gt;&lt;/span&gt;&lt;span style="white-space:pre;"&gt;&lt;div style="position:absolute;top:252.41pt;left:81.2pt;z-index:43;letter-spacing:.001em;"&gt;Total Current Assets&lt;/div&gt;&lt;/span&gt;&lt;span style="white-space:pre;"&gt;&lt;div style="position:absolute;top:262.46pt;left:61.2pt;z-index:48;letter-spacing:.001em;"&gt;Noncurrent Assets:&lt;/div&gt;&lt;/span&gt;&lt;span style="white-space:pre;"&gt;&lt;div style="position:absolute;top:272.51pt;left:66.2pt;z-index:49;letter-spacing:.002em;"&gt;Capital Assets:&lt;/div&gt;&lt;/span&gt;&lt;span style="white-space:pre;"&gt;&lt;div style="position:absolute;top:282.41pt;left:66.2pt;z-index:50;letter-spacing:-.004em;"&gt;Land&lt;/div&gt;&lt;/span&gt;&lt;span style="white-space:pre;"&gt;&lt;div style="position:absolute;top:292.46pt;left:66.2pt;z-index:55;letter-spacing:-.002em;"&gt;Buildings&lt;/div&gt;&lt;/span&gt;&lt;span style="white-space:pre;"&gt;&lt;div style="position:absolute;top:302.51pt;left:66.2pt;z-index:59;letter-spacing:-.001em;"&gt;Improvements&lt;/div&gt;&lt;/span&gt;&lt;span style="white-space:pre;"&gt;&lt;div style="position:absolute;top:312.41pt;left:66.2pt;z-index:63;letter-spacing:-.002em;"&gt;Machinery and Equipment&lt;/div&gt;&lt;/span&gt;&lt;span style="white-space:pre;"&gt;&lt;div style="position:absolute;top:322.46pt;left:66.2pt;z-index:66;letter-spacing:.001em;"&gt;Projects in Progress&lt;/div&gt;&lt;/span&gt;&lt;span style="white-space:pre;"&gt;&lt;div style="position:absolute;top:332.51pt;left:66.2pt;z-index:71;"&gt;Accumulated Depreciation&lt;/div&gt;&lt;/span&gt;&lt;span style="white-space:pre;"&gt;&lt;div style="position:absolute;top:342.41pt;left:81.2pt;z-index:73;letter-spacing:.001em;"&gt;Net Capital Assets&lt;/div&gt;&lt;/span&gt;&lt;span class="fmt-949" style="white-space:pre;"&gt;&lt;div style="position:absolute;top:352.46pt;left:81.2pt;z-index:78;letter-spacing:-.002em;"&gt;Total Assets&lt;/div&gt;&lt;/span&gt;&lt;span class="fmt-949" style="white-space:pre;"&gt;&lt;div style="position:absolute;top:362.51pt;left:61.2pt;z-index:83;letter-spacing:.001em;"&gt;Liabilities&lt;/div&gt;&lt;/span&gt;&lt;span style="white-space:pre;"&gt;&lt;div style="position:absolute;top:372.41pt;left:61.2pt;z-index:84;letter-spacing:.001em;"&gt;Current Liabilities:&lt;/div&gt;&lt;/span&gt;&lt;span style="white-space:pre;"&gt;&lt;div style="position:absolute;top:382.46pt;left:66.2pt;z-index:85;"&gt;Vouchers and Accounts Payable&lt;/div&gt;&lt;/span&gt;&lt;span style="white-space:pre;"&gt;&lt;div style="position:absolute;top:392.51pt;left:66.2pt;z-index:89;"&gt;Accrued Salaries&lt;/div&gt;&lt;/span&gt;&lt;span style="white-space:pre;"&gt;&lt;div style="position:absolute;top:402.41pt;left:66.2pt;z-index:94;letter-spacing:-.002em;"&gt;Accrued Annual Leave&lt;/div&gt;&lt;/span&gt;&lt;span style="white-space:pre;"&gt;&lt;div style="position:absolute;top:412.46pt;left:66.2pt;z-index:99;letter-spacing:-.001em;"&gt;Due to Other Governmental Agencies&lt;/div&gt;&lt;/span&gt;&lt;span style="white-space:pre;"&gt;&lt;div style="position:absolute;top:422.51pt;left:66.2pt;z-index:104;letter-spacing:.001em;"&gt;Claims - Current Portion&lt;/div&gt;&lt;/span&gt;&lt;span style="white-space:pre;"&gt;&lt;div style="position:absolute;top:432.41pt;left:66.2pt;z-index:109;"&gt;Other Current Liabilities&lt;/div&gt;&lt;/span&gt;&lt;span style="white-space:pre;"&gt;&lt;div style="position:absolute;top:442.46pt;left:66.2pt;z-index:114;"&gt;Deposits&lt;/div&gt;&lt;/span&gt;&lt;span style="white-space:pre;"&gt;&lt;div style="position:absolute;top:452.51pt;left:81.2pt;z-index:118;"&gt;Total Current Liabilities&lt;/div&gt;&lt;/span&gt;&lt;span style="white-space:pre;"&gt;&lt;div style="position:absolute;top:462.41pt;left:61.2pt;z-index:123;letter-spacing:.001em;"&gt;Noncurrent Liabilities:&lt;/div&gt;&lt;/span&gt;&lt;span style="white-space:pre;"&gt;&lt;div style="position:absolute;top:482.51pt;left:66.2pt;z-index:129;letter-spacing:-.001em;"&gt;Claims&lt;/div&gt;&lt;/span&gt;&lt;span style="white-space:pre;"&gt;&lt;div style="position:absolute;top:492.41pt;left:66.2pt;z-index:134;"&gt;Obligation for OPEB&lt;/div&gt;&lt;/span&gt;&lt;span style="white-space:pre;"&gt;&lt;div style="position:absolute;top:502.46pt;left:81.2pt;z-index:137;"&gt;Total Noncurrent Liabilities&lt;/div&gt;&lt;/span&gt;&lt;span class="fmt-949" style="white-space:pre;"&gt;&lt;div style="position:absolute;top:512.51pt;left:81.2pt;z-index:142;letter-spacing:.002em;"&gt;Total Liabilities&lt;/div&gt;&lt;/span&gt;&lt;span class="fmt-949" style="white-space:pre;"&gt;&lt;div style="position:absolute;top:522.41pt;left:61.2pt;z-index:147;letter-spacing:.001em;"&gt;Net Position&lt;/div&gt;&lt;/span&gt;&lt;span style="white-space:pre;"&gt;&lt;div style="position:absolute;top:532.46pt;left:71.2pt;z-index:148;letter-spacing:.001em;"&gt;Net Investment in Capital Assets&lt;/div&gt;&lt;/span&gt;&lt;span style="white-space:pre;"&gt;&lt;div style="position:absolute;top:542.51pt;left:71.2pt;z-index:152;letter-spacing:.002em;"&gt;Unrestricted&lt;/div&gt;&lt;/span&gt;&lt;span class="fmt-949" style="white-space:pre;"&gt;&lt;div style="position:absolute;top:554.96pt;left:81.2pt;z-index:155;letter-spacing:.001em;"&gt;Total Net Position&lt;/div&gt;&lt;/span&gt;&lt;span class="fmt-891" style="white-space:pre;"&gt;&lt;div style="position:absolute;top:41.64pt;left:221.35pt;z-index:1;"&gt;City of St. Petersburg, Florida&lt;/div&gt;&lt;/span&gt;&lt;span class="fmt-892" style="white-space:pre;"&gt;&lt;div style="position:absolute;top:69.245pt;left:250.8pt;z-index:3;letter-spacing:.002em;"&gt;Internal Service Funds&lt;/div&gt;&lt;/span&gt;&lt;span class="fmt-892" style="white-space:pre;"&gt;&lt;div style="position:absolute;top:83.045pt;left:255.95pt;z-index:4;letter-spacing:.002em;"&gt;September 30, 2017&lt;/div&gt;&lt;/span&gt;&lt;span class="fmt-949" style="white-space:pre;"&gt;&lt;div style="position:absolute;top:122.66pt;left:267.8pt;z-index:9;letter-spacing:-.002em;"&gt;Equipment&lt;/div&gt;&lt;div style="position:absolute;top:122.66pt;left:347.25pt;z-index:9;letter-spacing:.001em;"&gt;Facilities&lt;/div&gt;&lt;/span&gt;&lt;span class="fmt-949" style="white-space:pre;"&gt;&lt;div style="position:absolute;top:132.56pt;left:264.05pt;z-index:10;letter-spacing:-.002em;"&gt;Maintenance&lt;/div&gt;&lt;div style="position:absolute;top:132.56pt;left:339.8pt;z-index:10;letter-spacing:-.002em;"&gt;Maintenance&lt;/div&gt;&lt;/span&gt;&lt;img style="position:absolute;left:249.95pt;top:139.2pt;width:8pt;height:3pt;z-index:5;" src="http://govwiki.info/xbrl/Images/d0d7bcf45acd6d1016510dbbbc3a9db9.png" alt="__rendered_path__5"&gt;&lt;span style="white-space:pre;"&gt;&lt;div style="position:absolute;top:202.46pt;left:296.85pt;z-index:25;letter-spacing:-.002em;"&gt;2,472&lt;/div&gt;&lt;div style="position:absolute;top:202.46pt;left:390.8pt;z-index:25;"&gt;-&lt;/div&gt;&lt;/span&gt;&lt;img style="position:absolute;left:257.45pt;top:139.2pt;width:65pt;height:3pt;z-index:7;" src="http://govwiki.info/xbrl/Images/9df14a71f252f940b6752018801ead33.png" alt="__rendered_path__7"&gt;&lt;span style="white-space:pre;"&gt;&lt;div style="position:absolute;top:222.41pt;left:296.85pt;z-index:30;letter-spacing:-.002em;"&gt;4,942&lt;/div&gt;&lt;div style="position:absolute;top:222.41pt;left:390.8pt;z-index:30;"&gt;-&lt;/div&gt;&lt;/span&gt;&lt;img style="position:absolute;left:325.7pt;top:139.2pt;width:8pt;height:3pt;z-index:5;" src="http://govwiki.info/xbrl/Images/d0d7bcf45acd6d1016510dbbbc3a9db9.png" alt="__rendered_path__5"&gt;&lt;span style="white-space:pre;"&gt;&lt;div style="position:absolute;top:232.46pt;left:287.45pt;z-index:35;letter-spacing:-.003em;"&gt;757,418&lt;/div&gt;&lt;div style="position:absolute;top:232.46pt;left:390.8pt;z-index:35;"&gt;-&lt;/div&gt;&lt;/span&gt;&lt;img style="position:absolute;left:333.2pt;top:139.2pt;width:65pt;height:3pt;z-index:7;" src="http://govwiki.info/xbrl/Images/9df14a71f252f940b6752018801ead33.png" alt="__rendered_path__7"&gt;&lt;span style="white-space:pre;"&gt;&lt;div style="position:absolute;top:242.51pt;left:315.05pt;z-index:40;"&gt;-&lt;/div&gt;&lt;div style="position:absolute;top:242.51pt;left:390.8pt;z-index:40;"&gt;-&lt;/div&gt;&lt;/span&gt;&lt;img style="position:absolute;left:249.95pt;top:249.15pt;width:8pt;height:3pt;z-index:5;" src="http://govwiki.info/xbrl/Images/d0d7bcf45acd6d1016510dbbbc3a9db9.png" alt="__rendered_path__5"&gt;&lt;span style="white-space:pre;"&gt;&lt;div style="position:absolute;top:252.41pt;left:275.7pt;z-index:45;letter-spacing:-.003em;"&gt;20,416,337&lt;/div&gt;&lt;div style="position:absolute;top:252.41pt;left:356.15pt;z-index:45;letter-spacing:-.002em;"&gt;2,659,817&lt;/div&gt;&lt;/span&gt;&lt;img style="position:absolute;left:249.95pt;top:259.1pt;width:8pt;height:3pt;z-index:5;" src="http://govwiki.info/xbrl/Images/d0d7bcf45acd6d1016510dbbbc3a9db9.png" alt="__rendered_path__5"&gt;&lt;img style="position:absolute;left:257.45pt;top:249.15pt;width:65pt;height:3pt;z-index:7;" src="http://govwiki.info/xbrl/Images/9df14a71f252f940b6752018801ead33.png" alt="__rendered_path__7"&gt;&lt;span style="white-space:pre;"&gt;&lt;div style="position:absolute;top:282.41pt;left:280.4pt;z-index:52;letter-spacing:-.002em;"&gt;1,076,640&lt;/div&gt;&lt;div style="position:absolute;top:282.41pt;left:363.2pt;z-index:52;letter-spacing:-.003em;"&gt;770,000&lt;/div&gt;&lt;/span&gt;&lt;img style="position:absolute;left:257.45pt;top:259.1pt;width:65pt;height:3pt;z-index:7;" src="http://govwiki.info/xbrl/Images/9df14a71f252f940b6752018801ead33.png" alt="__rendered_path__7"&gt;&lt;img style="position:absolute;left:325.7pt;top:249.15pt;width:8pt;height:3pt;z-index:5;" src="http://govwiki.info/xbrl/Images/d0d7bcf45acd6d1016510dbbbc3a9db9.png" alt="__rendered_path__5"&gt;&lt;span style="white-space:pre;"&gt;&lt;div style="position:absolute;top:292.46pt;left:280.4pt;z-index:56;letter-spacing:-.002em;"&gt;2,945,333&lt;/div&gt;&lt;div style="position:absolute;top:292.46pt;left:356.14pt;z-index:56;letter-spacing:-.002em;"&gt;7,231,831&lt;/div&gt;&lt;/span&gt;&lt;img style="position:absolute;left:325.7pt;top:259.1pt;width:8pt;height:3pt;z-index:5;" src="http://govwiki.info/xbrl/Images/d0d7bcf45acd6d1016510dbbbc3a9db9.png" alt="__rendered_path__5"&gt;&lt;img style="position:absolute;left:333.2pt;top:249.15pt;width:65pt;height:3pt;z-index:7;" src="http://govwiki.info/xbrl/Images/9df14a71f252f940b6752018801ead33.png" alt="__rendered_path__7"&gt;&lt;span style="white-space:pre;"&gt;&lt;div style="position:absolute;top:302.51pt;left:280.4pt;z-index:60;letter-spacing:-.002em;"&gt;1,363,135&lt;/div&gt;&lt;div style="position:absolute;top:302.51pt;left:356.14pt;z-index:60;letter-spacing:-.002em;"&gt;1,729,023&lt;/div&gt;&lt;/span&gt;&lt;img style="position:absolute;left:333.2pt;top:259.1pt;width:65pt;height:3pt;z-index:7;" src="http://govwiki.info/xbrl/Images/9df14a71f252f940b6752018801ead33.png" alt="__rendered_path__7"&gt;&lt;span style="white-space:pre;"&gt;&lt;div style="position:absolute;top:322.46pt;left:315.05pt;z-index:68;"&gt;-&lt;/div&gt;&lt;div style="position:absolute;top:322.46pt;left:390.8pt;z-index:68;"&gt;-&lt;/div&gt;&lt;/span&gt;&lt;img style="position:absolute;left:249.95pt;top:339.15pt;width:8pt;height:3pt;z-index:5;" src="http://govwiki.info/xbrl/Images/d0d7bcf45acd6d1016510dbbbc3a9db9.png" alt="__rendered_path__5"&gt;&lt;span style="white-space:pre;"&gt;&lt;div style="position:absolute;top:342.41pt;left:280.4pt;z-index:75;letter-spacing:-.002em;"&gt;2,729,254&lt;/div&gt;&lt;div style="position:absolute;top:342.41pt;left:356.15pt;z-index:75;letter-spacing:-.002em;"&gt;3,754,119&lt;/div&gt;&lt;/span&gt;&lt;img style="position:absolute;left:257.45pt;top:339.15pt;width:65pt;height:3pt;z-index:7;" src="http://govwiki.info/xbrl/Images/9df14a71f252f940b6752018801ead33.png" alt="__rendered_path__7"&gt;&lt;span style="white-space:pre;"&gt;&lt;div style="position:absolute;top:352.46pt;left:275.7pt;z-index:80;letter-spacing:-.003em;"&gt;23,145,591&lt;/div&gt;&lt;div style="position:absolute;top:352.46pt;left:356.15pt;z-index:80;letter-spacing:-.002em;"&gt;6,413,936&lt;/div&gt;&lt;/span&gt;&lt;img style="position:absolute;left:325.7pt;top:339.15pt;width:8pt;height:3pt;z-index:5;" src="http://govwiki.info/xbrl/Images/d0d7bcf45acd6d1016510dbbbc3a9db9.png" alt="__rendered_path__5"&gt;&lt;span style="white-space:pre;"&gt;&lt;div style="position:absolute;top:382.46pt;left:280.4pt;z-index:86;letter-spacing:-.002em;"&gt;1,163,896&lt;/div&gt;&lt;div style="position:absolute;top:382.46pt;left:356.14pt;z-index:86;letter-spacing:-.002em;"&gt;1,272,990&lt;/div&gt;&lt;/span&gt;&lt;img style="position:absolute;left:333.2pt;top:339.15pt;width:65pt;height:3pt;z-index:7;" src="http://govwiki.info/xbrl/Images/9df14a71f252f940b6752018801ead33.png" alt="__rendered_path__7"&gt;&lt;span style="white-space:pre;"&gt;&lt;div style="position:absolute;top:392.51pt;left:287.45pt;z-index:91;letter-spacing:-.003em;"&gt;202,945&lt;/div&gt;&lt;div style="position:absolute;top:392.51pt;left:367.9pt;z-index:91;letter-spacing:-.003em;"&gt;44,298&lt;/div&gt;&lt;/span&gt;&lt;img style="position:absolute;left:249.95pt;top:349.25pt;width:8pt;height:3pt;z-index:5;" src="http://govwiki.info/xbrl/Images/d0d7bcf45acd6d1016510dbbbc3a9db9.png" alt="__rendered_path__5"&gt;&lt;span style="white-space:pre;"&gt;&lt;div style="position:absolute;top:402.41pt;left:296.85pt;z-index:96;letter-spacing:-.002em;"&gt;9,055&lt;/div&gt;&lt;div style="position:absolute;top:402.41pt;left:379.65pt;z-index:96;letter-spacing:-.004em;"&gt;590&lt;/div&gt;&lt;/span&gt;&lt;img style="position:absolute;left:249.95pt;top:359.05pt;width:8pt;height:3pt;z-index:5;" src="http://govwiki.info/xbrl/Images/d0d7bcf45acd6d1016510dbbbc3a9db9.png" alt="__rendered_path__5"&gt;&lt;img style="position:absolute;left:257.45pt;top:349.25pt;width:65pt;height:3pt;z-index:7;" src="http://govwiki.info/xbrl/Images/9df14a71f252f940b6752018801ead33.png" alt="__rendered_path__7"&gt;&lt;span style="white-space:pre;"&gt;&lt;div style="position:absolute;top:412.46pt;left:315.05pt;z-index:101;"&gt;-&lt;/div&gt;&lt;div style="position:absolute;top:412.46pt;left:390.8pt;z-index:101;"&gt;-&lt;/div&gt;&lt;/span&gt;&lt;img style="position:absolute;left:257.45pt;top:359.05pt;width:65pt;height:3pt;z-index:7;" src="http://govwiki.info/xbrl/Images/9df14a71f252f940b6752018801ead33.png" alt="__rendered_path__7"&gt;&lt;img style="position:absolute;left:325.7pt;top:349.25pt;width:8pt;height:3pt;z-index:5;" src="http://govwiki.info/xbrl/Images/d0d7bcf45acd6d1016510dbbbc3a9db9.png" alt="__rendered_path__5"&gt;&lt;span style="white-space:pre;"&gt;&lt;div style="position:absolute;top:422.51pt;left:315.05pt;z-index:106;"&gt;-&lt;/div&gt;&lt;div style="position:absolute;top:422.51pt;left:390.8pt;z-index:106;"&gt;-&lt;/div&gt;&lt;/span&gt;&lt;img style="position:absolute;left:325.7pt;top:359.05pt;width:8pt;height:3pt;z-index:5;" src="http://govwiki.info/xbrl/Images/d0d7bcf45acd6d1016510dbbbc3a9db9.png" alt="__rendered_path__5"&gt;&lt;img style="position:absolute;left:333.2pt;top:349.25pt;width:65pt;height:3pt;z-index:7;" src="http://govwiki.info/xbrl/Images/9df14a71f252f940b6752018801ead33.png" alt="__rendered_path__7"&gt;&lt;span style="white-space:pre;"&gt;&lt;div style="position:absolute;top:432.41pt;left:315.05pt;z-index:111;"&gt;-&lt;/div&gt;&lt;div style="position:absolute;top:432.41pt;left:390.8pt;z-index:111;"&gt;-&lt;/div&gt;&lt;/span&gt;&lt;img style="position:absolute;left:333.2pt;top:359.05pt;width:65pt;height:3pt;z-index:7;" src="http://govwiki.info/xbrl/Images/9df14a71f252f940b6752018801ead33.png" alt="__rendered_path__7"&gt;&lt;span style="white-space:pre;"&gt;&lt;div style="position:absolute;top:442.46pt;left:315.05pt;z-index:116;"&gt;-&lt;/div&gt;&lt;div style="position:absolute;top:442.46pt;left:390.8pt;z-index:116;"&gt;-&lt;/div&gt;&lt;/span&gt;&lt;img style="position:absolute;left:249.95pt;top:449.2pt;width:8pt;height:3pt;z-index:5;" src="http://govwiki.info/xbrl/Images/d0d7bcf45acd6d1016510dbbbc3a9db9.png" alt="__rendered_path__5"&gt;&lt;span style="white-space:pre;"&gt;&lt;div style="position:absolute;top:452.36pt;left:280.4pt;z-index:120;letter-spacing:-.002em;"&gt;1,375,896&lt;/div&gt;&lt;div style="position:absolute;top:452.36pt;left:356.15pt;z-index:120;letter-spacing:-.002em;"&gt;1,317,878&lt;/div&gt;&lt;/span&gt;&lt;img style="position:absolute;left:249.95pt;top:459pt;width:8pt;height:3pt;z-index:5;" src="http://govwiki.info/xbrl/Images/d0d7bcf45acd6d1016510dbbbc3a9db9.png" alt="__rendered_path__5"&gt;&lt;img style="position:absolute;left:257.45pt;top:449.2pt;width:65pt;height:3pt;z-index:7;" src="http://govwiki.info/xbrl/Images/9df14a71f252f940b6752018801ead33.png" alt="__rendered_path__7"&gt;&lt;span style="white-space:pre;"&gt;&lt;div style="position:absolute;top:472.46pt;left:287.45pt;z-index:126;letter-spacing:-.003em;"&gt;366,576&lt;/div&gt;&lt;div style="position:absolute;top:472.46pt;left:367.9pt;z-index:126;letter-spacing:-.003em;"&gt;95,327&lt;/div&gt;&lt;/span&gt;&lt;img style="position:absolute;left:257.45pt;top:459pt;width:65pt;height:3pt;z-index:7;" src="http://govwiki.info/xbrl/Images/9df14a71f252f940b6752018801ead33.png" alt="__rendered_path__7"&gt;&lt;img style="position:absolute;left:325.7pt;top:449.2pt;width:8pt;height:3pt;z-index:5;" src="http://govwiki.info/xbrl/Images/d0d7bcf45acd6d1016510dbbbc3a9db9.png" alt="__rendered_path__5"&gt;&lt;span style="white-space:pre;"&gt;&lt;div style="position:absolute;top:482.51pt;left:315.05pt;z-index:131;"&gt;-&lt;/div&gt;&lt;div style="position:absolute;top:482.51pt;left:390.8pt;z-index:131;"&gt;-&lt;/div&gt;&lt;/span&gt;&lt;img style="position:absolute;left:325.7pt;top:459pt;width:8pt;height:3pt;z-index:5;" src="http://govwiki.info/xbrl/Images/d0d7bcf45acd6d1016510dbbbc3a9db9.png" alt="__rendered_path__5"&gt;&lt;img style="position:absolute;left:333.2pt;top:449.2pt;width:65pt;height:3pt;z-index:7;" src="http://govwiki.info/xbrl/Images/9df14a71f252f940b6752018801ead33.png" alt="__rendered_path__7"&gt;&lt;span style="white-space:pre;"&gt;&lt;div style="position:absolute;top:492.41pt;left:280.4pt;z-index:135;letter-spacing:-.002em;"&gt;1,197,309&lt;/div&gt;&lt;/span&gt;&lt;img style="position:absolute;left:333.2pt;top:459pt;width:65pt;height:3pt;z-index:7;" src="http://govwiki.info/xbrl/Images/9df14a71f252f940b6752018801ead33.png" alt="__rendered_path__7"&gt;&lt;span style="white-space:pre;"&gt;&lt;div style="position:absolute;top:502.46pt;left:280.4pt;z-index:139;letter-spacing:-.002em;"&gt;1,563,885&lt;/div&gt;&lt;div style="position:absolute;top:502.46pt;left:363.2pt;z-index:139;letter-spacing:-.003em;"&gt;271,040&lt;/div&gt;&lt;/span&gt;&lt;img style="position:absolute;left:249.95pt;top:499.25pt;width:8pt;height:3pt;z-index:5;" src="http://govwiki.info/xbrl/Images/d0d7bcf45acd6d1016510dbbbc3a9db9.png" alt="__rendered_path__5"&gt;&lt;span style="white-space:pre;"&gt;&lt;div style="position:absolute;top:512.36pt;left:280.4pt;z-index:144;letter-spacing:-.002em;"&gt;2,939,781&lt;/div&gt;&lt;div style="position:absolute;top:512.36pt;left:356.15pt;z-index:144;letter-spacing:-.002em;"&gt;1,588,918&lt;/div&gt;&lt;/span&gt;&lt;img style="position:absolute;left:257.45pt;top:499.25pt;width:65pt;height:3pt;z-index:7;" src="http://govwiki.info/xbrl/Images/9df14a71f252f940b6752018801ead33.png" alt="__rendered_path__7"&gt;&lt;span style="white-space:pre;"&gt;&lt;div style="position:absolute;top:532.46pt;left:280.4pt;z-index:149;letter-spacing:-.002em;"&gt;2,729,254&lt;/div&gt;&lt;div style="position:absolute;top:532.46pt;left:356.14pt;z-index:149;letter-spacing:-.002em;"&gt;3,754,119&lt;/div&gt;&lt;/span&gt;&lt;img style="position:absolute;left:325.7pt;top:499.25pt;width:8pt;height:3pt;z-index:5;" src="http://govwiki.info/xbrl/Images/d0d7bcf45acd6d1016510dbbbc3a9db9.png" alt="__rendered_path__5"&gt;&lt;span style="white-space:pre;"&gt;&lt;div style="position:absolute;top:554.96pt;left:249.95pt;z-index:160;"&gt;$&lt;/div&gt;&lt;div style="position:absolute;top:554.96pt;left:275.7pt;z-index:160;letter-spacing:.004em;"&gt;20,205,810   $&lt;/div&gt;&lt;div style="position:absolute;top:554.96pt;left:356.15pt;z-index:160;letter-spacing:.004em;"&gt;4,825,018   $&lt;/div&gt;&lt;/span&gt;&lt;img style="position:absolute;left:333.2pt;top:499.25pt;width:65pt;height:3pt;z-index:7;" src="http://govwiki.info/xbrl/Images/9df14a71f252f940b6752018801ead33.png" alt="__rendered_path__7"&gt;&lt;span class="fmt-1018" style="white-space:pre;"&gt;&lt;div style="position:absolute;top:766.44pt;left:299.33pt;z-index:166;"&gt;228&lt;/div&gt;&lt;/span&gt;&lt;span class="fmt-949" style="white-space:pre;"&gt;&lt;div style="position:absolute;top:122.66pt;left:417.5pt;z-index:11;letter-spacing:-.001em;"&gt;Technology&lt;/div&gt;&lt;/span&gt;&lt;span class="fmt-949" style="white-space:pre;"&gt;&lt;div style="position:absolute;top:132.56pt;left:423.8pt;z-index:12;letter-spacing:-.002em;"&gt;Services&lt;/div&gt;&lt;/span&gt;&lt;img style="position:absolute;left:401.45pt;top:139.2pt;width:8pt;height:3pt;z-index:5;" src="http://govwiki.info/xbrl/Images/d0d7bcf45acd6d1016510dbbbc3a9db9.png" alt="__rendered_path__5"&gt;&lt;span style="white-space:pre;"&gt;&lt;div style="position:absolute;top:222.41pt;left:466.55pt;z-index:31;"&gt;-&lt;/div&gt;&lt;/span&gt;&lt;img style="position:absolute;left:408.95pt;top:139.2pt;width:65pt;height:3pt;z-index:7;" src="http://govwiki.info/xbrl/Images/9df14a71f252f940b6752018801ead33.png" alt="__rendered_path__7"&gt;&lt;span style="white-space:pre;"&gt;&lt;div style="position:absolute;top:232.46pt;left:443.65pt;z-index:36;letter-spacing:-.003em;"&gt;15,966&lt;/div&gt;&lt;/span&gt;&lt;span style="white-space:pre;"&gt;&lt;div style="position:absolute;top:242.51pt;left:438.95pt;z-index:41;letter-spacing:-.003em;"&gt;547,763&lt;/div&gt;&lt;/span&gt;&lt;img style="position:absolute;left:401.45pt;top:249.15pt;width:8pt;height:3pt;z-index:5;" src="http://govwiki.info/xbrl/Images/d0d7bcf45acd6d1016510dbbbc3a9db9.png" alt="__rendered_path__5"&gt;&lt;span style="white-space:pre;"&gt;&lt;div style="position:absolute;top:252.41pt;left:431.9pt;z-index:46;letter-spacing:-.002em;"&gt;4,292,738&lt;/div&gt;&lt;/span&gt;&lt;img style="position:absolute;left:401.45pt;top:259.1pt;width:8pt;height:3pt;z-index:5;" src="http://govwiki.info/xbrl/Images/d0d7bcf45acd6d1016510dbbbc3a9db9.png" alt="__rendered_path__5"&gt;&lt;img style="position:absolute;left:408.95pt;top:249.15pt;width:65pt;height:3pt;z-index:7;" src="http://govwiki.info/xbrl/Images/9df14a71f252f940b6752018801ead33.png" alt="__rendered_path__7"&gt;&lt;span style="white-space:pre;"&gt;&lt;div style="position:absolute;top:282.41pt;left:466.55pt;z-index:53;"&gt;-&lt;/div&gt;&lt;/span&gt;&lt;img style="position:absolute;left:408.95pt;top:259.1pt;width:65pt;height:3pt;z-index:7;" src="http://govwiki.info/xbrl/Images/9df14a71f252f940b6752018801ead33.png" alt="__rendered_path__7"&gt;&lt;span style="white-space:pre;"&gt;&lt;div style="position:absolute;top:292.46pt;left:466.55pt;z-index:57;"&gt;-&lt;/div&gt;&lt;/span&gt;&lt;span style="white-space:pre;"&gt;&lt;div style="position:absolute;top:302.51pt;left:466.55pt;z-index:61;"&gt;-&lt;/div&gt;&lt;/span&gt;&lt;span style="white-space:pre;"&gt;&lt;div style="position:absolute;top:322.46pt;left:438.95pt;z-index:69;letter-spacing:-.003em;"&gt;290,752&lt;/div&gt;&lt;/span&gt;&lt;img style="position:absolute;left:401.45pt;top:339.15pt;width:8pt;height:3pt;z-index:5;" src="http://govwiki.info/xbrl/Images/d0d7bcf45acd6d1016510dbbbc3a9db9.png" alt="__rendered_path__5"&gt;&lt;span style="white-space:pre;"&gt;&lt;div style="position:absolute;top:342.41pt;left:438.95pt;z-index:76;letter-spacing:-.003em;"&gt;439,210&lt;/div&gt;&lt;/span&gt;&lt;img style="position:absolute;left:408.95pt;top:339.15pt;width:65pt;height:3pt;z-index:7;" src="http://govwiki.info/xbrl/Images/9df14a71f252f940b6752018801ead33.png" alt="__rendered_path__7"&gt;&lt;span style="white-space:pre;"&gt;&lt;div style="position:absolute;top:352.46pt;left:431.9pt;z-index:81;letter-spacing:-.002em;"&gt;4,731,948&lt;/div&gt;&lt;/span&gt;&lt;img style="position:absolute;left:401.45pt;top:349.25pt;width:8pt;height:3pt;z-index:5;" src="http://govwiki.info/xbrl/Images/d0d7bcf45acd6d1016510dbbbc3a9db9.png" alt="__rendered_path__5"&gt;&lt;span style="white-space:pre;"&gt;&lt;div style="position:absolute;top:382.46pt;left:438.95pt;z-index:87;letter-spacing:-.003em;"&gt;304,205&lt;/div&gt;&lt;/span&gt;&lt;img style="position:absolute;left:401.45pt;top:359.05pt;width:8pt;height:3pt;z-index:5;" src="http://govwiki.info/xbrl/Images/d0d7bcf45acd6d1016510dbbbc3a9db9.png" alt="__rendered_path__5"&gt;&lt;img style="position:absolute;left:408.95pt;top:349.25pt;width:65pt;height:3pt;z-index:7;" src="http://govwiki.info/xbrl/Images/9df14a71f252f940b6752018801ead33.png" alt="__rendered_path__7"&gt;&lt;span style="white-space:pre;"&gt;&lt;div style="position:absolute;top:392.51pt;left:438.95pt;z-index:92;letter-spacing:-.003em;"&gt;235,748&lt;/div&gt;&lt;/span&gt;&lt;img style="position:absolute;left:408.95pt;top:359.05pt;width:65pt;height:3pt;z-index:7;" src="http://govwiki.info/xbrl/Images/9df14a71f252f940b6752018801ead33.png" alt="__rendered_path__7"&gt;&lt;span style="white-space:pre;"&gt;&lt;div style="position:absolute;top:402.41pt;left:443.65pt;z-index:97;letter-spacing:-.003em;"&gt;23,241&lt;/div&gt;&lt;/span&gt;&lt;span style="white-space:pre;"&gt;&lt;div style="position:absolute;top:412.46pt;left:443.65pt;z-index:102;letter-spacing:-.003em;"&gt;13,938&lt;/div&gt;&lt;/span&gt;&lt;span style="white-space:pre;"&gt;&lt;div style="position:absolute;top:422.51pt;left:466.55pt;z-index:107;"&gt;-&lt;/div&gt;&lt;/span&gt;&lt;span style="white-space:pre;"&gt;&lt;div style="position:absolute;top:432.41pt;left:466.55pt;z-index:112;"&gt;-&lt;/div&gt;&lt;/span&gt;&lt;img style="position:absolute;left:401.45pt;top:449.2pt;width:8pt;height:3pt;z-index:5;" src="http://govwiki.info/xbrl/Images/d0d7bcf45acd6d1016510dbbbc3a9db9.png" alt="__rendered_path__5"&gt;&lt;span style="white-space:pre;"&gt;&lt;div style="position:absolute;top:452.36pt;left:438.95pt;z-index:121;letter-spacing:-.003em;"&gt;577,132&lt;/div&gt;&lt;/span&gt;&lt;img style="position:absolute;left:401.45pt;top:459pt;width:8pt;height:3pt;z-index:5;" src="http://govwiki.info/xbrl/Images/d0d7bcf45acd6d1016510dbbbc3a9db9.png" alt="__rendered_path__5"&gt;&lt;img style="position:absolute;left:408.95pt;top:449.2pt;width:65pt;height:3pt;z-index:7;" src="http://govwiki.info/xbrl/Images/9df14a71f252f940b6752018801ead33.png" alt="__rendered_path__7"&gt;&lt;span style="white-space:pre;"&gt;&lt;div style="position:absolute;top:472.46pt;left:438.95pt;z-index:127;letter-spacing:-.003em;"&gt;455,682&lt;/div&gt;&lt;/span&gt;&lt;img style="position:absolute;left:408.95pt;top:459pt;width:65pt;height:3pt;z-index:7;" src="http://govwiki.info/xbrl/Images/9df14a71f252f940b6752018801ead33.png" alt="__rendered_path__7"&gt;&lt;span style="white-space:pre;"&gt;&lt;div style="position:absolute;top:482.51pt;left:466.55pt;z-index:132;"&gt;-&lt;/div&gt;&lt;/span&gt;&lt;img style="position:absolute;left:401.45pt;top:499.25pt;width:8pt;height:3pt;z-index:5;" src="http://govwiki.info/xbrl/Images/d0d7bcf45acd6d1016510dbbbc3a9db9.png" alt="__rendered_path__5"&gt;&lt;span style="white-space:pre;"&gt;&lt;div style="position:absolute;top:502.46pt;left:431.9pt;z-index:140;letter-spacing:-.002em;"&gt;2,067,111&lt;/div&gt;&lt;/span&gt;&lt;img style="position:absolute;left:408.95pt;top:499.25pt;width:65pt;height:3pt;z-index:7;" src="http://govwiki.info/xbrl/Images/9df14a71f252f940b6752018801ead33.png" alt="__rendered_path__7"&gt;&lt;span style="white-space:pre;"&gt;&lt;div style="position:absolute;top:512.36pt;left:431.9pt;z-index:145;letter-spacing:-.002em;"&gt;2,644,243&lt;/div&gt;&lt;/span&gt;&lt;img style="position:absolute;left:401.45pt;top:509.2pt;width:8pt;height:3pt;z-index:5;" src="http://govwiki.info/xbrl/Images/d0d7bcf45acd6d1016510dbbbc3a9db9.png" alt="__rendered_path__5"&gt;&lt;span style="white-space:pre;"&gt;&lt;div style="position:absolute;top:532.46pt;left:438.95pt;z-index:150;letter-spacing:-.003em;"&gt;439,210&lt;/div&gt;&lt;/span&gt;&lt;img style="position:absolute;left:401.45pt;top:519pt;width:8pt;height:3pt;z-index:5;" src="http://govwiki.info/xbrl/Images/d0d7bcf45acd6d1016510dbbbc3a9db9.png" alt="__rendered_path__5"&gt;&lt;img style="position:absolute;left:408.95pt;top:509.2pt;width:65pt;height:3pt;z-index:7;" src="http://govwiki.info/xbrl/Images/9df14a71f252f940b6752018801ead33.png" alt="__rendered_path__7"&gt;&lt;span style="white-space:pre;"&gt;&lt;div style="position:absolute;top:554.96pt;left:431.9pt;z-index:162;letter-spacing:.004em;"&gt;2,087,705   $&lt;/div&gt;&lt;/span&gt;&lt;span class="fmt-949" style="white-space:pre;"&gt;&lt;div style="position:absolute;top:122.66pt;left:495.2pt;z-index:13;letter-spacing:.001em;"&gt;Billing and&lt;/div&gt;&lt;/span&gt;&lt;span class="fmt-949" style="white-space:pre;"&gt;&lt;div style="position:absolute;top:132.56pt;left:494.1pt;z-index:14;"&gt;Collections&lt;/div&gt;&lt;/span&gt;&lt;img style="position:absolute;left:477.2pt;top:139.2pt;width:8pt;height:3pt;z-index:5;" src="http://govwiki.info/xbrl/Images/d0d7bcf45acd6d1016510dbbbc3a9db9.png" alt="__rendered_path__5"&gt;&lt;span style="white-space:pre;"&gt;&lt;div style="position:absolute;top:222.41pt;left:524.1pt;z-index:32;letter-spacing:-.002em;"&gt;7,657&lt;/div&gt;&lt;/span&gt;&lt;img style="position:absolute;left:484.7pt;top:139.2pt;width:65pt;height:3pt;z-index:7;" src="http://govwiki.info/xbrl/Images/9df14a71f252f940b6752018801ead33.png" alt="__rendered_path__7"&gt;&lt;span style="white-space:pre;"&gt;&lt;div style="position:absolute;top:232.46pt;left:542.3pt;z-index:37;"&gt;-&lt;/div&gt;&lt;/span&gt;&lt;span style="white-space:pre;"&gt;&lt;div style="position:absolute;top:242.51pt;left:542.3pt;z-index:42;"&gt;-&lt;/div&gt;&lt;/span&gt;&lt;img style="position:absolute;left:477.2pt;top:249.15pt;width:8pt;height:3pt;z-index:5;" src="http://govwiki.info/xbrl/Images/d0d7bcf45acd6d1016510dbbbc3a9db9.png" alt="__rendered_path__5"&gt;&lt;span style="white-space:pre;"&gt;&lt;div style="position:absolute;top:252.</t>
  </si>
  <si>
    <t>41pt;left:502.95pt;z-index:47;letter-spacing:-.003em;"&gt;13,004,905&lt;/div&gt;&lt;/span&gt;&lt;img style="position:absolute;left:477.2pt;top:259.1pt;width:8pt;height:3pt;z-index:5;" src="http://govwiki.info/xbrl/Images/d0d7bcf45acd6d1016510dbbbc3a9db9.png" alt="__rendered_path__5"&gt;&lt;img style="position:absolute;left:484.7pt;top:249.15pt;width:65pt;height:3pt;z-index:7;" src="http://govwiki.info/xbrl/Images/9df14a71f252f940b6752018801ead33.png" alt="__rendered_path__7"&gt;&lt;span style="white-space:pre;"&gt;&lt;div style="position:absolute;top:282.41pt;left:542.3pt;z-index:54;"&gt;-&lt;/div&gt;&lt;/span&gt;&lt;img style="position:absolute;left:484.7pt;top:259.1pt;width:65pt;height:3pt;z-index:7;" src="http://govwiki.info/xbrl/Images/9df14a71f252f940b6752018801ead33.png" alt="__rendered_path__7"&gt;&lt;span style="white-space:pre;"&gt;&lt;div style="position:absolute;top:292.46pt;left:542.3pt;z-index:58;"&gt;-&lt;/div&gt;&lt;/span&gt;&lt;span style="white-space:pre;"&gt;&lt;div style="position:absolute;top:302.51pt;left:542.3pt;z-index:62;"&gt;-&lt;/div&gt;&lt;/span&gt;&lt;span style="white-space:pre;"&gt;&lt;div style="position:absolute;top:312.41pt;left:514.7pt;z-index:65;letter-spacing:-.003em;"&gt;625,534&lt;/div&gt;&lt;/span&gt;&lt;span style="white-space:pre;"&gt;&lt;div style="position:absolute;top:322.46pt;left:542.3pt;z-index:70;"&gt;-&lt;/div&gt;&lt;/span&gt;&lt;img style="position:absolute;left:477.2pt;top:339.15pt;width:8pt;height:3pt;z-index:5;" src="http://govwiki.info/xbrl/Images/d0d7bcf45acd6d1016510dbbbc3a9db9.png" alt="__rendered_path__5"&gt;&lt;span style="white-space:pre;"&gt;&lt;div style="position:absolute;top:342.41pt;left:514.7pt;z-index:77;letter-spacing:-.003em;"&gt;167,760&lt;/div&gt;&lt;/span&gt;&lt;img style="position:absolute;left:484.7pt;top:339.15pt;width:65pt;height:3pt;z-index:7;" src="http://govwiki.info/xbrl/Images/9df14a71f252f940b6752018801ead33.png" alt="__rendered_path__7"&gt;&lt;span style="white-space:pre;"&gt;&lt;div style="position:absolute;top:352.46pt;left:502.95pt;z-index:82;letter-spacing:-.003em;"&gt;13,172,665&lt;/div&gt;&lt;/span&gt;&lt;img style="position:absolute;left:477.2pt;top:349.25pt;width:8pt;height:3pt;z-index:5;" src="http://govwiki.info/xbrl/Images/d0d7bcf45acd6d1016510dbbbc3a9db9.png" alt="__rendered_path__5"&gt;&lt;span style="white-space:pre;"&gt;&lt;div style="position:absolute;top:382.46pt;left:514.7pt;z-index:88;letter-spacing:-.003em;"&gt;597,069&lt;/div&gt;&lt;/span&gt;&lt;img style="position:absolute;left:477.2pt;top:359.05pt;width:8pt;height:3pt;z-index:5;" src="http://govwiki.info/xbrl/Images/d0d7bcf45acd6d1016510dbbbc3a9db9.png" alt="__rendered_path__5"&gt;&lt;img style="position:absolute;left:484.7pt;top:349.25pt;width:65pt;height:3pt;z-index:7;" src="http://govwiki.info/xbrl/Images/9df14a71f252f940b6752018801ead33.png" alt="__rendered_path__7"&gt;&lt;span style="white-space:pre;"&gt;&lt;div style="position:absolute;top:392.51pt;left:514.7pt;z-index:93;letter-spacing:-.003em;"&gt;244,803&lt;/div&gt;&lt;/span&gt;&lt;img style="position:absolute;left:484.7pt;top:359.05pt;width:65pt;height:3pt;z-index:7;" src="http://govwiki.info/xbrl/Images/9df14a71f252f940b6752018801ead33.png" alt="__rendered_path__7"&gt;&lt;span style="white-space:pre;"&gt;&lt;div style="position:absolute;top:402.41pt;left:519.4pt;z-index:98;letter-spacing:-.003em;"&gt;20,650&lt;/div&gt;&lt;/span&gt;&lt;span style="white-space:pre;"&gt;&lt;div style="position:absolute;top:412.46pt;left:514.7pt;z-index:103;letter-spacing:-.003em;"&gt;971,485&lt;/div&gt;&lt;/span&gt;&lt;span style="white-space:pre;"&gt;&lt;div style="position:absolute;top:422.51pt;left:542.3pt;z-index:108;"&gt;-&lt;/div&gt;&lt;/span&gt;&lt;span style="white-space:pre;"&gt;&lt;div style="position:absolute;top:432.41pt;left:519.4pt;z-index:113;letter-spacing:-.003em;"&gt;11,000&lt;/div&gt;&lt;/span&gt;&lt;img style="position:absolute;left:477.2pt;top:449.2pt;width:8pt;height:3pt;z-index:5;" src="http://govwiki.info/xbrl/Images/d0d7bcf45acd6d1016510dbbbc3a9db9.png" alt="__rendered_path__5"&gt;&lt;span style="white-space:pre;"&gt;&lt;div style="position:absolute;top:452.36pt;left:502.95pt;z-index:122;letter-spacing:-.003em;"&gt;10,369,995&lt;/div&gt;&lt;/span&gt;&lt;img style="position:absolute;left:477.2pt;top:459pt;width:8pt;height:3pt;z-index:5;" src="http://govwiki.info/xbrl/Images/d0d7bcf45acd6d1016510dbbbc3a9db9.png" alt="__rendered_path__5"&gt;&lt;img style="position:absolute;left:484.7pt;top:449.2pt;width:65pt;height:3pt;z-index:7;" src="http://govwiki.info/xbrl/Images/9df14a71f252f940b6752018801ead33.png" alt="__rendered_path__7"&gt;&lt;span style="white-space:pre;"&gt;&lt;div style="position:absolute;top:472.46pt;left:514.7pt;z-index:128;letter-spacing:-.003em;"&gt;442,920&lt;/div&gt;&lt;/span&gt;&lt;img style="position:absolute;left:484.7pt;top:459pt;width:65pt;height:3pt;z-index:7;" src="http://govwiki.info/xbrl/Images/9df14a71f252f940b6752018801ead33.png" alt="__rendered_path__7"&gt;&lt;span style="white-space:pre;"&gt;&lt;div style="position:absolute;top:482.51pt;left:542.3pt;z-index:133;"&gt;-&lt;/div&gt;&lt;/span&gt;&lt;img style="position:absolute;left:477.2pt;top:499.25pt;width:8pt;height:3pt;z-index:5;" src="http://govwiki.info/xbrl/Images/d0d7bcf45acd6d1016510dbbbc3a9db9.png" alt="__rendered_path__5"&gt;&lt;span style="white-space:pre;"&gt;&lt;div style="position:absolute;top:502.46pt;left:507.65pt;z-index:141;letter-spacing:-.002em;"&gt;2,578,290&lt;/div&gt;&lt;/span&gt;&lt;img style="position:absolute;left:484.7pt;top:499.25pt;width:65pt;height:3pt;z-index:7;" src="http://govwiki.info/xbrl/Images/9df14a71f252f940b6752018801ead33.png" alt="__rendered_path__7"&gt;&lt;span style="white-space:pre;"&gt;&lt;div style="position:absolute;top:512.36pt;left:502.95pt;z-index:146;letter-spacing:-.003em;"&gt;12,948,285&lt;/div&gt;&lt;/span&gt;&lt;img style="position:absolute;left:477.2pt;top:509.2pt;width:8pt;height:3pt;z-index:5;" src="http://govwiki.info/xbrl/Images/d0d7bcf45acd6d1016510dbbbc3a9db9.png" alt="__rendered_path__5"&gt;&lt;span style="white-space:pre;"&gt;&lt;div style="position:absolute;top:532.46pt;left:514.7pt;z-index:151;letter-spacing:-.003em;"&gt;167,760&lt;/div&gt;&lt;/span&gt;&lt;img style="position:absolute;left:477.2pt;top:519pt;width:8pt;height:3pt;z-index:5;" src="http://govwiki.info/xbrl/Images/d0d7bcf45acd6d1016510dbbbc3a9db9.png" alt="__rendered_path__5"&gt;&lt;img style="position:absolute;left:484.7pt;top:509.2pt;width:65pt;height:3pt;z-index:7;" src="http://govwiki.info/xbrl/Images/9df14a71f252f940b6752018801ead33.png" alt="__rendered_path__7"&gt;&lt;span style="white-space:pre;"&gt;&lt;div style="position:absolute;top:542.51pt;left:519.4pt;z-index:154;letter-spacing:-.003em;"&gt;56,620&lt;/div&gt;&lt;/span&gt;&lt;img style="position:absolute;left:249.95pt;top:509.2pt;width:8pt;height:3pt;z-index:5;" src="http://govwiki.info/xbrl/Images/d0d7bcf45acd6d1016510dbbbc3a9db9.png" alt="__rendered_path__5"&gt;&lt;img style="position:absolute;left:249.95pt;top:519pt;width:8pt;height:3pt;z-index:5;" src="http://govwiki.info/xbrl/Images/d0d7bcf45acd6d1016510dbbbc3a9db9.png" alt="__rendered_path__5"&gt;&lt;img style="position:absolute;left:257.45pt;top:509.2pt;width:65pt;height:3pt;z-index:7;" src="http://govwiki.info/xbrl/Images/9df14a71f252f940b6752018801ead33.png" alt="__rendered_path__7"&gt;&lt;img style="position:absolute;left:257.45pt;top:519pt;width:65pt;height:3pt;z-index:7;" src="http://govwiki.info/xbrl/Images/9df14a71f252f940b6752018801ead33.png" alt="__rendered_path__7"&gt;&lt;img style="position:absolute;left:325.7pt;top:509.2pt;width:8pt;height:3pt;z-index:5;" src="http://govwiki.info/xbrl/Images/d0d7bcf45acd6d1016510dbbbc3a9db9.png" alt="__rendered_path__5"&gt;&lt;img style="position:absolute;left:325.7pt;top:519pt;width:8pt;height:3pt;z-index:5;" src="http://govwiki.info/xbrl/Images/d0d7bcf45acd6d1016510dbbbc3a9db9.png" alt="__rendered_path__5"&gt;&lt;img style="position:absolute;left:333.2pt;top:509.2pt;width:65pt;height:3pt;z-index:7;" src="http://govwiki.info/xbrl/Images/9df14a71f252f940b6752018801ead33.png" alt="__rendered_path__7"&gt;&lt;img style="position:absolute;left:333.2pt;top:519pt;width:65pt;height:3pt;z-index:7;" src="http://govwiki.info/xbrl/Images/9df14a71f252f940b6752018801ead33.png" alt="__rendered_path__7"&gt;&lt;img style="position:absolute;left:408.95pt;top:519pt;width:65pt;height:3pt;z-index:7;" src="http://govwiki.info/xbrl/Images/9df14a71f252f940b6752018801ead33.png" alt="__rendered_path__7"&gt;&lt;img style="position:absolute;left:484.7pt;top:519pt;width:65pt;height:3pt;z-index:7;" src="http://govwiki.info/xbrl/Images/9df14a71f252f940b6752018801ead33.png" alt="__rendered_path__7"&gt;&lt;img style="position:absolute;left:249.95pt;top:549.15pt;width:8pt;height:3pt;z-index:5;" src="http://govwiki.info/xbrl/Images/d0d7bcf45acd6d1016510dbbbc3a9db9.png" alt="__rendered_path__5"&gt;&lt;img style="position:absolute;left:257.45pt;top:549.15pt;width:65pt;height:3pt;z-index:7;" src="http://govwiki.info/xbrl/Images/9df14a71f252f940b6752018801ead33.png" alt="__rendered_path__7"&gt;&lt;img style="position:absolute;left:325.7pt;top:549.15pt;width:8pt;height:3pt;z-index:5;" src="http://govwiki.info/xbrl/Images/d0d7bcf45acd6d1016510dbbbc3a9db9.png" alt="__rendered_path__5"&gt;&lt;img style="position:absolute;left:333.2pt;top:549.15pt;width:65pt;height:3pt;z-index:7;" src="http://govwiki.info/xbrl/Images/9df14a71f252f940b6752018801ead33.png" alt="__rendered_path__7"&gt;&lt;img style="position:absolute;left:401.45pt;top:549.15pt;width:8pt;height:3pt;z-index:5;" src="http://govwiki.info/xbrl/Images/d0d7bcf45acd6d1016510dbbbc3a9db9.png" alt="__rendered_path__5"&gt;&lt;img style="position:absolute;left:408.95pt;top:549.15pt;width:65pt;height:3pt;z-index:7;" src="http://govwiki.info/xbrl/Images/9df14a71f252f940b6752018801ead33.png" alt="__rendered_path__7"&gt;&lt;img style="position:absolute;left:477.2pt;top:549.15pt;width:8pt;height:3pt;z-index:5;" src="http://govwiki.info/xbrl/Images/d0d7bcf45acd6d1016510dbbbc3a9db9.png" alt="__rendered_path__5"&gt;&lt;img style="position:absolute;left:484.7pt;top:549.15pt;width:65pt;height:3pt;z-index:7;" src="http://govwiki.info/xbrl/Images/9df14a71f252f940b6752018801ead33.png" alt="__rendered_path__7"&gt;&lt;img style="position:absolute;left:249.95pt;top:561.75pt;width:8pt;height:3pt;z-index:5;" src="http://govwiki.info/xbrl/Images/d0d7bcf45acd6d1016510dbbbc3a9db9.png" alt="__rendered_path__5"&gt;&lt;img style="position:absolute;left:249.95pt;top:563.3pt;width:8pt;height:3pt;z-index:5;" src="http://govwiki.info/xbrl/Images/d0d7bcf45acd6d1016510dbbbc3a9db9.png" alt="__rendered_path__5"&gt;&lt;img style="position:absolute;left:257.45pt;top:561.75pt;width:65pt;height:3pt;z-index:7;" src="http://govwiki.info/xbrl/Images/9df14a71f252f940b6752018801ead33.png" alt="__rendered_path__7"&gt;&lt;img style="position:absolute;left:257.45pt;top:563.3pt;width:65pt;height:3pt;z-index:7;" src="http://govwiki.info/xbrl/Images/9df14a71f252f940b6752018801ead33.png" alt="__rendered_path__7"&gt;&lt;img style="position:absolute;left:325.7pt;top:561.75pt;width:8pt;height:3pt;z-index:5;" src="http://govwiki.info/xbrl/Images/d0d7bcf45acd6d1016510dbbbc3a9db9.png" alt="__rendered_path__5"&gt;&lt;img style="position:absolute;left:325.7pt;top:563.3pt;width:8pt;height:3pt;z-index:5;" src="http://govwiki.info/xbrl/Images/d0d7bcf45acd6d1016510dbbbc3a9db9.png" alt="__rendered_path__5"&gt;&lt;img style="position:absolute;left:333.2pt;top:561.75pt;width:65pt;height:3pt;z-index:7;" src="http://govwiki.info/xbrl/Images/9df14a71f252f940b6752018801ead33.png" alt="__rendered_path__7"&gt;&lt;img style="position:absolute;left:333.2pt;top:563.3pt;width:65pt;height:3pt;z-index:7;" src="http://govwiki.info/xbrl/Images/9df14a71f252f940b6752018801ead33.png" alt="__rendered_path__7"&gt;&lt;img style="position:absolute;left:401.45pt;top:561.75pt;width:8pt;height:3pt;z-index:5;" src="http://govwiki.info/xbrl/Images/d0d7bcf45acd6d1016510dbbbc3a9db9.png" alt="__rendered_path__5"&gt;&lt;img style="position:absolute;left:401.45pt;top:563.3pt;width:8pt;height:3pt;z-index:5;" src="http://govwiki.info/xbrl/Images/d0d7bcf45acd6d1016510dbbbc3a9db9.png" alt="__rendered_path__5"&gt;&lt;img style="position:absolute;left:408.95pt;top:561.75pt;width:65pt;height:3pt;z-index:7;" src="http://govwiki.info/xbrl/Images/9df14a71f252f940b6752018801ead33.png" alt="__rendered_path__7"&gt;&lt;img style="position:absolute;left:408.95pt;top:563.3pt;width:65pt;height:3pt;z-index:7;" src="http://govwiki.info/xbrl/Images/9df14a71f252f940b6752018801ead33.png" alt="__rendered_path__7"&gt;&lt;img style="position:absolute;left:477.2pt;top:561.75pt;width:8pt;height:3pt;z-index:5;" src="http://govwiki.info/xbrl/Images/d0d7bcf45acd6d1016510dbbbc3a9db9.png" alt="__rendered_path__5"&gt;&lt;img style="position:absolute;left:477.2pt;top:563.3pt;width:8pt;height:3pt;z-index:5;" src="http://govwiki.info/xbrl/Images/d0d7bcf45acd6d1016510dbbbc3a9db9.png" alt="__rendered_path__5"&gt;&lt;img style="position:absolute;left:484.7pt;top:561.75pt;width:65pt;height:3pt;z-index:7;" src="http://govwiki.info/xbrl/Images/9df14a71f252f940b6752018801ead33.png" alt="__rendered_path__7"&gt;&lt;img style="position:absolute;left:484.7pt;top:563.3pt;width:65pt;height:3pt;z-index:7;" src="http://govwiki.info/xbrl/Images/9df14a71f252f940b6752018801ead33.png" alt="__rendered_path__7"&gt;&lt;img style="position:absolute;left:61.2pt;top:706.8pt;width:490pt;height:29pt;z-index:164;" src="http://govwiki.info/xbrl/Images/201cf21902e8d621fd6e774440f5ad31.png" alt="__rendered_path__164"&gt;&lt;span style="white-space:pre;"&gt;&lt;div style="position:absolute;top:554.96pt;left:514.7pt;z-index:163;letter-spacing:-.003em;"&gt;224,380&lt;/div&gt;&lt;/span&gt;&lt;/div&gt;</t>
  </si>
  <si>
    <t>&lt;div style='position:relative;width:612pt;height:792pt;'&gt;_x000D_
        &lt;div style="position:absolute;left:0pt;top:0pt;width:100%;height:100%;clip:rect(0pt,612pt,792pt,0pt);" class="fmt-950"&gt;&lt;span class="fmt-949" style="white-space:pre;"&gt;&lt;div style="position:absolute;top:132.56pt;left:246.05pt;z-index:6;letter-spacing:.002em;"&gt;Total&lt;/div&gt;&lt;/span&gt;&lt;span class="fmt-949" style="white-space:pre;"&gt;&lt;div style="position:absolute;top:142.61pt;left:240.9pt;z-index:7;"&gt;Internal&lt;/div&gt;&lt;/span&gt;&lt;span class="fmt-949" style="white-space:pre;"&gt;&lt;div style="position:absolute;top:152.66pt;left:77.9pt;z-index:8;letter-spacing:-.001em;"&gt;Consolidated&lt;/div&gt;&lt;div style="position:absolute;top:152.66pt;left:241.2pt;z-index:8;letter-spacing:-.001em;"&gt;Service&lt;/div&gt;&lt;/span&gt;&lt;span class="fmt-949" style="white-space:pre;"&gt;&lt;div style="position:absolute;top:162.56pt;left:85.7pt;z-index:9;"&gt;Inventory&lt;/div&gt;&lt;div style="position:absolute;top:162.56pt;left:160.5pt;z-index:9;letter-spacing:-.001em;"&gt;Insurance&lt;/div&gt;&lt;div style="position:absolute;top:162.56pt;left:243.6pt;z-index:9;letter-spacing:-.002em;"&gt;Funds&lt;/div&gt;&lt;/span&gt;&lt;img style="position:absolute;left:65pt;top:169.3pt;width:8pt;height:3pt;z-index:1;" src="http://govwiki.info/xbrl/Images/d0d7bcf45acd6d1016510dbbbc3a9db9.png" alt="__rendered_path__1"&gt;&lt;span style="white-space:pre;"&gt;&lt;div style="position:absolute;top:192.71pt;left:65pt;z-index:10;"&gt;$&lt;/div&gt;&lt;div style="position:absolute;top:192.71pt;left:107.2pt;z-index:10;letter-spacing:.006em;"&gt;35,337   $&lt;/div&gt;&lt;div style="position:absolute;top:192.71pt;left:166.5pt;z-index:10;letter-spacing:.003em;"&gt;10,799,362   $&lt;/div&gt;&lt;div style="position:absolute;top:192.71pt;left:242.24pt;z-index:10;letter-spacing:-.003em;"&gt;14,535,690&lt;/div&gt;&lt;/span&gt;&lt;img style="position:absolute;left:72.5pt;top:169.3pt;width:65pt;height:3pt;z-index:3;" src="http://govwiki.info/xbrl/Images/9df14a71f252f940b6752018801ead33.png" alt="__rendered_path__3"&gt;&lt;span style="white-space:pre;"&gt;&lt;div style="position:absolute;top:202.61pt;left:102.5pt;z-index:11;letter-spacing:-.003em;"&gt;490,135&lt;/div&gt;&lt;div style="position:absolute;top:202.61pt;left:166.5pt;z-index:11;letter-spacing:-.003em;"&gt;60,025,044&lt;/div&gt;&lt;div style="position:absolute;top:202.61pt;left:242.24pt;z-index:11;letter-spacing:-.003em;"&gt;94,645,248&lt;/div&gt;&lt;/span&gt;&lt;img style="position:absolute;left:140.75pt;top:169.3pt;width:8pt;height:3pt;z-index:1;" src="http://govwiki.info/xbrl/Images/d0d7bcf45acd6d1016510dbbbc3a9db9.png" alt="__rendered_path__1"&gt;&lt;span style="white-space:pre;"&gt;&lt;div style="position:absolute;top:222.71pt;left:130.1pt;z-index:13;"&gt;-&lt;/div&gt;&lt;div style="position:absolute;top:222.71pt;left:178.25pt;z-index:13;letter-spacing:-.003em;"&gt;171,069&lt;/div&gt;&lt;div style="position:absolute;top:222.71pt;left:246.95pt;z-index:13;letter-spacing:-.002em;"&gt;1,380,060&lt;/div&gt;&lt;/span&gt;&lt;img style="position:absolute;left:148.25pt;top:169.3pt;width:65pt;height:3pt;z-index:3;" src="http://govwiki.info/xbrl/Images/9df14a71f252f940b6752018801ead33.png" alt="__rendered_path__3"&gt;&lt;span style="white-space:pre;"&gt;&lt;div style="position:absolute;top:242.66pt;left:130.1pt;z-index:16;"&gt;-&lt;/div&gt;&lt;div style="position:absolute;top:242.66pt;left:199.4pt;z-index:16;letter-spacing:-.002em;"&gt;75&lt;/div&gt;&lt;div style="position:absolute;top:242.66pt;left:258.7pt;z-index:16;letter-spacing:-.003em;"&gt;12,674&lt;/div&gt;&lt;/span&gt;&lt;img style="position:absolute;left:216.5pt;top:169.3pt;width:8pt;height:3pt;z-index:1;" src="http://govwiki.info/xbrl/Images/d0d7bcf45acd6d1016510dbbbc3a9db9.png" alt="__rendered_path__1"&gt;&lt;span style="white-space:pre;"&gt;&lt;div style="position:absolute;top:252.71pt;left:102.5pt;z-index:18;letter-spacing:-.003em;"&gt;555,316&lt;/div&gt;&lt;div style="position:absolute;top:252.71pt;left:205.85pt;z-index:18;"&gt;-&lt;/div&gt;&lt;div style="position:absolute;top:252.71pt;left:246.95pt;z-index:18;letter-spacing:-.002em;"&gt;1,328,700&lt;/div&gt;&lt;/span&gt;&lt;img style="position:absolute;left:224pt;top:169.3pt;width:65pt;height:3pt;z-index:3;" src="http://govwiki.info/xbrl/Images/9df14a71f252f940b6752018801ead33.png" alt="__rendered_path__3"&gt;&lt;span style="white-space:pre;"&gt;&lt;div style="position:absolute;top:262.61pt;left:130.1pt;z-index:19;"&gt;-&lt;/div&gt;&lt;div style="position:absolute;top:262.61pt;left:171.2pt;z-index:19;letter-spacing:-.002em;"&gt;1,812,302&lt;/div&gt;&lt;div style="position:absolute;top:262.61pt;left:246.94pt;z-index:19;letter-spacing:-.002em;"&gt;2,360,065&lt;/div&gt;&lt;/span&gt;&lt;img style="position:absolute;left:65pt;top:269.45pt;width:8pt;height:3pt;z-index:1;" src="http://govwiki.info/xbrl/Images/d0d7bcf45acd6d1016510dbbbc3a9db9.png" alt="__rendered_path__1"&gt;&lt;span style="white-space:pre;"&gt;&lt;div style="position:absolute;top:272.66pt;left:95.45pt;z-index:22;letter-spacing:-.002em;"&gt;1,080,788&lt;/div&gt;&lt;div style="position:absolute;top:272.66pt;left:166.5pt;z-index:22;letter-spacing:-.003em;"&gt;72,807,852&lt;/div&gt;&lt;div style="position:absolute;top:272.66pt;left:237.6pt;z-index:22;letter-spacing:-.003em;"&gt;114,262,437&lt;/div&gt;&lt;/span&gt;&lt;img style="position:absolute;left:65pt;top:279.25pt;width:8pt;height:3pt;z-index:1;" src="http://govwiki.info/xbrl/Images/d0d7bcf45acd6d1016510dbbbc3a9db9.png" alt="__rendered_path__1"&gt;&lt;img style="position:absolute;left:72.5pt;top:269.45pt;width:65pt;height:3pt;z-index:3;" src="http://govwiki.info/xbrl/Images/9df14a71f252f940b6752018801ead33.png" alt="__rendered_path__3"&gt;&lt;span style="white-space:pre;"&gt;&lt;div style="position:absolute;top:302.66pt;left:130.1pt;z-index:24;"&gt;-&lt;/div&gt;&lt;div style="position:absolute;top:302.66pt;left:205.85pt;z-index:24;"&gt;-&lt;/div&gt;&lt;div style="position:absolute;top:302.66pt;left:246.95pt;z-index:24;letter-spacing:-.002em;"&gt;1,846,640&lt;/div&gt;&lt;/span&gt;&lt;img style="position:absolute;left:72.5pt;top:279.25pt;width:65pt;height:3pt;z-index:3;" src="http://govwiki.info/xbrl/Images/9df14a71f252f940b6752018801ead33.png" alt="__rendered_path__3"&gt;&lt;img style="position:absolute;left:140.75pt;top:269.45pt;width:8pt;height:3pt;z-index:1;" src="http://govwiki.info/xbrl/Images/d0d7bcf45acd6d1016510dbbbc3a9db9.png" alt="__rendered_path__1"&gt;&lt;span style="white-space:pre;"&gt;&lt;div style="position:absolute;top:312.71pt;left:95.45pt;z-index:26;letter-spacing:-.002em;"&gt;4,946,456&lt;/div&gt;&lt;div style="position:absolute;top:312.71pt;left:205.85pt;z-index:26;"&gt;-&lt;/div&gt;&lt;div style="position:absolute;top:312.71pt;left:242.25pt;z-index:26;letter-spacing:-.003em;"&gt;15,123,620&lt;/div&gt;&lt;/span&gt;&lt;img style="position:absolute;left:140.75pt;top:279.25pt;width:8pt;height:3pt;z-index:1;" src="http://govwiki.info/xbrl/Images/d0d7bcf45acd6d1016510dbbbc3a9db9.png" alt="__rendered_path__1"&gt;&lt;img style="position:absolute;left:148.25pt;top:269.45pt;width:65pt;height:3pt;z-index:3;" src="http://govwiki.info/xbrl/Images/9df14a71f252f940b6752018801ead33.png" alt="__rendered_path__3"&gt;&lt;span style="white-space:pre;"&gt;&lt;div style="position:absolute;top:322.61pt;left:111.9pt;z-index:28;letter-spacing:-.002em;"&gt;1,361&lt;/div&gt;&lt;div style="position:absolute;top:322.61pt;left:205.85pt;z-index:28;"&gt;-&lt;/div&gt;&lt;div style="position:absolute;top:322.61pt;left:246.95pt;z-index:28;letter-spacing:-.002em;"&gt;3,093,519&lt;/div&gt;&lt;/span&gt;&lt;img style="position:absolute;left:148.25pt;top:279.25pt;width:65pt;height:3pt;z-index:3;" src="http://govwiki.info/xbrl/Images/9df14a71f252f940b6752018801ead33.png" alt="__rendered_path__3"&gt;&lt;img style="position:absolute;left:216.5pt;top:269.45pt;width:8pt;height:3pt;z-index:1;" src="http://govwiki.info/xbrl/Images/d0d7bcf45acd6d1016510dbbbc3a9db9.png" alt="__rendered_path__1"&gt;&lt;span style="white-space:pre;"&gt;&lt;div style="position:absolute;top:332.66pt;left:102.5pt;z-index:30;letter-spacing:-.003em;"&gt;112,952&lt;/div&gt;&lt;div style="position:absolute;top:332.66pt;left:205.85pt;z-index:30;"&gt;-&lt;/div&gt;&lt;div style="position:absolute;top:332.66pt;left:242.25pt;z-index:30;letter-spacing:-.003em;"&gt;11,594,604&lt;/div&gt;&lt;/span&gt;&lt;img style="position:absolute;left:216.5pt;top:279.25pt;width:8pt;height:3pt;z-index:1;" src="http://govwiki.info/xbrl/Images/d0d7bcf45acd6d1016510dbbbc3a9db9.png" alt="__rendered_path__1"&gt;&lt;img style="position:absolute;left:224pt;top:269.45pt;width:65pt;height:3pt;z-index:3;" src="http://govwiki.info/xbrl/Images/9df14a71f252f940b6752018801ead33.png" alt="__rendered_path__3"&gt;&lt;span style="white-space:pre;"&gt;&lt;div style="position:absolute;top:342.71pt;left:130.1pt;z-index:33;"&gt;-&lt;/div&gt;&lt;div style="position:absolute;top:342.71pt;left:205.85pt;z-index:33;"&gt;-&lt;/div&gt;&lt;div style="position:absolute;top:342.71pt;left:254pt;z-index:33;letter-spacing:-.003em;"&gt;290,752&lt;/div&gt;&lt;/span&gt;&lt;img style="position:absolute;left:224pt;top:279.25pt;width:65pt;height:3pt;z-index:3;" src="http://govwiki.info/xbrl/Images/9df14a71f252f940b6752018801ead33.png" alt="__rendered_path__3"&gt;&lt;span style="white-space:pre;"&gt;&lt;div style="position:absolute;top:352.61pt;left:91.9pt;z-index:35;letter-spacing:-.002em;"&gt;(1,138,194)&lt;/div&gt;&lt;div style="position:absolute;top:352.61pt;left:205.85pt;z-index:35;"&gt;-&lt;/div&gt;&lt;div style="position:absolute;top:352.61pt;left:238.7pt;z-index:35;letter-spacing:-.003em;"&gt;(20,936,217)&lt;/div&gt;&lt;/span&gt;&lt;img style="position:absolute;left:65pt;top:359.45pt;width:8pt;height:3pt;z-index:1;" src="http://govwiki.info/xbrl/Images/d0d7bcf45acd6d1016510dbbbc3a9db9.png" alt="__rendered_path__1"&gt;&lt;span style="white-space:pre;"&gt;&lt;div style="position:absolute;top:362.66pt;left:95.45pt;z-index:38;letter-spacing:-.002em;"&gt;3,922,575&lt;/div&gt;&lt;div style="position:absolute;top:362.66pt;left:205.85pt;z-index:38;"&gt;-&lt;/div&gt;&lt;div style="position:absolute;top:362.66pt;left:242.25pt;z-index:38;letter-spacing:-.003em;"&gt;11,012,918&lt;/div&gt;&lt;/span&gt;&lt;img style="position:absolute;left:72.5pt;top:359.45pt;width:65pt;height:3pt;z-index:3;" src="http://govwiki.info/xbrl/Images/9df14a71f252f940b6752018801ead33.png" alt="__rendered_path__3"&gt;&lt;span style="white-space:pre;"&gt;&lt;div style="position:absolute;top:372.56pt;left:95.45pt;z-index:41;letter-spacing:-.002em;"&gt;5,003,363&lt;/div&gt;&lt;div style="position:absolute;top:372.56pt;left:166.5pt;z-index:41;letter-spacing:-.003em;"&gt;72,807,852&lt;/div&gt;&lt;div style="position:absolute;top:372.56pt;left:237.6pt;z-index:41;letter-spacing:-.003em;"&gt;125,275,355&lt;/div&gt;&lt;/span&gt;&lt;img style="position:absolute;left:140.75pt;top:359.45pt;width:8pt;height:3pt;z-index:1;" src="http://govwiki.info/xbrl/Images/d0d7bcf45acd6d1016510dbbbc3a9db9.png" alt="__rendered_path__1"&gt;&lt;span style="white-space:pre;"&gt;&lt;div style="position:absolute;top:402.71pt;left:102.5pt;z-index:43;letter-spacing:-.003em;"&gt;243,488&lt;/div&gt;&lt;div style="position:absolute;top:402.71pt;left:178.25pt;z-index:43;letter-spacing:-.003em;"&gt;158,887&lt;/div&gt;&lt;div style="position:absolute;top:402.71pt;left:246.95pt;z-index:43;letter-spacing:-.002em;"&gt;3,740,535&lt;/div&gt;&lt;/span&gt;&lt;img style="position:absolute;left:148.25pt;top:359.45pt;width:65pt;height:3pt;z-index:3;" src="http://govwiki.info/xbrl/Images/9df14a71f252f940b6752018801ead33.png" alt="__rendered_path__3"&gt;&lt;span style="white-space:pre;"&gt;&lt;div style="position:absolute;top:412.61pt;left:107.2pt;z-index:46;letter-spacing:-.003em;"&gt;14,378&lt;/div&gt;&lt;div style="position:absolute;top:412.61pt;left:182.95pt;z-index:46;letter-spacing:-.003em;"&gt;52,823&lt;/div&gt;&lt;div style="position:absolute;top:412.61pt;left:254pt;z-index:46;letter-spacing:-.003em;"&gt;794,995&lt;/div&gt;&lt;/span&gt;&lt;img style="position:absolute;left:216.5pt;top:359.45pt;width:8pt;height:3pt;z-index:1;" src="http://govwiki.info/xbrl/Images/d0d7bcf45acd6d1016510dbbbc3a9db9.png" alt="__rendered_path__1"&gt;&lt;span style="white-space:pre;"&gt;&lt;div style="position:absolute;top:422.66pt;left:130.1pt;z-index:49;"&gt;-&lt;/div&gt;&lt;div style="position:absolute;top:422.66pt;left:205.85pt;z-index:49;"&gt;-&lt;/div&gt;&lt;div style="position:absolute;top:422.66pt;left:258.7pt;z-index:49;letter-spacing:-.003em;"&gt;53,536&lt;/div&gt;&lt;/span&gt;&lt;img style="position:absolute;left:224pt;top:359.45pt;width:65pt;height:3pt;z-index:3;" src="http://govwiki.info/xbrl/Images/9df14a71f252f940b6752018801ead33.png" alt="__rendered_path__3"&gt;&lt;span style="white-space:pre;"&gt;&lt;div style="position:absolute;top:432.71pt;left:130.1pt;z-index:52;"&gt;-&lt;/div&gt;&lt;div style="position:absolute;top:432.71pt;left:205.85pt;z-index:52;"&gt;-&lt;/div&gt;&lt;div style="position:absolute;top:432.71pt;left:254pt;z-index:52;letter-spacing:-.003em;"&gt;985,423&lt;/div&gt;&lt;/span&gt;&lt;img style="position:absolute;left:65pt;top:369.4pt;width:8pt;height:3pt;z-index:1;" src="http://govwiki.info/xbrl/Images/d0d7bcf45acd6d1016510dbbbc3a9db9.png" alt="__rendered_path__1"&gt;&lt;span style="white-space:pre;"&gt;&lt;div style="position:absolute;top:442.61pt;left:130.1pt;z-index:53;"&gt;-&lt;/div&gt;&lt;div style="position:absolute;top:442.61pt;left:166.5pt;z-index:53;letter-spacing:-.003em;"&gt;12,594,978&lt;/div&gt;&lt;div style="position:absolute;top:442.61pt;left:242.24pt;z-index:53;letter-spacing:-.003em;"&gt;12,594,978&lt;/div&gt;&lt;/span&gt;&lt;img style="position:absolute;left:65pt;top:379.3pt;width:8pt;height:3pt;z-index:1;" src="http://govwiki.info/xbrl/Images/d0d7bcf45acd6d1016510dbbbc3a9db9.png" alt="__rendered_path__1"&gt;&lt;img style="position:absolute;left:72.5pt;top:369.4pt;width:65pt;height:3pt;z-index:3;" src="http://govwiki.info/xbrl/Images/9df14a71f252f940b6752018801ead33.png" alt="__rendered_path__3"&gt;&lt;span style="white-space:pre;"&gt;&lt;div style="position:absolute;top:452.66pt;left:130.1pt;z-index:56;"&gt;-&lt;/div&gt;&lt;div style="position:absolute;top:452.66pt;left:205.85pt;z-index:56;"&gt;-&lt;/div&gt;&lt;div style="position:absolute;top:452.66pt;left:258.7pt;z-index:56;letter-spacing:-.003em;"&gt;11,000&lt;/div&gt;&lt;/span&gt;&lt;img style="position:absolute;left:72.5pt;top:379.3pt;width:65pt;height:3pt;z-index:3;" src="http://govwiki.info/xbrl/Images/9df14a71f252f940b6752018801ead33.png" alt="__rendered_path__3"&gt;&lt;img style="position:absolute;left:140.75pt;top:369.4pt;width:8pt;height:3pt;z-index:1;" src="http://govwiki.info/xbrl/Images/d0d7bcf45acd6d1016510dbbbc3a9db9.png" alt="__rendered_path__1"&gt;&lt;span style="white-space:pre;"&gt;&lt;div style="position:absolute;top:462.71pt;left:130.1pt;z-index:58;"&gt;-&lt;/div&gt;&lt;div style="position:absolute;top:462.71pt;left:205.85pt;z-index:58;"&gt;-&lt;/div&gt;&lt;div style="position:absolute;top:462.71pt;left:246.95pt;z-index:58;letter-spacing:-.002em;"&gt;8,524,988&lt;/div&gt;&lt;/span&gt;&lt;img style="position:absolute;left:140.75pt;top:379.3pt;width:8pt;height:3pt;z-index:1;" src="http://govwiki.info/xbrl/Images/d0d7bcf45acd6d1016510dbbbc3a9db9.png" alt="__rendered_path__1"&gt;&lt;img style="position:absolute;left:148.25pt;top:369.4pt;width:65pt;height:3pt;z-index:3;" src="http://govwiki.info/xbrl/Images/9df14a71f252f940b6752018801ead33.png" alt="__rendered_path__3"&gt;&lt;span style="white-space:pre;"&gt;&lt;div style="position:absolute;top:472.61pt;left:102.5pt;z-index:61;letter-spacing:-.003em;"&gt;257,866&lt;/div&gt;&lt;div style="position:absolute;top:472.61pt;left:166.5pt;z-index:61;letter-spacing:-.003em;"&gt;12,806,688&lt;/div&gt;&lt;div style="position:absolute;top:472.61pt;left:242.25pt;z-index:61;letter-spacing:-.003em;"&gt;26,705,455&lt;/div&gt;&lt;/span&gt;&lt;img style="position:absolute;left:148.25pt;top:379.3pt;width:65pt;height:3pt;z-index:3;" src="http://govwiki.info/xbrl/Images/9df14a71f252f940b6752018801ead33.png" alt="__rendered_path__3"&gt;&lt;img style="position:absolute;left:216.5pt;top:369.4pt;width:8pt;height:3pt;z-index:1;" src="http://govwiki.info/xbrl/Images/d0d7bcf45acd6d1016510dbbbc3a9db9.png" alt="__rendered_path__1"&gt;&lt;span style="white-space:pre;"&gt;&lt;div style="position:absolute;top:492.71pt;left:107.2pt;z-index:63;letter-spacing:-.003em;"&gt;28,847&lt;/div&gt;&lt;div style="position:absolute;top:492.71pt;left:182.95pt;z-index:63;letter-spacing:-.003em;"&gt;30,493&lt;/div&gt;&lt;div style="position:absolute;top:492.71pt;left:246.95pt;z-index:63;letter-spacing:-.002em;"&gt;1,419,845&lt;/div&gt;&lt;/span&gt;&lt;img style="position:absolute;left:216.5pt;top:379.3pt;width:8pt;height:3pt;z-index:1;" src="http://govwiki.info/xbrl/Images/d0d7bcf45acd6d1016510dbbbc3a9db9.png" alt="__rendered_path__1"&gt;&lt;img style="position:absolute;left:224pt;top:369.4pt;width:65pt;height:3pt;z-index:3;" src="http://govwiki.info/xbrl/Images/9df14a71f252f940b6752018801ead33.png" alt="__rendered_path__3"&gt;&lt;span style="white-space:pre;"&gt;&lt;div style="position:absolute;top:502.61pt;left:130.1pt;z-index:64;"&gt;-&lt;/div&gt;&lt;div style="position:absolute;top:502.61pt;left:166.5pt;z-index:64;letter-spacing:-.003em;"&gt;43,474,000&lt;/div&gt;&lt;div style="position:absolute;top:502.61pt;left:242.24pt;z-index:64;letter-spacing:-.003em;"&gt;43,474,000&lt;/div&gt;&lt;/span&gt;&lt;img style="position:absolute;left:224pt;top:379.3pt;width:65pt;height:3pt;z-index:3;" src="http://govwiki.info/xbrl/Images/9df14a71f252f940b6752018801ead33.png" alt="__rendered_path__3"&gt;&lt;span style="white-space:pre;"&gt;&lt;div style="position:absolute;top:512.66pt;left:102.5pt;z-index:66;letter-spacing:-.003em;"&gt;123,392&lt;/div&gt;&lt;div style="position:absolute;top:512.66pt;left:178.25pt;z-index:66;letter-spacing:-.003em;"&gt;226,385&lt;/div&gt;&lt;div style="position:absolute;top:512.66pt;left:246.95pt;z-index:66;letter-spacing:-.002em;"&gt;5,469,598&lt;/div&gt;&lt;/span&gt;&lt;img style="position:absolute;left:65pt;top:469.45pt;width:8pt;height:3pt;z-index:1;" src="http://govwiki.info/xbrl/Images/d0d7bcf45acd6d1016510dbbbc3a9db9.png" alt="__rendered_path__1"&gt;&lt;span style="white-space:pre;"&gt;&lt;div style="position:absolute;top:522.56pt;left:102.5pt;z-index:69;letter-spacing:-.003em;"&gt;152,239&lt;/div&gt;&lt;div style="position:absolute;top:522.56pt;left:166.5pt;z-index:69;letter-spacing:-.003em;"&gt;43,730,878&lt;/div&gt;&lt;div style="position:absolute;top:522.56pt;left:242.25pt;z-index:69;letter-spacing:-.003em;"&gt;50,363,443&lt;/div&gt;&lt;/span&gt;&lt;img style="position:absolute;left:65pt;top:479.3pt;width:8pt;height:3pt;z-index:1;" src="http://govwiki.info/xbrl/Images/d0d7bcf45acd6d1016510dbbbc3a9db9.png" alt="__rendered_path__1"&gt;&lt;img style="position:absolute;left:72.5pt;top:469.45pt;width:65pt;height:3pt;z-index:3;" src="http://govwiki.info/xbrl/Images/9df14a71f252f940b6752018801ead33.png" alt="__rendered_path__3"&gt;&lt;span style="white-space:pre;"&gt;&lt;div style="position:absolute;top:532.61pt;left:102.5pt;z-index:72;letter-spacing:-.003em;"&gt;410,105&lt;/div&gt;&lt;div style="position:absolute;top:532.61pt;left:166.5pt;z-index:72;letter-spacing:-.003em;"&gt;56,537,566&lt;/div&gt;&lt;div style="position:absolute;top:532.61pt;left:242.25pt;z-index:72;letter-spacing:-.003em;"&gt;77,068,898&lt;/div&gt;&lt;/span&gt;&lt;img style="position:absolute;left:72.5pt;top:479.3pt;width:65pt;height:3pt;z-index:3;" src="http://govwiki.info/xbrl/Images/9df14a71f252f940b6752018801ead33.png" alt="__rendered_path__3"&gt;&lt;img style="position:absolute;left:140.75pt;top:469.45pt;width:8pt;height:3pt;z-index:1;" src="http://govwiki.info/xbrl/Images/d0d7bcf45acd6d1016510dbbbc3a9db9.png" alt="__rendered_path__1"&gt;&lt;span style="white-space:pre;"&gt;&lt;div style="position:absolute;top:552.71pt;left:95.45pt;z-index:74;letter-spacing:-.002em;"&gt;3,922,575&lt;/div&gt;&lt;div style="position:absolute;top:552.71pt;left:205.85pt;z-index:74;"&gt;-&lt;/div&gt;&lt;div style="position:absolute;top:552.71pt;left:242.25pt;z-index:74;letter-spacing:-.003em;"&gt;11,012,918&lt;/div&gt;&lt;/span&gt;&lt;img style="position:absolute;left:140.75pt;top:479.3pt;width:8pt;height:3pt;z-index:1;" src="http://govwiki.info/xbrl/Images/d0d7bcf45acd6d1016510dbbbc3a9db9.png" alt="__rendered_path__1"&gt;&lt;img style="position:absolute;left:148.25pt;top:469.45pt;width:65pt;height:3pt;z-index:3;" src="http://govwiki.info/xbrl/Images/9df14a71f252f940b6752018801ead33.png" alt="__rendered_path__3"&gt;&lt;span style="white-space:pre;"&gt;&lt;div style="position:absolute;top:562.61pt;left:102.5pt;z-index:75;letter-spacing:-.003em;"&gt;670,683&lt;/div&gt;&lt;div style="position:absolute;top:562.61pt;left:166.5pt;z-index:75;letter-spacing:-.003em;"&gt;16,270,286&lt;/div&gt;&lt;div style="position:absolute;top:562.61pt;left:242.24pt;z-index:75;letter-spacing:-.003em;"&gt;37,193,539&lt;/div&gt;&lt;/span&gt;&lt;img style="position:absolute;left:148.25pt;top:479.3pt;width:65pt;height:3pt;z-index:3;" src="http://govwiki.info/xbrl/Images/9df14a71f252f940b6752018801ead33.png" alt="__rendered_path__3"&gt;&lt;img style="position:absolute;left:216.5pt;top:469.45pt;width:8pt;height:3pt;z-index:1;" src="http://govwiki.info/xbrl/Images/d0d7bcf45acd6d1016510dbbbc3a9db9.png" alt="__rendered_path__1"&gt;&lt;span style="white-space:pre;"&gt;&lt;div style="position:absolute;top:575.21pt;left:65pt;z-index:81;"&gt;$&lt;/div&gt;&lt;div style="position:absolute;top:575.21pt;left:95.45pt;z-index:81;letter-spacing:.004em;"&gt;4,593,258   $&lt;/div&gt;&lt;div style="position:absolute;top:575.21pt;left:166.5pt;z-index:81;letter-spacing:.004em;"&gt;16,270,286   $&lt;/div&gt;&lt;div style="position:absolute;top:575.21pt;left:242.25pt;z-index:81;letter-spacing:-.003em;"&gt;48,206,457&lt;/div&gt;&lt;/span&gt;&lt;img style="position:absolute;left:216.5pt;top:479.3pt;width:8pt;height:3pt;z-index:1;" src="http://govwiki.info/xbrl/Images/d0d7bcf45acd6d1016510dbbbc3a9db9.png" alt="__rendered_path__1"&gt;&lt;img style="position:absolute;left:224pt;top:469.45pt;width:65pt;height:3pt;z-index:3;" src="http://govwiki.info/xbrl/Images/9df14a71f252f940b6752018801ead33.png" alt="__rendered_path__3"&gt;&lt;img style="position:absolute;left:224pt;top:479.3pt;width:65pt;height:3pt;z-index:3;" src="http://govwiki.info/xbrl/Images/9df14a71f252f940b6752018801ead33.png" alt="__rendered_path__3"&gt;&lt;img style="position:absolute;left:65pt;top:519.4pt;width:8pt;height:3pt;z-index:1;" src="http://govwiki.info/xbrl/Images/d0d7bcf45acd6d1016510dbbbc3a9db9.png" alt="__rendered_path__1"&gt;&lt;img style="position:absolute;left:72.5pt;top:519.4pt;width:65pt;height:3pt;z-index:3;" src="http://govwiki.info/xbrl/Images/9df14a71f252f940b6752018801ead33.png" alt="__rendered_path__3"&gt;&lt;img style="position:absolute;left:140.75pt;top:519.4pt;width:8pt;height:3pt;z-index:1;" src="http://govwiki.info/xbrl/Images/d0d7bcf45acd6d1016510dbbbc3a9db9.png" alt="__rendered_path__1"&gt;&lt;img style="position:absolute;left:148.25pt;top:519.4pt;width:65pt;height:3pt;z-index:3;" src="http://govwiki.info/xbrl/Images/9df14a71f252f940b6752018801ead33.png" alt="__rendered_path__3"&gt;&lt;img style="position:absolute;left:216.5pt;top:519.4pt;width:8pt;height:3pt;z-index:1;" src="http://govwiki.info/xbrl/Images/d0d7bcf45acd6d1016510dbbbc3a9db9.png" alt="__rendered_path__1"&gt;&lt;img style="position:absolute;left:224pt;top:519.4pt;width:65pt;height:3pt;z-index:3;" src="http://govwiki.info/xbrl/Images/9df14a71f252f940b6752018801ead33.png" alt="__rendered_path__3"&gt;&lt;img style="position:absolute;left:65pt;top:529.45pt;width:8pt;height:3pt;z-index:1;" src="http://govwiki.info/xbrl/Images/d0d7bcf45acd6d1016510dbbbc3a9db9.png" alt="__rendered_path__1"&gt;&lt;img style="position:absolute;left:65pt;top:539.3pt;width:8pt;height:3pt;z-index:1;" src="http://govwiki.info/xbrl/Images/d0d7bcf45acd6d1016510dbbbc3a9db9.png" alt="__rendered_path__1"&gt;&lt;img style="position:absolute;left:72.5pt;top:529.45pt;width:65pt;height:3pt;z-index:3;" src="http://govwiki.info/xbrl/Images/9df14a71f252f940b6752018801ead33.png" alt="__rendered_path__3"&gt;&lt;img style="position:absolute;left:72.5pt;top:539.3pt;width:65pt;height:3pt;z-index:3;" src="http://govwiki.info/xbrl/Images/9df14a71f252f940b6752018801ead33.png" alt="__rendered_path__3"&gt;&lt;img style="position:absolute;left:140.75pt;top:529.45pt;width:8pt;height:3pt;z-index:1;" src="http://govwiki.info/xbrl/Images/d0d7bcf45acd6d1016510dbbbc3a9db9.png" alt="__rendered_path__1"&gt;&lt;img style="position:absolute;left:140.75pt;top:539.3pt;width:8pt;height:3pt;z-index:1;" src="http://govwiki.info/xbrl/Images/d0d7bcf45acd6d1016510dbbbc3a9db9.png" alt="__rendered_path__1"&gt;&lt;img style="position:absolute;left:148.25pt;top:529.45pt;width:65pt;height:3pt;z-index:3;" src="http://govwiki.info/xbrl/Images/9df14a71f252f940b6752018801ead33.png" alt="__rendered_path__3"&gt;&lt;img style="position:absolute;left:148.25pt;top:539.3pt;width:65pt;height:3pt;z-index:3;" src="http://govwiki.info/xbrl/Images/9df14a71f252f940b6752018801ead33.png" alt="__rendered_path__3"&gt;&lt;img style="position:absolute;left:216.5pt;top:529.45pt;width:8pt;height:3pt;z-index:1;" src="http://govwiki.info/xbrl/Images/d0d7bcf45acd6d1016510dbbbc3a9db9.png" alt="__rendered_path__1"&gt;&lt;img style="position:absolute;left:216.5pt;top:539.3pt;width:8pt;height:3pt;z-index:1;" src="http://govwiki.info/xbrl/Images/d0d7bcf45acd6d1016510dbbbc3a9db9.png" alt="__rendered_path__1"&gt;&lt;img style="position:absolute;left:224pt;top:529.45pt;width:65pt;height:3pt;z-index:3;" src="http://govwiki.info/xbrl/Images/9df14a71f252f940b6752018801ead33.png" alt="__rendered_path__3"&gt;&lt;img style="position:absolute;left:224pt;top:539.3pt;width:65pt;height:3pt;z-index:3;" src="http://govwiki.info/xbrl/Images/9df14a71f252f940b6752018801ead33.png" alt="__rendered_path__3"&gt;&lt;img style="position:absolute;left:65pt;top:569.45pt;width:8pt;height:3pt;z-index:1;" src="http://govwiki.info/xbrl/Images/d0d7bcf45acd6d1016510dbbbc3a9db9.png" alt="__rendered_path__1"&gt;&lt;img style="position:absolute;left:72.5pt;top:569.45pt;width:65pt;height:3pt;z-index:3;" src="http://govwiki.info/xbrl/Images/9df14a71f252f940b6752018801ead33.png" alt="__rendered_path__3"&gt;&lt;img style="position:absolute;left:140.75pt;top:569.45pt;width:8pt;height:3pt;z-index:1;" src="http://govwiki.info/xbrl/Images/d0d7bcf45acd6d1016510dbbbc3a9db9.png" alt="__rendered_path__1"&gt;&lt;img style="position:absolute;left:148.25pt;top:569.45pt;width:65pt;height:3pt;z-index:3;" src="http://govwiki.info/xbrl/Images/9df14a71f252f940b6752018801ead33.png" alt="__rendered_path__3"&gt;&lt;img style="position:absolute;left:216.5pt;top:569.45pt;width:8pt;height:3pt;z-index:1;" src="http://govwiki.info/xbrl/Images/d0d7bcf45acd6d1016510dbbbc3a9db9.png" alt="__rendered_path__1"&gt;&lt;img style="position:absolute;left:224pt;top:569.45pt;width:65pt;height:3pt;z-index:3;" src="http://govwiki.info/xbrl/Images/9df14a71f252f940b6752018801ead33.png" alt="__rendered_path__3"&gt;&lt;img style="position:absolute;left:65pt;top:581.9pt;width:8pt;height:3pt;z-index:1;" src="http://govwiki.info/xbrl/Images/d0d7bcf45acd6d1016510dbbbc3a9db9.png" alt="__rendered_path__1"&gt;&lt;img style="position:absolute;left:65pt;top:583.45pt;width:8pt;height:3pt;z-index:1;" src="http://govwiki.info/xbrl/Images/d0d7bcf45acd6d1016510dbbbc3a9db9.png" alt="__rendered_path__1"&gt;&lt;img style="position:absolute;left:72.5pt;top:581.9pt;width:65pt;height:3pt;z-index:3;" src="http://govwiki.info/xbrl/Images/9df14a71f252f940b6752018801ead33.png" alt="__rendered_path__3"&gt;&lt;img style="position:absolute;left:72.5pt;top:583.45pt;width:65pt;height:3pt;z-index:3;" src="http://govwiki.info/xbrl/Images/9df14a71f252f940b6752018801ead33.png" alt="__rendered_path__3"&gt;&lt;img style="position:absolute;left:140.75pt;top:581.9pt;width:8pt;height:3pt;z-index:1;" src="http://govwiki.info/xbrl/Images/d0d7bcf45acd6d1016510dbbbc3a9db9.png" alt="__rendered_path__1"&gt;&lt;img style="position:absolute;left:140.75pt;top:583.45pt;width:8pt;height:3pt;z-index:1;" src="http://govwiki.info/xbrl/Images/d0d7bcf45acd6d1016510dbbbc3a9db9.png" alt="__rendered_path__1"&gt;&lt;img style="position:absolute;left:148.25pt;top:581.9pt;width:65pt;height:3pt;z-index:3;" src="http://govwiki.info/xbrl/Images/9df14a71f252f940b6752018801ead33.png" alt="__rendered_path__3"&gt;&lt;img style="position:absolute;left:148.25pt;top:583.45pt;width:65pt;height:3pt;z-index:3;" src="http://govwiki.info/xbrl/Images/9df14a71f252f940b6752018801ead33.png" alt="__rendered_path__3"&gt;&lt;img style="position:absolute;left:216.5pt;top:581.9pt;width:8pt;height:3pt;z-index:1;" src="http://govwiki.info/xbrl/Images/d0d7bcf45acd6d1016510dbbbc3a9db9.png" alt="__rendered_path__1"&gt;&lt;img style="position:absolute;left:216.5pt;top:583.45pt;width:8pt;height:3pt;z-index:1;" src="http://govwiki.info/xbrl/Images/d0d7bcf45acd6d1016510dbbbc3a9db9.png" alt="__rendered_path__1"&gt;&lt;img style="position:absolute;left:224pt;top:581.9pt;width:65pt;height:3pt;z-index:3;" src="http://govwiki.info/xbrl/Images/9df14a71f252f940b6752018801ead33.png" alt="__rendered_path__3"&gt;&lt;img style="position:absolute;left:224pt;top:583.45pt;width:65pt;height:3pt;z-index:3;" src="http://govwiki.info/xbrl/Images/9df14a71f252f940b6752018801ead33.png" alt="__rendered_path__3"&gt;&lt;span class="fmt-1018" style="white-space:pre;"&gt;&lt;div style="position:absolute;top:766.44pt;left:299.33pt;z-index:82;"&gt;229&lt;/div&gt;&lt;/span&gt;&lt;/div&gt;_x000D_
      &lt;/div&gt;</t>
  </si>
  <si>
    <t>&lt;div style='position:relative;width:612pt;height:792pt;'&gt;&lt;div style="position:absolute;left:0pt;top:0pt;width:100%;height:100%;clip:rect(0pt,612pt,792pt,0pt);" class="fmt-950"&gt;&lt;span class="fmt-891" style="white-space:pre;"&gt;&lt;div style="position:absolute;top:41.64pt;left:221.35pt;z-index:1;"&gt;City of St. Petersburg, Florida&lt;/div&gt;&lt;/span&gt;&lt;span class="fmt-892" style="white-space:pre;"&gt;&lt;div style="position:absolute;top:55.595pt;left:107.6pt;z-index:2;letter-spacing:.001em;"&gt;Combining Statement of Revenues, Expenses and Changes in Fund Net Position&lt;/div&gt;&lt;/span&gt;&lt;span class="fmt-892" style="white-space:pre;"&gt;&lt;div style="position:absolute;top:69.245pt;left:250.8pt;z-index:3;letter-spacing:.002em;"&gt;Internal Service Funds&lt;/div&gt;&lt;/span&gt;&lt;span class="fmt-892" style="white-space:pre;"&gt;&lt;div style="position:absolute;top:83.045pt;left:209.4pt;z-index:4;letter-spacing:.002em;"&gt;Fiscal Year Ended September 30, 2017&lt;/div&gt;&lt;/span&gt;&lt;span style="white-space:pre;"&gt;&lt;div style="position:absolute;top:156.41pt;left:259.95pt;z-index:17;"&gt;$&lt;/div&gt;&lt;div style="position:absolute;top:156.41pt;left:285.7pt;z-index:17;letter-spacing:.003em;"&gt;24,149,683   $&lt;/div&gt;&lt;div style="position:absolute;top:156.41pt;left:366.14pt;z-index:17;letter-spacing:.004em;"&gt;2,891,880   $&lt;/div&gt;&lt;div style="position:absolute;top:156.41pt;left:437.18pt;z-index:17;letter-spacing:.003em;"&gt;10,695,367   $&lt;/div&gt;&lt;div style="position:absolute;top:156.41pt;left:517.63pt;z-index:17;letter-spacing:-.002em;"&gt;8,875,754&lt;/div&gt;&lt;/span&gt;&lt;span style="white-space:pre;"&gt;&lt;div style="position:absolute;top:190.16pt;left:290.4pt;z-index:25;letter-spacing:-.002em;"&gt;5,616,268&lt;/div&gt;&lt;div style="position:absolute;top:190.16pt;left:366.14pt;z-index:25;letter-spacing:-.002em;"&gt;1,117,227&lt;/div&gt;&lt;div style="position:absolute;top:190.16pt;left:441.89pt;z-index:25;letter-spacing:-.002em;"&gt;6,415,487&lt;/div&gt;&lt;div style="position:absolute;top:190.16pt;left:517.63pt;z-index:25;letter-spacing:-.002em;"&gt;6,440,892&lt;/div&gt;&lt;/span&gt;&lt;span style="white-space:pre;"&gt;&lt;div style="position:absolute;top:200.21pt;left:290.4pt;z-index:27;letter-spacing:-.002em;"&gt;9,610,191&lt;/div&gt;&lt;div style="position:absolute;top:200.21pt;left:366.14pt;z-index:27;letter-spacing:-.002em;"&gt;1,242,023&lt;/div&gt;&lt;div style="position:absolute;top:200.21pt;left:441.89pt;z-index:27;letter-spacing:-.002em;"&gt;3,153,716&lt;/div&gt;&lt;div style="position:absolute;top:200.21pt;left:517.63pt;z-index:27;letter-spacing:-.002em;"&gt;2,553,924&lt;/div&gt;&lt;/span&gt;&lt;span class="fmt-949" style="white-space:pre;"&gt;&lt;div style="position:absolute;top:146.36pt;left:61.2pt;z-index:15;letter-spacing:-.001em;"&gt;Operating Revenues&lt;/div&gt;&lt;/span&gt;&lt;span style="white-space:pre;"&gt;&lt;div style="position:absolute;top:156.41pt;left:66.2pt;z-index:16;letter-spacing:-.001em;"&gt;Service Charges and Fees&lt;/div&gt;&lt;/span&gt;&lt;span class="fmt-949" style="white-space:pre;"&gt;&lt;div style="position:absolute;top:166.46pt;left:81.2pt;z-index:18;"&gt;Total Operating Revenues&lt;/div&gt;&lt;/span&gt;&lt;span class="fmt-949" style="white-space:pre;"&gt;&lt;div style="position:absolute;top:180.11pt;left:61.2pt;z-index:23;letter-spacing:-.002em;"&gt;Operating Expenses&lt;/div&gt;&lt;/span&gt;&lt;span style="white-space:pre;"&gt;&lt;div style="position:absolute;top:190.16pt;left:66.2pt;z-index:24;"&gt;Personal Services and Benefits&lt;/div&gt;&lt;/span&gt;&lt;span style="white-space:pre;"&gt;&lt;div style="position:absolute;top:200.21pt;left:66.2pt;z-index:26;"&gt;Supplies, Services and Claims&lt;/div&gt;&lt;/span&gt;&lt;span style="white-space:pre;"&gt;&lt;div style="position:absolute;top:210.11pt;left:66.2pt;z-index:28;letter-spacing:-.001em;"&gt;General Administrative Charges&lt;/div&gt;&lt;/span&gt;&lt;span style="white-space:pre;"&gt;&lt;div style="position:absolute;top:220.16pt;left:66.2pt;z-index:33;"&gt;Depreciation&lt;/div&gt;&lt;/span&gt;&lt;span class="fmt-949" style="white-space:pre;"&gt;&lt;div style="position:absolute;top:230.21pt;left:81.2pt;z-index:38;"&gt;Total Operating Expenses&lt;/div&gt;&lt;/span&gt;&lt;span class="fmt-949" style="white-space:pre;"&gt;&lt;div style="position:absolute;top:243.86pt;left:61.2pt;z-index:43;letter-spacing:-.001em;"&gt;Operating Income (Loss)&lt;/div&gt;&lt;/span&gt;&lt;span class="fmt-949" style="white-space:pre;"&gt;&lt;div style="position:absolute;top:257.66pt;left:61.2pt;z-index:48;letter-spacing:-.002em;"&gt;Nonoperating Revenues (Expenses)&lt;/div&gt;&lt;/span&gt;&lt;span style="white-space:pre;"&gt;&lt;div style="position:absolute;top:267.71pt;left:66.2pt;z-index:49;letter-spacing:-.002em;"&gt;Intergovernmental Revenues&lt;/div&gt;&lt;/span&gt;&lt;span style="white-space:pre;"&gt;&lt;div style="position:absolute;top:277.61pt;left:66.2pt;z-index:54;letter-spacing:-.001em;"&gt;Earnings on Investments&lt;/div&gt;&lt;/span&gt;&lt;span style="white-space:pre;"&gt;&lt;div style="position:absolute;top:287.66pt;left:66.2pt;z-index:59;letter-spacing:.001em;"&gt;Gain (Loss) on Disposition of Capital Assets&lt;/div&gt;&lt;/span&gt;&lt;span style="white-space:pre;"&gt;&lt;div style="position:absolute;top:297.71pt;left:66.2pt;z-index:64;letter-spacing:-.001em;"&gt;Miscellaneous Revenue&lt;/div&gt;&lt;/span&gt;&lt;span class="fmt-949" style="white-space:pre;"&gt;&lt;div style="position:absolute;top:307.61pt;left:81.2pt;z-index:69;letter-spacing:-.001em;"&gt;Total Nonoperating Revenues (Expenses)&lt;/div&gt;&lt;/span&gt;&lt;span class="fmt-949" style="white-space:pre;"&gt;&lt;div style="position:absolute;top:318.86pt;left:61.2pt;z-index:74;"&gt;Income (Loss) Before Contributions&lt;/div&gt;&lt;/span&gt;&lt;span class="fmt-949" style="white-space:pre;"&gt;&lt;div style="position:absolute;top:328.91pt;left:66.001pt;z-index:75;letter-spacing:.001em;"&gt; and Transfers&lt;/div&gt;&lt;/span&gt;&lt;span class="fmt-949" style="white-space:pre;"&gt;&lt;div style="position:absolute;top:342.56pt;left:61.2pt;z-index:80;"&gt;Transfers and Contributions&lt;/div&gt;&lt;/span&gt;&lt;span style="white-space:pre;"&gt;&lt;div style="position:absolute;top:352.61pt;left:66.2pt;z-index:81;letter-spacing:.001em;"&gt;Capital Assets from (to) Other Funds&lt;/div&gt;&lt;/span&gt;&lt;span style="white-space:pre;"&gt;&lt;div style="position:absolute;top:362.51pt;left:66.2pt;z-index:86;letter-spacing:.001em;"&gt;Transfers From (To) Other Funds:&lt;/div&gt;&lt;/span&gt;&lt;span style="white-space:pre;"&gt;&lt;div style="position:absolute;top:372.56pt;left:71.2pt;z-index:87;letter-spacing:.002em;"&gt;Transfers In&lt;/div&gt;&lt;/span&gt;&lt;span style="white-space:pre;"&gt;&lt;div style="position:absolute;top:382.46pt;left:71.2pt;z-index:92;letter-spacing:.001em;"&gt;Transfers Out&lt;/div&gt;&lt;/span&gt;&lt;span class="fmt-949" style="white-space:pre;"&gt;&lt;div style="position:absolute;top:392.51pt;left:81.1999pt;z-index:96;letter-spacing:.001em;"&gt;Total Transfers and Contributions&lt;/div&gt;&lt;/span&gt;&lt;span class="fmt-949" style="white-space:pre;"&gt;&lt;div style="position:absolute;top:406.31pt;left:61.2pt;z-index:101;"&gt;Change in Net Position&lt;/div&gt;&lt;/span&gt;&lt;span class="fmt-949" style="white-space:pre;"&gt;&lt;div style="position:absolute;top:427.46pt;left:61.2pt;z-index:106;letter-spacing:.001em;"&gt;Net Position - October 1&lt;/div&gt;&lt;/span&gt;&lt;span class="fmt-949" style="white-space:pre;"&gt;&lt;div style="position:absolute;top:441.26pt;left:61.2pt;z-index:109;"&gt;Net Position - September 30&lt;/div&gt;&lt;/span&gt;&lt;span class="fmt-951" style="white-space:pre;"&gt;&lt;div style="position:absolute;top:715.41pt;left:61.2pt;z-index:119;letter-spacing:-.001em;"&gt;See accompanying Independent Auditor's Report.&lt;/div&gt;&lt;/span&gt;&lt;span class="fmt-949" style="white-space:pre;"&gt;&lt;div style="position:absolute;top:122.66pt;left:277.8pt;z-index:11;letter-spacing:-.002em;"&gt;Equipment&lt;/div&gt;&lt;div style="position:absolute;top:122.66pt;left:357.25pt;z-index:11;letter-spacing:.001em;"&gt;Facilities&lt;/div&gt;&lt;div style="position:absolute;top:122.66pt;left:427.5pt;z-index:11;letter-spacing:-.001em;"&gt;Technology&lt;/div&gt;&lt;/span&gt;&lt;span class="fmt-949" style="white-space:pre;"&gt;&lt;div style="position:absolute;top:132.56pt;left:274.05pt;z-index:12;letter-spacing:-.002em;"&gt;Maintenance&lt;/div&gt;&lt;div style="position:absolute;top:132.56pt;left:349.8pt;z-index:12;letter-spacing:-.002em;"&gt;Maintenance&lt;/div&gt;&lt;div style="position:absolute;top:132.56pt;left:433.8pt;z-index:12;letter-spacing:-.002em;"&gt;Services&lt;/div&gt;&lt;/span&gt;&lt;img style="position:absolute;left:259.95pt;top:139.3pt;width:8pt;height:3pt;z-index:5;" src="http://govwiki.info/xbrl/Images/d0d7bcf45acd6d1016510dbbbc3a9db9.png" alt="__rendered_path__5"&gt;&lt;span style="white-space:pre;"&gt;&lt;div style="position:absolute;top:166.31pt;left:285.7pt;z-index:21;letter-spacing:-.003em;"&gt;24,149,683&lt;/div&gt;&lt;div style="position:absolute;top:166.31pt;left:366.15pt;z-index:21;letter-spacing:-.002em;"&gt;2,891,880&lt;/div&gt;&lt;div style="position:absolute;top:166.31pt;left:437.2pt;z-index:21;letter-spacing:-.003em;"&gt;10,695,367&lt;/div&gt;&lt;/span&gt;&lt;img style="position:absolute;left:267.45pt;top:139.3pt;width:65pt;height:3pt;z-index:7;" src="http://govwiki.info/xbrl/Images/9df14a71f252f940b6752018801ead33.png" alt="__rendered_path__7"&gt;&lt;span style="white-space:pre;"&gt;&lt;div style="position:absolute;top:210.11pt;left:297.45pt;z-index:31;letter-spacing:-.003em;"&gt;629,232&lt;/div&gt;&lt;div style="position:absolute;top:210.11pt;left:400.8pt;z-index:31;"&gt;-&lt;/div&gt;&lt;div style="position:absolute;top:210.11pt;left:448.95pt;z-index:31;letter-spacing:-.003em;"&gt;433,344&lt;/div&gt;&lt;/span&gt;&lt;img style="position:absolute;left:335.7pt;top:139.3pt;width:8pt;height:3pt;z-index:5;" src="http://govwiki.info/xbrl/Images/d0d7bcf45acd6d1016510dbbbc3a9db9.png" alt="__rendered_path__5"&gt;&lt;span style="white-space:pre;"&gt;&lt;div style="position:absolute;top:220.16pt;left:290.4pt;z-index:36;letter-spacing:-.002em;"&gt;6,235,533&lt;/div&gt;&lt;div style="position:absolute;top:220.16pt;left:373.2pt;z-index:36;letter-spacing:-.003em;"&gt;226,333&lt;/div&gt;&lt;div style="position:absolute;top:220.16pt;left:448.95pt;z-index:36;letter-spacing:-.003em;"&gt;126,076&lt;/div&gt;&lt;/span&gt;&lt;img style="position:absolute;left:343.2pt;top:139.3pt;width:65pt;height:3pt;z-index:7;" src="http://govwiki.info/xbrl/Images/9df14a71f252f940b6752018801ead33.png" alt="__rendered_path__7"&gt;&lt;span style="white-space:pre;"&gt;&lt;div style="position:absolute;top:230.06pt;left:285.7pt;z-index:41;letter-spacing:-.003em;"&gt;22,091,224&lt;/div&gt;&lt;div style="position:absolute;top:230.06pt;left:366.15pt;z-index:41;letter-spacing:-.002em;"&gt;2,585,583&lt;/div&gt;&lt;div style="position:absolute;top:230.06pt;left:437.2pt;z-index:41;letter-spacing:-.003em;"&gt;10,128,623&lt;/div&gt;&lt;/span&gt;&lt;img style="position:absolute;left:411.45pt;top:139.3pt;width:8pt;height:3pt;z-index:5;" src="http://govwiki.info/xbrl/Images/d0d7bcf45acd6d1016510dbbbc3a9db9.png" alt="__rendered_path__5"&gt;&lt;span style="white-space:pre;"&gt;&lt;div style="position:absolute;top:243.86pt;left:290.4pt;z-index:46;letter-spacing:-.002em;"&gt;2,058,459&lt;/div&gt;&lt;div style="position:absolute;top:243.86pt;left:373.2pt;z-index:46;letter-spacing:-.003em;"&gt;306,297&lt;/div&gt;&lt;div style="position:absolute;top:243.86pt;left:448.95pt;z-index:46;letter-spacing:-.003em;"&gt;566,744&lt;/div&gt;&lt;/span&gt;&lt;img style="position:absolute;left:259.95pt;top:163.25pt;width:8pt;height:3pt;z-index:5;" src="http://govwiki.info/xbrl/Images/d0d7bcf45acd6d1016510dbbbc3a9db9.png" alt="__rendered_path__5"&gt;&lt;span style="white-space:pre;"&gt;&lt;div style="position:absolute;top:267.71pt;left:302.15pt;z-index:52;letter-spacing:-.003em;"&gt;37,978&lt;/div&gt;&lt;div style="position:absolute;top:267.71pt;left:400.8pt;z-index:52;"&gt;-&lt;/div&gt;&lt;div style="position:absolute;top:267.71pt;left:458.35pt;z-index:52;letter-spacing:-.002em;"&gt;6,000&lt;/div&gt;&lt;/span&gt;&lt;img style="position:absolute;left:259.95pt;top:173.05pt;width:8pt;height:3pt;z-index:5;" src="http://govwiki.info/xbrl/Images/d0d7bcf45acd6d1016510dbbbc3a9db9.png" alt="__rendered_path__5"&gt;&lt;img style="position:absolute;left:267.45pt;top:163.25pt;width:65pt;height:3pt;z-index:7;" src="http://govwiki.info/xbrl/Images/9df14a71f252f940b6752018801ead33.png" alt="__rendered_path__7"&gt;&lt;span style="white-space:pre;"&gt;&lt;div style="position:absolute;top:277.61pt;left:297.45pt;z-index:57;letter-spacing:-.003em;"&gt;125,941&lt;/div&gt;&lt;div style="position:absolute;top:277.61pt;left:377.9pt;z-index:57;letter-spacing:-.003em;"&gt;14,015&lt;/div&gt;&lt;div style="position:absolute;top:277.61pt;left:453.65pt;z-index:57;letter-spacing:-.003em;"&gt;25,708&lt;/div&gt;&lt;/span&gt;&lt;img style="position:absolute;left:267.45pt;top:173.05pt;width:65pt;height:3pt;z-index:7;" src="http://govwiki.info/xbrl/Images/9df14a71f252f940b6752018801ead33.png" alt="__rendered_path__7"&gt;&lt;img style="position:absolute;left:335.7pt;top:163.25pt;width:8pt;height:3pt;z-index:5;" src="http://govwiki.info/xbrl/Images/d0d7bcf45acd6d1016510dbbbc3a9db9.png" alt="__rendered_path__5"&gt;&lt;span style="white-space:pre;"&gt;&lt;div style="position:absolute;top:287.66pt;left:282.15pt;z-index:62;letter-spacing:-.003em;"&gt;(11,111,766)&lt;/div&gt;&lt;div style="position:absolute;top:287.66pt;left:386.1pt;z-index:62;letter-spacing:-.003em;"&gt;(196)&lt;/div&gt;&lt;div style="position:absolute;top:287.66pt;left:458.35pt;z-index:62;letter-spacing:-.002em;"&gt;5,320&lt;/div&gt;&lt;/span&gt;&lt;img style="position:absolute;left:335.7pt;top:173.05pt;width:8pt;height:3pt;z-index:5;" src="http://govwiki.info/xbrl/Images/d0d7bcf45acd6d1016510dbbbc3a9db9.png" alt="__rendered_path__5"&gt;&lt;img style="position:absolute;left:343.2pt;top:163.25pt;width:65pt;height:3pt;z-index:7;" src="http://govwiki.info/xbrl/Images/9df14a71f252f940b6752018801ead33.png" alt="__rendered_path__7"&gt;&lt;span style="white-space:pre;"&gt;&lt;div style="position:absolute;top:297.71pt;left:306.85pt;z-index:67;letter-spacing:-.002em;"&gt;3,357&lt;/div&gt;&lt;div style="position:absolute;top:297.71pt;left:389.65pt;z-index:67;letter-spacing:-.004em;"&gt;375&lt;/div&gt;&lt;div style="position:absolute;top:297.71pt;left:474.75pt;z-index:67;"&gt;7&lt;/div&gt;&lt;/span&gt;&lt;img style="position:absolute;left:343.2pt;top:173.05pt;width:65pt;height:3pt;z-index:7;" src="http://govwiki.info/xbrl/Images/9df14a71f252f940b6752018801ead33.png" alt="__rendered_path__7"&gt;&lt;img style="position:absolute;left:411.45pt;top:163.25pt;width:8pt;height:3pt;z-index:5;" src="http://govwiki.info/xbrl/Images/d0d7bcf45acd6d1016510dbbbc3a9db9.png" alt="__rendered_path__5"&gt;&lt;span style="white-space:pre;"&gt;&lt;div style="position:absolute;top:307.61pt;left:282.15pt;z-index:72;letter-spacing:-.003em;"&gt;(10,944,490)&lt;/div&gt;&lt;div style="position:absolute;top:307.61pt;left:377.9pt;z-index:72;letter-spacing:-.003em;"&gt;14,194&lt;/div&gt;&lt;div style="position:absolute;top:307.61pt;left:453.65pt;z-index:72;letter-spacing:-.003em;"&gt;37,035&lt;/div&gt;&lt;/span&gt;&lt;img style="position:absolute;left:411.45pt;top:173.05pt;width:8pt;height:3pt;z-index:5;" src="http://govwiki.info/xbrl/Images/d0d7bcf45acd6d1016510dbbbc3a9db9.png" alt="__rendered_path__5"&gt;&lt;span style="white-space:pre;"&gt;&lt;div style="position:absolute;top:321.41pt;left:286.85pt;z-index:78;letter-spacing:-.002em;"&gt;(8,886,031)&lt;/div&gt;&lt;div style="position:absolute;top:321.41pt;left:373.2pt;z-index:78;letter-spacing:-.003em;"&gt;320,491&lt;/div&gt;&lt;div style="position:absolute;top:321.41pt;left:448.95pt;z-index:78;letter-spacing:-.003em;"&gt;603,779&lt;/div&gt;&lt;/span&gt;&lt;img style="position:absolute;left:259.95pt;top:226.95pt;width:8pt;height:3pt;z-index:5;" src="http://govwiki.info/xbrl/Images/d0d7bcf45acd6d1016510dbbbc3a9db9.png" alt="__rendered_path__5"&gt;&lt;span style="white-space:pre;"&gt;&lt;div style="position:absolute;top:352.61pt;left:306.85pt;z-index:84;letter-spacing:-.002em;"&gt;8,726&lt;/div&gt;&lt;div style="position:absolute;top:352.61pt;left:400.8pt;z-index:84;"&gt;-&lt;/div&gt;&lt;div style="position:absolute;top:352.61pt;left:476.55pt;z-index:84;"&gt;-&lt;/div&gt;&lt;/span&gt;&lt;img style="position:absolute;left:259.95pt;top:236.75pt;width:8pt;height:3pt;z-index:5;" src="http://govwiki.info/xbrl/Images/d0d7bcf45acd6d1016510dbbbc3a9db9.png" alt="__rendered_path__5"&gt;&lt;img style="position:absolute;left:267.45pt;top:226.95pt;width:65pt;height:3pt;z-index:7;" src="http://govwiki.info/xbrl/Images/9df14a71f252f940b6752018801ead33.png" alt="__rendered_path__7"&gt;&lt;span style="white-space:pre;"&gt;&lt;div style="position:absolute;top:372.56pt;left:302.15pt;z-index:90;letter-spacing:-.003em;"&gt;26,303&lt;/div&gt;&lt;div style="position:absolute;top:372.56pt;left:400.8pt;z-index:90;"&gt;-&lt;/div&gt;&lt;div style="position:absolute;top:372.56pt;left:476.55pt;z-index:90;"&gt;-&lt;/div&gt;&lt;/span&gt;&lt;img style="position:absolute;left:267.45pt;top:236.75pt;width:65pt;height:3pt;z-index:7;" src="http://govwiki.info/xbrl/Images/9df14a71f252f940b6752018801ead33.png" alt="__rendered_path__7"&gt;&lt;img style="position:absolute;left:335.7pt;top:226.95pt;width:8pt;height:3pt;z-index:5;" src="http://govwiki.info/xbrl/Images/d0d7bcf45acd6d1016510dbbbc3a9db9.png" alt="__rendered_path__5"&gt;&lt;span style="white-space:pre;"&gt;&lt;div style="position:absolute;top:382.46pt;left:286.85pt;z-index:94;letter-spacing:-.002em;"&gt;(7,091,907)&lt;/div&gt;&lt;div style="position:absolute;top:382.46pt;left:362.59pt;z-index:94;letter-spacing:-.002em;"&gt;(2,003,797)&lt;/div&gt;&lt;div style="position:absolute;top:382.46pt;left:476.55pt;z-index:94;"&gt;-&lt;/div&gt;&lt;/span&gt;&lt;img style="position:absolute;left:335.7pt;top:236.75pt;width:8pt;height:3pt;z-index:5;" src="http://govwiki.info/xbrl/Images/d0d7bcf45acd6d1016510dbbbc3a9db9.png" alt="__rendered_path__5"&gt;&lt;img style="position:absolute;left:343.2pt;top:226.95pt;width:65pt;height:3pt;z-index:7;" src="http://govwiki.info/xbrl/Images/9df14a71f252f940b6752018801ead33.png" alt="__rendered_path__7"&gt;&lt;span style="white-space:pre;"&gt;&lt;div style="position:absolute;top:392.51pt;left:286.85pt;z-index:99;letter-spacing:-.002em;"&gt;(7,056,878)&lt;/div&gt;&lt;div style="position:absolute;top:392.51pt;left:362.6pt;z-index:99;letter-spacing:-.002em;"&gt;(2,003,797)&lt;/div&gt;&lt;div style="position:absolute;top:392.51pt;left:476.55pt;z-index:99;"&gt;-&lt;/div&gt;&lt;/span&gt;&lt;img style="position:absolute;left:343.2pt;top:236.75pt;width:65pt;height:3pt;z-index:7;" src="http://govwiki.info/xbrl/Images/9df14a71f252f940b6752018801ead33.png" alt="__rendered_path__7"&gt;&lt;img style="position:absolute;left:411.45pt;top:226.95pt;width:8pt;height:3pt;z-index:5;" src="http://govwiki.info/xbrl/Images/d0d7bcf45acd6d1016510dbbbc3a9db9.png" alt="__rendered_path__5"&gt;&lt;span style="white-space:pre;"&gt;&lt;div style="position:absolute;top:406.31pt;left:282.15pt;z-index:104;letter-spacing:-.003em;"&gt;(15,942,909)&lt;/div&gt;&lt;div style="position:absolute;top:406.31pt;left:362.6pt;z-index:104;letter-spacing:-.002em;"&gt;(1,683,306)&lt;/div&gt;&lt;div style="position:absolute;top:406.31pt;left:448.95pt;z-index:104;letter-spacing:-.003em;"&gt;603,779&lt;/div&gt;&lt;/span&gt;&lt;img style="position:absolute;left:411.45pt;top:236.75pt;width:8pt;height:3pt;z-index:5;" src="http://govwiki.info/xbrl/Images/d0d7bcf45acd6d1016510dbbbc3a9db9.png" alt="__rendered_path__5"&gt;&lt;span style="white-space:pre;"&gt;&lt;div style="position:absolute;top:427.46pt;left:285.7pt;z-index:107;letter-spacing:-.003em;"&gt;36,148,719&lt;/div&gt;&lt;div style="position:absolute;top:427.46pt;left:366.14pt;z-index:107;letter-spacing:-.002em;"&gt;6,508,324&lt;/div&gt;&lt;div style="position:absolute;top:427.46pt;left:441.89pt;z-index:107;letter-spacing:-.002em;"&gt;1,483,926&lt;/div&gt;&lt;/span&gt;&lt;img style="position:absolute;left:259.95pt;top:250.55pt;width:8pt;height:3pt;z-index:5;" src="http://govwiki.info/xbrl/Images/d0d7bcf45acd6d1016510dbbbc3a9db9.png" alt="__rendered_path__5"&gt;&lt;span style="white-space:pre;"&gt;&lt;div style="position:absolute;top:441.26pt;left:259.95pt;z-index:115;"&gt;$&lt;/div&gt;&lt;div style="position:absolute;top:441.26pt;left:285.7pt;z-index:115;letter-spacing:.004em;"&gt;20,205,810   $&lt;/div&gt;&lt;div style="position:absolute;top:441.26pt;left:366.15pt;z-index:115;letter-spacing:.004em;"&gt;4,825,018   $&lt;/div&gt;&lt;div style="position:absolute;top:441.26pt;left:441.9pt;z-index:115;letter-spacing:-.002em;"&gt;2,087,705&lt;/div&gt;&lt;/span&gt;&lt;img style="position:absolute;left:267.45pt;top:250.55pt;width:65pt;height:3pt;z-index:7;" src="http://govwiki.info/xbrl/Images/9df14a71f252f940b6752018801ead33.png" alt="__rendered_path__7"&gt;&lt;span class="fmt-1018" style="white-space:pre;"&gt;&lt;div style="position:absolute;top:766.44pt;left:299.33pt;z-index:120;"&gt;230&lt;/div&gt;&lt;/span&gt;&lt;img style="position:absolute;left:418.95pt;top:139.3pt;width:65pt;height:3pt;z-index:7;" src="http://govwiki.info/xbrl/Images/9df14a71f252f940b6752018801ead33.png" alt="__rendered_path__7"&gt;&lt;span style="white-space:pre;"&gt;&lt;div style="position:absolute;top:441.26pt;left:487.2pt;z-index:116;"&gt;$&lt;/div&gt;&lt;/span&gt;&lt;span class="fmt-949" style="white-space:pre;"&gt;&lt;div style="position:absolute;top:122.66pt;left:505.2pt;z-index:13;letter-spacing:.001em;"&gt;Billing and&lt;/div&gt;&lt;/span&gt;&lt;span class="fmt-949" style="white-space:pre;"&gt;&lt;div style="position:absolute;top:132.56pt;left:504.1pt;z-index:14;"&gt;Collections&lt;/div&gt;&lt;/span&gt;&lt;img style="position:absolute;left:487.2pt;top:139.3pt;width:8pt;height:3pt;z-index:5;" src="http://govwiki.info/xbrl/Images/d0d7bcf45acd6d1016510dbbbc3a9db9.png" alt="__rendered_path__5"&gt;&lt;span style="white-space:pre;"&gt;&lt;div style="position:absolute;top:166.31pt;left:517.65pt;z-index:22;letter-spacing:-.002em;"&gt;8,875,754&lt;/div&gt;&lt;/span&gt;&lt;img style="position:absolute;left:494.7pt;top:139.3pt;width:65pt;height:3pt;z-index:7;" src="http://govwiki.info/xbrl/Images/9df14a71f252f940b6752018801ead33.png" alt="__rendered_path__7"&gt;&lt;span style="white-space:pre;"&gt;&lt;div style="position:absolute;top:210.11pt;left:524.7pt;z-index:32;letter-spacing:-.003em;"&gt;631,776&lt;/div&gt;&lt;/span&gt;&lt;img style="position:absolute;left:487.2pt;top:163.25pt;width:8pt;height:3pt;z-index:5;" src="http://govwiki.info/xbrl/Images/d0d7bcf45acd6d1016510dbbbc3a9db9.png" alt="__rendered_path__5"&gt;&lt;span style="white-space:pre;"&gt;&lt;div style="position:absolute;top:220.16pt;left:534.1pt;z-index:37;letter-spacing:-.002em;"&gt;5,347&lt;/div&gt;&lt;/span&gt;&lt;img style="position:absolute;left:487.2pt;top:173.05pt;width:8pt;height:3pt;z-index:5;" src="http://govwiki.info/xbrl/Images/d0d7bcf45acd6d1016510dbbbc3a9db9.png" alt="__rendered_path__5"&gt;&lt;img style="position:absolute;left:494.7pt;top:163.25pt;width:65pt;height:3pt;z-index:7;" src="http://govwiki.info/xbrl/Images/9df14a71f252f940b6752018801ead33.png" alt="__rendered_path__7"&gt;&lt;span style="white-space:pre;"&gt;&lt;div style="position:absolute;top:230.06pt;left:517.65pt;z-index:42;letter-spacing:-.002em;"&gt;9,631,939&lt;/div&gt;&lt;/span&gt;&lt;img style="position:absolute;left:494.7pt;top:173.05pt;width:65pt;height:3pt;z-index:7;" src="http://govwiki.info/xbrl/Images/9df14a71f252f940b6752018801ead33.png" alt="__rendered_path__7"&gt;&lt;span style="white-space:pre;"&gt;&lt;div style="position:absolute;top:243.86pt;left:521.15pt;z-index:47;letter-spacing:-.003em;"&gt;(756,185)&lt;/div&gt;&lt;/span&gt;&lt;img style="position:absolute;left:487.2pt;top:226.95pt;width:8pt;height:3pt;z-index:5;" src="http://govwiki.info/xbrl/Images/d0d7bcf45acd6d1016510dbbbc3a9db9.png" alt="__rendered_path__5"&gt;&lt;span style="white-space:pre;"&gt;&lt;div style="position:absolute;top:267.71pt;left:552.3pt;z-index:53;"&gt;-&lt;/div&gt;&lt;/span&gt;&lt;img style="position:absolute;left:487.2pt;top:236.75pt;width:8pt;height:3pt;z-index:5;" src="http://govwiki.info/xbrl/Images/d0d7bcf45acd6d1016510dbbbc3a9db9.png" alt="__rendered_path__5"&gt;&lt;img style="position:absolute;left:494.7pt;top:226.95pt;width:65pt;height:3pt;z-index:7;" src="http://govwiki.info/xbrl/Images/9df14a71f252f940b6752018801ead33.png" alt="__rendered_path__7"&gt;&lt;span style="white-space:pre;"&gt;&lt;div style="position:absolute;top:277.61pt;left:524.7pt;z-index:58;letter-spacing:-.003em;"&gt;178,533&lt;/div&gt;&lt;/span&gt;&lt;img style="position:absolute;left:494.7pt;top:236.75pt;width:65pt;height:3pt;z-index:7;" src="http://govwiki.info/xbrl/Images/9df14a71f252f940b6752018801ead33.png" alt="__rendered_path__7"&gt;&lt;span style="white-space:pre;"&gt;&lt;div style="position:absolute;top:287.66pt;left:552.3pt;z-index:63;"&gt;-&lt;/div&gt;&lt;/span&gt;&lt;img style="position:absolute;left:487.2pt;top:250.55pt;width:8pt;height:3pt;z-index:5;" src="http://govwiki.info/xbrl/Images/d0d7bcf45acd6d1016510dbbbc3a9db9.png" alt="__rendered_path__5"&gt;&lt;span style="white-space:pre;"&gt;&lt;div style="position:absolute;top:297.71pt;left:529.4pt;z-index:68;letter-spacing:-.003em;"&gt;18,778&lt;/div&gt;&lt;/span&gt;&lt;img style="position:absolute;left:494.7pt;top:250.55pt;width:65pt;height:3pt;z-index:7;" src="http://govwiki.info/xbrl/Images/9df14a71f252f940b6752018801ead33.png" alt="__rendered_path__7"&gt;&lt;span style="white-space:pre;"&gt;&lt;div style="position:absolute;top:307.61pt;left:524.7pt;z-index:73;letter-spacing:-.003em;"&gt;197,311&lt;/div&gt;&lt;/span&gt;&lt;img style="position:absolute;left:487.2pt;top:304.45pt;width:8pt;height:3pt;z-index:5;" src="http://govwiki.info/xbrl/Images/d0d7bcf45acd6d1016510dbbbc3a9db9.png" alt="__rendered_path__5"&gt;&lt;span style="white-space:pre;"&gt;&lt;div style="position:absolute;top:321.41pt;left:521.15pt;z-index:79;letter-spacing:-.003em;"&gt;(558,874)&lt;/div&gt;&lt;/span&gt;&lt;img style="position:absolute;left:494.7pt;top:304.45pt;width:65pt;height:3pt;z-index:7;" src="http://govwiki.info/xbrl/Images/9df14a71f252f940b6752018801ead33.png" alt="__rendered_path__7"&gt;&lt;span style="white-space:pre;"&gt;&lt;div style="position:absolute;top:352.61pt;left:552.3pt;z-index:85;"&gt;-&lt;/div&gt;&lt;/span&gt;&lt;img style="position:absolute;left:487.2pt;top:314.45pt;width:8pt;height:3pt;z-index:5;" src="http://govwiki.info/xbrl/Images/d0d7bcf45acd6d1016510dbbbc3a9db9.png" alt="__rendered_path__5"&gt;&lt;span style="white-space:pre;"&gt;&lt;div style="position:absolute;top:372.56pt;left:524.7pt;z-index:91;letter-spacing:-.003em;"&gt;141,482&lt;/div&gt;&lt;/span&gt;&lt;img style="position:absolute;left:494.7pt;top:314.45pt;width:65pt;height:3pt;z-index:7;" src="http://govwiki.info/xbrl/Images/9df14a71f252f940b6752018801ead33.png" alt="__rendered_path__7"&gt;&lt;span style="white-space:pre;"&gt;&lt;div style="position:absolute;top:382.46pt;left:552.3pt;z-index:95;"&gt;-&lt;/div&gt;&lt;/span&gt;&lt;img style="position:absolute;left:487.2pt;top:389.3pt;width:8pt;height:3pt;z-index:5;" src="http://govwiki.info/xbrl/Images/d0d7bcf45acd6d1016510dbbbc3a9db9.png" alt="__rendered_path__5"&gt;&lt;span style="white-space:pre;"&gt;&lt;div style="position:absolute;top:392.51pt;left:524.7pt;z-index:100;letter-spacing:-.003em;"&gt;141,482&lt;/div&gt;&lt;/span&gt;&lt;img style="position:absolute;left:494.7pt;top:389.3pt;width:65pt;height:3pt;z-index:7;" src="http://govwiki.info/xbrl/Images/9df14a71f252f940b6752018801ead33.png" alt="__rendered_path__7"&gt;&lt;span style="white-space:pre;"&gt;&lt;div style="position:absolute;top:406.31pt;left:521.15pt;z-index:105;letter-spacing:-.003em;"&gt;(417,392)&lt;/div&gt;&lt;/span&gt;&lt;img style="position:absolute;left:487.2pt;top:399.25pt;width:8pt;height:3pt;z-index:5;" src="http://govwiki.info/xbrl/Images/d0d7bcf45acd6d1016510dbbbc3a9db9.png" alt="__rendered_path__5"&gt;&lt;span style="white-space:pre;"&gt;&lt;div style="position:absolute;top:427.46pt;left:524.7pt;z-index:108;letter-spacing:-.003em;"&gt;641,772&lt;/div&gt;&lt;/span&gt;&lt;img style="position:absolute;left:418.95pt;top:163.25pt;width:65pt;height:3pt;z-index:7;" src="http://govwiki.info/xbrl/Images/9df14a71f252f940b6752018801ead33.png" alt="__rendered_path__7"&gt;&lt;img style="position:absolute;left:418.95pt;top:173.05pt;width:65pt;height:3pt;z-index:7;" src="http://govwiki.info/xbrl/Images/9df14a71f252f940b6752018801ead33.png" alt="__rendered_path__7"&gt;&lt;img style="position:absolute;left:418.95pt;top:226.95pt;width:65pt;height:3pt;z-index:7;" src="http://govwiki.info/xbrl/Images/9df14a71f252f940b6752018801ead33.png" alt="__rendered_path__7"&gt;&lt;img style="position:absolute;left:418.95pt;top:236.75pt;width:65pt;height:3pt;z-index:7;" src="http://govwiki.info/xbrl/Images/9df14a71f252f940b6752018801ead33.png" alt="__rendered_path__7"&gt;&lt;img style="position:absolute;left:335.7pt;top:250.55pt;width:8pt;height:3pt;z-index:5;" src="http://govwiki.info/xbrl/Images/d0d7bcf45acd6d1016510dbbbc3a9db9.png" alt="__rendered_path__5"&gt;&lt;img style="position:absolute;left:343.2pt;top:250.55pt;width:65pt;height:3pt;z-index:7;" src="http://govwiki.info/xbrl/Images/9df14a71f252f940b6752018801ead33.png" alt="__rendered_path__7"&gt;&lt;img style="position:absolute;left:411.45pt;top:250.55pt;width:8pt;height:3pt;z-index:5;" src="http://govwiki.info/xbrl/Images/d0d7bcf45acd6d1016510dbbbc3a9db9.png" alt="__rendered_path__5"&gt;&lt;img style="position:absolute;left:418.95pt;top:250.55pt;width:65pt;height:3pt;z-index:7;" src="http://govwiki.info/xbrl/Images/9df14a71f252f940b6752018801ead33.png" alt="__rendered_path__7"&gt;&lt;img style="position:absolute;left:259.95pt;top:304.45pt;width:8pt;height:3pt;z-index:5;" src="http://govwiki.info/xbrl/Images/d0d7bcf45acd6d1016510dbbbc3a9db9.png" alt="__rendered_path__5"&gt;&lt;img style="position:absolute;left:267.45pt;top:304.45pt;width:65pt;height:3pt;z-index:7;" src="http://govwiki.info/xbrl/Images/9df14a71f252f940b6752018801ead33.png" alt="__rendered_path__7"&gt;&lt;img style="position:absolute;left:335.7pt;top:304.45pt;width:8pt;height:3pt;z-index:5;" src="http://govwiki.info/xbrl/Images/d0d7bcf45acd6d1016510dbbbc3a9db9.png" alt="__rendered_path__5"&gt;&lt;img style="position:absolute;left:343.2pt;top:304.45pt;width:65pt;height:3pt;z-index:7;" src="http://govwiki.info/xbrl/Images/9df14a71f252f940b6752018801ead33.png" alt="__rendered_path__7"&gt;&lt;img style="position:absolute;left:411.45pt;top:304.45pt;width:8pt;height:3pt;z-index:5;" src="http://govwiki.info/xbrl/Images/d0d7bcf45acd6d1016510dbbbc3a9db9.png" alt="__rendered_path__5"&gt;&lt;img style="position:absolute;left:418.95pt;top:304.45pt;width:65pt;height:3pt;z-index:7;" src="http://govwiki.info/xbrl/Images/9df14a71f252f940b6752018801ead33.png" alt="__rendered_path__7"&gt;&lt;img style="position:absolute;left:259.95pt;top:314.45pt;width:8pt;height:3pt;z-index:5;" src="http://govwiki.info/xbrl/Images/d0d7bcf45acd6d1016510dbbbc3a9db9.png" alt="__rendered_path__5"&gt;&lt;img style="position:absolute;left:267.45pt;top:314.45pt;width:65pt;height:3pt;z-index:7;" src="http://govwiki.info/xbrl/Images/9df14a71f252f940b6752018801ead33.png" alt="__rendered_path__7"&gt;&lt;img style="position:absolute;left:335.7pt;top:314.45pt;width:8pt;height:3pt;z-index:5;" src="http://govwiki.info/xbrl/Images/d0d7bcf45acd6d1016510dbbbc3a9db9.png" alt="__rendered_path__5"&gt;&lt;img style="position:absolute;left:343.2pt;top:314.45pt;width:65pt;height:3pt;z-index:7;" src="http://govwiki.info/xbrl/Images/9df14a71f252f940b6752018801ead33.png" alt="__rendered_path__7"&gt;&lt;img style="position:absolute;left:411.45pt;top:314.45pt;width:8pt;height:3pt;z-index:5;" src="http://govwiki.info/xbrl/Images/d0d7bcf45acd6d1016510dbbbc3a9db9.png" alt="__rendered_path__5"&gt;&lt;img style="position:absolute;left:418.95pt;top:314.45pt;width:65pt;height:3pt;z-index:7;" src="http://govwiki.info/xbrl/Images/9df14a71f252f940b6752018801ead33.png" alt="__rendered_path__7"&gt;&lt;img style="position:absolute;left:259.95pt;top:389.3pt;width:8pt;height:3pt;z-index:5;" src="http://govwiki.info/xbrl/Images/d0d7bcf45acd6d1016510dbbbc3a9db9.png" alt="__rendered_path__5"&gt;&lt;img style="position:absolute;left:267.45pt;top:389.3pt;width:65pt;height:3pt;z-index:7;" src="http://govwiki.info/xbrl/Images/9df14a71f252f940b6752018801ead33.png" alt="__rendered_path__7"&gt;&lt;img style="position:absolute;left:335.7pt;top:389.3pt;width:8pt;height:3pt;z-index:5;" src="http://govwiki.info/xbrl/Images/d0d7bcf45acd6d1016510dbbbc3a9db9.png" alt="__rendered_path__5"&gt;&lt;img style="position:absolute;left:343.2pt;top:389.3pt;width:65pt;height:3pt;z-index:7;" src="http://govwiki.info/xbrl/Images/9df14a71f252f940b6752018801ead33.png" alt="__rendered_path__7"&gt;&lt;img style="position:absolute;left:411.45pt;top:389.3pt;width:8pt;height:3pt;z-index:5;" src="http://govwiki.info/xbrl/Images/d0d7bcf45acd6d1016510dbbbc3a9db9.png" alt="__rendered_path__5"&gt;&lt;img style="position:absolute;left:418.95pt;top:389.3pt;width:65pt;height:3pt;z-index:7;" src="http://govwiki.info/xbrl/Images/9df14a71f252f940b6752018801ead33.png" alt="__rendered_path__7"&gt;&lt;img style="position:absolute;left:259.95pt;top:399.25pt;width:8pt;height:3pt;z-index:5;" src="http://govwiki.info/xbrl/Images/d0d7bcf45acd6d1016510dbbbc3a9db9.png" alt="__rendered_path__5"&gt;&lt;img style="position:absolute;left:267.45pt;top:399.25pt;width:65pt;height:3pt;z-index:7;" src="http://govwiki.info/xbrl/Images/9df14a71f252f940b6752018801ead33.png" alt="__rendered_path__7"&gt;&lt;img style="position:absolute;left:335.7pt;top:399.25pt;width:8pt;height:3pt;z-index:5;" src="http://govwiki.info/xbrl/Images/d0d7bcf45acd6d1016510dbbbc3a9db9.png" alt="__rendered_path__5"&gt;&lt;img style="position:absolute;left:343.2pt;top:399.25pt;width:65pt;height:3pt;z-index:7;" src="http://govwiki.info/xbrl/Images/9df14a71f252f940b6752018801ead33.png" alt="__rendered_path__7"&gt;&lt;img style="position:absolute;left:411.45pt;top:399.25pt;width:8pt;height:3pt;z-index:5;" src="http://govwiki.info/xbrl/Images/d0d7bcf45acd6d1016510dbbbc3a9db9.png" alt="__rendered_path__5"&gt;&lt;img style="position:absolute;left:418.95pt;top:399.25pt;width:65pt;height:3pt;z-index:7;" src="http://govwiki.info/xbrl/Images/9df14a71f252f940b6752018801ead33.png" alt="__rendered_path__7"&gt;&lt;img style="position:absolute;left:494.7pt;top:399.25pt;width:65pt;height:3pt;z-index:7;" src="http://govwiki.info/xbrl/Images/9df14a71f252f940b6752018801ead33.png" alt="__rendered_path__7"&gt;&lt;img style="position:absolute;left:259.95pt;top:434.3pt;width:8pt;height:3pt;z-index:5;" src="http://govwiki.info/xbrl/Images/d0d7bcf45acd6d1016510dbbbc3a9db9.png" alt="__rendered_path__5"&gt;&lt;img style="position:absolute;left:267.45pt;top:434.3pt;width:65pt;height:3pt;z-index:7;" src="http://govwiki.info/xbrl/Images/9df14a71f252f940b6752018801ead33.png" alt="__rendered_path__7"&gt;&lt;img style="position:absolute;left:335.7pt;top:434.3pt;width:8pt;height:3pt;z-index:5;" src="http://govwiki.info/xbrl/Images/d0d7bcf45acd6d1016510dbbbc3a9db9.png" alt="__rendered_path__5"&gt;&lt;img style="position:absolute;left:343.2pt;top:434.3pt;</t>
  </si>
  <si>
    <t>width:65pt;height:3pt;z-index:7;" src="http://govwiki.info/xbrl/Images/9df14a71f252f940b6752018801ead33.png" alt="__rendered_path__7"&gt;&lt;img style="position:absolute;left:411.45pt;top:434.3pt;width:8pt;height:3pt;z-index:5;" src="http://govwiki.info/xbrl/Images/d0d7bcf45acd6d1016510dbbbc3a9db9.png" alt="__rendered_path__5"&gt;&lt;img style="position:absolute;left:418.95pt;top:434.3pt;width:65pt;height:3pt;z-index:7;" src="http://govwiki.info/xbrl/Images/9df14a71f252f940b6752018801ead33.png" alt="__rendered_path__7"&gt;&lt;img style="position:absolute;left:487.2pt;top:434.3pt;width:8pt;height:3pt;z-index:5;" src="http://govwiki.info/xbrl/Images/d0d7bcf45acd6d1016510dbbbc3a9db9.png" alt="__rendered_path__5"&gt;&lt;img style="position:absolute;left:494.7pt;top:434.3pt;width:65pt;height:3pt;z-index:7;" src="http://govwiki.info/xbrl/Images/9df14a71f252f940b6752018801ead33.png" alt="__rendered_path__7"&gt;&lt;img style="position:absolute;left:259.95pt;top:448.1pt;width:8pt;height:3pt;z-index:5;" src="http://govwiki.info/xbrl/Images/d0d7bcf45acd6d1016510dbbbc3a9db9.png" alt="__rendered_path__5"&gt;&lt;img style="position:absolute;left:259.95pt;top:449.65pt;width:8pt;height:3pt;z-index:5;" src="http://govwiki.info/xbrl/Images/d0d7bcf45acd6d1016510dbbbc3a9db9.png" alt="__rendered_path__5"&gt;&lt;img style="position:absolute;left:267.45pt;top:448.1pt;width:65pt;height:3pt;z-index:7;" src="http://govwiki.info/xbrl/Images/9df14a71f252f940b6752018801ead33.png" alt="__rendered_path__7"&gt;&lt;img style="position:absolute;left:267.45pt;top:449.65pt;width:65pt;height:3pt;z-index:7;" src="http://govwiki.info/xbrl/Images/9df14a71f252f940b6752018801ead33.png" alt="__rendered_path__7"&gt;&lt;img style="position:absolute;left:335.7pt;top:448.1pt;width:8pt;height:3pt;z-index:5;" src="http://govwiki.info/xbrl/Images/d0d7bcf45acd6d1016510dbbbc3a9db9.png" alt="__rendered_path__5"&gt;&lt;img style="position:absolute;left:335.7pt;top:449.65pt;width:8pt;height:3pt;z-index:5;" src="http://govwiki.info/xbrl/Images/d0d7bcf45acd6d1016510dbbbc3a9db9.png" alt="__rendered_path__5"&gt;&lt;img style="position:absolute;left:343.2pt;top:448.1pt;width:65pt;height:3pt;z-index:7;" src="http://govwiki.info/xbrl/Images/9df14a71f252f940b6752018801ead33.png" alt="__rendered_path__7"&gt;&lt;img style="position:absolute;left:343.2pt;top:449.65pt;width:65pt;height:3pt;z-index:7;" src="http://govwiki.info/xbrl/Images/9df14a71f252f940b6752018801ead33.png" alt="__rendered_path__7"&gt;&lt;img style="position:absolute;left:411.45pt;top:448.1pt;width:8pt;height:3pt;z-index:5;" src="http://govwiki.info/xbrl/Images/d0d7bcf45acd6d1016510dbbbc3a9db9.png" alt="__rendered_path__5"&gt;&lt;img style="position:absolute;left:411.45pt;top:449.65pt;width:8pt;height:3pt;z-index:5;" src="http://govwiki.info/xbrl/Images/d0d7bcf45acd6d1016510dbbbc3a9db9.png" alt="__rendered_path__5"&gt;&lt;img style="position:absolute;left:418.95pt;top:448.1pt;width:65pt;height:3pt;z-index:7;" src="http://govwiki.info/xbrl/Images/9df14a71f252f940b6752018801ead33.png" alt="__rendered_path__7"&gt;&lt;img style="position:absolute;left:418.95pt;top:449.65pt;width:65pt;height:3pt;z-index:7;" src="http://govwiki.info/xbrl/Images/9df14a71f252f940b6752018801ead33.png" alt="__rendered_path__7"&gt;&lt;img style="position:absolute;left:487.2pt;top:448.1pt;width:8pt;height:3pt;z-index:5;" src="http://govwiki.info/xbrl/Images/d0d7bcf45acd6d1016510dbbbc3a9db9.png" alt="__rendered_path__5"&gt;&lt;img style="position:absolute;left:487.2pt;top:449.65pt;width:8pt;height:3pt;z-index:5;" src="http://govwiki.info/xbrl/Images/d0d7bcf45acd6d1016510dbbbc3a9db9.png" alt="__rendered_path__5"&gt;&lt;img style="position:absolute;left:494.7pt;top:448.1pt;width:65pt;height:3pt;z-index:7;" src="http://govwiki.info/xbrl/Images/9df14a71f252f940b6752018801ead33.png" alt="__rendered_path__7"&gt;&lt;img style="position:absolute;left:494.7pt;top:449.65pt;width:65pt;height:3pt;z-index:7;" src="http://govwiki.info/xbrl/Images/9df14a71f252f940b6752018801ead33.png" alt="__rendered_path__7"&gt;&lt;img style="position:absolute;left:61.2pt;top:707.8pt;width:490pt;height:28pt;z-index:118;" src="http://govwiki.info/xbrl/Images/1d36db536cca1d652e1ded2ba9d8cf0b.png" alt="__rendered_path__118"&gt;&lt;span style="white-space:pre;"&gt;&lt;div style="position:absolute;top:441.26pt;left:524.7pt;z-index:117;letter-spacing:-.003em;"&gt;224,380&lt;/div&gt;&lt;/span&gt;&lt;/div&gt;</t>
  </si>
  <si>
    <t>&lt;div style='position:relative;width:612pt;height:792pt;'&gt;_x000D_
        &lt;div style="position:absolute;left:0pt;top:0pt;width:100%;height:100%;clip:rect(0pt,612pt,792pt,0pt);" class="fmt-950"&gt;&lt;span class="fmt-949" style="white-space:pre;"&gt;&lt;div style="position:absolute;top:132.56pt;left:246.05pt;z-index:6;letter-spacing:.002em;"&gt;Total&lt;/div&gt;&lt;/span&gt;&lt;span class="fmt-949" style="white-space:pre;"&gt;&lt;div style="position:absolute;top:142.61pt;left:77.9pt;z-index:7;letter-spacing:-.001em;"&gt;Consolidated&lt;/div&gt;&lt;div style="position:absolute;top:142.61pt;left:240.9pt;z-index:7;"&gt;Internal&lt;/div&gt;&lt;/span&gt;&lt;span class="fmt-949" style="white-space:pre;"&gt;&lt;div style="position:absolute;top:152.66pt;left:85.7pt;z-index:8;"&gt;Inventory&lt;/div&gt;&lt;div style="position:absolute;top:152.66pt;left:160.5pt;z-index:8;letter-spacing:-.001em;"&gt;Insurance&lt;/div&gt;&lt;div style="position:absolute;top:152.66pt;left:227.35pt;z-index:8;letter-spacing:-.002em;"&gt;Service Funds&lt;/div&gt;&lt;/span&gt;&lt;img style="position:absolute;left:65pt;top:159.35pt;width:8pt;height:3pt;z-index:1;" src="http://govwiki.info/xbrl/Images/d0d7bcf45acd6d1016510dbbbc3a9db9.png" alt="__rendered_path__1"&gt;&lt;span style="white-space:pre;"&gt;&lt;div style="position:absolute;top:176.36pt;left:65pt;z-index:9;"&gt;$&lt;/div&gt;&lt;div style="position:absolute;top:176.36pt;left:102.5pt;z-index:9;letter-spacing:.005em;"&gt;505,742   $&lt;/div&gt;&lt;div style="position:absolute;top:176.36pt;left:166.5pt;z-index:9;letter-spacing:.003em;"&gt;69,022,874   $&lt;/div&gt;&lt;div style="position:absolute;top:176.36pt;left:237.59pt;z-index:9;letter-spacing:-.003em;"&gt;116,141,300&lt;/div&gt;&lt;/span&gt;&lt;img style="position:absolute;left:72.5pt;top:159.35pt;width:65pt;height:3pt;z-index:3;" src="http://govwiki.info/xbrl/Images/9df14a71f252f940b6752018801ead33.png" alt="__rendered_path__3"&gt;&lt;span style="white-space:pre;"&gt;&lt;div style="position:absolute;top:186.41pt;left:102.5pt;z-index:12;letter-spacing:-.003em;"&gt;505,742&lt;/div&gt;&lt;div style="position:absolute;top:186.41pt;left:166.5pt;z-index:12;letter-spacing:-.003em;"&gt;69,022,874&lt;/div&gt;&lt;div style="position:absolute;top:186.41pt;left:237.6pt;z-index:12;letter-spacing:-.003em;"&gt;116,141,300&lt;/div&gt;&lt;/span&gt;&lt;img style="position:absolute;left:140.75pt;top:159.35pt;width:8pt;height:3pt;z-index:1;" src="http://govwiki.info/xbrl/Images/d0d7bcf45acd6d1016510dbbbc3a9db9.png" alt="__rendered_path__1"&gt;&lt;span style="white-space:pre;"&gt;&lt;div style="position:absolute;top:210.11pt;left:102.5pt;z-index:13;letter-spacing:-.003em;"&gt;418,747&lt;/div&gt;&lt;div style="position:absolute;top:210.11pt;left:171.2pt;z-index:13;letter-spacing:-.002em;"&gt;1,375,305&lt;/div&gt;&lt;div style="position:absolute;top:210.11pt;left:242.24pt;z-index:13;letter-spacing:-.003em;"&gt;21,383,926&lt;/div&gt;&lt;/span&gt;&lt;img style="position:absolute;left:148.25pt;top:159.35pt;width:65pt;height:3pt;z-index:3;" src="http://govwiki.info/xbrl/Images/9df14a71f252f940b6752018801ead33.png" alt="__rendered_path__3"&gt;&lt;span style="white-space:pre;"&gt;&lt;div style="position:absolute;top:220.16pt;left:102.5pt;z-index:14;letter-spacing:-.003em;"&gt;254,800&lt;/div&gt;&lt;div style="position:absolute;top:220.16pt;left:166.5pt;z-index:14;letter-spacing:-.003em;"&gt;67,086,159&lt;/div&gt;&lt;div style="position:absolute;top:220.16pt;left:242.24pt;z-index:14;letter-spacing:-.003em;"&gt;83,900,813&lt;/div&gt;&lt;/span&gt;&lt;img style="position:absolute;left:216.5pt;top:159.35pt;width:8pt;height:3pt;z-index:1;" src="http://govwiki.info/xbrl/Images/d0d7bcf45acd6d1016510dbbbc3a9db9.png" alt="__rendered_path__1"&gt;&lt;span style="white-space:pre;"&gt;&lt;div style="position:absolute;top:230.21pt;left:130.1pt;z-index:16;"&gt;-&lt;/div&gt;&lt;div style="position:absolute;top:230.21pt;left:205.85pt;z-index:16;"&gt;-&lt;/div&gt;&lt;div style="position:absolute;top:230.21pt;left:246.95pt;z-index:16;letter-spacing:-.002em;"&gt;1,694,352&lt;/div&gt;&lt;/span&gt;&lt;img style="position:absolute;left:224pt;top:159.35pt;width:65pt;height:3pt;z-index:3;" src="http://govwiki.info/xbrl/Images/9df14a71f252f940b6752018801ead33.png" alt="__rendered_path__3"&gt;&lt;span style="white-space:pre;"&gt;&lt;div style="position:absolute;top:240.11pt;left:102.5pt;z-index:18;letter-spacing:-.003em;"&gt;100,320&lt;/div&gt;&lt;div style="position:absolute;top:240.11pt;left:205.85pt;z-index:18;"&gt;-&lt;/div&gt;&lt;div style="position:absolute;top:240.11pt;left:246.95pt;z-index:18;letter-spacing:-.002em;"&gt;6,693,609&lt;/div&gt;&lt;/span&gt;&lt;img style="position:absolute;left:65pt;top:183.25pt;width:8pt;height:3pt;z-index:1;" src="http://govwiki.info/xbrl/Images/d0d7bcf45acd6d1016510dbbbc3a9db9.png" alt="__rendered_path__1"&gt;&lt;span style="white-space:pre;"&gt;&lt;div style="position:absolute;top:250.16pt;left:102.5pt;z-index:21;letter-spacing:-.003em;"&gt;773,867&lt;/div&gt;&lt;div style="position:absolute;top:250.16pt;left:166.5pt;z-index:21;letter-spacing:-.003em;"&gt;68,461,464&lt;/div&gt;&lt;div style="position:absolute;top:250.16pt;left:237.6pt;z-index:21;letter-spacing:-.003em;"&gt;113,672,700&lt;/div&gt;&lt;/span&gt;&lt;img style="position:absolute;left:65pt;top:193.1pt;width:8pt;height:3pt;z-index:1;" src="http://govwiki.info/xbrl/Images/d0d7bcf45acd6d1016510dbbbc3a9db9.png" alt="__rendered_path__1"&gt;&lt;img style="position:absolute;left:72.5pt;top:183.25pt;width:65pt;height:3pt;z-index:3;" src="http://govwiki.info/xbrl/Images/9df14a71f252f940b6752018801ead33.png" alt="__rendered_path__3"&gt;&lt;span style="white-space:pre;"&gt;&lt;div style="position:absolute;top:263.81pt;left:98.95pt;z-index:24;letter-spacing:-.003em;"&gt;(268,125)&lt;/div&gt;&lt;div style="position:absolute;top:263.81pt;left:178.25pt;z-index:24;letter-spacing:-.003em;"&gt;561,410&lt;/div&gt;&lt;div style="position:absolute;top:263.81pt;left:246.95pt;z-index:24;letter-spacing:-.002em;"&gt;2,468,600&lt;/div&gt;&lt;/span&gt;&lt;img style="position:absolute;left:72.5pt;top:193.1pt;width:65pt;height:3pt;z-index:3;" src="http://govwiki.info/xbrl/Images/9df14a71f252f940b6752018801ead33.png" alt="__rendered_path__3"&gt;&lt;img style="position:absolute;left:140.75pt;top:183.25pt;width:8pt;height:3pt;z-index:1;" src="http://govwiki.info/xbrl/Images/d0d7bcf45acd6d1016510dbbbc3a9db9.png" alt="__rendered_path__1"&gt;&lt;span style="white-space:pre;"&gt;&lt;div style="position:absolute;top:287.66pt;left:111.9pt;z-index:27;letter-spacing:-.002em;"&gt;1,500&lt;/div&gt;&lt;div style="position:absolute;top:287.66pt;left:205.85pt;z-index:27;"&gt;-&lt;/div&gt;&lt;div style="position:absolute;top:287.66pt;left:258.7pt;z-index:27;letter-spacing:-.003em;"&gt;45,478&lt;/div&gt;&lt;/span&gt;&lt;img style="position:absolute;left:140.75pt;top:193.1pt;width:8pt;height:3pt;z-index:1;" src="http://govwiki.info/xbrl/Images/d0d7bcf45acd6d1016510dbbbc3a9db9.png" alt="__rendered_path__1"&gt;&lt;img style="position:absolute;left:148.25pt;top:183.25pt;width:65pt;height:3pt;z-index:3;" src="http://govwiki.info/xbrl/Images/9df14a71f252f940b6752018801ead33.png" alt="__rendered_path__3"&gt;&lt;span style="white-space:pre;"&gt;&lt;div style="position:absolute;top:297.71pt;left:111.9pt;z-index:30;letter-spacing:-.002em;"&gt;4,854&lt;/div&gt;&lt;div style="position:absolute;top:297.71pt;left:178.25pt;z-index:30;letter-spacing:-.003em;"&gt;516,202&lt;/div&gt;&lt;div style="position:absolute;top:297.71pt;left:254pt;z-index:30;letter-spacing:-.003em;"&gt;865,253&lt;/div&gt;&lt;/span&gt;&lt;img style="position:absolute;left:148.25pt;top:193.1pt;width:65pt;height:3pt;z-index:3;" src="http://govwiki.info/xbrl/Images/9df14a71f252f940b6752018801ead33.png" alt="__rendered_path__3"&gt;&lt;img style="position:absolute;left:216.5pt;top:183.25pt;width:8pt;height:3pt;z-index:1;" src="http://govwiki.info/xbrl/Images/d0d7bcf45acd6d1016510dbbbc3a9db9.png" alt="__rendered_path__1"&gt;&lt;span style="white-space:pre;"&gt;&lt;div style="position:absolute;top:307.61pt;left:118.95pt;z-index:32;letter-spacing:-.004em;"&gt;404&lt;/div&gt;&lt;div style="position:absolute;top:307.61pt;left:205.85pt;z-index:32;"&gt;-&lt;/div&gt;&lt;div style="position:absolute;top:307.61pt;left:238.7pt;z-index:32;letter-spacing:-.003em;"&gt;(11,106,238)&lt;/div&gt;&lt;/span&gt;&lt;img style="position:absolute;left:216.5pt;top:193.1pt;width:8pt;height:3pt;z-index:1;" src="http://govwiki.info/xbrl/Images/d0d7bcf45acd6d1016510dbbbc3a9db9.png" alt="__rendered_path__1"&gt;&lt;img style="position:absolute;left:224pt;top:183.25pt;width:65pt;height:3pt;z-index:3;" src="http://govwiki.info/xbrl/Images/9df14a71f252f940b6752018801ead33.png" alt="__rendered_path__3"&gt;&lt;span style="white-space:pre;"&gt;&lt;div style="position:absolute;top:317.66pt;left:118.95pt;z-index:35;letter-spacing:-.004em;"&gt;101&lt;/div&gt;&lt;div style="position:absolute;top:317.66pt;left:178.25pt;z-index:35;letter-spacing:-.003em;"&gt;537,750&lt;/div&gt;&lt;div style="position:absolute;top:317.66pt;left:254pt;z-index:35;letter-spacing:-.003em;"&gt;560,368&lt;/div&gt;&lt;/span&gt;&lt;img style="position:absolute;left:224pt;top:193.1pt;width:65pt;height:3pt;z-index:3;" src="http://govwiki.info/xbrl/Images/9df14a71f252f940b6752018801ead33.png" alt="__rendered_path__3"&gt;&lt;span style="white-space:pre;"&gt;&lt;div style="position:absolute;top:327.56pt;left:111.9pt;z-index:38;letter-spacing:-.002em;"&gt;6,859&lt;/div&gt;&lt;div style="position:absolute;top:327.56pt;left:171.2pt;z-index:38;letter-spacing:-.002em;"&gt;1,053,952&lt;/div&gt;&lt;div style="position:absolute;top:327.56pt;left:243.4pt;z-index:38;letter-spacing:-.002em;"&gt;(9,635,139)&lt;/div&gt;&lt;/span&gt;&lt;img style="position:absolute;left:65pt;top:247pt;width:8pt;height:3pt;z-index:1;" src="http://govwiki.info/xbrl/Images/d0d7bcf45acd6d1016510dbbbc3a9db9.png" alt="__rendered_path__1"&gt;&lt;span style="white-space:pre;"&gt;&lt;div style="position:absolute;top:341.36pt;left:98.95pt;z-index:41;letter-spacing:-.003em;"&gt;(261,266)&lt;/div&gt;&lt;div style="position:absolute;top:341.36pt;left:171.2pt;z-index:41;letter-spacing:-.002em;"&gt;1,615,362&lt;/div&gt;&lt;div style="position:absolute;top:341.36pt;left:243.4pt;z-index:41;letter-spacing:-.002em;"&gt;(7,166,539)&lt;/div&gt;&lt;/span&gt;&lt;img style="position:absolute;left:65pt;top:256.8pt;width:8pt;height:3pt;z-index:1;" src="http://govwiki.info/xbrl/Images/d0d7bcf45acd6d1016510dbbbc3a9db9.png" alt="__rendered_path__1"&gt;&lt;img style="position:absolute;left:72.5pt;top:247pt;width:65pt;height:3pt;z-index:3;" src="http://govwiki.info/xbrl/Images/9df14a71f252f940b6752018801ead33.png" alt="__rendered_path__3"&gt;&lt;span style="white-space:pre;"&gt;&lt;div style="position:absolute;top:372.56pt;left:130.1pt;z-index:44;"&gt;-&lt;/div&gt;&lt;div style="position:absolute;top:372.56pt;left:205.85pt;z-index:44;"&gt;-&lt;/div&gt;&lt;div style="position:absolute;top:372.56pt;left:263.4pt;z-index:44;letter-spacing:-.002em;"&gt;8,726&lt;/div&gt;&lt;/span&gt;&lt;img style="position:absolute;left:72.5pt;top:256.8pt;width:65pt;height:3pt;z-index:3;" src="http://govwiki.info/xbrl/Images/9df14a71f252f940b6752018801ead33.png" alt="__rendered_path__3"&gt;&lt;img style="position:absolute;left:140.75pt;top:247pt;width:8pt;height:3pt;z-index:1;" src="http://govwiki.info/xbrl/Images/d0d7bcf45acd6d1016510dbbbc3a9db9.png" alt="__rendered_path__1"&gt;&lt;span style="white-space:pre;"&gt;&lt;div style="position:absolute;top:392.51pt;left:107.2pt;z-index:47;letter-spacing:-.003em;"&gt;10,833&lt;/div&gt;&lt;div style="position:absolute;top:392.51pt;left:205.85pt;z-index:47;"&gt;-&lt;/div&gt;&lt;div style="position:absolute;top:392.51pt;left:254pt;z-index:47;letter-spacing:-.003em;"&gt;178,618&lt;/div&gt;&lt;/span&gt;&lt;img style="position:absolute;left:140.75pt;top:256.8pt;width:8pt;height:3pt;z-index:1;" src="http://govwiki.info/xbrl/Images/d0d7bcf45acd6d1016510dbbbc3a9db9.png" alt="__rendered_path__1"&gt;&lt;img style="position:absolute;left:148.25pt;top:247pt;width:65pt;height:3pt;z-index:3;" src="http://govwiki.info/xbrl/Images/9df14a71f252f940b6752018801ead33.png" alt="__rendered_path__3"&gt;&lt;span style="white-space:pre;"&gt;&lt;div style="position:absolute;top:402.56pt;left:130.1pt;z-index:49;"&gt;-&lt;/div&gt;&lt;div style="position:absolute;top:402.56pt;left:205.85pt;z-index:49;"&gt;-&lt;/div&gt;&lt;div style="position:absolute;top:402.56pt;left:243.4pt;z-index:49;letter-spacing:-.002em;"&gt;(9,095,704)&lt;/div&gt;&lt;/span&gt;&lt;img style="position:absolute;left:148.25pt;top:256.8pt;width:65pt;height:3pt;z-index:3;" src="http://govwiki.info/xbrl/Images/9df14a71f252f940b6752018801ead33.png" alt="__rendered_path__3"&gt;&lt;img style="position:absolute;left:216.5pt;top:247pt;width:8pt;height:3pt;z-index:1;" src="http://govwiki.info/xbrl/Images/d0d7bcf45acd6d1016510dbbbc3a9db9.png" alt="__rendered_path__1"&gt;&lt;span style="white-space:pre;"&gt;&lt;div style="position:absolute;top:412.46pt;left:107.2pt;z-index:52;letter-spacing:-.003em;"&gt;10,833&lt;/div&gt;&lt;div style="position:absolute;top:412.46pt;left:205.85pt;z-index:52;"&gt;-&lt;/div&gt;&lt;div style="position:absolute;top:412.46pt;left:243.4pt;z-index:52;letter-spacing:-.002em;"&gt;(8,908,360)&lt;/div&gt;&lt;/span&gt;&lt;img style="position:absolute;left:216.5pt;top:256.8pt;width:8pt;height:3pt;z-index:1;" src="http://govwiki.info/xbrl/Images/d0d7bcf45acd6d1016510dbbbc3a9db9.png" alt="__rendered_path__1"&gt;&lt;img style="position:absolute;left:224pt;top:247pt;width:65pt;height:3pt;z-index:3;" src="http://govwiki.info/xbrl/Images/9df14a71f252f940b6752018801ead33.png" alt="__rendered_path__3"&gt;&lt;span style="white-space:pre;"&gt;&lt;div style="position:absolute;top:426.26pt;left:98.95pt;z-index:55;letter-spacing:-.003em;"&gt;(250,433)&lt;/div&gt;&lt;div style="position:absolute;top:426.26pt;left:171.2pt;z-index:55;letter-spacing:-.002em;"&gt;1,615,362&lt;/div&gt;&lt;div style="position:absolute;top:426.26pt;left:238.7pt;z-index:55;letter-spacing:-.003em;"&gt;(16,074,899)&lt;/div&gt;&lt;/span&gt;&lt;img style="position:absolute;left:224pt;top:256.8pt;width:65pt;height:3pt;z-index:3;" src="http://govwiki.info/xbrl/Images/9df14a71f252f940b6752018801ead33.png" alt="__rendered_path__3"&gt;&lt;span style="white-space:pre;"&gt;&lt;div style="position:absolute;top:447.41pt;left:95.45pt;z-index:56;letter-spacing:-.002em;"&gt;4,843,691&lt;/div&gt;&lt;div style="position:absolute;top:447.41pt;left:166.49pt;z-index:56;letter-spacing:-.003em;"&gt;14,654,924&lt;/div&gt;&lt;div style="position:absolute;top:447.41pt;left:242.24pt;z-index:56;letter-spacing:-.003em;"&gt;64,281,356&lt;/div&gt;&lt;/span&gt;&lt;img style="position:absolute;left:65pt;top:270.6pt;width:8pt;height:3pt;z-index:1;" src="http://govwiki.info/xbrl/Images/d0d7bcf45acd6d1016510dbbbc3a9db9.png" alt="__rendered_path__1"&gt;&lt;span style="white-space:pre;"&gt;&lt;div style="position:absolute;top:461.21pt;left:65pt;z-index:62;"&gt;$&lt;/div&gt;&lt;div style="position:absolute;top:461.21pt;left:95.45pt;z-index:62;letter-spacing:.004em;"&gt;4,593,258   $&lt;/div&gt;&lt;div style="position:absolute;top:461.21pt;left:166.5pt;z-index:62;letter-spacing:.004em;"&gt;16,270,286   $&lt;/div&gt;&lt;div style="position:absolute;top:461.21pt;left:242.25pt;z-index:62;letter-spacing:-.003em;"&gt;48,206,457&lt;/div&gt;&lt;/span&gt;&lt;img style="position:absolute;left:72.5pt;top:270.6pt;width:65pt;height:3pt;z-index:3;" src="http://govwiki.info/xbrl/Images/9df14a71f252f940b6752018801ead33.png" alt="__rendered_path__3"&gt;&lt;img style="position:absolute;left:140.75pt;top:270.6pt;width:8pt;height:3pt;z-index:1;" src="http://govwiki.info/xbrl/Images/d0d7bcf45acd6d1016510dbbbc3a9db9.png" alt="__rendered_path__1"&gt;&lt;img style="position:absolute;left:148.25pt;top:270.6pt;width:65pt;height:3pt;z-index:3;" src="http://govwiki.info/xbrl/Images/9df14a71f252f940b6752018801ead33.png" alt="__rendered_path__3"&gt;&lt;img style="position:absolute;left:216.5pt;top:270.6pt;width:8pt;height:3pt;z-index:1;" src="http://govwiki.info/xbrl/Images/d0d7bcf45acd6d1016510dbbbc3a9db9.png" alt="__rendered_path__1"&gt;&lt;img style="position:absolute;left:224pt;top:270.6pt;width:65pt;height:3pt;z-index:3;" src="http://govwiki.info/xbrl/Images/9df14a71f252f940b6752018801ead33.png" alt="__rendered_path__3"&gt;&lt;img style="position:absolute;left:65pt;top:324.5pt;width:8pt;height:3pt;z-index:1;" src="http://govwiki.info/xbrl/Images/d0d7bcf45acd6d1016510dbbbc3a9db9.png" alt="__rendered_path__1"&gt;&lt;img style="position:absolute;left:72.5pt;top:324.5pt;width:65pt;height:3pt;z-index:3;" src="http://govwiki.info/xbrl/Images/9df14a71f252f940b6752018801ead33.png" alt="__rendered_path__3"&gt;&lt;img style="position:absolute;left:140.75pt;top:324.5pt;width:8pt;height:3pt;z-index:1;" src="http://govwiki.info/xbrl/Images/d0d7bcf45acd6d1016510dbbbc3a9db9.png" alt="__rendered_path__1"&gt;&lt;img style="position:absolute;left:148.25pt;top:324.5pt;width:65pt;height:3pt;z-index:3;" src="http://govwiki.info/xbrl/Images/9df14a71f252f940b6752018801ead33.png" alt="__rendered_path__3"&gt;&lt;img style="position:absolute;left:216.5pt;top:324.5pt;width:8pt;height:3pt;z-index:1;" src="http://govwiki.info/xbrl/Images/d0d7bcf45acd6d1016510dbbbc3a9db9.png" alt="__rendered_path__1"&gt;&lt;img style="position:absolute;left:224pt;top:324.5pt;width:65pt;height:3pt;z-index:3;" src="http://govwiki.info/xbrl/Images/9df14a71f252f940b6752018801ead33.png" alt="__rendered_path__3"&gt;&lt;img style="position:absolute;left:65pt;top:334.45pt;width:8pt;height:3pt;z-index:1;" src="http://govwiki.info/xbrl/Images/d0d7bcf45acd6d1016510dbbbc3a9db9.png" alt="__rendered_path__1"&gt;&lt;img style="position:absolute;left:72.5pt;top:334.45pt;width:65pt;height:3pt;z-index:3;" src="http://govwiki.info/xbrl/Images/9df14a71f252f940b6752018801ead33.png" alt="__rendered_path__3"&gt;&lt;img style="position:absolute;left:140.75pt;top:334.45pt;width:8pt;height:3pt;z-index:1;" src="http://govwiki.info/xbrl/Images/d0d7bcf45acd6d1016510dbbbc3a9db9.png" alt="__rendered_path__1"&gt;&lt;img style="position:absolute;left:148.25pt;top:334.45pt;width:65pt;height:3pt;z-index:3;" src="http://govwiki.info/xbrl/Images/9df14a71f252f940b6752018801ead33.png" alt="__rendered_path__3"&gt;&lt;img style="position:absolute;left:216.5pt;top:334.45pt;width:8pt;height:3pt;z-index:1;" src="http://govwiki.info/xbrl/Images/d0d7bcf45acd6d1016510dbbbc3a9db9.png" alt="__rendered_path__1"&gt;&lt;img style="position:absolute;left:224pt;top:334.45pt;width:65pt;height:3pt;z-index:3;" src="http://govwiki.info/xbrl/Images/9df14a71f252f940b6752018801ead33.png" alt="__rendered_path__3"&gt;&lt;img style="position:absolute;left:65pt;top:409.35pt;width:8pt;height:3pt;z-index:1;" src="http://govwiki.info/xbrl/Images/d0d7bcf45acd6d1016510dbbbc3a9db9.png" alt="__rendered_path__1"&gt;&lt;img style="position:absolute;left:72.5pt;top:409.35pt;width:65pt;height:3pt;z-index:3;" src="http://govwiki.info/xbrl/Images/9df14a71f252f940b6752018801ead33.png" alt="__rendered_path__3"&gt;&lt;img style="position:absolute;left:140.75pt;top:409.35pt;width:8pt;height:3pt;z-index:1;" src="http://govwiki.info/xbrl/Images/d0d7bcf45acd6d1016510dbbbc3a9db9.png" alt="__rendered_path__1"&gt;&lt;img style="position:absolute;left:148.25pt;top:409.35pt;width:65pt;height:3pt;z-index:3;" src="http://govwiki.info/xbrl/Images/9df14a71f252f940b6752018801ead33.png" alt="__rendered_path__3"&gt;&lt;img style="position:absolute;left:216.5pt;top:409.35pt;width:8pt;height:3pt;z-index:1;" src="http://govwiki.info/xbrl/Images/d0d7bcf45acd6d1016510dbbbc3a9db9.png" alt="__rendered_path__1"&gt;&lt;img style="position:absolute;left:224pt;top:409.35pt;width:65pt;height:3pt;z-index:3;" src="http://govwiki.info/xbrl/Images/9df14a71f252f940b6752018801ead33.png" alt="__rendered_path__3"&gt;&lt;img style="position:absolute;left:65pt;top:419.3pt;width:8pt;height:3pt;z-index:1;" src="http://govwiki.info/xbrl/Images/d0d7bcf45acd6d1016510dbbbc3a9db9.png" alt="__rendered_path__1"&gt;&lt;img style="position:absolute;left:72.5pt;top:419.3pt;width:65pt;height:3pt;z-index:3;" src="http://govwiki.info/xbrl/Images/9df14a71f252f940b6752018801ead33.png" alt="__rendered_path__3"&gt;&lt;img style="position:absolute;left:140.75pt;top:419.3pt;width:8pt;height:3pt;z-index:1;" src="http://govwiki.info/xbrl/Images/d0d7bcf45acd6d1016510dbbbc3a9db9.png" alt="__rendered_path__1"&gt;&lt;img style="position:absolute;left:148.25pt;top:419.3pt;width:65pt;height:3pt;z-index:3;" src="http://govwiki.info/xbrl/Images/9df14a71f252f940b6752018801ead33.png" alt="__rendered_path__3"&gt;&lt;img style="position:absolute;left:216.5pt;top:419.3pt;width:8pt;height:3pt;z-index:1;" src="http://govwiki.info/xbrl/Images/d0d7bcf45acd6d1016510dbbbc3a9db9.png" alt="__rendered_path__1"&gt;&lt;img style="position:absolute;left:224pt;top:419.3pt;width:65pt;height:3pt;z-index:3;" src="http://govwiki.info/xbrl/Images/9df14a71f252f940b6752018801ead33.png" alt="__rendered_path__3"&gt;&lt;img style="position:absolute;left:65pt;top:454.35pt;width:8pt;height:3pt;z-index:1;" src="http://govwiki.info/xbrl/Images/d0d7bcf45acd6d1016510dbbbc3a9db9.png" alt="__rendered_path__1"&gt;&lt;img style="position:absolute;left:72.5pt;top:454.35pt;width:65pt;height:3pt;z-index:3;" src="http://govwiki.info/xbrl/Images/9df14a71f252f940b6752018801ead33.png" alt="__rendered_path__3"&gt;&lt;img style="position:absolute;left:140.75pt;top:454.35pt;width:8pt;height:3pt;z-index:1;" src="http://govwiki.info/xbrl/Images/d0d7bcf45acd6d1016510dbbbc3a9db9.png" alt="__rendered_path__1"&gt;&lt;img style="position:absolute;left:148.25pt;top:454.35pt;width:65pt;height:3pt;z-index:3;" src="http://govwiki.info/xbrl/Images/9df14a71f252f940b6752018801ead33.png" alt="__rendered_path__3"&gt;&lt;img style="position:absolute;left:216.5pt;top:454.35pt;width:8pt;height:3pt;z-index:1;" src="http://govwiki.info/xbrl/Images/d0d7bcf45acd6d1016510dbbbc3a9db9.png" alt="__rendered_path__1"&gt;&lt;img style="position:absolute;left:224pt;top:454.35pt;width:65pt;height:3pt;z-index:3;" src="http://govwiki.info/xbrl/Images/9df14a71f252f940b6752018801ead33.png" alt="__rendered_path__3"&gt;&lt;img style="position:absolute;left:65pt;top:468.05pt;width:8pt;height:3pt;z-index:1;" src="http://govwiki.info/xbrl/Images/d0d7bcf45acd6d1016510dbbbc3a9db9.png" alt="__rendered_path__1"&gt;&lt;img style="position:absolute;left:65pt;top:469.7pt;width:8pt;height:3pt;z-index:1;" src="http://govwiki.info/xbrl/Images/d0d7bcf45acd6d1016510dbbbc3a9db9.png" alt="__rendered_path__1"&gt;&lt;img style="position:absolute;left:72.5pt;top:468.05pt;width:65pt;height:3pt;z-index:3;" src="http://govwiki.info/xbrl/Images/9df14a71f252f940b6752018801ead33.png" alt="__rendered_path__3"&gt;&lt;img style="position:absolute;left:72.5pt;top:469.7pt;width:65pt;height:3pt;z-index:3;" src="http://govwiki.info/xbrl/Images/9df14a71f252f940b6752018801ead33.png" alt="__rendered_path__3"&gt;&lt;img style="position:absolute;left:140.75pt;top:468.05pt;width:8pt;height:3pt;z-index:1;" src="http://govwiki.info/xbrl/Images/d0d7bcf45acd6d1016510dbbbc3a9db9.png" alt="__rendered_path__1"&gt;&lt;img style="position:absolute;left:140.75pt;top:469.7pt;width:8pt;height:3pt;z-index:1;" src="http://govwiki.info/xbrl/Images/d0d7bcf45acd6d1016510dbbbc3a9db9.png" alt="__rendered_path__1"&gt;&lt;img style="position:absolute;left:148.25pt;top:468.05pt;width:65pt;height:3pt;z-index:3;" src="http://govwiki.info/xbrl/Images/9df14a71f252f940b6752018801ead33.png" alt="__rendered_path__3"&gt;&lt;img style="position:absolute;left:148.25pt;top:469.7pt;width:65pt;height:3pt;z-index:3;" src="http://govwiki.info/xbrl/Images/9df14a71f252f940b6752018801ead33.png" alt="__rendered_path__3"&gt;&lt;img style="position:absolute;left:216.5pt;top:468.05pt;width:8pt;height:3pt;z-index:1;" src="http://govwiki.info/xbrl/Images/d0d7bcf45acd6d1016510dbbbc3a9db9.png" alt="__rendered_path__1"&gt;&lt;img style="position:absolute;left:216.5pt;top:469.7pt;width:8pt;height:3pt;z-index:1;" src="http://govwiki.info/xbrl/Images/d0d7bcf45acd6d1016510dbbbc3a9db9.png" alt="__rendered_path__1"&gt;&lt;img style="position:absolute;left:224pt;top:468.05pt;width:65pt;height:3pt;z-index:3;" src="http://govwiki.info/xbrl/Images/9df14a71f252f940b6752018801ead33.png" alt="__rendered_path__3"&gt;&lt;img style="position:absolute;left:224pt;top:469.7pt;width:65pt;height:3pt;z-index:3;" src="http://govwiki.info/xbrl/Images/9df14a71f252f940b6752018801ead33.png" alt="__rendered_path__3"&gt;&lt;span class="fmt-1018" style="white-space:pre;"&gt;&lt;div style="position:absolute;top:766.44pt;left:299.33pt;z-index:63;"&gt;231&lt;/div&gt;&lt;/span&gt;&lt;/div&gt;_x000D_
      &lt;/div&gt;</t>
  </si>
  <si>
    <t>&lt;div style='position:relative;width:612pt;height:792pt;'&gt;&lt;div style="position:absolute;left:0pt;top:0pt;width:100%;height:100%;clip:rect(0pt,612pt,792pt,0pt);" class="fmt-1258"&gt;&lt;span class="fmt-1249" style="white-space:pre;"&gt;&lt;div style="position:absolute;top:40.02pt;left:221.28pt;z-index:1;letter-spacing:.001em;"&gt;City of St. Petersburg, Florida&lt;/div&gt;&lt;/span&gt;&lt;span class="fmt-1250" style="white-space:pre;"&gt;&lt;div style="position:absolute;top:53.8488pt;left:216.72pt;z-index:3;letter-spacing:-.001em;"&gt;Combining Statement of &lt;/div&gt;&lt;/span&gt;&lt;span class="fmt-1251" style="white-space:pre;"&gt;&lt;div style="position:absolute;top:67.6488pt;left:250.92pt;z-index:6;letter-spacing:-.001em;"&gt;Internal Service Funds&lt;/div&gt;&lt;/span&gt;&lt;span class="fmt-1252" style="white-space:pre;"&gt;&lt;div style="position:absolute;top:81.3288pt;left:209.64pt;z-index:8;letter-spacing:-.001em;"&gt;Fiscal Year Ended September 30, 2017&lt;/div&gt;&lt;/span&gt;&lt;span class="fmt-1263" style="white-space:pre;"&gt;&lt;div style="position:absolute;top:321.31pt;left:73.6684pt;z-index:139;letter-spacing:.001em;"&gt;Cash provided by (used for) capital &amp;amp; related financing activities&lt;/div&gt;&lt;/span&gt;&lt;span class="fmt-1271" style="white-space:pre;"&gt;&lt;div style="position:absolute;top:473.11pt;left:241.13pt;z-index:359;letter-spacing:-.001em;"&gt;cash provided by&lt;/div&gt;&lt;/span&gt;&lt;span class="fmt-1257" style="white-space:pre;"&gt;&lt;div style="position:absolute;top:144.47pt;left:63.0326pt;z-index:17;letter-spacing:.002em;"&gt;Cash flows from operating activities&lt;/div&gt;&lt;/span&gt;&lt;span style="white-space:pre;"&gt;&lt;div style="position:absolute;top:154.71pt;left:63.0326pt;z-index:18;letter-spacing:.001em;"&gt;Cash received from customers and users&lt;/div&gt;&lt;/span&gt;&lt;span style="white-space:pre;"&gt;&lt;div style="position:absolute;top:164.44pt;left:63.0326pt;z-index:30;"&gt;Cash payments for interfund services provided&lt;/div&gt;&lt;/span&gt;&lt;span style="white-space:pre;"&gt;&lt;div style="position:absolute;top:174.17pt;left:63.0248pt;z-index:40;"&gt;Cash payments to vendors for goods &amp;amp; services&lt;/div&gt;&lt;/span&gt;&lt;span style="white-space:pre;"&gt;&lt;div style="position:absolute;top:183.9pt;left:63.017pt;z-index:50;"&gt;Cash payments to employees for services&lt;/div&gt;&lt;/span&gt;&lt;span class="fmt-1259" style="white-space:pre;"&gt;&lt;div style="position:absolute;top:193.21pt;left:73.6684pt;z-index:60;"&gt;Cash provided by (used for) operating activities&lt;/div&gt;&lt;/span&gt;&lt;span class="fmt-1257" style="white-space:pre;"&gt;&lt;div style="position:absolute;top:215.12pt;left:63.0326pt;z-index:71;letter-spacing:.002em;"&gt;Cash flows from noncapital financing activities&lt;/div&gt;&lt;/span&gt;&lt;span style="white-space:pre;"&gt;&lt;div style="position:absolute;top:225.36pt;left:63.0326pt;z-index:72;letter-spacing:-.001em;"&gt;Intergovernmental Revenue&lt;/div&gt;&lt;/span&gt;&lt;span style="white-space:pre;"&gt;&lt;div style="position:absolute;top:235.09pt;left:63.0248pt;z-index:84;letter-spacing:.002em;"&gt;Transfers-in&lt;/div&gt;&lt;/span&gt;&lt;span style="white-space:pre;"&gt;&lt;div style="position:absolute;top:244.65pt;left:63.0249pt;z-index:94;letter-spacing:.002em;"&gt;Transfers-out&lt;/div&gt;&lt;/span&gt;&lt;span class="fmt-1261" style="white-space:pre;"&gt;&lt;div style="position:absolute;top:263.01pt;left:63.0326pt;z-index:106;"&gt;Cash provided by (used for) noncapital financing activities&lt;/div&gt;&lt;/span&gt;&lt;span class="fmt-1257" style="white-space:pre;"&gt;&lt;div style="position:absolute;top:284.17pt;left:63.0326pt;z-index:116;letter-spacing:.002em;"&gt;Cash flows from capital &amp;amp; related financing activities&lt;/div&gt;&lt;/span&gt;&lt;span style="white-space:pre;"&gt;&lt;div style="position:absolute;top:294.4pt;left:63.0326pt;z-index:117;"&gt;Acquisition &amp;amp; Construction of Capital Assets&lt;/div&gt;&lt;/span&gt;&lt;span style="white-space:pre;"&gt;&lt;div style="position:absolute;top:304.14pt;left:63.0248pt;z-index:129;letter-spacing:.001em;"&gt;Proceeds from sale of property, plant, equipment&lt;/div&gt;&lt;/span&gt;&lt;span class="fmt-1257" style="white-space:pre;"&gt;&lt;div style="position:absolute;top:344.58pt;left:63.0326pt;z-index:149;letter-spacing:.002em;"&gt;Cash flows from operating activities&lt;/div&gt;&lt;/span&gt;&lt;span style="white-space:pre;"&gt;&lt;div style="position:absolute;top:354.82pt;left:63.0326pt;z-index:150;"&gt;Purchase, Sale and Maturities of Investments, net&lt;/div&gt;&lt;/span&gt;&lt;span style="white-space:pre;"&gt;&lt;div style="position:absolute;top:364.38pt;left:63.0326pt;z-index:162;"&gt;Interest received on investments&lt;/div&gt;&lt;/span&gt;&lt;span class="fmt-1274" style="white-space:pre;"&gt;&lt;div style="position:absolute;top:384.35pt;left:73.6684pt;z-index:390;"&gt;Cash provided by (used for) investing activities&lt;/div&gt;&lt;/span&gt;&lt;span class="fmt-1271" style="white-space:pre;"&gt;&lt;div style="position:absolute;top:411pt;left:63.033pt;z-index:343;"&gt;Net increase (decrease) in cash&lt;/div&gt;&lt;/span&gt;&lt;span class="fmt-1271" style="white-space:pre;"&gt;&lt;div style="position:absolute;top:430.81pt;left:63.032pt;z-index:348;"&gt;Cash at beginning of year&lt;/div&gt;&lt;/span&gt;&lt;span class="fmt-1271" style="white-space:pre;"&gt;&lt;div style="position:absolute;top:451.79pt;left:63.032pt;z-index:352;letter-spacing:-.001em;"&gt;Cash at year end&lt;/div&gt;&lt;/span&gt;&lt;span class="fmt-1271" style="white-space:pre;"&gt;&lt;div style="position:absolute;top:473.11pt;left:63.032pt;z-index:358;letter-spacing:.001em;"&gt;Reconciliation of operating income (loss) to net &lt;/div&gt;&lt;/span&gt;&lt;span class="fmt-1271" style="white-space:pre;"&gt;&lt;div style="position:absolute;top:483.1pt;left:63.032pt;z-index:364;letter-spacing:.001em;"&gt;for) operating activities&lt;/div&gt;&lt;/span&gt;&lt;span class="fmt-1271" style="white-space:pre;"&gt;&lt;div style="position:absolute;top:502.14pt;left:63.032pt;z-index:367;letter-spacing:.002em;"&gt;Cash flows from operating activities&lt;/div&gt;&lt;/span&gt;&lt;span class="fmt-1272" style="white-space:pre;"&gt;&lt;div style="position:absolute;top:512.12pt;left:63.032pt;z-index:372;letter-spacing:-.001em;"&gt;Operating Income (loss)&lt;/div&gt;&lt;/span&gt;&lt;span class="fmt-1272" style="white-space:pre;"&gt;&lt;div style="position:absolute;top:522.11pt;left:63.032pt;z-index:389;"&gt;Adjustments to reconcile net income&lt;span class="fmt-1273"&gt; (loss)&lt;/span&gt; to net cash&lt;/div&gt;&lt;/span&gt;&lt;span style="white-space:pre;"&gt;&lt;div style="position:absolute;top:531.84pt;left:73.6717pt;z-index:222;letter-spacing:-.001em;"&gt;provided by operating activities:&lt;/div&gt;&lt;/span&gt;&lt;span style="white-space:pre;"&gt;&lt;div style="position:absolute;top:541.57pt;left:68.3521pt;z-index:223;letter-spacing:-.001em;"&gt;Depreciation&lt;/div&gt;&lt;/span&gt;&lt;span style="white-space:pre;"&gt;&lt;div style="position:absolute;top:551.3pt;left:68.3521pt;z-index:233;letter-spacing:.001em;"&gt;Other non-operating income (loss), net&lt;/div&gt;&lt;/span&gt;&lt;span style="white-space:pre;"&gt;&lt;div style="position:absolute;top:561.03pt;left:68.3522pt;z-index:243;letter-spacing:-.001em;"&gt;Changes in assets and liabilities:&lt;/div&gt;&lt;/span&gt;&lt;span style="white-space:pre;"&gt;&lt;div style="position:absolute;top:570.76pt;left:73.6718pt;z-index:244;"&gt;Accounts Receivable, DFOG, net&lt;/div&gt;&lt;/span&gt;&lt;span style="white-space:pre;"&gt;&lt;div style="position:absolute;top:580.49pt;left:73.6717pt;z-index:254;letter-spacing:.001em;"&gt;Prepaids &amp;amp; Other Assets&lt;/div&gt;&lt;/span&gt;&lt;span style="white-space:pre;"&gt;&lt;div style="position:absolute;top:590.22pt;left:73.6795pt;z-index:264;letter-spacing:-.001em;"&gt;Accounts Payable &amp;amp; Accrued Liabilities&lt;/div&gt;&lt;/span&gt;&lt;span style="white-space:pre;"&gt;&lt;div style="position:absolute;top:599.95pt;left:73.6872pt;z-index:274;letter-spacing:-.002em;"&gt;Deposits&lt;/div&gt;&lt;/span&gt;&lt;span style="white-space:pre;"&gt;&lt;div style="position:absolute;top:609.51pt;left:73.695pt;z-index:284;"&gt;Accrued Salary, Compensated Absences and OPEB&lt;/div&gt;&lt;/span&gt;&lt;span class="fmt-1267" style="white-space:pre;"&gt;&lt;div style="position:absolute;top:628.81pt;left:73.6684pt;z-index:294;"&gt;Cash provided by (used for) operating activities&lt;/div&gt;&lt;/span&gt;&lt;span class="fmt-1257" style="white-space:pre;"&gt;&lt;div style="position:absolute;top:648.94pt;left:63.0326pt;z-index:304;"&gt;Non-cash Investing, Capital, and Financing Activities&lt;/div&gt;&lt;/span&gt;&lt;span style="white-space:pre;"&gt;&lt;div style="position:absolute;top:659.09pt;left:63.0326pt;z-index:305;letter-spacing:.001em;"&gt;Contributions of Capital Assets (to)/from Other Funds&lt;/div&gt;&lt;/span&gt;&lt;span style="white-space:pre;"&gt;&lt;div style="position:absolute;top:668.83pt;left:63.0325pt;z-index:318;"&gt;Change in Fair Value of Investments&lt;/div&gt;&lt;/span&gt;&lt;span class="fmt-1269" style="white-space:pre;"&gt;&lt;div style="position:absolute;top:678.47pt;left:70.9672pt;z-index:328;letter-spacing:-.002em;"&gt;Total&lt;/div&gt;&lt;/span&gt;&lt;span class="fmt-1275" style="white-space:pre;"&gt;&lt;div style="position:absolute;top:714.21pt;left:61.2pt;z-index:396;letter-spacing:-.001em;"&gt;See accompanying Independent Auditor's Report. &lt;/div&gt;&lt;/span&gt;&lt;span class="fmt-1253" style="white-space:pre;"&gt;&lt;div style="position:absolute;top:94.8456pt;left:306pt;z-index:10;letter-spacing:.001em;"&gt; &lt;/div&gt;&lt;/span&gt;&lt;span class="fmt-1271" style="white-space:pre;"&gt;&lt;div style="position:absolute;top:473.11pt;left:304.87pt;z-index:361;letter-spacing:-.002em;"&gt; (used &lt;/div&gt;&lt;/span&gt;&lt;img style="position:absolute;left:61.9353pt;top:98.5657pt;width:538pt;height:601pt;z-index:11;" src="http://govwiki.info/xbrl/Images/8712a4dbd08145c3b0a286a27a6ba69d.png" alt="__rendered_path__11"&gt;&lt;span class="fmt-1018" style="white-space:pre;"&gt;&lt;div style="position:absolute;top:766.44pt;left:299.33pt;z-index:397;"&gt;232&lt;/div&gt;&lt;/span&gt;&lt;span class="fmt-1249" style="white-space:pre;"&gt;&lt;div style="position:absolute;top:40.02pt;left:390.6pt;z-index:2;letter-spacing:.001em;"&gt; &lt;/div&gt;&lt;/span&gt;&lt;span class="fmt-1250" style="white-space:pre;"&gt;&lt;div style="position:absolute;top:53.8488pt;left:337.8pt;z-index:5;letter-spacing:-.001em;"&gt;Cash Flows &lt;/div&gt;&lt;/span&gt;&lt;span class="fmt-1251" style="white-space:pre;"&gt;&lt;div style="position:absolute;top:67.6488pt;left:360.96pt;z-index:7;letter-spacing:.001em;"&gt; &lt;/div&gt;&lt;/span&gt;&lt;span class="fmt-1252" style="white-space:pre;"&gt;&lt;div style="position:absolute;top:81.3288pt;left:402.24pt;z-index:9;letter-spacing:.001em;"&gt; &lt;/div&gt;&lt;/span&gt;&lt;span class="fmt-1254" style="white-space:pre;"&gt;&lt;div style="position:absolute;top:114.09pt;left:361.26pt;z-index:12;"&gt;Equipment &lt;/div&gt;&lt;/span&gt;&lt;span class="fmt-1254" style="white-space:pre;"&gt;&lt;div style="position:absolute;top:124.08pt;left:357.79pt;z-index:13;"&gt;Maintenance&lt;/div&gt;&lt;/span&gt;&lt;span style="white-space:pre;"&gt;&lt;div style="position:absolute;top:154.71pt;left:347.33pt;z-index:20;letter-spacing:-.001em;"&gt;$ &lt;/div&gt;&lt;div style="position:absolute;top:154.71pt;left:373.67pt;z-index:20;letter-spacing:-.001em;"&gt; &lt;/div&gt;&lt;/span&gt;&lt;span style="white-space:pre;"&gt;&lt;div style="position:absolute;top:154.71pt;left:376.37pt;z-index:19;"&gt;23,426,563&lt;/div&gt;&lt;/span&gt;&lt;span style="white-space:pre;"&gt;&lt;div style="position:absolute;top:154.71pt;left:375.81pt;z-index:21;letter-spacing:.001em;"&gt; &lt;/div&gt;&lt;/span&gt;&lt;span style="white-space:pre;"&gt;&lt;div style="position:absolute;top:164.44pt;left:375.89pt;z-index:32;letter-spacing:.001em;"&gt; &lt;/div&gt;&lt;/span&gt;&lt;span style="white-space:pre;"&gt;&lt;div style="position:absolute;top:164.44pt;left:378.05pt;z-index:31;"&gt;(2,063,574)&lt;/div&gt;&lt;/span&gt;&lt;span style="white-space:pre;"&gt;&lt;div style="position:absolute;top:164.44pt;left:378.09pt;z-index:33;letter-spacing:.001em;"&gt; &lt;/div&gt;&lt;/span&gt;&lt;span style="white-space:pre;"&gt;&lt;div style="position:absolute;top:174.17pt;left:375.89pt;z-index:42;letter-spacing:.001em;"&gt; &lt;/div&gt;&lt;/span&gt;&lt;span style="white-space:pre;"&gt;&lt;div style="position:absolute;top:174.17pt;left:378.04pt;z-index:41;"&gt;(9,729,439)&lt;/div&gt;&lt;/span&gt;&lt;span style="white-space:pre;"&gt;&lt;div style="position:absolute;top:174.17pt;left:378.08pt;z-index:43;letter-spacing:.001em;"&gt; &lt;/div&gt;&lt;/span&gt;&lt;span style="white-space:pre;"&gt;&lt;div style="position:absolute;top:183.9pt;left:375.88pt;z-index:52;letter-spacing:.001em;"&gt; &lt;/div&gt;&lt;/span&gt;&lt;span style="white-space:pre;"&gt;&lt;div style="position:absolute;top:183.9pt;left:378.04pt;z-index:51;"&gt;(4,510,834)&lt;/div&gt;&lt;/span&gt;&lt;span style="white-space:pre;"&gt;&lt;div style="position:absolute;top:183.9pt;left:378.08pt;z-index:53;letter-spacing:.001em;"&gt; &lt;/div&gt;&lt;/span&gt;&lt;span class="fmt-1260" style="white-space:pre;"&gt;&lt;div style="position:absolute;top:193.63pt;left:378.1pt;z-index:62;letter-spacing:.001em;"&gt; &lt;/div&gt;&lt;/span&gt;&lt;span class="fmt-1260" style="white-space:pre;"&gt;&lt;div style="position:absolute;top:193.63pt;left:380.67pt;z-index:61;"&gt;7,122,716&lt;/div&gt;&lt;/span&gt;&lt;span class="fmt-1260" style="white-space:pre;"&gt;&lt;div style="position:absolute;top:193.63pt;left:380.3pt;z-index:63;letter-spacing:.001em;"&gt; &lt;/div&gt;&lt;/span&gt;&lt;span style="white-space:pre;"&gt;&lt;div style="position:absolute;top:225.36pt;left:389.08pt;z-index:74;letter-spacing:.001em;"&gt; &lt;/div&gt;&lt;/span&gt;&lt;span style="white-space:pre;"&gt;&lt;div style="position:absolute;top:225.36pt;left:391.47pt;z-index:73;letter-spacing:-.001em;"&gt;37,978&lt;/div&gt;&lt;/span&gt;&lt;span style="white-space:pre;"&gt;&lt;div style="position:absolute;top:225.36pt;left:391.28pt;z-index:75;letter-spacing:.001em;"&gt; &lt;/div&gt;&lt;/span&gt;&lt;span style="white-space:pre;"&gt;&lt;div style="position:absolute;top:235.09pt;left:400.07pt;z-index:87;letter-spacing:-.018em;"&gt;  -&lt;/div&gt;&lt;/span&gt;&lt;span style="white-space:pre;"&gt;&lt;div style="position:absolute;top:244.65pt;left:375.89pt;z-index:96;letter-spacing:.001em;"&gt; &lt;/div&gt;&lt;/span&gt;&lt;span style="white-space:pre;"&gt;&lt;div style="position:absolute;top:244.65pt;left:378.04pt;z-index:95;"&gt;(2,418,730)&lt;/div&gt;&lt;/span&gt;&lt;span style="white-space:pre;"&gt;&lt;div style="position:absolute;top:244.65pt;left:378.05pt;z-index:98;letter-spacing:.001em;"&gt; &lt;/div&gt;&lt;/span&gt;&lt;img style="position:absolute;left:347.33pt;top:250.98pt;width:69pt;height:3pt;z-index:97;" src="http://govwiki.info/xbrl/Images/4a91ea8f5464cbc9fd0737e2c23c9843.png" alt="__rendered_path__97"&gt;&lt;span class="fmt-1262" style="white-space:pre;"&gt;&lt;div style="position:absolute;top:263.01pt;left:375.89pt;z-index:108;letter-spacing:.001em;"&gt; &lt;/div&gt;&lt;/span&gt;&lt;span class="fmt-1262" style="white-space:pre;"&gt;&lt;div style="position:absolute;top:263.01pt;left:378.05pt;z-index:107;"&gt;(2,380,752)&lt;/div&gt;&lt;/span&gt;&lt;span class="fmt-1262" style="white-space:pre;"&gt;&lt;div style="position:absolute;top:263.01pt;left:378.05pt;z-index:109;letter-spacing:.001em;"&gt; &lt;/div&gt;&lt;/span&gt;&lt;img style="position:absolute;left:347.33pt;top:269.34pt;width:69pt;height:3pt;z-index:97;" src="http://govwiki.info/xbrl/Images/4a91ea8f5464cbc9fd0737e2c23c9843.png" alt="__rendered_path__97"&gt;&lt;span style="white-space:pre;"&gt;&lt;div style="position:absolute;top:294.4pt;left:375.89pt;z-index:119;letter-spacing:.001em;"&gt; &lt;/div&gt;&lt;/span&gt;&lt;span style="white-space:pre;"&gt;&lt;div style="position:absolute;top:294.4pt;left:378.05pt;z-index:118;"&gt;(2,686,678)&lt;/div&gt;&lt;/span&gt;&lt;span style="white-space:pre;"&gt;&lt;div style="position:absolute;top:294.4pt;left:378.09pt;z-index:120;letter-spacing:.001em;"&gt; &lt;/div&gt;&lt;/span&gt;&lt;span style="white-space:pre;"&gt;&lt;div style="position:absolute;top:304.14pt;left:384.68pt;z-index:131;letter-spacing:.001em;"&gt; &lt;/div&gt;&lt;/span&gt;&lt;span style="white-space:pre;"&gt;&lt;div style="position:absolute;top:304.14pt;left:387.16pt;z-index:130;letter-spacing:-.001em;"&gt;741,819&lt;/div&gt;&lt;/span&gt;&lt;span style="white-space:pre;"&gt;&lt;div style="position:absolute;top:304.14pt;left:386.88pt;z-index:132;letter-spacing:.001em;"&gt; &lt;/div&gt;&lt;/span&gt;&lt;span class="fmt-1264" style="white-space:pre;"&gt;&lt;div style="position:absolute;top:322.93pt;left:375.9pt;z-index:141;letter-spacing:.001em;"&gt; &lt;/div&gt;&lt;/span&gt;&lt;span class="fmt-1264" style="white-space:pre;"&gt;&lt;div style="position:absolute;top:322.93pt;left:378.06pt;z-index:140;"&gt;(1,944,859)&lt;/div&gt;&lt;/span&gt;&lt;span class="fmt-1264" style="white-space:pre;"&gt;&lt;div style="position:absolute;top:322.92pt;left:378.05pt;z-index:142;letter-spacing:.001em;"&gt; &lt;/div&gt;&lt;/span&gt;&lt;img style="position:absolute;left:347.33pt;top:329.25pt;width:69pt;height:3pt;z-index:97;" src="http://govwiki.info/xbrl/Images/4a91ea8f5464cbc9fd0737e2c23c9843.png" alt="__rendered_path__97"&gt;&lt;span style="white-space:pre;"&gt;&lt;div style="position:absolute;top:354.82pt;left:375.89pt;z-index:152;letter-spacing:.001em;"&gt; &lt;/div&gt;&lt;/span&gt;&lt;span style="white-space:pre;"&gt;&lt;div style="position:absolute;top:354.82pt;left:378.05pt;z-index:151;"&gt;(3,893,536)&lt;/div&gt;&lt;/span&gt;&lt;span style="white-space:pre;"&gt;&lt;div style="position:absolute;top:354.82pt;left:378.09pt;z-index:153;letter-spacing:.001em;"&gt; &lt;/div&gt;&lt;/span&gt;&lt;span style="white-space:pre;"&gt;&lt;div style="position:absolute;top:364.38pt;left:384.69pt;z-index:164;letter-spacing:.001em;"&gt; &lt;/div&gt;&lt;/span&gt;&lt;span style="white-space:pre;"&gt;&lt;div style="position:absolute;top:364.38pt;left:387.17pt;z-index:163;letter-spacing:-.001em;"&gt;324,826&lt;/div&gt;&lt;/span&gt;&lt;span style="white-space:pre;"&gt;&lt;div style="position:absolute;top:364.38pt;left:386.83pt;z-index:165;letter-spacing:.001em;"&gt; &lt;/div&gt;&lt;/span&gt;&lt;img style="position:absolute;left:347.33pt;top:370.71pt;width:69pt;height:3pt;z-index:97;" src="http://govwiki.info/xbrl/Images/4a91ea8f5464cbc9fd0737e2c23c9843.png" alt="__rendered_path__97"&gt;&lt;span style="white-space:pre;"&gt;&lt;div style="position:absolute;top:382.75pt;left:375.9pt;z-index:173;letter-spacing:.001em;"&gt; &lt;/div&gt;&lt;/span&gt;&lt;span style="white-space:pre;"&gt;&lt;div style="position:absolute;top:382.75pt;left:378.05pt;z-index:172;"&gt;(3,568,710)&lt;/div&gt;&lt;/span&gt;&lt;span style="white-space:pre;"&gt;&lt;div style="position:absolute;top:382.75pt;left:378.05pt;z-index:174;letter-spacing:.001em;"&gt; &lt;/div&gt;&lt;/span&gt;&lt;img style="position:absolute;left:347.33pt;top:389.08pt;width:69pt;height:3pt;z-index:97;" src="http://govwiki.info/xbrl/Images/4a91ea8f5464cbc9fd0737e2c23c9843.png" alt="__rendered_path__97"&gt;&lt;span style="white-space:pre;"&gt;&lt;div style="position:absolute;top:411pt;left:382.49pt;z-index:182;letter-spacing:.001em;"&gt; &lt;/div&gt;&lt;/span&gt;&lt;span style="white-space:pre;"&gt;&lt;div style="position:absolute;top:411pt;left:384.55pt;z-index:181;"&gt;(771,605)&lt;/div&gt;&lt;/span&gt;&lt;span style="white-space:pre;"&gt;&lt;div style="position:absolute;top:411pt;left:384.69pt;z-index:183;letter-spacing:.001em;"&gt; &lt;/div&gt;&lt;/span&gt;&lt;span class="fmt-1265" style="white-space:pre;"&gt;&lt;div style="position:absolute;top:430.81pt;left:378.1pt;z-index:191;letter-spacing:.001em;"&gt; &lt;/div&gt;&lt;/span&gt;&lt;span class="fmt-1265" style="white-space:pre;"&gt;&lt;div style="position:absolute;top:430.81pt;left:380.67pt;z-index:190;"&gt;2,146,926&lt;/div&gt;&lt;/span&gt;&lt;span class="fmt-1265" style="white-space:pre;"&gt;&lt;div style="position:absolute;top:430.81pt;left:380.25pt;z-index:192;letter-spacing:.001em;"&gt; &lt;/div&gt;&lt;/span&gt;&lt;img style="position:absolute;left:347.33pt;top:437.14pt;width:69pt;height:3pt;z-index:97;" src="http://govwiki.info/xbrl/Images/4a91ea8f5464cbc9fd0737e2c23c9843.png" alt="__rendered_path__97"&gt;&lt;span class="fmt-1266" style="white-space:pre;"&gt;&lt;div style="position:absolute;top:451.79pt;left:347.33pt;z-index:200;letter-spacing:-.002em;"&gt;$ &lt;/div&gt;&lt;/span&gt;&lt;span class="fmt-1266" style="white-space:pre;"&gt;&lt;div style="position:absolute;top:451.79pt;left:378.01pt;z-index:201;letter-spacing:-.001em;"&gt; &lt;/div&gt;&lt;/span&gt;&lt;span class="fmt-1266" style="white-space:pre;"&gt;&lt;div style="position:absolute;top:451.79pt;left:380.67pt;z-index:199;"&gt;1,375,321&lt;/div&gt;&lt;/span&gt;&lt;span class="fmt-1266" style="white-space:pre;"&gt;&lt;div style="position:absolute;top:451.79pt;left:380.16pt;z-index:203;letter-spacing:.001em;"&gt; &lt;/div&gt;&lt;/span&gt;&lt;img style="position:absolute;left:347.33pt;top:457.95pt;width:69pt;height:3pt;z-index:202;" src="http://govwiki.info/xbrl/Images/643538c830e914ef88d3022efdd8866f.png" alt="__rendered_path__202"&gt;&lt;span style="white-space:pre;"&gt;&lt;div style="position:absolute;top:512.37pt;left:347.33pt;z-index:212;letter-spacing:-.001em;"&gt;$ &lt;/div&gt;&lt;div style="position:absolute;top:512.37pt;left:378.08pt;z-index:212;letter-spacing:-.001em;"&gt; &lt;/div&gt;&lt;/span&gt;&lt;span style="white-space:pre;"&gt;&lt;div style="position:absolute;top:512.37pt;left:380.67pt;z-index:211;"&gt;2,058,459&lt;/div&gt;&lt;/span&gt;&lt;span style="white-space:pre;"&gt;&lt;div style="position:absolute;top:512.37pt;left:380.2pt;z-index:213;letter-spacing:.001em;"&gt; &lt;/div&gt;&lt;/span&gt;&lt;img style="position:absolute;left:347.33pt;top:458.8pt;width:69pt;height:3pt;z-index:202;" src="http://govwiki.info/xbrl/Images/643538c830e914ef88d3022efdd8866f.png" alt="__rendered_path__202"&gt;&lt;span style="white-space:pre;"&gt;&lt;div style="position:absolute;top:541.57pt;left:378.1pt;z-index:225;letter-spacing:.001em;"&gt; &lt;/div&gt;&lt;/span&gt;&lt;span style="white-space:pre;"&gt;&lt;div style="position:absolute;top:541.57pt;left:380.67pt;z-index:224;"&gt;6,235,533&lt;/div&gt;&lt;/span&gt;&lt;span style="white-space:pre;"&gt;&lt;div style="position:absolute;top:541.57pt;left:380.3pt;z-index:226;letter-spacing:.001em;"&gt; &lt;/div&gt;&lt;/span&gt;&lt;span style="white-space:pre;"&gt;&lt;div style="position:absolute;top:551.3pt;left:382.49pt;z-index:235;letter-spacing:.001em;"&gt; &lt;/div&gt;&lt;/span&gt;&lt;span style="white-space:pre;"&gt;&lt;div style="position:absolute;top:551.3pt;left:384.55pt;z-index:234;"&gt;(720,788)&lt;/div&gt;&lt;/span&gt;&lt;span style="white-space:pre;"&gt;&lt;div style="position:absolute;top:551.3pt;left:384.69pt;z-index:236;letter-spacing:.001em;"&gt; &lt;/div&gt;&lt;/span&gt;&lt;span style="white-space:pre;"&gt;&lt;div style="position:absolute;top:570.76pt;left:389.09pt;z-index:247;letter-spacing:-.003em;"&gt;  (2,332)&lt;/div&gt;&lt;/span&gt;&lt;span style="white-space:pre;"&gt;&lt;div style="position:absolute;top:580.49pt;left:382.5pt;z-index:256;letter-spacing:.001em;"&gt; &lt;/div&gt;&lt;/span&gt;&lt;span style="white-space:pre;"&gt;&lt;div style="position:absolute;top:580.49pt;left:384.56pt;z-index:255;"&gt;(126,070)&lt;/div&gt;&lt;/span&gt;&lt;span style="white-space:pre;"&gt;&lt;div style="position:absolute;top:580.49pt;left:384.7pt;z-index:257;letter-spacing:.001em;"&gt; &lt;/div&gt;&lt;/span&gt;&lt;span style="white-space:pre;"&gt;&lt;div style="position:absolute;top:590.22pt;left:382.51pt;z-index:266;letter-spacing:.001em;"&gt; &lt;/div&gt;&lt;/span&gt;&lt;span style="white-space:pre;"&gt;&lt;div style="position:absolute;top:590.22pt;left:384.57pt;z-index:265;"&gt;(418,402)&lt;/div&gt;&lt;/span&gt;&lt;span style="white-space:pre;"&gt;&lt;div style="position:absolute;top:590.22pt;left:384.71pt;z-index:267;letter-spacing:.001em;"&gt; &lt;/div&gt;&lt;/span&gt;&lt;span style="white-space:pre;"&gt;&lt;div style="position:absolute;top:599.95pt;left:400.1pt;z-index:277;letter-spacing:-.018em;"&gt;  -&lt;/div&gt;&lt;/span&gt;&lt;span style="white-space:pre;"&gt;&lt;div style="position:absolute;top:609.51pt;left:389.11pt;z-index:286;letter-spacing:.001em;"&gt; &lt;/div&gt;&lt;/span&gt;&lt;span style="white-space:pre;"&gt;&lt;div style="position:absolute;top:609.51pt;left:391.5pt;z-index:285;letter-spacing:-.001em;"&gt;96,316&lt;/div&gt;&lt;/span&gt;&lt;span style="white-space:pre;"&gt;&lt;div style="position:absolute;top:609.51pt;left:391.22pt;z-index:287;letter-spacing:.001em;"&gt; &lt;/div&gt;&lt;/span&gt;&lt;img style="position:absolute;left:347.33pt;top:615.84pt;width:69pt;height:3pt;z-index:97;" src="http://govwiki.info/xbrl/Images/4a91ea8f5464cbc9fd0737e2c23c9843.png" alt="__rendered_path__97"&gt;&lt;span class="fmt-1268" style="white-space:pre;"&gt;&lt;div style="position:absolute;top:630.42pt;left:378.1pt;z-index:296;letter-spacing:.001em;"&gt; &lt;/div&gt;&lt;/span&gt;&lt;span class="fmt-1268" style="white-space:pre;"&gt;&lt;div style="position:absolute;top:630.42pt;left:380.67pt;z-index:295;"&gt;7,122,716&lt;/div&gt;&lt;/span&gt;&lt;span class="fmt-1268" style="white-space:pre;"&gt;&lt;div style="position:absolute;top:630.41pt;left:380.25pt;z-index:297;letter-spacing:.001em;"&gt; &lt;/div&gt;&lt;/span&gt;&lt;img style="position:absolute;left:347.33pt;top:636.74pt;width:69pt;height:3pt;z-index:97;" src="http://govwiki.info/xbrl/Images/4a91ea8f5464cbc9fd0737e2c23c9843.png" alt="__rendered_path__97"&gt;&lt;span style="white-space:pre;"&gt;&lt;div style="position:absolute;top:659.18pt;left:347.33pt;z-index:307;letter-spacing:-.002em;"&gt;$ &lt;/div&gt;&lt;/span&gt;&lt;span style="white-space:pre;"&gt;&lt;div style="position:absolute;top:659.18pt;left:371.41pt;z-index:308;letter-spacing:-.001em;"&gt; &lt;/div&gt;&lt;/span&gt;&lt;span style="white-space:pre;"&gt;&lt;div style="position:absolute;top:659.18pt;left:373.75pt;z-index:306;"&gt;(15,749,914)&lt;/div&gt;&lt;/span&gt;&lt;span style="white-space:pre;"&gt;&lt;div style="position:absolute;top:659.18pt;left:373.61pt;z-index:309;letter-spacing:.001em;"&gt; &lt;/div&gt;&lt;/span&gt;&lt;span style="white-space:pre;"&gt;&lt;div style="position:absolute;top:668.91pt;left:382.49pt;z-index:320;letter-spacing:.001em;"&gt; &lt;/div&gt;&lt;/span&gt;&lt;span style="white-space:pre;"&gt;&lt;div style="position:absolute;top:668.91pt;left:384.55pt;z-index:319;"&gt;(198,885)&lt;/div&gt;&lt;/span&gt;&lt;span style="white-space:pre;"&gt;&lt;div style="position:absolute;top:668.91pt;left:384.69pt;z-index:321;letter-spacing:.001em;"&gt; &lt;/div&gt;&lt;/span&gt;&lt;span class="fmt-1270" style="white-space:pre;"&gt;&lt;div style="position:absolute;top:678.47pt;left:347.33pt;z-index:330;letter-spacing:-.001em;"&gt;$ &lt;/div&gt;&lt;div style="position:absolute;top:678.47pt;left:371.47pt;z-index:330;letter-spacing:-.001em;"&gt; &lt;/div&gt;&lt;/span&gt;&lt;span class="fmt-1270" style="white-space:pre;"&gt;&lt;div style="position:absolute;top:678.47pt;left:373.75pt;z-index:329;"&gt;(15,948,799)&lt;/div&gt;&lt;/span&gt;&lt;span class="fmt-1270" style="white-space:pre;"&gt;&lt;div style="position:absolute;top:678.47pt;left:373.61pt;z-index:331;letter-spacing:.001em;"&gt; &lt;/div&gt;&lt;/span&gt;&lt;span class="fmt-1255" style="white-space:pre;"&gt;&lt;div style="position:absolute;top:114.09pt;left:451.41pt;z-index:14;letter-spacing:.002em;"&gt;Facilities &lt;/div&gt;&lt;/span&gt;&lt;span class="fmt-1255" style="white-space:pre;"&gt;&lt;div style="position:absolute;top:124.08pt;left:444.57pt;z-index:15;"&gt;Maintenance&lt;/div&gt;&lt;/span&gt;&lt;img style="position:absolute;left:343.28pt;top:131.42pt;width:77pt;height:3pt;z-index:392;" src="http://govwiki.info/xbrl/Images/d5f06c53c0b1c1403fad3f5d2d9857ab.png" alt="__rendered_path__392"&gt;&lt;span style="white-space:pre;"&gt;&lt;div style="position:absolute;top:154.71pt;left:434.11pt;z-index:25;letter-spacing:-.001em;"&gt;$ &lt;/div&gt;&lt;div style="position:absolute;top:154.71pt;left:464.86pt;z-index:25;letter-spacing:-.001em;"&gt; &lt;/div&gt;&lt;/span&gt;&lt;span style="white-space:pre;"&gt;&lt;div style="position:absolute;top:154.71pt;left:467.44pt;z-index:22;letter-spacing:-.002em;"&gt;3,&lt;/div&gt;&lt;/span&gt;&lt;span style="white-space:pre;"&gt;&lt;div style="position:absolute;top:154.71pt;left:466.98pt;z-index:26;letter-spacing:.001em;"&gt; &lt;/div&gt;&lt;/span&gt;&lt;span style="white-space:pre;"&gt;&lt;div style="position:absolute;top:154.71pt;left:473.94pt;z-index:23;letter-spacing:-.002em;"&gt;225,&lt;/div&gt;&lt;/span&gt;&lt;span style="white-space:pre;"&gt;&lt;div style="position:absolute;top:154.71pt;left:489.05pt;z-index:24;letter-spacing:-.002em;"&gt;017&lt;/div&gt;&lt;/span&gt;&lt;img style="position:absolute;left:430.05pt;top:131.42pt;width:77pt;height:3pt;z-index:392;" src="http://govwiki.info/xbrl/Images/d5f06c53c0b1c1403fad3f5d2d9857ab.png" alt="__rendered_path__392"&gt;&lt;span style="white-space:pre;"&gt;&lt;div style="position:absolute;top:164.44pt;left:469.26pt;z-index:35;letter-spacing:.001em;"&gt; &lt;/div&gt;&lt;/span&gt;&lt;span style="white-space:pre;"&gt;&lt;div style="position:absolute;top:164.44pt;left:471.32pt;z-index:34;"&gt;(556,974)&lt;/div&gt;&lt;/span&gt;&lt;span style="white-space:pre;"&gt;&lt;div style="position:absolute;top:164.44pt;left:471.46pt;z-index:36;letter-spacing:.001em;"&gt; &lt;/div&gt;&lt;/span&gt;&lt;span style="white-space:pre;"&gt;&lt;div style="position:absolute;top:174.17pt;left:473.65pt;z-index:45;letter-spacing:.001em;"&gt; &lt;/div&gt;&lt;/span&gt;&lt;span style="white-space:pre;"&gt;&lt;div style="position:absolute;top:174.17pt;left:475.62pt;z-index:44;"&gt;(24,991)&lt;/div&gt;&lt;/span&gt;&lt;span style="white-space:pre;"&gt;&lt;div style="position:absolute;top:174.17pt;left:475.85pt;z-index:46;letter-spacing:.001em;"&gt; &lt;/div&gt;&lt;/span&gt;&lt;span style="white-space:pre;"&gt;&lt;div style="position:absolute;top:183.9pt;left:469.25pt;z-index:55;letter-spacing:.001em;"&gt; &lt;/div&gt;&lt;/span&gt;&lt;span style="white-space:pre;"&gt;&lt;div style="position:absolute;top:183.9pt;left:471.3pt;z-index:54;"&gt;(910,103)&lt;/div&gt;&lt;/span&gt;&lt;span style="white-space:pre;"&gt;&lt;div style="position:absolute;top:183.9pt;left:471.44pt;z-index:56;letter-spacing:.001em;"&gt; &lt;/div&gt;&lt;/span&gt;&lt;img style="position:absolute;left:343.28pt;top:190.31pt;width:77pt;height:3pt;z-index:392;" src="http://govwiki.info/xbrl/Images/d5f06c53c0b1c1403fad3f5d2d9857ab.png" alt="__rendered_path__392"&gt;&lt;span class="fmt-1260" style="white-space:pre;"&gt;&lt;div style="position:absolute;top:193.63pt;left:464.88pt;z-index:65;letter-spacing:.001em;"&gt; &lt;/div&gt;&lt;/span&gt;&lt;span class="fmt-1260" style="white-space:pre;"&gt;&lt;div style="position:absolute;top:193.63pt;left:467.45pt;z-index:64;"&gt;1,732,949&lt;/div&gt;&lt;/span&gt;&lt;span class="fmt-1260" style="white-space:pre;"&gt;&lt;div style="position:absolute;top:193.63pt;left:467.08pt;z-index:66;letter-spacing:.001em;"&gt; &lt;/div&gt;&lt;/span&gt;&lt;img style="position:absolute;left:430.05pt;top:190.31pt;width:77pt;height:3pt;z-index:392;" src="http://govwiki.info/xbrl/Images/d5f06c53c0b1c1403fad3f5d2d9857ab.png" alt="__rendered_path__392"&gt;&lt;span style="white-space:pre;"&gt;&lt;div style="position:absolute;top:225.36pt;left:486.84pt;z-index:78;letter-spacing:-.018em;"&gt;  -&lt;/div&gt;&lt;/span&gt;&lt;img style="position:absolute;left:343.28pt;top:200.55pt;width:77pt;height:3pt;z-index:392;" src="http://govwiki.info/xbrl/Images/d5f06c53c0b1c1403fad3f5d2d9857ab.png" alt="__rendered_path__392"&gt;&lt;span style="white-space:pre;"&gt;&lt;div style="position:absolute;top:235.09pt;left:486.84pt;z-index:90;letter-spacing:-.018em;"&gt;  -&lt;/div&gt;&lt;/span&gt;&lt;img style="position:absolute;left:430.05pt;top:200.55pt;width:77pt;height:3pt;z-index:392;" src="http://govwiki.info/xbrl/Images/d5f06c53c0b1c1403fad3f5d2d9857ab.png" alt="__rendered_path__392"&gt;&lt;span style="white-space:pre;"&gt;&lt;div style="position:absolute;top:244.65pt;left:462.67pt;z-index:100;letter-spacing:.001em;"&gt; &lt;/div&gt;&lt;/span&gt;&lt;span style="white-space:pre;"&gt;&lt;div style="position:absolute;top:244.65pt;left:464.83pt;z-index:99;"&gt;(1,999,804)&lt;/div&gt;&lt;/span&gt;&lt;span style="white-space:pre;"&gt;&lt;div style="position:absolute;top:244.65pt;left:464.83pt;z-index:101;letter-spacing:.001em;"&gt; &lt;/div&gt;&lt;/span&gt;&lt;img style="position:absolute;left:434.1pt;top:250.98pt;width:69pt;height:3pt;z-index:97;" src="http://govwiki.info/xbrl/Images/4a91ea8f5464cbc9fd0737e2c23c9843.png" alt="__rendered_path__97"&gt;&lt;span class="fmt-1262" style="white-space:pre;"&gt;&lt;div style="position:absolute;top:263.01pt;left:462.67pt;z-index:111;letter-spacing:.001em;"&gt; &lt;/div&gt;&lt;/span&gt;&lt;span class="fmt-1262" style="white-space:pre;"&gt;&lt;div style="position:absolute;top:263.01pt;left:464.83pt;z-index:110;"&gt;(1,999,804)&lt;/div&gt;&lt;/span&gt;&lt;span class="fmt-1262" style="white-space:pre;"&gt;&lt;div style="position:absolute;top:263.01pt;left:464.83pt;z-index:112;letter-spacing:.001em;"&gt; &lt;/div&gt;&lt;/span&gt;&lt;img style="position:absolute;left:434.1pt;top:269.34pt;width:69pt;height:3pt;z-index:97;" src="http://govwiki.info/xbrl/Images/4a91ea8f5464cbc9fd0737e2c23c9843.png" alt="__rendered_path__97"&gt;&lt;span style="white-space:pre;"&gt;&lt;div style="position:absolute;top:294.4pt;left:486.84pt;z-index:123;letter-spacing:-.018em;"&gt;  -&lt;/div&gt;&lt;/span&gt;&lt;span style="white-space:pre;"&gt;&lt;div style="position:absolute;top:304.14pt;left:486.84pt;z-index:135;letter-spacing:-.018em;"&gt;  -&lt;/div&gt;&lt;/span&gt;&lt;img style="position:absolute;left:343.28pt;top:310.55pt;width:77pt;height:3pt;z-index:392;" src="http://govwiki.info/xbrl/Images/d5f06c53c0b1c1403fad3f5d2d9857ab.png" alt="__rendered_path__392"&gt;&lt;span class="fmt-1264" style="white-space:pre;"&gt;&lt;div style="position:absolute;top:322.92pt;left:486.85pt;z-index:145;letter-spacing:-.018em;"&gt; &lt;span&gt; &lt;/span&gt;-&lt;/div&gt;&lt;/span&gt;&lt;img style="position:absolute;left:434.1pt;top:329.25pt;width:69pt;height:3pt;z-index:97;" src="http://govwiki.info/xbrl/Images/4a91ea8f5464cbc9fd0737e2c23c9843.png" alt="__rendered_path__97"&gt;&lt;img style="position:absolute;left:430.05pt;top:310.55pt;width:77pt;height:3pt;z-index:392;" src="http://govwiki.info/xbrl/Images/d5f06c53c0b1c1403fad3f5d2d9857ab.png" alt="__rendered_path__392"&gt;&lt;span style="white-space:pre;"&gt;&lt;div style="position:absolute;top:354.82pt;left:471.46pt;z-index:156;letter-spacing:.001em;"&gt; &lt;/div&gt;&lt;/span&gt;&lt;span style="white-space:pre;"&gt;&lt;div style="position:absolute;top:354.82pt;left:473.94pt;z-index:154;letter-spacing:-.002em;"&gt;632,&lt;/div&gt;&lt;/span&gt;&lt;span style="white-space:pre;"&gt;&lt;div style="position:absolute;top:354.82pt;left:473.66pt;z-index:157;letter-spacing:.001em;"&gt; &lt;/div&gt;&lt;/span&gt;&lt;span style="white-space:pre;"&gt;&lt;div style="position:absolute;top:354.82pt;left:489.04pt;z-index:155;letter-spacing:-.002em;"&gt;812&lt;/div&gt;&lt;/span&gt;&lt;span style="white-space:pre;"&gt;&lt;div style="position:absolute;top:364.38pt;left:475.86pt;z-index:167;letter-spacing:.001em;"&gt; &lt;/div&gt;&lt;/span&gt;&lt;span style="white-space:pre;"&gt;&lt;div style="position:absolute;top:364.38pt;left:478.25pt;z-index:166;letter-spacing:-.001em;"&gt;49,073&lt;/div&gt;&lt;/span&gt;&lt;span style="white-space:pre;"&gt;&lt;div style="position:absolute;top:364.38pt;left:478pt;z-index:168;letter-spacing:.001em;"&gt; &lt;/div&gt;&lt;/span&gt;&lt;img style="position:absolute;left:434.1pt;top:370.71pt;width:69pt;height:3pt;z-index:97;" src="http://govwiki.info/xbrl/Images/4a91ea8f5464cbc9fd0737e2c23c9843.png" alt="__rendered_path__97"&gt;&lt;span style="white-space:pre;"&gt;&lt;div style="position:absolute;top:382.75pt;left:471.47pt;z-index:176;letter-spacing:.001em;"&gt; &lt;/div&gt;&lt;/span&gt;&lt;span style="white-space:pre;"&gt;&lt;div style="position:absolute;top:382.75pt;left:473.95pt;z-index:175;letter-spacing:-.001em;"&gt;681,885&lt;/div&gt;&lt;/span&gt;&lt;span style="white-space:pre;"&gt;&lt;div style="position:absolute;top:382.75pt;left:473.61pt;z-index:177;letter-spacing:.001em;"&gt; &lt;/div&gt;&lt;/span&gt;&lt;img style="position:absolute;left:434.1pt;top:389.08pt;width:69pt;height:3pt;z-index:97;" src="http://govwiki.info/xbrl/Images/4a91ea8f5464cbc9fd0737e2c23c9843.png" alt="__rendered_path__97"&gt;&lt;span style="white-space:pre;"&gt;&lt;div style="position:absolute;top:411pt;left:471.47pt;z-index:185;letter-spacing:.001em;"&gt; &lt;/div&gt;&lt;/span&gt;&lt;span style="white-space:pre;"&gt;&lt;div style="position:absolute;top:411pt;left:473.94pt;z-index:184;letter-spacing:-.001em;"&gt;415,030&lt;/div&gt;&lt;/span&gt;&lt;span style="wh</t>
  </si>
  <si>
    <t>ite-space:pre;"&gt;&lt;div style="position:absolute;top:411pt;left:473.67pt;z-index:186;letter-spacing:.001em;"&gt; &lt;/div&gt;&lt;/span&gt;&lt;span class="fmt-1265" style="white-space:pre;"&gt;&lt;div style="position:absolute;top:430.81pt;left:471.46pt;z-index:194;letter-spacing:.001em;"&gt; &lt;/div&gt;&lt;/span&gt;&lt;span class="fmt-1265" style="white-space:pre;"&gt;&lt;div style="position:absolute;top:430.81pt;left:473.94pt;z-index:193;letter-spacing:-.001em;"&gt;464,088&lt;/div&gt;&lt;/span&gt;&lt;span class="fmt-1265" style="white-space:pre;"&gt;&lt;div style="position:absolute;top:430.81pt;left:473.61pt;z-index:195;letter-spacing:.001em;"&gt; &lt;/div&gt;&lt;/span&gt;&lt;img style="position:absolute;left:434.1pt;top:437.14pt;width:69pt;height:3pt;z-index:97;" src="http://govwiki.info/xbrl/Images/4a91ea8f5464cbc9fd0737e2c23c9843.png" alt="__rendered_path__97"&gt;&lt;span class="fmt-1266" style="white-space:pre;"&gt;&lt;div style="position:absolute;top:451.79pt;left:434.1pt;z-index:205;letter-spacing:-.001em;"&gt;$ &lt;/div&gt;&lt;div style="position:absolute;top:451.79pt;left:471.46pt;z-index:205;letter-spacing:-.001em;"&gt; &lt;/div&gt;&lt;/span&gt;&lt;span class="fmt-1266" style="white-space:pre;"&gt;&lt;div style="position:absolute;top:451.79pt;left:473.94pt;z-index:204;letter-spacing:-.001em;"&gt;879,118&lt;/div&gt;&lt;/span&gt;&lt;span class="fmt-1266" style="white-space:pre;"&gt;&lt;div style="position:absolute;top:451.79pt;left:473.52pt;z-index:206;letter-spacing:.001em;"&gt; &lt;/div&gt;&lt;/span&gt;&lt;img style="position:absolute;left:434.1pt;top:457.95pt;width:69pt;height:3pt;z-index:202;" src="http://govwiki.info/xbrl/Images/643538c830e914ef88d3022efdd8866f.png" alt="__rendered_path__202"&gt;&lt;span style="white-space:pre;"&gt;&lt;div style="position:absolute;top:512.37pt;left:434.11pt;z-index:216;letter-spacing:-.002em;"&gt;$ &lt;/div&gt;&lt;/span&gt;&lt;span style="white-space:pre;"&gt;&lt;div style="position:absolute;top:512.38pt;left:471.37pt;z-index:217;letter-spacing:-.001em;"&gt; &lt;/div&gt;&lt;/span&gt;&lt;span style="white-space:pre;"&gt;&lt;div style="position:absolute;top:512.37pt;left:473.94pt;z-index:214;letter-spacing:-.002em;"&gt;306,&lt;/div&gt;&lt;/span&gt;&lt;span style="white-space:pre;"&gt;&lt;div style="position:absolute;top:512.38pt;left:473.57pt;z-index:218;letter-spacing:.001em;"&gt; &lt;/div&gt;&lt;/span&gt;&lt;span style="white-space:pre;"&gt;&lt;div style="position:absolute;top:512.37pt;left:489.05pt;z-index:215;letter-spacing:-.002em;"&gt;297&lt;/div&gt;&lt;/span&gt;&lt;img style="position:absolute;left:434.1pt;top:458.8pt;width:69pt;height:3pt;z-index:202;" src="http://govwiki.info/xbrl/Images/643538c830e914ef88d3022efdd8866f.png" alt="__rendered_path__202"&gt;&lt;span style="white-space:pre;"&gt;&lt;div style="position:absolute;top:541.57pt;left:471.47pt;z-index:228;letter-spacing:.001em;"&gt; &lt;/div&gt;&lt;/span&gt;&lt;span style="white-space:pre;"&gt;&lt;div style="position:absolute;top:541.57pt;left:473.94pt;z-index:227;letter-spacing:-.001em;"&gt;226,333&lt;/div&gt;&lt;/span&gt;&lt;span style="white-space:pre;"&gt;&lt;div style="position:absolute;top:541.57pt;left:473.66pt;z-index:229;letter-spacing:.001em;"&gt; &lt;/div&gt;&lt;/span&gt;&lt;span style="white-space:pre;"&gt;&lt;div style="position:absolute;top:551.3pt;left:486.85pt;z-index:238;letter-spacing:.001em;"&gt; &lt;/div&gt;&lt;/span&gt;&lt;span style="white-space:pre;"&gt;&lt;div style="position:absolute;top:551.3pt;left:489.06pt;z-index:237;letter-spacing:-.002em;"&gt;179&lt;/div&gt;&lt;/span&gt;&lt;span style="white-space:pre;"&gt;&lt;div style="position:absolute;top:551.3pt;left:489.05pt;z-index:239;letter-spacing:.001em;"&gt; &lt;/div&gt;&lt;/span&gt;&lt;span style="white-space:pre;"&gt;&lt;div style="position:absolute;top:570.76pt;left:471.47pt;z-index:249;letter-spacing:.001em;"&gt; &lt;/div&gt;&lt;/span&gt;&lt;span style="white-space:pre;"&gt;&lt;div style="position:absolute;top:570.76pt;left:473.94pt;z-index:248;letter-spacing:-.001em;"&gt;332,958&lt;/div&gt;&lt;/span&gt;&lt;span style="white-space:pre;"&gt;&lt;div style="position:absolute;top:570.76pt;left:473.66pt;z-index:250;letter-spacing:.001em;"&gt; &lt;/div&gt;&lt;/span&gt;&lt;span style="white-space:pre;"&gt;&lt;div style="position:absolute;top:580.49pt;left:486.86pt;z-index:260;letter-spacing:-.018em;"&gt;  -&lt;/div&gt;&lt;/span&gt;&lt;span style="white-space:pre;"&gt;&lt;div style="position:absolute;top:590.22pt;left:471.48pt;z-index:269;letter-spacing:.001em;"&gt; &lt;/div&gt;&lt;/span&gt;&lt;span style="white-space:pre;"&gt;&lt;div style="position:absolute;top:590.22pt;left:473.96pt;z-index:268;letter-spacing:-.001em;"&gt;836,795&lt;/div&gt;&lt;/span&gt;&lt;span style="white-space:pre;"&gt;&lt;div style="position:absolute;top:590.22pt;left:473.68pt;z-index:270;letter-spacing:.001em;"&gt; &lt;/div&gt;&lt;/span&gt;&lt;span style="white-space:pre;"&gt;&lt;div style="position:absolute;top:599.95pt;left:486.87pt;z-index:280;letter-spacing:-.018em;"&gt;  -&lt;/div&gt;&lt;/span&gt;&lt;span style="white-space:pre;"&gt;&lt;div style="position:absolute;top:609.51pt;left:475.86pt;z-index:289;letter-spacing:.001em;"&gt; &lt;/div&gt;&lt;/span&gt;&lt;span style="white-space:pre;"&gt;&lt;div style="position:absolute;top:609.51pt;left:478.25pt;z-index:288;letter-spacing:-.001em;"&gt;30,387&lt;/div&gt;&lt;/span&gt;&lt;span style="white-space:pre;"&gt;&lt;div style="position:absolute;top:609.51pt;left:477.99pt;z-index:290;letter-spacing:.001em;"&gt; &lt;/div&gt;&lt;/span&gt;&lt;img style="position:absolute;left:434.1pt;top:615.84pt;width:69pt;height:3pt;z-index:97;" src="http://govwiki.info/xbrl/Images/4a91ea8f5464cbc9fd0737e2c23c9843.png" alt="__rendered_path__97"&gt;&lt;span class="fmt-1268" style="white-space:pre;"&gt;&lt;div style="position:absolute;top:630.41pt;left:464.87pt;z-index:299;letter-spacing:.001em;"&gt; &lt;/div&gt;&lt;/span&gt;&lt;span class="fmt-1268" style="white-space:pre;"&gt;&lt;div style="position:absolute;top:630.41pt;left:467.44pt;z-index:298;"&gt;1,732,949&lt;/div&gt;&lt;/span&gt;&lt;span class="fmt-1268" style="white-space:pre;"&gt;&lt;div style="position:absolute;top:630.41pt;left:467.02pt;z-index:300;letter-spacing:.001em;"&gt; &lt;/div&gt;&lt;/span&gt;&lt;img style="position:absolute;left:434.1pt;top:636.74pt;width:69pt;height:3pt;z-index:97;" src="http://govwiki.info/xbrl/Images/4a91ea8f5464cbc9fd0737e2c23c9843.png" alt="__rendered_path__97"&gt;&lt;span style="white-space:pre;"&gt;&lt;div style="position:absolute;top:659.18pt;left:434.11pt;z-index:312;letter-spacing:-.001em;"&gt;$ &lt;/div&gt;&lt;div style="position:absolute;top:659.18pt;left:478.07pt;z-index:312;letter-spacing:-.001em;"&gt; &lt;/div&gt;&lt;/span&gt;&lt;span style="white-space:pre;"&gt;&lt;div style="position:absolute;top:659.18pt;left:479.94pt;z-index:310;letter-spacing:-.002em;"&gt;(&lt;/div&gt;&lt;/span&gt;&lt;span style="white-space:pre;"&gt;&lt;div style="position:absolute;top:659.18pt;left:480.16pt;z-index:313;letter-spacing:.001em;"&gt; &lt;/div&gt;&lt;/span&gt;&lt;span style="white-space:pre;"&gt;&lt;div style="position:absolute;top:659.18pt;left:482.56pt;z-index:311;letter-spacing:-.001em;"&gt;3,993)&lt;/div&gt;&lt;/span&gt;&lt;span style="white-space:pre;"&gt;&lt;div style="position:absolute;top:668.91pt;left:473.66pt;z-index:323;letter-spacing:.001em;"&gt; &lt;/div&gt;&lt;/span&gt;&lt;span style="white-space:pre;"&gt;&lt;div style="position:absolute;top:668.91pt;left:475.64pt;z-index:322;"&gt;(35,058)&lt;/div&gt;&lt;/span&gt;&lt;span style="white-space:pre;"&gt;&lt;div style="position:absolute;top:668.91pt;left:475.86pt;z-index:324;letter-spacing:.001em;"&gt; &lt;/div&gt;&lt;/span&gt;&lt;img style="position:absolute;left:343.28pt;top:675.33pt;width:77pt;height:3pt;z-index:392;" src="http://govwiki.info/xbrl/Images/d5f06c53c0b1c1403fad3f5d2d9857ab.png" alt="__rendered_path__392"&gt;&lt;span class="fmt-1270" style="white-space:pre;"&gt;&lt;div style="position:absolute;top:678.47pt;left:434.1pt;z-index:333;letter-spacing:-.001em;"&gt;$ &lt;/div&gt;&lt;div style="position:absolute;top:678.47pt;left:473.67pt;z-index:333;letter-spacing:-.001em;"&gt; &lt;/div&gt;&lt;/span&gt;&lt;span class="fmt-1270" style="white-space:pre;"&gt;&lt;div style="position:absolute;top:678.47pt;left:475.64pt;z-index:332;"&gt;(39,051)&lt;/div&gt;&lt;/span&gt;&lt;span class="fmt-1270" style="white-space:pre;"&gt;&lt;div style="position:absolute;top:678.47pt;left:475.77pt;z-index:334;letter-spacing:.001em;"&gt; &lt;/div&gt;&lt;/span&gt;&lt;span class="fmt-1256" style="white-space:pre;"&gt;&lt;div style="position:absolute;top:124.08pt;left:519.36pt;z-index:16;letter-spacing:-.003em;"&gt;Technology Services&lt;/div&gt;&lt;/span&gt;&lt;img style="position:absolute;left:516.82pt;top:131.42pt;width:83pt;height:3pt;z-index:393;" src="http://govwiki.info/xbrl/Images/88d1c2f53fb06781066e2862bfd2e587.png" alt="__rendered_path__393"&gt;&lt;span style="white-space:pre;"&gt;&lt;div style="position:absolute;top:154.71pt;left:520.88pt;z-index:28;letter-spacing:-.001em;"&gt;$ &lt;/div&gt;&lt;div style="position:absolute;top:154.71pt;left:553.83pt;z-index:28;letter-spacing:-.001em;"&gt; &lt;/div&gt;&lt;/span&gt;&lt;span style="white-space:pre;"&gt;&lt;div style="position:absolute;top:154.71pt;left:556.16pt;z-index:27;"&gt;10,699,744&lt;/div&gt;&lt;/span&gt;&lt;span style="white-space:pre;"&gt;&lt;div style="position:absolute;top:154.71pt;left:555.95pt;z-index:29;letter-spacing:.001em;"&gt; &lt;/div&gt;&lt;/span&gt;&lt;span style="white-space:pre;"&gt;&lt;div style="position:absolute;top:164.44pt;left:553.84pt;z-index:39;letter-spacing:-.003em;"&gt;  (1,459,029)&lt;/div&gt;&lt;/span&gt;&lt;span style="white-space:pre;"&gt;&lt;div style="position:absolute;top:174.17pt;left:553.83pt;z-index:49;letter-spacing:-.003em;"&gt;  (2,895,096)&lt;/div&gt;&lt;/span&gt;&lt;span style="white-space:pre;"&gt;&lt;div style="position:absolute;top:183.9pt;left:553.82pt;z-index:59;letter-spacing:-.003em;"&gt;  (5,515,247)&lt;/div&gt;&lt;/span&gt;&lt;img style="position:absolute;left:516.82pt;top:190.32pt;width:83pt;height:3pt;z-index:393;" src="http://govwiki.info/xbrl/Images/88d1c2f53fb06781066e2862bfd2e587.png" alt="__rendered_path__393"&gt;&lt;span class="fmt-1260" style="white-space:pre;"&gt;&lt;div style="position:absolute;top:193.63pt;left:564.83pt;z-index:69;letter-spacing:.001em;"&gt; &lt;/div&gt;&lt;/span&gt;&lt;span class="fmt-1260" style="white-space:pre;"&gt;&lt;div style="position:absolute;top:193.63pt;left:566.98pt;z-index:67;letter-spacing:-.002em;"&gt;830,&lt;/div&gt;&lt;/span&gt;&lt;span class="fmt-1260" style="white-space:pre;"&gt;&lt;div style="position:absolute;top:193.63pt;left:567.03pt;z-index:70;letter-spacing:.001em;"&gt; &lt;/div&gt;&lt;/span&gt;&lt;span class="fmt-1260" style="white-space:pre;"&gt;&lt;div style="position:absolute;top:193.63pt;left:582.07pt;z-index:68;letter-spacing:-.002em;"&gt;372&lt;/div&gt;&lt;/span&gt;&lt;img style="position:absolute;left:516.82pt;top:200.56pt;width:83pt;height:3pt;z-index:393;" src="http://govwiki.info/xbrl/Images/88d1c2f53fb06781066e2862bfd2e587.png" alt="__rendered_path__393"&gt;&lt;span style="white-space:pre;"&gt;&lt;div style="position:absolute;top:225.36pt;left:571.42pt;z-index:81;letter-spacing:.001em;"&gt; &lt;/div&gt;&lt;/span&gt;&lt;span style="white-space:pre;"&gt;&lt;div style="position:absolute;top:225.36pt;left:573.62pt;z-index:82;letter-spacing:.001em;"&gt; &lt;/div&gt;&lt;/span&gt;&lt;span style="white-space:pre;"&gt;&lt;div style="position:absolute;top:225.36pt;left:575.57pt;z-index:79;letter-spacing:-.002em;"&gt;6,&lt;/div&gt;&lt;/span&gt;&lt;span style="white-space:pre;"&gt;&lt;div style="position:absolute;top:225.36pt;left:575.82pt;z-index:83;letter-spacing:.001em;"&gt; &lt;/div&gt;&lt;/span&gt;&lt;span style="white-space:pre;"&gt;&lt;div style="position:absolute;top:225.36pt;left:582.07pt;z-index:80;letter-spacing:-.002em;"&gt;000&lt;/div&gt;&lt;/span&gt;&lt;span style="white-space:pre;"&gt;&lt;div style="position:absolute;top:235.09pt;left:580.21pt;z-index:93;letter-spacing:-.032em;"&gt;  -&lt;/div&gt;&lt;/span&gt;&lt;span style="white-space:pre;"&gt;&lt;div style="position:absolute;top:244.65pt;left:580.21pt;z-index:105;letter-spacing:-.032em;"&gt; &lt;span&gt; &lt;/span&gt;-&lt;/div&gt;&lt;/span&gt;&lt;img style="position:absolute;left:520.88pt;top:250.98pt;width:75pt;height:3pt;z-index:104;" src="http://govwiki.info/xbrl/Images/1835dfd2bb6105373cb98a6370896679.png" alt="__rendered_path__104"&gt;&lt;span class="fmt-1262" style="white-space:pre;"&gt;&lt;div style="position:absolute;top:263.01pt;left:571.43pt;z-index:114;letter-spacing:.004em;"&gt;  &lt;/div&gt;&lt;/span&gt;&lt;span class="fmt-1262" style="white-space:pre;"&gt;&lt;div style="position:absolute;top:263.01pt;left:575.58pt;z-index:113;"&gt;6,000&lt;/div&gt;&lt;/span&gt;&lt;span class="fmt-1262" style="white-space:pre;"&gt;&lt;div style="position:absolute;top:263.01pt;left:575.74pt;z-index:115;letter-spacing:.001em;"&gt; &lt;/div&gt;&lt;/span&gt;&lt;img style="position:absolute;left:520.88pt;top:269.34pt;width:75pt;height:3pt;z-index:104;" src="http://govwiki.info/xbrl/Images/1835dfd2bb6105373cb98a6370896679.png" alt="__rendered_path__104"&gt;&lt;span style="white-space:pre;"&gt;&lt;div style="position:absolute;top:294.41pt;left:560.43pt;z-index:128;letter-spacing:-.005em;"&gt;  &lt;span&gt;(&lt;/span&gt;&lt;span&gt;118,&lt;/span&gt;376)&lt;/div&gt;&lt;/span&gt;&lt;span style="white-space:pre;"&gt;&lt;div style="position:absolute;top:304.14pt;left:580.21pt;z-index:138;letter-spacing:-.032em;"&gt;  -&lt;/div&gt;&lt;/span&gt;&lt;img style="position:absolute;left:516.82pt;top:310.56pt;width:83pt;height:3pt;z-index:393;" src="http://govwiki.info/xbrl/Images/88d1c2f53fb06781066e2862bfd2e587.png" alt="__rendered_path__393"&gt;&lt;span class="fmt-1264" style="white-space:pre;"&gt;&lt;div style="position:absolute;top:322.92pt;left:560.44pt;z-index:148;letter-spacing:-.005em;"&gt; &lt;span&gt; &lt;/span&gt;(118,376)&lt;/div&gt;&lt;/span&gt;&lt;img style="position:absolute;left:520.88pt;top:329.25pt;width:75pt;height:3pt;z-index:104;" src="http://govwiki.info/xbrl/Images/1835dfd2bb6105373cb98a6370896679.png" alt="__rendered_path__104"&gt;&lt;span style="white-space:pre;"&gt;&lt;div style="position:absolute;top:354.82pt;left:553.84pt;z-index:161;letter-spacing:-.003em;"&gt;  &lt;span&gt;(&lt;/span&gt;1,290,403)&lt;/div&gt;&lt;/span&gt;&lt;span style="white-space:pre;"&gt;&lt;div style="position:absolute;top:364.38pt;left:569.23pt;z-index:170;letter-spacing:.001em;"&gt; &lt;/div&gt;&lt;/span&gt;&lt;span style="white-space:pre;"&gt;&lt;div style="position:absolute;top:364.38pt;left:571.27pt;z-index:169;letter-spacing:-.001em;"&gt;46,068&lt;/div&gt;&lt;/span&gt;&lt;span style="white-space:pre;"&gt;&lt;div style="position:absolute;top:364.38pt;left:571.35pt;z-index:171;letter-spacing:.001em;"&gt; &lt;/div&gt;&lt;/span&gt;&lt;img style="position:absolute;left:520.88pt;top:370.71pt;width:75pt;height:3pt;z-index:104;" src="http://govwiki.info/xbrl/Images/1835dfd2bb6105373cb98a6370896679.png" alt="__rendered_path__104"&gt;&lt;span style="white-space:pre;"&gt;&lt;div style="position:absolute;top:382.75pt;left:553.84pt;z-index:180;letter-spacing:-.003em;"&gt; &lt;span&gt; &lt;/span&gt;(1,244,335)&lt;/div&gt;&lt;/span&gt;&lt;img style="position:absolute;left:520.88pt;top:389.08pt;width:75pt;height:3pt;z-index:104;" src="http://govwiki.info/xbrl/Images/1835dfd2bb6105373cb98a6370896679.png" alt="__rendered_path__104"&gt;&lt;span style="white-space:pre;"&gt;&lt;div style="position:absolute;top:411pt;left:560.44pt;z-index:189;letter-spacing:-.005em;"&gt;  (526,339)&lt;/div&gt;&lt;/span&gt;&lt;span class="fmt-1265" style="white-space:pre;"&gt;&lt;div style="position:absolute;top:430.81pt;left:558.24pt;z-index:197;letter-spacing:.001em;"&gt; &lt;/div&gt;&lt;/span&gt;&lt;span class="fmt-1265" style="white-space:pre;"&gt;&lt;div style="position:absolute;top:430.81pt;left:560.47pt;z-index:196;"&gt;1,166,800&lt;/div&gt;&lt;/span&gt;&lt;span class="fmt-1265" style="white-space:pre;"&gt;&lt;div style="position:absolute;top:430.81pt;left:560.38pt;z-index:198;letter-spacing:.001em;"&gt; &lt;/div&gt;&lt;/span&gt;&lt;img style="position:absolute;left:520.88pt;top:437.14pt;width:75pt;height:3pt;z-index:104;" src="http://govwiki.info/xbrl/Images/1835dfd2bb6105373cb98a6370896679.png" alt="__rendered_path__104"&gt;&lt;span class="fmt-1266" style="white-space:pre;"&gt;&lt;div style="position:absolute;top:451.79pt;left:520.88pt;z-index:208;letter-spacing:-.001em;"&gt;$ &lt;/div&gt;&lt;div style="position:absolute;top:451.79pt;left:564.84pt;z-index:208;letter-spacing:-.001em;"&gt; &lt;/div&gt;&lt;/span&gt;&lt;span class="fmt-1266" style="white-space:pre;"&gt;&lt;div style="position:absolute;top:451.79pt;left:566.97pt;z-index:207;letter-spacing:-.001em;"&gt;640,461&lt;/div&gt;&lt;/span&gt;&lt;span class="fmt-1266" style="white-space:pre;"&gt;&lt;div style="position:absolute;top:451.79pt;left:566.88pt;z-index:210;letter-spacing:.001em;"&gt; &lt;/div&gt;&lt;/span&gt;&lt;img style="position:absolute;left:520.88pt;top:457.95pt;width:75pt;height:3pt;z-index:209;" src="http://govwiki.info/xbrl/Images/14c8804c64983f0cc1ea293b77dcfa5d.png" alt="__rendered_path__209"&gt;&lt;span style="white-space:pre;"&gt;&lt;div style="position:absolute;top:512.38pt;left:520.88pt;z-index:220;letter-spacing:-.001em;"&gt;$ &lt;/div&gt;&lt;div style="position:absolute;top:512.38pt;left:564.85pt;z-index:220;letter-spacing:-.001em;"&gt; &lt;/div&gt;&lt;/span&gt;&lt;span style="white-space:pre;"&gt;&lt;div style="position:absolute;top:512.38pt;left:566.97pt;z-index:219;letter-spacing:-.001em;"&gt;566,744&lt;/div&gt;&lt;/span&gt;&lt;span style="white-space:pre;"&gt;&lt;div style="position:absolute;top:512.38pt;left:566.94pt;z-index:221;letter-spacing:.001em;"&gt; &lt;/div&gt;&lt;/span&gt;&lt;img style="position:absolute;left:520.88pt;top:458.8pt;width:75pt;height:3pt;z-index:209;" src="http://govwiki.info/xbrl/Images/14c8804c64983f0cc1ea293b77dcfa5d.png" alt="__rendered_path__209"&gt;&lt;span style="white-space:pre;"&gt;&lt;div style="position:absolute;top:541.57pt;left:564.84pt;z-index:231;letter-spacing:.001em;"&gt; &lt;/div&gt;&lt;/span&gt;&lt;span style="white-space:pre;"&gt;&lt;div style="position:absolute;top:541.57pt;left:566.97pt;z-index:230;letter-spacing:-.001em;"&gt;126,076&lt;/div&gt;&lt;/span&gt;&lt;span style="white-space:pre;"&gt;&lt;div style="position:absolute;top:541.57pt;left:567.03pt;z-index:232;letter-spacing:.001em;"&gt; &lt;/div&gt;&lt;/span&gt;&lt;span style="white-space:pre;"&gt;&lt;div style="position:absolute;top:551.3pt;left:571.43pt;z-index:241;letter-spacing:.004em;"&gt;  &lt;/div&gt;&lt;/span&gt;&lt;span style="white-space:pre;"&gt;&lt;div style="position:absolute;top:551.3pt;left:575.58pt;z-index:240;"&gt;5,327&lt;/div&gt;&lt;/span&gt;&lt;span style="white-space:pre;"&gt;&lt;div style="position:absolute;top:551.3pt;left:575.82pt;z-index:242;letter-spacing:.001em;"&gt; &lt;/div&gt;&lt;/span&gt;&lt;span style="white-space:pre;"&gt;&lt;div style="position:absolute;top:570.76pt;left:575.82pt;z-index:253;letter-spacing:-.013em;"&gt;  (950)&lt;/div&gt;&lt;/span&gt;&lt;span style="white-space:pre;"&gt;&lt;div style="position:absolute;top:580.49pt;left:564.84pt;z-index:263;letter-spacing:-.006em;"&gt;  (98,181)&lt;/div&gt;&lt;/span&gt;&lt;span style="white-space:pre;"&gt;&lt;div style="position:absolute;top:590.22pt;left:569.25pt;z-index:272;letter-spacing:.001em;"&gt; &lt;/div&gt;&lt;/span&gt;&lt;span style="white-space:pre;"&gt;&lt;div style="position:absolute;top:590.22pt;left:571.29pt;z-index:271;letter-spacing:-.001em;"&gt;90,271&lt;/div&gt;&lt;/span&gt;&lt;span style="white-space:pre;"&gt;&lt;div style="position:absolute;top:590.22pt;left:571.44pt;z-index:273;letter-spacing:.001em;"&gt; &lt;/div&gt;&lt;/span&gt;&lt;span style="white-space:pre;"&gt;&lt;div style="position:absolute;top:599.95pt;left:580.24pt;z-index:283;letter-spacing:-.032em;"&gt;  -&lt;/div&gt;&lt;/span&gt;&lt;span style="white-space:pre;"&gt;&lt;div style="position:absolute;top:609.51pt;left:564.83pt;z-index:292;letter-spacing:.001em;"&gt; &lt;/div&gt;&lt;/span&gt;&lt;span style="white-space:pre;"&gt;&lt;div style="position:absolute;top:609.51pt;left:566.97pt;z-index:291;letter-spacing:-.001em;"&gt;141,085&lt;/div&gt;&lt;/span&gt;&lt;span style="white-space:pre;"&gt;&lt;div style="position:absolute;top:609.51pt;left:566.96pt;z-index:293;letter-spacing:.001em;"&gt; &lt;/div&gt;&lt;/span&gt;&lt;img style="position:absolute;left:520.88pt;top:615.84pt;width:75pt;height:3pt;z-index:104;" src="http://govwiki.info/xbrl/Images/1835dfd2bb6105373cb98a6370896679.png" alt="__rendered_path__104"&gt;&lt;span class="fmt-1268" style="white-space:pre;"&gt;&lt;div style="position:absolute;top:630.41pt;left:564.83pt;z-index:302;letter-spacing:.001em;"&gt; &lt;/div&gt;&lt;/span&gt;&lt;span class="fmt-1268" style="white-space:pre;"&gt;&lt;div style="position:absolute;top:630.41pt;left:566.97pt;z-index:301;letter-spacing:-.001em;"&gt;830,372&lt;/div&gt;&lt;/span&gt;&lt;span class="fmt-1268" style="white-space:pre;"&gt;&lt;div style="position:absolute;top:630.41pt;left:566.96pt;z-index:303;letter-spacing:.001em;"&gt; &lt;/div&gt;&lt;/span&gt;&lt;img style="position:absolute;left:520.88pt;top:636.74pt;width:75pt;height:3pt;z-index:104;" src="http://govwiki.info/xbrl/Images/1835dfd2bb6105373cb98a6370896679.png" alt="__rendered_path__104"&gt;&lt;span style="white-space:pre;"&gt;&lt;div style="position:absolute;top:659.18pt;left:520.88pt;z-index:317;letter-spacing:-.002em;"&gt;$ &lt;/div&gt;&lt;div style="position:absolute;top:659.18pt;left:580.13pt;z-index:317;letter-spacing:-.028em;"&gt;  -&lt;/div&gt;&lt;/span&gt;&lt;span style="white-space:pre;"&gt;&lt;div style="position:absolute;top:668.91pt;left:564.84pt;z-index:327;letter-spacing:-.006em;"&gt;  (20,360)&lt;/div&gt;&lt;/span&gt;&lt;img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style="position:absolute;left:430.05pt;top:675.33pt;width:77pt;height:3pt;z-index:392;" src="http://govwiki.info/xbrl/Images/d5f06c53c0b1c1403fad3f5d2d9857ab.png" alt="__rendered_path__392"&gt;&lt;img style="position:absolute;left:343.28pt;top:685.4pt;width:77pt;height:3pt;z-index:392;" src="http://govwiki.info/xbrl/Images/d5f06c53c0b1c1403fad3f5d2d9857ab.png" alt="__rendered_path__392"&gt;&lt;img style="position:absolute;left:343.28pt;top:686.75pt;width:77pt;height:3pt;z-index:392;" src="http://govwiki.info/xbrl/Images/d5f06c53c0b1c1403fad3f5d2d9857ab.png" alt="__rendered_path__392"&gt;&lt;img style="position:absolute;left:430.05pt;top:685.4pt;width:77pt;height:3pt;z-index:392;" src="http://govwiki.info/xbrl/Images/d5f06c53c0b1c1403fad3f5d2d9857ab.png" alt="__rendered_path__392"&gt;&lt;img style="position:absolute;left:430.05pt;top:686.75pt;width:77pt;height:3pt;z-index:392;" src="http://govwiki.info/xbrl/Images/d5f06c53c0b1c1403fad3f5d2d9857ab.png" alt="__rendered_path__392"&gt;&lt;img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style="position:absolute;left:0pt;top:0pt;width:3pt;height:3pt;z-index:391;" src="http://govwiki.info/xbrl/Images/971e5ab6b695345554bcfc8765198540.png" alt="__rendered_path__391"&gt;&lt;img style="position:absolute;left:516.82pt;top:675.33pt;width:83pt;height:3pt;z-index:393;" src="http://govwiki.info/xbrl/Images/88d1c2f53fb06781066e2862bfd2e587.png" alt="__rendered_path__393"&gt;&lt;img style="position:absolute;left:516.82pt;top:685.4pt;width:83pt;height:3pt;z-index:393;" src="http://govwiki.info/xbrl/Images/88d1c2f53fb06781066e2862bfd2e587.png" alt="__rendered_path__393"&gt;&lt;img style="position:absolute;left:516.82pt;top:686.75pt;width:83pt;height:3pt;z-index:393;" src="http://govwiki.info/xbrl/Images/88d1c2f53fb06781066e2862bfd2e587.png" alt="__rendered_path__393"&gt;&lt;img style="position:absolute;left:61.2pt;top:706.6pt;width:490pt;height:28pt;z-index:394;" src="http://govwiki.info/xbrl/Images/1d36db536cca1d652e1ded2ba9d8cf0b.png" alt="__rendered_path__394"&gt;&lt;span class="fmt-1270" style="white-space:pre;"&gt;&lt;div style="position:absolute;top:678.47pt;left:520.88pt;z-index:338;letter-spacing:-.001em;"&gt;$ &lt;/div&gt;&lt;div style="position:absolute;top:678.47pt;left:564.85pt;z-index:338;letter-spacing:-.005em;"&gt;  (20,360)&lt;/div&gt;&lt;/span&gt;&lt;/div&gt;</t>
  </si>
  <si>
    <t>&lt;div style='position:relative;width:612pt;height:792pt;'&gt;&lt;div style="position:absolute;left:0pt;top:0pt;width:100%;height:100%;clip:rect(0pt,612pt,792pt,0pt);" class="fmt-1279"&gt;&lt;span style="white-space:pre;"&gt;&lt;div style="position:absolute;top:152.83pt;left:250.27pt;z-index:15;letter-spacing:-.001em;"&gt;$ &lt;/div&gt;&lt;div style="position:absolute;top:152.83pt;left:276.58pt;z-index:15;letter-spacing:-.001em;"&gt; &lt;/div&gt;&lt;/span&gt;&lt;span style="white-space:pre;"&gt;&lt;div style="position:absolute;top:449.49pt;left:250.28pt;z-index:213;letter-spacing:-.001em;"&gt;$ &lt;/div&gt;&lt;div style="position:absolute;top:449.49pt;left:276.58pt;z-index:213;letter-spacing:-.001em;"&gt; &lt;/div&gt;&lt;/span&gt;&lt;span style="white-space:pre;"&gt;&lt;div style="position:absolute;top:510pt;left:250.28pt;z-index:225;letter-spacing:-.001em;"&gt;$ &lt;/div&gt;&lt;div style="position:absolute;top:510pt;left:287.59pt;z-index:225;letter-spacing:-.001em;"&gt; &lt;/div&gt;&lt;/span&gt;&lt;span style="white-space:pre;"&gt;&lt;div style="position:absolute;top:675.86pt;left:250.26pt;z-index:349;letter-spacing:-.001em;"&gt;$ &lt;/div&gt;&lt;div style="position:absolute;top:675.86pt;left:285.37pt;z-index:349;letter-spacing:-.001em;"&gt; &lt;/div&gt;&lt;/span&gt;&lt;span class="fmt-1276" style="white-space:pre;"&gt;&lt;div style="position:absolute;top:112.27pt;left:92.6206pt;z-index:2;letter-spacing:.002em;"&gt;Billings &amp;amp; &lt;/div&gt;&lt;/span&gt;&lt;span class="fmt-1276" style="white-space:pre;"&gt;&lt;div style="position:absolute;top:122.24pt;left:89.5799pt;z-index:3;letter-spacing:.001em;"&gt;Collections&lt;/div&gt;&lt;/span&gt;&lt;img style="position:absolute;left:72.418pt;top:129.57pt;width:77pt;height:3pt;z-index:355;" src="http://govwiki.info/xbrl/Images/89ed3020a660ea0278da32c9c8d62389.png" alt="__rendered_path__355"&gt;&lt;span style="white-space:pre;"&gt;&lt;div style="position:absolute;top:152.83pt;left:76.4789pt;z-index:9;letter-spacing:-.001em;"&gt;$ &lt;/div&gt;&lt;div style="position:absolute;top:152.83pt;left:107.18pt;z-index:9;letter-spacing:-.001em;"&gt; &lt;/div&gt;&lt;/span&gt;&lt;span style="white-space:pre;"&gt;&lt;div style="position:absolute;top:152.83pt;left:109.86pt;z-index:8;"&gt;9,160,746&lt;/div&gt;&lt;/span&gt;&lt;span style="white-space:pre;"&gt;&lt;div style="position:absolute;top:152.83pt;left:109.36pt;z-index:10;letter-spacing:.001em;"&gt; &lt;/div&gt;&lt;/span&gt;&lt;span style="white-space:pre;"&gt;&lt;div style="position:absolute;top:162.54pt;left:105.09pt;z-index:21;letter-spacing:.001em;"&gt; &lt;/div&gt;&lt;/span&gt;&lt;span style="white-space:pre;"&gt;&lt;div style="position:absolute;top:162.54pt;left:107.25pt;z-index:20;"&gt;(2,380,253)&lt;/div&gt;&lt;/span&gt;&lt;span style="white-space:pre;"&gt;&lt;div style="position:absolute;top:162.54pt;left:107.25pt;z-index:22;letter-spacing:.001em;"&gt; &lt;/div&gt;&lt;/span&gt;&lt;span style="white-space:pre;"&gt;&lt;div style="position:absolute;top:172.26pt;left:105.1pt;z-index:33;letter-spacing:.001em;"&gt; &lt;/div&gt;&lt;/span&gt;&lt;span style="white-space:pre;"&gt;&lt;div style="position:absolute;top:172.26pt;left:107.26pt;z-index:32;"&gt;(1,527,741)&lt;/div&gt;&lt;/span&gt;&lt;span style="white-space:pre;"&gt;&lt;div style="position:absolute;top:172.26pt;left:107.26pt;z-index:34;letter-spacing:.001em;"&gt; &lt;/div&gt;&lt;/span&gt;&lt;span style="white-space:pre;"&gt;&lt;div style="position:absolute;top:181.98pt;left:105.11pt;z-index:45;letter-spacing:.001em;"&gt; &lt;/div&gt;&lt;/span&gt;&lt;span style="white-space:pre;"&gt;&lt;div style="position:absolute;top:181.98pt;left:107.27pt;z-index:44;"&gt;(5,336,589)&lt;/div&gt;&lt;/span&gt;&lt;span style="white-space:pre;"&gt;&lt;div style="position:absolute;top:181.98pt;left:107.27pt;z-index:46;letter-spacing:.001em;"&gt; &lt;/div&gt;&lt;/span&gt;&lt;img style="position:absolute;left:72.4181pt;top:188.38pt;width:77pt;height:3pt;z-index:355;" src="http://govwiki.info/xbrl/Images/89ed3020a660ea0278da32c9c8d62389.png" alt="__rendered_path__355"&gt;&lt;span style="white-space:pre;"&gt;&lt;div style="position:absolute;top:191.7pt;left:116.12pt;z-index:57;letter-spacing:.001em;"&gt; &lt;/div&gt;&lt;/span&gt;&lt;span style="white-space:pre;"&gt;&lt;div style="position:absolute;top:191.7pt;left:118.09pt;z-index:56;"&gt;(83,837)&lt;/div&gt;&lt;/span&gt;&lt;span style="white-space:pre;"&gt;&lt;div style="position:absolute;top:191.7pt;left:118.26pt;z-index:58;letter-spacing:.001em;"&gt; &lt;/div&gt;&lt;/span&gt;&lt;img style="position:absolute;left:72.4181pt;top:198.6pt;width:77pt;height:3pt;z-index:355;" src="http://govwiki.info/xbrl/Images/89ed3020a660ea0278da32c9c8d62389.png" alt="__rendered_path__355"&gt;&lt;span style="white-space:pre;"&gt;&lt;div style="position:absolute;top:223.38pt;left:129.34pt;z-index:70;letter-spacing:-.018em;"&gt;  -&lt;/div&gt;&lt;/span&gt;&lt;span style="white-space:pre;"&gt;&lt;div style="position:absolute;top:233.1pt;left:129.34pt;z-index:80;letter-spacing:-.018em;"&gt;  -&lt;/div&gt;&lt;/span&gt;&lt;span style="white-space:pre;"&gt;&lt;div style="position:absolute;top:242.64pt;left:113.94pt;z-index:87;letter-spacing:.001em;"&gt; &lt;/div&gt;&lt;/span&gt;&lt;span style="white-space:pre;"&gt;&lt;div style="position:absolute;top:242.64pt;left:116.42pt;z-index:86;letter-spacing:-.001em;"&gt;110,400&lt;/div&gt;&lt;/span&gt;&lt;span style="white-space:pre;"&gt;&lt;div style="position:absolute;top:242.65pt;left:116.04pt;z-index:89;letter-spacing:.001em;"&gt; &lt;/div&gt;&lt;/span&gt;&lt;img style="position:absolute;left:76.4778pt;top:248.96pt;width:69pt;height:3pt;z-index:88;" src="http://govwiki.info/xbrl/Images/ca4f01d41ae400ac7f1ce6dfb2403e98.png" alt="__rendered_path__88"&gt;&lt;span style="white-space:pre;"&gt;&lt;div style="position:absolute;top:260.99pt;left:113.89pt;z-index:100;letter-spacing:.001em;"&gt; &lt;/div&gt;&lt;/span&gt;&lt;span style="white-space:pre;"&gt;&lt;div style="position:absolute;top:260.99pt;left:116.37pt;z-index:99;letter-spacing:-.001em;"&gt;110,400&lt;/div&gt;&lt;/span&gt;&lt;span style="white-space:pre;"&gt;&lt;div style="position:absolute;top:260.98pt;left:116.04pt;z-index:101;letter-spacing:.001em;"&gt; &lt;/div&gt;&lt;/span&gt;&lt;img style="position:absolute;left:76.4781pt;top:267.3pt;width:69pt;height:3pt;z-index:88;" src="http://govwiki.info/xbrl/Images/ca4f01d41ae400ac7f1ce6dfb2403e98.png" alt="__rendered_path__88"&gt;&lt;span style="white-space:pre;"&gt;&lt;div style="position:absolute;top:292.33pt;left:111.69pt;z-index:110;letter-spacing:.001em;"&gt; &lt;/div&gt;&lt;/span&gt;&lt;span style="white-space:pre;"&gt;&lt;div style="position:absolute;top:292.33pt;left:113.75pt;z-index:109;"&gt;(128,800)&lt;/div&gt;&lt;/span&gt;&lt;span style="white-space:pre;"&gt;&lt;div style="position:absolute;top:292.33pt;left:113.84pt;z-index:111;letter-spacing:.001em;"&gt; &lt;/div&gt;&lt;/span&gt;&lt;span style="white-space:pre;"&gt;&lt;div style="position:absolute;top:302.05pt;left:129.31pt;z-index:123;letter-spacing:-.018em;"&gt;  -&lt;/div&gt;&lt;/span&gt;&lt;img style="position:absolute;left:72.4181pt;top:308.45pt;width:77pt;height:3pt;z-index:355;" src="http://govwiki.info/xbrl/Images/89ed3020a660ea0278da32c9c8d62389.png" alt="__rendered_path__355"&gt;&lt;span style="white-space:pre;"&gt;&lt;div style="position:absolute;top:320.81pt;left:111.71pt;z-index:134;letter-spacing:.001em;"&gt; &lt;/div&gt;&lt;/span&gt;&lt;span style="white-space:pre;"&gt;&lt;div style="position:absolute;top:320.81pt;left:113.77pt;z-index:133;"&gt;(128,800)&lt;/div&gt;&lt;/span&gt;&lt;span style="white-space:pre;"&gt;&lt;div style="position:absolute;top:320.81pt;left:113.84pt;z-index:135;letter-spacing:.001em;"&gt; &lt;/div&gt;&lt;/span&gt;&lt;img style="position:absolute;left:76.4794pt;top:327.12pt;width:69pt;height:3pt;z-index:88;" src="http://govwiki.info/xbrl/Images/ca4f01d41ae400ac7f1ce6dfb2403e98.png" alt="__rendered_path__88"&gt;&lt;span style="white-space:pre;"&gt;&lt;div style="position:absolute;top:352.66pt;left:111.69pt;z-index:146;letter-spacing:.001em;"&gt; &lt;/div&gt;&lt;/span&gt;&lt;span style="white-space:pre;"&gt;&lt;div style="position:absolute;top:352.66pt;left:113.75pt;z-index:145;"&gt;(827,905)&lt;/div&gt;&lt;/span&gt;&lt;span style="white-space:pre;"&gt;&lt;div style="position:absolute;top:352.66pt;left:113.84pt;z-index:147;letter-spacing:.001em;"&gt; &lt;/div&gt;&lt;/span&gt;&lt;span style="white-space:pre;"&gt;&lt;div style="position:absolute;top:362.21pt;left:113.91pt;z-index:158;letter-spacing:.001em;"&gt; &lt;/div&gt;&lt;/span&gt;&lt;span style="white-space:pre;"&gt;&lt;div style="position:absolute;top:362.21pt;left:116.39pt;z-index:157;letter-spacing:-.001em;"&gt;314,693&lt;/div&gt;&lt;/span&gt;&lt;span style="white-space:pre;"&gt;&lt;div style="position:absolute;top:362.21pt;left:116.04pt;z-index:159;letter-spacing:.001em;"&gt; &lt;/div&gt;&lt;/span&gt;&lt;img style="position:absolute;left:76.4801pt;top:368.53pt;width:69pt;height:3pt;z-index:88;" src="http://govwiki.info/xbrl/Images/ca4f01d41ae400ac7f1ce6dfb2403e98.png" alt="__rendered_path__88"&gt;&lt;span style="white-space:pre;"&gt;&lt;div style="position:absolute;top:380.55pt;left:111.7pt;z-index:170;letter-spacing:.001em;"&gt; &lt;/div&gt;&lt;/span&gt;&lt;span style="white-space:pre;"&gt;&lt;div style="position:absolute;top:380.55pt;left:113.76pt;z-index:169;"&gt;(513,212)&lt;/div&gt;&lt;/span&gt;&lt;span style="white-space:pre;"&gt;&lt;div style="position:absolute;top:380.55pt;left:113.84pt;z-index:171;letter-spacing:.001em;"&gt; &lt;/div&gt;&lt;/span&gt;&lt;img style="position:absolute;left:76.4804pt;top:386.86pt;width:69pt;height:3pt;z-index:88;" src="http://govwiki.info/xbrl/Images/ca4f01d41ae400ac7f1ce6dfb2403e98.png" alt="__rendered_path__88"&gt;&lt;span style="white-space:pre;"&gt;&lt;div style="position:absolute;top:408.76pt;left:111.7pt;z-index:182;letter-spacing:.001em;"&gt; &lt;/div&gt;&lt;/span&gt;&lt;span style="white-space:pre;"&gt;&lt;div style="position:absolute;top:408.76pt;left:113.76pt;z-index:181;"&gt;(615,449)&lt;/div&gt;&lt;/span&gt;&lt;span style="white-space:pre;"&gt;&lt;div style="position:absolute;top:408.76pt;left:113.85pt;z-index:183;letter-spacing:.001em;"&gt; &lt;/div&gt;&lt;/span&gt;&lt;span style="white-space:pre;"&gt;&lt;div style="position:absolute;top:428.53pt;left:107.31pt;z-index:194;letter-spacing:.001em;"&gt; &lt;/div&gt;&lt;/span&gt;&lt;span style="white-space:pre;"&gt;&lt;div style="position:absolute;top:428.53pt;left:109.88pt;z-index:193;"&gt;1,421,540&lt;/div&gt;&lt;/span&gt;&lt;span style="white-space:pre;"&gt;&lt;div style="position:absolute;top:428.54pt;left:109.45pt;z-index:195;letter-spacing:.001em;"&gt; &lt;/div&gt;&lt;/span&gt;&lt;img style="position:absolute;left:76.481pt;top:434.86pt;width:69pt;height:3pt;z-index:88;" src="http://govwiki.info/xbrl/Images/ca4f01d41ae400ac7f1ce6dfb2403e98.png" alt="__rendered_path__88"&gt;&lt;span style="white-space:pre;"&gt;&lt;div style="position:absolute;top:449.5pt;left:76.4846pt;z-index:206;letter-spacing:-.001em;"&gt;$ &lt;/div&gt;&lt;div style="position:absolute;top:449.5pt;left:113.79pt;z-index:206;letter-spacing:-.001em;"&gt; &lt;/div&gt;&lt;/span&gt;&lt;span style="white-space:pre;"&gt;&lt;div style="position:absolute;top:449.5pt;left:116.38pt;z-index:205;letter-spacing:-.001em;"&gt;806,091&lt;/div&gt;&lt;/span&gt;&lt;span style="white-space:pre;"&gt;&lt;div style="position:absolute;top:449.49pt;left:115.96pt;z-index:208;letter-spacing:.001em;"&gt; &lt;/div&gt;&lt;/span&gt;&lt;img style="position:absolute;left:76.4813pt;top:455.64pt;width:69pt;height:3pt;z-index:207;" src="http://govwiki.info/xbrl/Images/b9464a1516dd9e9c2b4d7871f776d922.png" alt="__rendered_path__207"&gt;&lt;span style="white-space:pre;"&gt;&lt;div style="position:absolute;top:510pt;left:76.4861pt;z-index:219;letter-spacing:-.001em;"&gt;$ &lt;/div&gt;&lt;div style="position:absolute;top:510pt;left:111.59pt;z-index:219;letter-spacing:-.001em;"&gt; &lt;/div&gt;&lt;/span&gt;&lt;span style="white-space:pre;"&gt;&lt;div style="position:absolute;top:510pt;left:113.76pt;z-index:218;"&gt;(756,185)&lt;/div&gt;&lt;/span&gt;&lt;span style="white-space:pre;"&gt;&lt;div style="position:absolute;top:510pt;left:113.76pt;z-index:220;letter-spacing:.001em;"&gt; &lt;/div&gt;&lt;/span&gt;&lt;img style="position:absolute;left:76.4813pt;top:456.49pt;width:69pt;height:3pt;z-index:207;" src="http://govwiki.info/xbrl/Images/b9464a1516dd9e9c2b4d7871f776d922.png" alt="__rendered_path__207"&gt;&lt;span style="white-space:pre;"&gt;&lt;div style="position:absolute;top:539.15pt;left:122.7pt;z-index:231;letter-spacing:.001em;"&gt; &lt;/div&gt;&lt;/span&gt;&lt;span style="white-space:pre;"&gt;&lt;div style="position:absolute;top:539.15pt;left:125.01pt;z-index:230;"&gt;5,347&lt;/div&gt;&lt;/span&gt;&lt;span style="white-space:pre;"&gt;&lt;div style="position:absolute;top:539.15pt;left:124.83pt;z-index:232;letter-spacing:.001em;"&gt; &lt;/div&gt;&lt;/span&gt;&lt;span style="white-space:pre;"&gt;&lt;div style="position:absolute;top:548.86pt;left:118.3pt;z-index:240;letter-spacing:.001em;"&gt; &lt;/div&gt;&lt;/span&gt;&lt;span style="white-space:pre;"&gt;&lt;div style="position:absolute;top:548.86pt;left:120.7pt;z-index:239;letter-spacing:-.001em;"&gt;18,778&lt;/div&gt;&lt;/span&gt;&lt;span style="white-space:pre;"&gt;&lt;div style="position:absolute;top:548.86pt;left:120.44pt;z-index:241;letter-spacing:.001em;"&gt; &lt;/div&gt;&lt;/span&gt;&lt;span style="white-space:pre;"&gt;&lt;div style="position:absolute;top:568.3pt;left:116.1pt;z-index:251;letter-spacing:.001em;"&gt; &lt;/div&gt;&lt;/span&gt;&lt;span style="white-space:pre;"&gt;&lt;div style="position:absolute;top:568.3pt;left:118.08pt;z-index:250;"&gt;(44,255)&lt;/div&gt;&lt;/span&gt;&lt;span style="white-space:pre;"&gt;&lt;div style="position:absolute;top:568.3pt;left:118.25pt;z-index:252;letter-spacing:.001em;"&gt; &lt;/div&gt;&lt;/span&gt;&lt;span style="white-space:pre;"&gt;&lt;div style="position:absolute;top:578.02pt;left:129.32pt;z-index:264;letter-spacing:-.018em;"&gt;  -&lt;/div&gt;&lt;/span&gt;&lt;span style="white-space:pre;"&gt;&lt;div style="position:absolute;top:587.73pt;left:113.91pt;z-index:275;letter-spacing:.001em;"&gt; &lt;/div&gt;&lt;/span&gt;&lt;span style="white-space:pre;"&gt;&lt;div style="position:absolute;top:587.73pt;left:116.39pt;z-index:274;letter-spacing:-.001em;"&gt;130,318&lt;/div&gt;&lt;/span&gt;&lt;span style="white-space:pre;"&gt;&lt;div style="position:absolute;top:587.73pt;left:116.05pt;z-index:276;letter-spacing:.001em;"&gt; &lt;/div&gt;&lt;/span&gt;&lt;span style="white-space:pre;"&gt;&lt;div style="position:absolute;top:597.45pt;left:113.92pt;z-index:286;letter-spacing:.001em;"&gt; &lt;/div&gt;&lt;/span&gt;&lt;span style="white-space:pre;"&gt;&lt;div style="position:absolute;top:597.45pt;left:116.4pt;z-index:285;letter-spacing:-.001em;"&gt;310,469&lt;/div&gt;&lt;/span&gt;&lt;span style="white-space:pre;"&gt;&lt;div style="position:absolute;top:597.45pt;left:116.07pt;z-index:287;letter-spacing:.001em;"&gt; &lt;/div&gt;&lt;/span&gt;&lt;span style="white-space:pre;"&gt;&lt;div style="position:absolute;top:607pt;left:113.93pt;z-index:294;letter-spacing:.001em;"&gt; &lt;/div&gt;&lt;/span&gt;&lt;span style="white-space:pre;"&gt;&lt;div style="position:absolute;top:607pt;left:116.41pt;z-index:293;letter-spacing:-.001em;"&gt;251,691&lt;/div&gt;&lt;/span&gt;&lt;span style="white-space:pre;"&gt;&lt;div style="position:absolute;top:606.99pt;left:116.04pt;z-index:295;letter-spacing:.001em;"&gt; &lt;/div&gt;&lt;/span&gt;&lt;img style="position:absolute;left:76.484pt;top:613.31pt;width:69pt;height:3pt;z-index:88;" src="http://govwiki.info/xbrl/Images/ca4f01d41ae400ac7f1ce6dfb2403e98.png" alt="__rendered_path__88"&gt;&lt;span style="white-space:pre;"&gt;&lt;div style="position:absolute;top:627.87pt;left:116.1pt;z-index:306;letter-spacing:.001em;"&gt; &lt;/div&gt;&lt;/span&gt;&lt;span style="white-space:pre;"&gt;&lt;div style="position:absolute;top:627.87pt;left:118.07pt;z-index:305;"&gt;(83,837)&lt;/div&gt;&lt;/span&gt;&lt;span style="white-space:pre;"&gt;&lt;div style="position:absolute;top:627.87pt;left:118.24pt;z-index:307;letter-spacing:.001em;"&gt; &lt;/div&gt;&lt;/span&gt;&lt;img style="position:absolute;left:76.4843pt;top:634.18pt;width:69pt;height:3pt;z-index:88;" src="http://govwiki.info/xbrl/Images/ca4f01d41ae400ac7f1ce6dfb2403e98.png" alt="__rendered_path__88"&gt;&lt;span style="white-space:pre;"&gt;&lt;div style="position:absolute;top:656.6pt;left:76.4801pt;z-index:318;letter-spacing:-.001em;"&gt;$ &lt;/div&gt;&lt;div style="position:absolute;top:656.6pt;left:118.19pt;z-index:318;letter-spacing:-.001em;"&gt; &lt;/div&gt;&lt;/span&gt;&lt;span style="white-space:pre;"&gt;&lt;div style="position:absolute;top:656.6pt;left:120.69pt;z-index:317;letter-spacing:-.001em;"&gt;31,082&lt;/div&gt;&lt;/span&gt;&lt;span style="white-space:pre;"&gt;&lt;div style="position:absolute;top:656.6pt;left:120.35pt;z-index:319;letter-spacing:.001em;"&gt; &lt;/div&gt;&lt;/span&gt;&lt;span style="white-space:pre;"&gt;&lt;div style="position:absolute;top:666.31pt;left:111.69pt;z-index:330;letter-spacing:.001em;"&gt; &lt;/div&gt;&lt;/span&gt;&lt;span style="white-space:pre;"&gt;&lt;div style="position:absolute;top:666.31pt;left:113.75pt;z-index:329;"&gt;(136,160)&lt;/div&gt;&lt;/span&gt;&lt;span style="white-space:pre;"&gt;&lt;div style="position:absolute;top:666.31pt;left:113.83pt;z-index:331;letter-spacing:.001em;"&gt; &lt;/div&gt;&lt;/span&gt;&lt;img style="position:absolute;left:72.4181pt;top:672.71pt;width:77pt;height:3pt;z-index:355;" src="http://govwiki.info/xbrl/Images/89ed3020a660ea0278da32c9c8d62389.png" alt="__rendered_path__355"&gt;&lt;span style="white-space:pre;"&gt;&lt;div style="position:absolute;top:675.86pt;left:76.4724pt;z-index:342;letter-spacing:-.001em;"&gt;$ &lt;/div&gt;&lt;div style="position:absolute;top:675.86pt;left:111.58pt;z-index:342;letter-spacing:-.001em;"&gt; &lt;/div&gt;&lt;/span&gt;&lt;span style="white-space:pre;"&gt;&lt;div style="position:absolute;top:675.86pt;left:113.75pt;z-index:341;"&gt;(105,078)&lt;/div&gt;&lt;/span&gt;&lt;span style="white-space:pre;"&gt;&lt;div style="position:absolute;top:675.86pt;left:113.75pt;z-index:343;letter-spacing:.001em;"&gt; &lt;/div&gt;&lt;/span&gt;&lt;span class="fmt-1277" style="white-space:pre;"&gt;&lt;div style="position:absolute;top:112.27pt;left:172.84pt;z-index:4;"&gt;Consolidated &lt;/div&gt;&lt;/span&gt;&lt;span class="fmt-1277" style="white-space:pre;"&gt;&lt;div style="position:absolute;top:122.24pt;left:180.11pt;z-index:5;letter-spacing:-.001em;"&gt;Inventory&lt;/div&gt;&lt;/span&gt;&lt;img style="position:absolute;left:159.31pt;top:129.57pt;width:77pt;height:3pt;z-index:355;" src="http://govwiki.info/xbrl/Images/89ed3020a660ea0278da32c9c8d62389.png" alt="__rendered_path__355"&gt;&lt;span style="white-space:pre;"&gt;&lt;div style="position:absolute;top:152.83pt;left:163.38pt;z-index:12;letter-spacing:-.001em;"&gt;$ &lt;/div&gt;&lt;div style="position:absolute;top:152.83pt;left:200.68pt;z-index:12;letter-spacing:-.001em;"&gt; &lt;/div&gt;&lt;/span&gt;&lt;span style="white-space:pre;"&gt;&lt;div style="position:absolute;top:152.83pt;left:203.27pt;z-index:11;letter-spacing:-.001em;"&gt;506,248&lt;/div&gt;&lt;/span&gt;&lt;span style="white-space:pre;"&gt;&lt;div style="position:absolute;top:152.83pt;left:202.85pt;z-index:13;letter-spacing:.001em;"&gt; &lt;/div&gt;&lt;/span&gt;&lt;span style="white-space:pre;"&gt;&lt;div style="position:absolute;top:162.54pt;left:198.6pt;z-index:24;letter-spacing:.001em;"&gt; &lt;/div&gt;&lt;/span&gt;&lt;span style="white-space:pre;"&gt;&lt;div style="position:absolute;top:162.54pt;left:200.66pt;z-index:23;"&gt;(126,929)&lt;/div&gt;&lt;/span&gt;&lt;span style="white-space:pre;"&gt;&lt;div style="position:absolute;top:162.54pt;left:200.74pt;z-index:25;letter-spacing:.001em;"&gt; &lt;/div&gt;&lt;/span&gt;&lt;span style="white-space:pre;"&gt;&lt;div style="position:absolute;top:172.26pt;left:198.61pt;z-index:36;letter-spacing:.001em;"&gt; &lt;/div&gt;&lt;/span&gt;&lt;span style="white-space:pre;"&gt;&lt;div style="position:absolute;top:172.26pt;left:200.67pt;z-index:35;"&gt;(150,835)&lt;/div&gt;&lt;/span&gt;&lt;span style="white-space:pre;"&gt;&lt;div style="position:absolute;top:172.26pt;left:200.75pt;z-index:37;letter-spacing:.001em;"&gt; &lt;/div&gt;&lt;/span&gt;&lt;span style="white-space:pre;"&gt;&lt;div style="position:absolute;top:181.98pt;left:198.61pt;z-index:48;letter-spacing:.001em;"&gt; &lt;/div&gt;&lt;/span&gt;&lt;span style="white-space:pre;"&gt;&lt;div style="position:absolute;top:181.98pt;left:200.67pt;z-index:47;"&gt;(332,874)&lt;/div&gt;&lt;/span&gt;&lt;span style="white-space:pre;"&gt;&lt;div style="position:absolute;top:181.98pt;left:200.76pt;z-index:49;letter-spacing:.001em;"&gt; &lt;/div&gt;&lt;/span&gt;&lt;img style="position:absolute;left:159.31pt;top:188.38pt;width:77pt;height:3pt;z-index:355;" src="http://govwiki.info/xbrl/Images/89ed3020a660ea0278da32c9c8d62389.png" alt="__rendered_path__355"&gt;&lt;span style="white-space:pre;"&gt;&lt;div style="position:absolute;top:191.7pt;left:198.62pt;z-index:60;letter-spacing:.001em;"&gt; &lt;/div&gt;&lt;/span&gt;&lt;span style="white-space:pre;"&gt;&lt;div style="position:absolute;top:191.7pt;left:200.68pt;z-index:59;"&gt;(104,390)&lt;/div&gt;&lt;/span&gt;&lt;span style="white-space:pre;"&gt;&lt;div style="position:absolute;top:191.7pt;left:200.77pt;z-index:61;letter-spacing:.001em;"&gt; &lt;/div&gt;&lt;/span&gt;&lt;img style="position:absolute;left:159.31pt;top:198.6pt;width:77pt;height:3pt;z-index:355;" src="http://govwiki.info/xbrl/Images/89ed3020a660ea0278da32c9c8d62389.png" alt="__rendered_path__355"&gt;&lt;span style="white-space:pre;"&gt;&lt;div style="position:absolute;top:223.38pt;left:209.63pt;z-index:72;letter-spacing:.001em;"&gt; &lt;/div&gt;&lt;/span&gt;&lt;span style="white-space:pre;"&gt;&lt;div style="position:absolute;top:223.38pt;left:211.94pt;z-index:71;"&gt;1,500&lt;/div&gt;&lt;/span&gt;&lt;span style="white-space:pre;"&gt;&lt;div style="position:absolute;top:223.38pt;left:211.76pt;z-index:73;letter-spacing:.001em;"&gt; &lt;/div&gt;&lt;/span&gt;&lt;span style="white-space:pre;"&gt;&lt;div style="position:absolute;top:233.1pt;left:216.24pt;z-index:83;letter-spacing:-.018em;"&gt;  -&lt;/div&gt;&lt;/span&gt;&lt;span style="white-space:pre;"&gt;&lt;div style="position:absolute;top:242.65pt;left:216.2pt;z-index:92;letter-spacing:-.018em;"&gt;  -&lt;/div&gt;&lt;/span&gt;&lt;img style="position:absolute;left:163.37pt;top:248.96pt;width:69pt;height:3pt;z-index:88;" src="http://govwiki.info/xbrl/Images/ca4f01d41ae400ac7f1ce6dfb2403e98.png" alt="__rendered_path__88"&gt;&lt;span style="white-space:pre;"&gt;&lt;div style="position:absolute;top:260.98pt;left:209.59pt;z-index:103;letter-spacing:.001em;"&gt; &lt;/div&gt;&lt;/span&gt;&lt;span style="white-space:pre;"&gt;&lt;div style="position:absolute;top:260.98pt;left:211.89pt;z-index:102;"&gt;1,500&lt;/div&gt;&lt;/span&gt;&lt;span style="white-space:pre;"&gt;&lt;div style="position:absolute;top:260.98pt;left:211.73pt;z-index:104;letter-spacing:.001em;"&gt; &lt;/div&gt;&lt;/span&gt;&lt;img style="position:absolute;left:163.38pt;top:267.3pt;width:69pt;height:3pt;z-index:88;" src="http://govwiki.info/xbrl/Images/ca4f01d41ae400ac7f1ce6dfb2403e98.png" alt="__rendered_path__88"&gt;&lt;span style="white-space:pre;"&gt;&lt;div style="position:absolute;top:292.33pt;left:216.2pt;z-index:114;letter-spacing:-.018em;"&gt;  -&lt;/div&gt;&lt;/span&gt;&lt;span style="white-space:pre;"&gt;&lt;div style="position:absolute;top:302.05pt;left:216.2pt;z-index:126;letter-spacing:-.018em;"&gt;  -&lt;/div&gt;&lt;/span&gt;&lt;img style="position:absolute;left:159.31pt;top:308.45pt;width:77pt;height:3pt;z-index:355;" src="http://govwiki.info/xbrl/Images/89ed3020a660ea0278da32c9c8d62389.png" alt="__rendered_path__355"&gt;&lt;span style="white-space:pre;"&gt;&lt;div style="position:absolute;top:320.81pt;left:216.2pt;z-index:138;letter-spacing:-.018em;"&gt; &lt;span&gt; &lt;/span&gt;-&lt;/div&gt;&lt;/span&gt;&lt;img style="position:absolute;left:163.38pt;top:327.12pt;width:69pt;height:3pt;z-index:88;" src="http://govwiki.info/xbrl/Images/ca4f01d41ae400ac7f1ce6dfb2403e98.png" alt="__rendered_path__88"&gt;&lt;span style="white-space:pre;"&gt;&lt;div style="position:absolute;top:352.66pt;left:202.99pt;z-index:149;letter-spacing:.001em;"&gt; &lt;/div&gt;&lt;/span&gt;&lt;span style="white-space:pre;"&gt;&lt;div style="position:absolute;top:352.66pt;left:204.96pt;z-index:148;"&gt;(34,614)&lt;/div&gt;&lt;/span&gt;&lt;span style="white-space:pre;"&gt;&lt;div style="position:absolute;top:352.66pt;left:205.13pt;z-index:150;letter-spacing:.001em;"&gt; &lt;/div&gt;&lt;/span&gt;&lt;span style="white-space:pre;"&gt;&lt;div style="position:absolute;top:362.21pt;left:205.19pt;z-index:161;letter-spacing:.001em;"&gt; &lt;/div&gt;&lt;/span&gt;&lt;span style="white-space:pre;"&gt;&lt;div style="position:absolute;top:362.21pt;left:207.59pt;z-index:160;letter-spacing:-.001em;"&gt;10,968&lt;/div&gt;&lt;/span&gt;&lt;span style="white-space:pre;"&gt;&lt;div style="position:absolute;top:362.21pt;left:207.33pt;z-index:162;letter-spacing:.001em;"&gt; &lt;/div&gt;&lt;/span&gt;&lt;img style="position:absolute;left:163.38pt;top:368.53pt;width:69pt;height:3pt;z-index:88;" src="http://govwiki.info/xbrl/Images/ca4f01d41ae400ac7f1ce6dfb2403e98.png" alt="__rendered_path__88"&gt;&lt;span style="white-space:pre;"&gt;&lt;div style="position:absolute;top:380.55pt;left:202.99pt;z-index:173;letter-spacing:.001em;"&gt; &lt;/div&gt;&lt;/span&gt;&lt;span style="white-space:pre;"&gt;&lt;div style="position:absolute;top:380.55pt;left:204.96pt;z-index:172;"&gt;(23,646)&lt;/div&gt;&lt;/span&gt;&lt;span style="white-space:pre;"&gt;&lt;div style="position:absolute;top:380.55pt;left:205.13pt;z-index:174;letter-spacing:.001em;"&gt; &lt;/div&gt;&lt;/span&gt;&lt;img style="position:absolute;left:163.38pt;top:386.86pt;width:69pt;height:3pt;z-index:88;" src="http://govwiki.info/xbrl/Images/ca4f01d41ae400ac7f1ce6dfb2403e98.png" alt="__rendered_path__88"&gt;&lt;span style="white-space:pre;"&gt;&lt;div style="position:absolute;top:408.76pt;left:198.6pt;z-index:185;letter-spacing:.001em;"&gt; &lt;/div&gt;&lt;/span&gt;&lt;span style="white-space:pre;"&gt;&lt;div style="position:absolute;top:408.76pt;left:200.66pt;z-index:184;"&gt;(126,536)&lt;/div&gt;&lt;/span&gt;&lt;span style="white-space:pre;"&gt;&lt;div style="position:absolute;top:408.76pt;left:200.74pt;z-index:186;letter-spacing:.001em;"&gt; &lt;/div&gt;&lt;/span&gt;&lt;span style="white-space:pre;"&gt;&lt;div style="position:absolute;top:428.54pt;left:200.79pt;z-index:197;letter-spacing:.001em;"&gt; &lt;/div&gt;&lt;/span&gt;&lt;span style="white-space:pre;"&gt;&lt;div style="position:absolute;top:428.54pt;left:203.27pt;z-index:196;letter-spacing:-.001em;"&gt;161,873&lt;/div&gt;&lt;/span&gt;&lt;span style="white-space:pre;"&gt;&lt;div style="position:absolute;top:428.54pt;left:202.94pt;z-index:198;letter-spacing:.001em;"&gt; &lt;/div&gt;&lt;/span&gt;&lt;img style="position:absolute;left:163.38pt;top:434.86pt;width:69pt;height:3pt;z-index:88;" src="http://govwiki.info/xbrl/Images/ca4f01d41ae400ac7f1ce6dfb2403e98.png" alt="__rendered_path__88"&gt;&lt;span style="white-space:pre;"&gt;&lt;div style="position:absolute;top:449.49pt;left:163.38pt;z-index:210;letter-spacing:-.001em;"&gt;$ &lt;/div&gt;&lt;div style="position:absolute;top:449.49pt;left:205.09pt;z-index:210;letter-spacing:-.001em;"&gt; &lt;/div&gt;&lt;/span&gt;&lt;span style="white-space:pre;"&gt;&lt;div style="position:absolute;top:449.49pt;left:207.59pt;z-index:209;letter-spacing:-.001em;"&gt;35,337&lt;/div&gt;&lt;/span&gt;&lt;span style="white-space:pre;"&gt;&lt;div style="position:absolute;top:449.49pt;left:207.25pt;z-index:211;letter-spacing:.001em;"&gt; &lt;/div&gt;&lt;/span&gt;&lt;img style="position:absolute;left:163.38pt;top:455.64pt;width:69pt;height:3pt;z-index:207;" src="http://govwiki.info/xbrl/Images/b9464a1516dd9e9c2b4d7871f776d922.png" alt="__rendered_path__207"&gt;&lt;span style="white-space:pre;"&gt;&lt;div style="position:absolute;top:510pt;left:163.38pt;z-index:222;letter-spacing:-.001em;"&gt;$ &lt;/div&gt;&lt;div style="position:absolute;top:510pt;left:198.49pt;z-index:222;letter-spacing:-.001em;"&gt; &lt;/div&gt;&lt;/span&gt;&lt;span style="white-space:pre;"&gt;&lt;div style="position:absolute;top:510pt;left:200.66pt;z-index:221;"&gt;(268,125)&lt;/div&gt;&lt;/span&gt;&lt;span style="white-space:pre;"&gt;&lt;div style="position:absolute;top:510pt;left:200.66pt;z-index:223;letter-spacing:.001em;"&gt; &lt;/div&gt;&lt;/span&gt;&lt;img style="position:absolute;left:163.38pt;top:456.49pt;width:69pt;height:3pt;z-index:207;" src="http://govwiki.info/xbrl/Images/b9464a1516dd9e9c2b4d7871f776d922.png" alt="__rendered_path__207"&gt;&lt;span style="white-space:pre;"&gt;&lt;div style="position:absolute;top:539.15pt;left:200.8pt;z-index:234;letter-spacing:.001em;"&gt; &lt;/div&gt;&lt;/span&gt;&lt;span style="white-space:pre;"&gt;&lt;div style="position:absolute;top:539.15pt;left:203.28pt;z-index:233;letter-spacing:-.001em;"&gt;100,320&lt;/div&gt;&lt;/span&gt;&lt;span style="white-space:pre;"&gt;&lt;div style="position:absolute;top:539.15pt;left:202.94pt;z-index:235;letter-spacing:.001em;"&gt; &lt;/div&gt;&lt;/span&gt;&lt;span style="white-space:pre;"&gt;&lt;div style="position:absolute;top:548.86pt;left:216.2pt;z-index:243;letter-spacing:.001em;"&gt; &lt;/div&gt;&lt;/span&gt;&lt;span style="white-space:pre;"&gt;&lt;div style="position:absolute;top:548.86pt;left:218.41pt;z-index:242;letter-spacing:-.002em;"&gt;506&lt;/div&gt;&lt;/span&gt;&lt;span style="white-space:pre;"&gt;&lt;div style="position:absolute;top:548.86pt;left:218.33pt;z-index:244;letter-spacing:.001em;"&gt; &lt;/div&gt;&lt;/span&gt;&lt;span style="white-space:pre;"&gt;&lt;div style="position:absolute;top:568.3pt;left:216.21pt;z-index:255;letter-spacing:-.018em;"&gt;  -&lt;/div&gt;&lt;/span&gt;&lt;span style="white-space:pre;"&gt;&lt;div style="position:absolute;top:578.02pt;left:205.21pt;z-index:266;letter-spacing:.001em;"&gt; &lt;/div&gt;&lt;/span&gt;&lt;span style="white-space:pre;"&gt;&lt;div style="position:absolute;top:578.02pt;left:207.6pt;z-index:265;letter-spacing:-.001em;"&gt;51,742&lt;/div&gt;&lt;/span&gt;&lt;span style="white-space:pre;"&gt;&lt;div style="position:absolute;top:578.02pt;left:207.35pt;z-index:267;letter-spacing:.001em;"&gt; &lt;/div&gt;&lt;/span&gt;&lt;span style="white-space:pre;"&gt;&lt;div style="position:absolute;top:587.73pt;left:213.94pt;z-index:278;letter-spacing:-.007em;"&gt; (246)&lt;/div&gt;&lt;/span&gt;&lt;span style="white-space:pre;"&gt;&lt;div style="position:absolute;top:597.45pt;left:220.12pt;z-index:288;letter-spacing:-.28em;"&gt;- &lt;/div&gt;&lt;/span&gt;&lt;span style="white-space:pre;"&gt;&lt;div style="position:absolute;top:606.99pt;left:205.2pt;z-index:297;letter-spacing:.001em;"&gt; &lt;/div&gt;&lt;/span&gt;&lt;span style="white-space:pre;"&gt;&lt;div style="position:absolute;top:606.99pt;left:207.59pt;z-index:296;letter-spacing:-.001em;"&gt;11,413&lt;/div&gt;&lt;/span&gt;&lt;span style="white-space:pre;"&gt;&lt;div style="position:absolute;top:606.99pt;left:207.34pt;z-index:298;letter-spacing:.001em;"&gt; &lt;/div&gt;&lt;/span&gt;&lt;img style="position:absolute;left:163.38pt;top:613.31pt;width:69pt;height:3pt;z-index:88;" src="http://govwiki.info/xbrl/Images/ca4f01d41ae400ac7f1ce6dfb2403e98.png" alt="__rendered_path__88"&gt;&lt;span style="white-space:pre;"&gt;&lt;div style="position:absolute;top:627.87pt;left:198.6pt;z-index:309;letter-spacing:.001em;"&gt; &lt;/div&gt;&lt;/span&gt;&lt;span style="white-space:pre;"&gt;&lt;div style="position:absolute;top:627.87pt;left:200.66pt;z-index:308;"&gt;(104,390)&lt;/div&gt;&lt;/span&gt;&lt;span style="white-space:pre;"&gt;&lt;div style="position:absolute;top:627.87pt;left:200.74pt;z-index:310;letter-spacing:.001em;"&gt; &lt;/div&gt;&lt;/span&gt;&lt;img style="position:absolute;left:163.38pt;top:634.18pt;width:69pt;height:3pt;z-index:88;" src="http://govwiki.info/xbrl/Images/ca4f01d41ae400ac7f1ce6dfb2403e98.png" alt="__rendered_path__88"&gt;&lt;span style="white-space:pre;"&gt;&lt;div style="position:absolute;top:656.6pt;left:163.37pt;z-index:321;letter-spacing:-.001em;"&gt;$ &lt;/div&gt;&lt;div style="position:absolute;top:656.6pt;left:205.08pt;z-index:321;letter-spacing:-.001em;"&gt; &lt;/div&gt;&lt;/span&gt;&lt;span style="white-space:pre;"&gt;&lt;div style="position:absolute;top:656.6pt;left:207.58pt;z-index:320;letter-spacing:-.001em;"&gt;10,833&lt;/div&gt;&lt;/span&gt;&lt;span style="white-space:pre;"&gt;&lt;div style="position:absolute;top:656.6pt;left:207.24pt;z-index:322;letter-spacing:.001em;"&gt; &lt;/div&gt;&lt;/span&gt;&lt;span style="white-space:pre;"&gt;&lt;div style="position:absolute;top:666.31pt;left:205.19pt;z-index:334;letter-spacing:-.003em;"&gt;  (6,114)&lt;/div&gt;&lt;/span&gt;&lt;img style="position:absolute;left:159.31pt;top:672.71pt;width:77pt;height:3pt;z-index:355;" src="http://govwiki.info/xbrl/Images/89ed3020a660ea0278da32c9c8d62389.png" alt="__rendered_path__355"&gt;&lt;span style="white-space:pre;"&gt;&lt;div style="position:absolute;top:675.86pt;left:163.36pt;z-index:345;letter-spacing:-.002em;"&gt;$ &lt;/div&gt;&lt;/span&gt;&lt;span style="white-space:pre;"&gt;&lt;div style="position:absolute;top:675.86pt;left:209.49pt;z-index:346;letter-spacing:-.001em;"&gt; &lt;/div&gt;&lt;/span&gt;&lt;span style="white-space:pre;"&gt;&lt;div style="position:absolute;top:675.86pt;left:211.88pt;z-index:344;"&gt;4,719&lt;/div&gt;&lt;/span&gt;&lt;span style="white-space:pre;"&gt;&lt;div style="position:absolute;top:675.86pt;left:211.63pt;z-index:347;letter-spacing:.001em;"&gt; &lt;/div&gt;&lt;/span&gt;&lt;img style="position:absolute;left:246.21pt;top:129.57pt;width:77pt;height:3pt;z-index:355;" src="http://govwiki.info/xbrl/Images/89ed3020a660ea0278da32c9c8d62389.png" alt="__rendered_path__355"&gt;&lt;span style="white-space:pre;"&gt;&lt;div style="position:absolute;top:656.6pt;left:250.27pt;z-index:324;letter-spacing:-.002em;"&gt;$ &lt;/div&gt;&lt;/span&gt;&lt;span class="fmt-1278" style="white-space:pre;"&gt;&lt;div style="position:absolute;top:122.24pt;left:265.99pt;z-index:6;"&gt;Insurance&lt;/div&gt;&lt;/span&gt;&lt;span style="white-space:pre;"&gt;&lt;div style="position:absolute;top:152.83pt;left:279.35pt;z-index:14;"&gt;69,492,553&lt;/div&gt;&lt;/span&gt;&lt;span style="white-space:pre;"&gt;&lt;div style="position:absolute;top:152.83pt;left:278.76pt;z-index:16;letter-spacing:.001em;"&gt; &lt;/div&gt;&lt;/span&gt;&lt;span style="white-space:pre;"&gt;&lt;div style="position:absolute;top:162.54pt;left:285.5pt;z-index:27;letter-spacing:.001em;"&gt; &lt;/div&gt;&lt;/span&gt;&lt;span style="white-space:pre;"&gt;&lt;div style="position:absolute;top:162.54pt;left:287.56pt;z-index:26;"&gt;(273,463)&lt;/div&gt;&lt;/span&gt;&lt;span style="white-space:pre;"&gt;&lt;div style="position:absolute;top:162.54pt;left:287.64pt;z-index:28;letter-spacing:.001em;"&gt; &lt;/div&gt;&lt;/span&gt;&lt;span style="white-space:pre;"&gt;&lt;div style="position:absolute;top:172.26pt;left:274.5pt;z-index:39;letter-spacing:.001em;"&gt; &lt;/div&gt;&lt;/span&gt;&lt;span style="white-space:pre;"&gt;&lt;div style="position:absolute;top:172.26pt;left:276.75pt;z-index:38;"&gt;(66,977,375)&lt;/div&gt;&lt;/span&gt;&lt;span style="white-space:pre;"&gt;&lt;div style="position:absolute;top:172.26pt;left:276.66pt;z-index:40;letter-spacing:.001em;"&gt; &lt;/div&gt;&lt;/span&gt;&lt;span style="white-space:pre;"&gt;&lt;div style="position:absolute;top:181.98pt;left:281.11pt;z-index:51;letter-spacing:.001em;"&gt; &lt;/div&gt;&lt;/span&gt;&lt;span style="white-space:pre;"&gt;&lt;div style="position:absolute;top:181.98pt;left:283.68pt;z-index:50;"&gt;4,251,967&lt;/div&gt;&lt;/span&gt;&lt;span style="white-space:pre;"&gt;&lt;div style="position:absolute;top:181.98pt;left:283.26pt;z-index:52;letter-spacing:.001em;"&gt; &lt;/div&gt;&lt;/span&gt;&lt;span style="white-space:pre;"&gt;&lt;div style="position:absolute;top:191.7pt;left:281.12pt;z-index:63;letter-spacing:.001em;"&gt; &lt;/div&gt;&lt;/span&gt;&lt;span style="white-space:pre;"&gt;&lt;div style="position:absolute;top:191.7pt;left:283.69pt;z-index:62;"&gt;6,493,682&lt;/div&gt;&lt;/span&gt;&lt;span style="white-space:pre;"&gt;&lt;div style="position:absolute;top:191.7pt;left:283.27pt;z-index:64;letter-spacing:.001em;"&gt; &lt;/div&gt;&lt;/span&gt;&lt;span style="white-space:pre;"&gt;&lt;div style="position:absolute;top:223.38pt;left:305.26pt;z-index:75;letter-spacing:-.01em;"&gt; (50)&lt;/div&gt;&lt;/span&gt;&lt;span style="white-space:pre;"&gt;&lt;div style="position:absolute;top:233.1pt;left:307.03pt;z-index:84;letter-spacing:-.28em;"&gt;- &lt;/div&gt;&lt;/span&gt;&lt;span style="white-space:pre;"&gt;&lt;div style="position:absolute;top:242.65pt;left:303.09pt;z-index:95;letter-spacing:-.018em;"&gt; &lt;span&gt; &lt;/span&gt;-&lt;/div&gt;&lt;/span&gt;&lt;img style="position:absolute;left:250.27pt;top:248.96pt;width:69pt;height:3pt;z-index:88;" src="http://govwiki.info/xbrl/Images/ca4f01d41ae400ac7f1ce6dfb2403e98.png" alt="__rendered_path__88"&gt;&lt;span style="white-space:pre;"&gt;&lt;div style="position:absolute;top:260.98pt;left:305.22pt;z-index:106;letter-spacing:-.01em;"&gt; &lt;span&gt;(50)&lt;/span&gt;&lt;/div&gt;&lt;/span&gt;&lt;img style="position:abs</t>
  </si>
  <si>
    <t>olute;left:250.27pt;top:267.3pt;width:69pt;height:3pt;z-index:88;" src="http://govwiki.info/xbrl/Images/ca4f01d41ae400ac7f1ce6dfb2403e98.png" alt="__rendered_path__88"&gt;&lt;span style="white-space:pre;"&gt;&lt;div style="position:absolute;top:292.33pt;left:303.09pt;z-index:117;letter-spacing:-.018em;"&gt;  -&lt;/div&gt;&lt;/span&gt;&lt;span style="white-space:pre;"&gt;&lt;div style="position:absolute;top:302.05pt;left:303.1pt;z-index:129;letter-spacing:-.018em;"&gt;  -&lt;/div&gt;&lt;/span&gt;&lt;span style="white-space:pre;"&gt;&lt;div style="position:absolute;top:320.81pt;left:303.1pt;z-index:141;letter-spacing:-.018em;"&gt;  -&lt;/div&gt;&lt;/span&gt;&lt;img style="position:absolute;left:250.27pt;top:327.12pt;width:69pt;height:3pt;z-index:88;" src="http://govwiki.info/xbrl/Images/ca4f01d41ae400ac7f1ce6dfb2403e98.png" alt="__rendered_path__88"&gt;&lt;span style="white-space:pre;"&gt;&lt;div style="position:absolute;top:352.66pt;left:278.89pt;z-index:152;letter-spacing:.001em;"&gt; &lt;/div&gt;&lt;/span&gt;&lt;span style="white-space:pre;"&gt;&lt;div style="position:absolute;top:352.66pt;left:281.04pt;z-index:151;"&gt;(6,997,573)&lt;/div&gt;&lt;/span&gt;&lt;span style="white-space:pre;"&gt;&lt;div style="position:absolute;top:352.66pt;left:281.05pt;z-index:153;letter-spacing:.001em;"&gt; &lt;/div&gt;&lt;/span&gt;&lt;span style="white-space:pre;"&gt;&lt;div style="position:absolute;top:362.21pt;left:281.09pt;z-index:164;letter-spacing:.001em;"&gt; &lt;/div&gt;&lt;/span&gt;&lt;span style="white-space:pre;"&gt;&lt;div style="position:absolute;top:362.21pt;left:283.66pt;z-index:163;"&gt;1,218,289&lt;/div&gt;&lt;/span&gt;&lt;span style="white-space:pre;"&gt;&lt;div style="position:absolute;top:362.21pt;left:283.24pt;z-index:165;letter-spacing:.001em;"&gt; &lt;/div&gt;&lt;/span&gt;&lt;img style="position:absolute;left:250.27pt;top:368.53pt;width:69pt;height:3pt;z-index:88;" src="http://govwiki.info/xbrl/Images/ca4f01d41ae400ac7f1ce6dfb2403e98.png" alt="__rendered_path__88"&gt;&lt;span style="white-space:pre;"&gt;&lt;div style="position:absolute;top:380.55pt;left:278.89pt;z-index:176;letter-spacing:.001em;"&gt; &lt;/div&gt;&lt;/span&gt;&lt;span style="white-space:pre;"&gt;&lt;div style="position:absolute;top:380.55pt;left:281.04pt;z-index:175;"&gt;(5,779,284)&lt;/div&gt;&lt;/span&gt;&lt;span style="white-space:pre;"&gt;&lt;div style="position:absolute;top:380.55pt;left:281.04pt;z-index:177;letter-spacing:.001em;"&gt; &lt;/div&gt;&lt;/span&gt;&lt;img style="position:absolute;left:250.27pt;top:386.86pt;width:69pt;height:3pt;z-index:88;" src="http://govwiki.info/xbrl/Images/ca4f01d41ae400ac7f1ce6dfb2403e98.png" alt="__rendered_path__88"&gt;&lt;span style="white-space:pre;"&gt;&lt;div style="position:absolute;top:408.76pt;left:287.7pt;z-index:188;letter-spacing:.001em;"&gt; &lt;/div&gt;&lt;/span&gt;&lt;span style="white-space:pre;"&gt;&lt;div style="position:absolute;top:408.76pt;left:290.18pt;z-index:187;letter-spacing:-.001em;"&gt;714,348&lt;/div&gt;&lt;/span&gt;&lt;span style="white-space:pre;"&gt;&lt;div style="position:absolute;top:408.76pt;left:289.84pt;z-index:189;letter-spacing:.001em;"&gt; &lt;/div&gt;&lt;/span&gt;&lt;span style="white-space:pre;"&gt;&lt;div style="position:absolute;top:428.54pt;left:276.69pt;z-index:200;letter-spacing:.001em;"&gt; &lt;/div&gt;&lt;/span&gt;&lt;span style="white-space:pre;"&gt;&lt;div style="position:absolute;top:428.54pt;left:279.35pt;z-index:199;"&gt;10,085,014&lt;/div&gt;&lt;/span&gt;&lt;span style="white-space:pre;"&gt;&lt;div style="position:absolute;top:428.54pt;left:278.85pt;z-index:201;letter-spacing:.001em;"&gt; &lt;/div&gt;&lt;/span&gt;&lt;img style="position:absolute;left:250.27pt;top:434.86pt;width:69pt;height:3pt;z-index:88;" src="http://govwiki.info/xbrl/Images/ca4f01d41ae400ac7f1ce6dfb2403e98.png" alt="__rendered_path__88"&gt;&lt;span style="white-space:pre;"&gt;&lt;div style="position:absolute;top:449.49pt;left:279.36pt;z-index:212;"&gt;10,799,362&lt;/div&gt;&lt;/span&gt;&lt;span style="white-space:pre;"&gt;&lt;div style="position:absolute;top:449.49pt;left:278.76pt;z-index:214;letter-spacing:.001em;"&gt; &lt;/div&gt;&lt;/span&gt;&lt;img style="position:absolute;left:250.28pt;top:455.64pt;width:69pt;height:3pt;z-index:207;" src="http://govwiki.info/xbrl/Images/b9464a1516dd9e9c2b4d7871f776d922.png" alt="__rendered_path__207"&gt;&lt;span style="white-space:pre;"&gt;&lt;div style="position:absolute;top:510pt;left:290.18pt;z-index:224;letter-spacing:-.001em;"&gt;561,410&lt;/div&gt;&lt;/span&gt;&lt;span style="white-space:pre;"&gt;&lt;div style="position:absolute;top:510pt;left:289.76pt;z-index:226;letter-spacing:.001em;"&gt; &lt;/div&gt;&lt;/span&gt;&lt;img style="position:absolute;left:250.28pt;top:456.49pt;width:69pt;height:3pt;z-index:207;" src="http://govwiki.info/xbrl/Images/b9464a1516dd9e9c2b4d7871f776d922.png" alt="__rendered_path__207"&gt;&lt;span style="white-space:pre;"&gt;&lt;div style="position:absolute;top:539.15pt;left:307pt;z-index:236;letter-spacing:-.28em;"&gt;- &lt;/div&gt;&lt;/span&gt;&lt;span style="white-space:pre;"&gt;&lt;div style="position:absolute;top:548.86pt;left:287.7pt;z-index:246;letter-spacing:.001em;"&gt; &lt;/div&gt;&lt;/span&gt;&lt;span style="white-space:pre;"&gt;&lt;div style="position:absolute;top:548.86pt;left:290.18pt;z-index:245;letter-spacing:-.001em;"&gt;537,750&lt;/div&gt;&lt;/span&gt;&lt;span style="white-space:pre;"&gt;&lt;div style="position:absolute;top:548.86pt;left:289.84pt;z-index:247;letter-spacing:.001em;"&gt; &lt;/div&gt;&lt;/span&gt;&lt;span style="white-space:pre;"&gt;&lt;div style="position:absolute;top:568.3pt;left:289.9pt;z-index:257;letter-spacing:.001em;"&gt; &lt;/div&gt;&lt;/span&gt;&lt;span style="white-space:pre;"&gt;&lt;div style="position:absolute;top:568.3pt;left:291.87pt;z-index:256;"&gt;(68,071)&lt;/div&gt;&lt;/span&gt;&lt;span style="white-space:pre;"&gt;&lt;div style="position:absolute;top:568.3pt;left:292.04pt;z-index:258;letter-spacing:.001em;"&gt; &lt;/div&gt;&lt;/span&gt;&lt;span style="white-space:pre;"&gt;&lt;div style="position:absolute;top:578.02pt;left:292.1pt;z-index:269;letter-spacing:.001em;"&gt; &lt;/div&gt;&lt;/span&gt;&lt;span style="white-space:pre;"&gt;&lt;div style="position:absolute;top:578.02pt;left:294.49pt;z-index:268;letter-spacing:-.001em;"&gt;97,803&lt;/div&gt;&lt;/span&gt;&lt;span style="white-space:pre;"&gt;&lt;div style="position:absolute;top:578.02pt;left:294.24pt;z-index:270;letter-spacing:.001em;"&gt; &lt;/div&gt;&lt;/span&gt;&lt;span style="white-space:pre;"&gt;&lt;div style="position:absolute;top:587.73pt;left:289.9pt;z-index:280;letter-spacing:.001em;"&gt; &lt;/div&gt;&lt;/span&gt;&lt;span style="white-space:pre;"&gt;&lt;div style="position:absolute;top:587.73pt;left:291.88pt;z-index:279;"&gt;(88,731)&lt;/div&gt;&lt;/span&gt;&lt;span style="white-space:pre;"&gt;&lt;div style="position:absolute;top:587.73pt;left:292.05pt;z-index:281;letter-spacing:.001em;"&gt; &lt;/div&gt;&lt;/span&gt;&lt;span style="white-space:pre;"&gt;&lt;div style="position:absolute;top:597.45pt;left:307.02pt;z-index:289;"&gt;-&lt;/div&gt;&lt;/span&gt;&lt;span style="white-space:pre;"&gt;&lt;div style="position:absolute;top:606.99pt;left:281.09pt;z-index:300;letter-spacing:.001em;"&gt; &lt;/div&gt;&lt;/span&gt;&lt;span style="white-space:pre;"&gt;&lt;div style="position:absolute;top:606.99pt;left:283.67pt;z-index:299;"&gt;5,453,521&lt;/div&gt;&lt;/span&gt;&lt;span style="white-space:pre;"&gt;&lt;div style="position:absolute;top:607pt;left:283.24pt;z-index:301;letter-spacing:.001em;"&gt; &lt;/div&gt;&lt;/span&gt;&lt;img style="position:absolute;left:250.28pt;top:613.31pt;width:69pt;height:3pt;z-index:88;" src="http://govwiki.info/xbrl/Images/ca4f01d41ae400ac7f1ce6dfb2403e98.png" alt="__rendered_path__88"&gt;&lt;span style="white-space:pre;"&gt;&lt;div style="position:absolute;top:627.87pt;left:281.09pt;z-index:312;letter-spacing:.001em;"&gt; &lt;/div&gt;&lt;/span&gt;&lt;span style="white-space:pre;"&gt;&lt;div style="position:absolute;top:627.87pt;left:283.67pt;z-index:311;"&gt;6,493,682&lt;/div&gt;&lt;/span&gt;&lt;span style="white-space:pre;"&gt;&lt;div style="position:absolute;top:627.87pt;left:283.24pt;z-index:313;letter-spacing:.001em;"&gt; &lt;/div&gt;&lt;/span&gt;&lt;img style="position:absolute;left:250.28pt;top:634.18pt;width:69pt;height:3pt;z-index:88;" src="http://govwiki.info/xbrl/Images/ca4f01d41ae400ac7f1ce6dfb2403e98.png" alt="__rendered_path__88"&gt;&lt;span style="white-space:pre;"&gt;&lt;div style="position:absolute;top:656.6pt;left:305.13pt;z-index:325;letter-spacing:-.019em;"&gt; -&lt;/div&gt;&lt;/span&gt;&lt;span style="white-space:pre;"&gt;&lt;div style="position:absolute;top:666.31pt;left:285.48pt;z-index:336;letter-spacing:.001em;"&gt; &lt;/div&gt;&lt;/span&gt;&lt;span style="white-space:pre;"&gt;&lt;div style="position:absolute;top:666.31pt;left:287.54pt;z-index:335;"&gt;(702,087)&lt;/div&gt;&lt;/span&gt;&lt;span style="white-space:pre;"&gt;&lt;div style="position:absolute;top:666.31pt;left:287.63pt;z-index:337;letter-spacing:.001em;"&gt; &lt;/div&gt;&lt;/span&gt;&lt;span style="white-space:pre;"&gt;&lt;div style="position:absolute;top:675.86pt;left:287.53pt;z-index:348;"&gt;(702,087)&lt;/div&gt;&lt;/span&gt;&lt;span style="white-space:pre;"&gt;&lt;div style="position:absolute;top:675.86pt;left:287.53pt;z-index:350;letter-spacing:.001em;"&gt; &lt;/div&gt;&lt;/span&gt;&lt;span class="fmt-1018" style="white-space:pre;"&gt;&lt;div style="position:absolute;top:766.44pt;left:299.33pt;z-index:356;"&gt;233&lt;/div&gt;&lt;/span&gt;&lt;span class="fmt-1278" style="white-space:pre;"&gt;&lt;div style="position:absolute;top:122.24pt;left:361.93pt;z-index:7;letter-spacing:-.002em;"&gt;Total&lt;/div&gt;&lt;/span&gt;&lt;img style="position:absolute;left:333.11pt;top:129.57pt;width:77pt;height:3pt;z-index:355;" src="http://govwiki.info/xbrl/Images/89ed3020a660ea0278da32c9c8d62389.png" alt="__rendered_path__355"&gt;&lt;span style="white-space:pre;"&gt;&lt;div style="position:absolute;top:152.83pt;left:337.17pt;z-index:18;letter-spacing:-.001em;"&gt;$ &lt;/div&gt;&lt;div style="position:absolute;top:152.83pt;left:359.08pt;z-index:18;letter-spacing:-.001em;"&gt; &lt;/div&gt;&lt;/span&gt;&lt;span style="white-space:pre;"&gt;&lt;div style="position:absolute;top:152.83pt;left:361.94pt;z-index:17;letter-spacing:-.001em;"&gt;116,510,871&lt;/div&gt;&lt;/span&gt;&lt;span style="white-space:pre;"&gt;&lt;div style="position:absolute;top:152.83pt;left:361.27pt;z-index:19;letter-spacing:.001em;"&gt; &lt;/div&gt;&lt;/span&gt;&lt;span style="white-space:pre;"&gt;&lt;div style="position:absolute;top:162.54pt;left:365.79pt;z-index:30;letter-spacing:.001em;"&gt; &lt;/div&gt;&lt;/span&gt;&lt;span style="white-space:pre;"&gt;&lt;div style="position:absolute;top:162.54pt;left:367.95pt;z-index:29;"&gt;(6,860,222)&lt;/div&gt;&lt;/span&gt;&lt;span style="white-space:pre;"&gt;&lt;div style="position:absolute;top:162.54pt;left:367.95pt;z-index:31;letter-spacing:.001em;"&gt; &lt;/div&gt;&lt;/span&gt;&lt;span style="white-space:pre;"&gt;&lt;div style="position:absolute;top:172.26pt;left:361.4pt;z-index:42;letter-spacing:.001em;"&gt; &lt;/div&gt;&lt;/span&gt;&lt;span style="white-space:pre;"&gt;&lt;div style="position:absolute;top:172.26pt;left:363.65pt;z-index:41;"&gt;(81,305,477)&lt;/div&gt;&lt;/span&gt;&lt;span style="white-space:pre;"&gt;&lt;div style="position:absolute;top:172.26pt;left:363.56pt;z-index:43;letter-spacing:.001em;"&gt; &lt;/div&gt;&lt;/span&gt;&lt;span style="white-space:pre;"&gt;&lt;div style="position:absolute;top:181.98pt;left:361.41pt;z-index:54;letter-spacing:.001em;"&gt; &lt;/div&gt;&lt;/span&gt;&lt;span style="white-space:pre;"&gt;&lt;div style="position:absolute;top:181.98pt;left:363.65pt;z-index:53;"&gt;(12,353,680)&lt;/div&gt;&lt;/span&gt;&lt;span style="white-space:pre;"&gt;&lt;div style="position:absolute;top:181.98pt;left:363.57pt;z-index:55;letter-spacing:.001em;"&gt; &lt;/div&gt;&lt;/span&gt;&lt;img style="position:absolute;left:333.11pt;top:188.38pt;width:77pt;height:3pt;z-index:355;" src="http://govwiki.info/xbrl/Images/89ed3020a660ea0278da32c9c8d62389.png" alt="__rendered_path__355"&gt;&lt;span style="white-space:pre;"&gt;&lt;div style="position:absolute;top:191.7pt;left:363.61pt;z-index:66;letter-spacing:.001em;"&gt; &lt;/div&gt;&lt;/span&gt;&lt;span style="white-space:pre;"&gt;&lt;div style="position:absolute;top:191.7pt;left:366.28pt;z-index:65;"&gt;15,991,492&lt;/div&gt;&lt;/span&gt;&lt;span style="white-space:pre;"&gt;&lt;div style="position:absolute;top:191.7pt;left:365.78pt;z-index:67;letter-spacing:.001em;"&gt; &lt;/div&gt;&lt;/span&gt;&lt;img style="position:absolute;left:333.11pt;top:198.6pt;width:77pt;height:3pt;z-index:355;" src="http://govwiki.info/xbrl/Images/89ed3020a660ea0278da32c9c8d62389.png" alt="__rendered_path__355"&gt;&lt;span style="white-space:pre;"&gt;&lt;div style="position:absolute;top:223.38pt;left:381.42pt;z-index:76;letter-spacing:-.001em;"&gt;45,428&lt;/div&gt;&lt;/span&gt;&lt;span style="white-space:pre;"&gt;&lt;div style="position:absolute;top:223.38pt;left:381.16pt;z-index:77;letter-spacing:.001em;"&gt; &lt;/div&gt;&lt;/span&gt;&lt;span style="white-space:pre;"&gt;&lt;div style="position:absolute;top:233.1pt;left:393.93pt;z-index:85;"&gt;-&lt;/div&gt;&lt;/span&gt;&lt;span style="white-space:pre;"&gt;&lt;div style="position:absolute;top:242.65pt;left:365.78pt;z-index:97;letter-spacing:.001em;"&gt; &lt;/div&gt;&lt;/span&gt;&lt;span style="white-space:pre;"&gt;&lt;div style="position:absolute;top:242.65pt;left:367.94pt;z-index:96;"&gt;(4,308,134)&lt;/div&gt;&lt;/span&gt;&lt;span style="white-space:pre;"&gt;&lt;div style="position:absolute;top:242.65pt;left:367.94pt;z-index:98;letter-spacing:.001em;"&gt; &lt;/div&gt;&lt;/span&gt;&lt;img style="position:absolute;left:337.17pt;top:248.96pt;width:69pt;height:3pt;z-index:88;" src="http://govwiki.info/xbrl/Images/ca4f01d41ae400ac7f1ce6dfb2403e98.png" alt="__rendered_path__88"&gt;&lt;span style="white-space:pre;"&gt;&lt;div style="position:absolute;top:260.98pt;left:367.94pt;z-index:107;"&gt;(4,262,706)&lt;/div&gt;&lt;/span&gt;&lt;span style="white-space:pre;"&gt;&lt;div style="position:absolute;top:260.98pt;left:367.94pt;z-index:108;letter-spacing:.001em;"&gt; &lt;/div&gt;&lt;/span&gt;&lt;img style="position:absolute;left:337.17pt;top:267.3pt;width:69pt;height:3pt;z-index:88;" src="http://govwiki.info/xbrl/Images/ca4f01d41ae400ac7f1ce6dfb2403e98.png" alt="__rendered_path__88"&gt;&lt;span style="white-space:pre;"&gt;&lt;div style="position:absolute;top:292.33pt;left:365.78pt;z-index:119;letter-spacing:.001em;"&gt; &lt;/div&gt;&lt;/span&gt;&lt;span style="white-space:pre;"&gt;&lt;div style="position:absolute;top:292.33pt;left:367.94pt;z-index:118;"&gt;(2,933,854)&lt;/div&gt;&lt;/span&gt;&lt;span style="white-space:pre;"&gt;&lt;div style="position:absolute;top:292.33pt;left:367.95pt;z-index:120;letter-spacing:.001em;"&gt; &lt;/div&gt;&lt;/span&gt;&lt;span style="white-space:pre;"&gt;&lt;div style="position:absolute;top:302.05pt;left:374.59pt;z-index:131;letter-spacing:.001em;"&gt; &lt;/div&gt;&lt;/span&gt;&lt;span style="white-space:pre;"&gt;&lt;div style="position:absolute;top:302.05pt;left:377.08pt;z-index:130;letter-spacing:-.001em;"&gt;741,819&lt;/div&gt;&lt;/span&gt;&lt;span style="white-space:pre;"&gt;&lt;div style="position:absolute;top:302.05pt;left:376.74pt;z-index:132;letter-spacing:.001em;"&gt; &lt;/div&gt;&lt;/span&gt;&lt;img style="position:absolute;left:333.11pt;top:308.45pt;width:77pt;height:3pt;z-index:355;" src="http://govwiki.info/xbrl/Images/89ed3020a660ea0278da32c9c8d62389.png" alt="__rendered_path__355"&gt;&lt;span style="white-space:pre;"&gt;&lt;div style="position:absolute;top:320.81pt;left:365.78pt;z-index:143;letter-spacing:.001em;"&gt; &lt;/div&gt;&lt;/span&gt;&lt;span style="white-space:pre;"&gt;&lt;div style="position:absolute;top:320.81pt;left:367.94pt;z-index:142;"&gt;(2,192,035)&lt;/div&gt;&lt;/span&gt;&lt;span style="white-space:pre;"&gt;&lt;div style="position:absolute;top:320.81pt;left:367.94pt;z-index:144;letter-spacing:.001em;"&gt; &lt;/div&gt;&lt;/span&gt;&lt;img style="position:absolute;left:337.17pt;top:327.12pt;width:69pt;height:3pt;z-index:88;" src="http://govwiki.info/xbrl/Images/ca4f01d41ae400ac7f1ce6dfb2403e98.png" alt="__rendered_path__88"&gt;&lt;span style="white-space:pre;"&gt;&lt;div style="position:absolute;top:352.66pt;left:361.39pt;z-index:155;letter-spacing:.001em;"&gt; &lt;/div&gt;&lt;/span&gt;&lt;span style="white-space:pre;"&gt;&lt;div style="position:absolute;top:352.66pt;left:363.64pt;z-index:154;"&gt;(12,411,219)&lt;/div&gt;&lt;/span&gt;&lt;span style="white-space:pre;"&gt;&lt;div style="position:absolute;top:352.66pt;left:363.55pt;z-index:156;letter-spacing:.001em;"&gt; &lt;/div&gt;&lt;/span&gt;&lt;span style="white-space:pre;"&gt;&lt;div style="position:absolute;top:362.21pt;left:367.98pt;z-index:167;letter-spacing:.001em;"&gt; &lt;/div&gt;&lt;/span&gt;&lt;span style="white-space:pre;"&gt;&lt;div style="position:absolute;top:362.21pt;left:370.56pt;z-index:166;"&gt;1,963,917&lt;/div&gt;&lt;/span&gt;&lt;span style="white-space:pre;"&gt;&lt;div style="position:absolute;top:362.21pt;left:370.14pt;z-index:168;letter-spacing:.001em;"&gt; &lt;/div&gt;&lt;/span&gt;&lt;img style="position:absolute;left:337.17pt;top:368.53pt;width:69pt;height:3pt;z-index:88;" src="http://govwiki.info/xbrl/Images/ca4f01d41ae400ac7f1ce6dfb2403e98.png" alt="__rendered_path__88"&gt;&lt;span style="white-space:pre;"&gt;&lt;div style="position:absolute;top:380.55pt;left:361.39pt;z-index:179;letter-spacing:.001em;"&gt; &lt;/div&gt;&lt;/span&gt;&lt;span style="white-space:pre;"&gt;&lt;div style="position:absolute;top:380.55pt;left:363.63pt;z-index:178;"&gt;(10,447,302)&lt;/div&gt;&lt;/span&gt;&lt;span style="white-space:pre;"&gt;&lt;div style="position:absolute;top:380.55pt;left:363.54pt;z-index:180;letter-spacing:.001em;"&gt; &lt;/div&gt;&lt;/span&gt;&lt;img style="position:absolute;left:337.17pt;top:386.86pt;width:69pt;height:3pt;z-index:88;" src="http://govwiki.info/xbrl/Images/ca4f01d41ae400ac7f1ce6dfb2403e98.png" alt="__rendered_path__88"&gt;&lt;span style="white-space:pre;"&gt;&lt;div style="position:absolute;top:408.76pt;left:372.39pt;z-index:191;letter-spacing:.001em;"&gt; &lt;/div&gt;&lt;/span&gt;&lt;span style="white-space:pre;"&gt;&lt;div style="position:absolute;top:408.76pt;left:374.46pt;z-index:190;"&gt;(910,551)&lt;/div&gt;&lt;/span&gt;&lt;span style="white-space:pre;"&gt;&lt;div style="position:absolute;top:408.76pt;left:374.54pt;z-index:192;letter-spacing:.001em;"&gt; &lt;/div&gt;&lt;/span&gt;&lt;span style="white-space:pre;"&gt;&lt;div style="position:absolute;top:428.54pt;left:363.58pt;z-index:203;letter-spacing:.001em;"&gt; &lt;/div&gt;&lt;/span&gt;&lt;span style="white-space:pre;"&gt;&lt;div style="position:absolute;top:428.54pt;left:366.25pt;z-index:202;"&gt;15,446,241&lt;/div&gt;&lt;/span&gt;&lt;span style="white-space:pre;"&gt;&lt;div style="position:absolute;top:428.54pt;left:365.74pt;z-index:204;letter-spacing:.001em;"&gt; &lt;/div&gt;&lt;/span&gt;&lt;img style="position:absolute;left:337.17pt;top:434.86pt;width:69pt;height:3pt;z-index:88;" src="http://govwiki.info/xbrl/Images/ca4f01d41ae400ac7f1ce6dfb2403e98.png" alt="__rendered_path__88"&gt;&lt;span style="white-space:pre;"&gt;&lt;div style="position:absolute;top:449.49pt;left:337.17pt;z-index:216;letter-spacing:-.001em;"&gt;$ &lt;/div&gt;&lt;div style="position:absolute;top:449.49pt;left:363.48pt;z-index:216;letter-spacing:-.001em;"&gt; &lt;/div&gt;&lt;/span&gt;&lt;span style="white-space:pre;"&gt;&lt;div style="position:absolute;top:449.49pt;left:366.25pt;z-index:215;"&gt;14,535,690&lt;/div&gt;&lt;/span&gt;&lt;span style="white-space:pre;"&gt;&lt;div style="position:absolute;top:449.49pt;left:365.66pt;z-index:217;letter-spacing:.001em;"&gt; &lt;/div&gt;&lt;/span&gt;&lt;img style="position:absolute;left:337.17pt;top:455.64pt;width:69pt;height:3pt;z-index:207;" src="http://govwiki.info/xbrl/Images/b9464a1516dd9e9c2b4d7871f776d922.png" alt="__rendered_path__207"&gt;&lt;span style="white-space:pre;"&gt;&lt;div style="position:absolute;top:510pt;left:337.18pt;z-index:228;letter-spacing:-.001em;"&gt;$ &lt;/div&gt;&lt;div style="position:absolute;top:510pt;left:367.89pt;z-index:228;letter-spacing:-.001em;"&gt; &lt;/div&gt;&lt;/span&gt;&lt;span style="white-space:pre;"&gt;&lt;div style="position:absolute;top:510pt;left:370.57pt;z-index:227;"&gt;2,468,600&lt;/div&gt;&lt;/span&gt;&lt;span style="white-space:pre;"&gt;&lt;div style="position:absolute;top:510pt;left:370.06pt;z-index:229;letter-spacing:.001em;"&gt; &lt;/div&gt;&lt;/span&gt;&lt;img style="position:absolute;left:337.17pt;top:456.49pt;width:69pt;height:3pt;z-index:207;" src="http://govwiki.info/xbrl/Images/b9464a1516dd9e9c2b4d7871f776d922.png" alt="__rendered_path__207"&gt;&lt;span style="white-space:pre;"&gt;&lt;div style="position:absolute;top:539.15pt;left:370.57pt;z-index:237;"&gt;6,693,609&lt;/div&gt;&lt;/span&gt;&lt;span style="white-space:pre;"&gt;&lt;div style="position:absolute;top:539.15pt;left:370.15pt;z-index:238;letter-spacing:.001em;"&gt; &lt;/div&gt;&lt;/span&gt;&lt;span style="white-space:pre;"&gt;&lt;div style="position:absolute;top:548.86pt;left:374.45pt;z-index:248;"&gt;(158,248)&lt;/div&gt;&lt;/span&gt;&lt;span style="white-space:pre;"&gt;&lt;div style="position:absolute;top:548.86pt;left:374.54pt;z-index:249;letter-spacing:.001em;"&gt; &lt;/div&gt;&lt;/span&gt;&lt;span style="white-space:pre;"&gt;&lt;div style="position:absolute;top:568.3pt;left:374.6pt;z-index:260;letter-spacing:.001em;"&gt; &lt;/div&gt;&lt;/span&gt;&lt;span style="white-space:pre;"&gt;&lt;div style="position:absolute;top:568.3pt;left:377.08pt;z-index:259;letter-spacing:-.001em;"&gt;217,350&lt;/div&gt;&lt;/span&gt;&lt;span style="white-space:pre;"&gt;&lt;div style="position:absolute;top:568.3pt;left:376.75pt;z-index:261;letter-spacing:.001em;"&gt; &lt;/div&gt;&lt;/span&gt;&lt;span style="white-space:pre;"&gt;&lt;div style="position:absolute;top:578.02pt;left:376.79pt;z-index:272;letter-spacing:.001em;"&gt; &lt;/div&gt;&lt;/span&gt;&lt;span style="white-space:pre;"&gt;&lt;div style="position:absolute;top:578.02pt;left:378.77pt;z-index:271;"&gt;(74,706)&lt;/div&gt;&lt;/span&gt;&lt;span style="white-space:pre;"&gt;&lt;div style="position:absolute;top:578.02pt;left:378.94pt;z-index:273;letter-spacing:.001em;"&gt; &lt;/div&gt;&lt;/span&gt;&lt;span style="white-space:pre;"&gt;&lt;div style="position:absolute;top:587.73pt;left:374.61pt;z-index:283;letter-spacing:.001em;"&gt; &lt;/div&gt;&lt;/span&gt;&lt;span style="white-space:pre;"&gt;&lt;div style="position:absolute;top:587.73pt;left:377.09pt;z-index:282;letter-spacing:-.001em;"&gt;550,005&lt;/div&gt;&lt;/span&gt;&lt;span style="white-space:pre;"&gt;&lt;div style="position:absolute;top:587.73pt;left:376.76pt;z-index:284;letter-spacing:.001em;"&gt; &lt;/div&gt;&lt;/span&gt;&lt;span style="white-space:pre;"&gt;&lt;div style="position:absolute;top:597.45pt;left:374.62pt;z-index:291;letter-spacing:.001em;"&gt; &lt;/div&gt;&lt;/span&gt;&lt;span style="white-space:pre;"&gt;&lt;div style="position:absolute;top:597.45pt;left:377.1pt;z-index:290;letter-spacing:-.001em;"&gt;310,469&lt;/div&gt;&lt;/span&gt;&lt;span style="white-space:pre;"&gt;&lt;div style="position:absolute;top:597.45pt;left:376.76pt;z-index:292;letter-spacing:.001em;"&gt; &lt;/div&gt;&lt;/span&gt;&lt;span style="white-space:pre;"&gt;&lt;div style="position:absolute;top:607pt;left:367.99pt;z-index:303;letter-spacing:.001em;"&gt; &lt;/div&gt;&lt;/span&gt;&lt;span style="white-space:pre;"&gt;&lt;div style="position:absolute;top:607pt;left:370.56pt;z-index:302;"&gt;5,984,413&lt;/div&gt;&lt;/span&gt;&lt;span style="white-space:pre;"&gt;&lt;div style="position:absolute;top:607pt;left:370.14pt;z-index:304;letter-spacing:.001em;"&gt; &lt;/div&gt;&lt;/span&gt;&lt;img style="position:absolute;left:337.17pt;top:613.31pt;width:69pt;height:3pt;z-index:88;" src="http://govwiki.info/xbrl/Images/ca4f01d41ae400ac7f1ce6dfb2403e98.png" alt="__rendered_path__88"&gt;&lt;span style="white-space:pre;"&gt;&lt;div style="position:absolute;top:627.87pt;left:363.59pt;z-index:315;letter-spacing:.001em;"&gt; &lt;/div&gt;&lt;/span&gt;&lt;span style="white-space:pre;"&gt;&lt;div style="position:absolute;top:627.87pt;left:366.25pt;z-index:314;"&gt;15,991,492&lt;/div&gt;&lt;/span&gt;&lt;span style="white-space:pre;"&gt;&lt;div style="position:absolute;top:627.87pt;left:365.75pt;z-index:316;letter-spacing:.001em;"&gt; &lt;/div&gt;&lt;/span&gt;&lt;img style="position:absolute;left:337.18pt;top:634.18pt;width:69pt;height:3pt;z-index:88;" src="http://govwiki.info/xbrl/Images/ca4f01d41ae400ac7f1ce6dfb2403e98.png" alt="__rendered_path__88"&gt;&lt;span style="white-space:pre;"&gt;&lt;div style="position:absolute;top:656.6pt;left:337.17pt;z-index:327;"&gt;$&lt;/div&gt;&lt;div style="position:absolute;top:656.6pt;left:361.27pt;z-index:327;letter-spacing:-.001em;"&gt; &lt;/div&gt;&lt;/span&gt;&lt;span style="white-space:pre;"&gt;&lt;div style="position:absolute;top:656.6pt;left:363.62pt;z-index:326;"&gt;(15,711,992)&lt;/div&gt;&lt;/span&gt;&lt;span style="white-space:pre;"&gt;&lt;div style="position:absolute;top:656.6pt;left:363.45pt;z-index:328;letter-spacing:.001em;"&gt; &lt;/div&gt;&lt;/span&gt;&lt;span style="white-space:pre;"&gt;&lt;div style="position:absolute;top:666.31pt;left:365.78pt;z-index:339;letter-spacing:.001em;"&gt; &lt;/div&gt;&lt;/span&gt;&lt;span style="white-space:pre;"&gt;&lt;div style="position:absolute;top:666.31pt;left:367.93pt;z-index:338;"&gt;(1,098,664)&lt;/div&gt;&lt;/span&gt;&lt;span style="white-space:pre;"&gt;&lt;div style="position:absolute;top:666.31pt;left:367.93pt;z-index:340;letter-spacing:.001em;"&gt; &lt;/div&gt;&lt;/span&gt;&lt;img style="position:absolute;left:61.9362pt;top:96.916pt;width:348pt;height:600pt;z-index:1;" src="http://govwiki.info/xbrl/Images/fc5319790d3220d0cf6274660d4e45c3.png" alt="__rendered_path__1"&gt;&lt;img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style="position:absolute;left:246.21pt;top:188.38pt;width:77pt;height:3pt;z-index:355;" src="http://govwiki.info/xbrl/Images/89ed3020a660ea0278da32c9c8d62389.png" alt="__rendered_path__355"&gt;&lt;img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style="position:absolute;left:246.21pt;top:198.6pt;width:77pt;height:3pt;z-index:355;" src="http://govwiki.info/xbrl/Images/89ed3020a660ea0278da32c9c8d62389.png" alt="__rendered_path__355"&gt;&lt;img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style="position:absolute;left:246.21pt;top:308.45pt;width:77pt;height:3pt;z-index:355;" src="http://govwiki.info/xbrl/Images/89ed3020a660ea0278da32c9c8d62389.png" alt="__rendered_path__355"&gt;&lt;img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style="position:absolute;left:246.21pt;top:672.71pt;width:77pt;height:3pt;z-index:355;" src="http://govwiki.info/xbrl/Images/89ed3020a660ea0278da32c9c8d62389.png" alt="__rendered_path__355"&gt;&lt;img style="position:absolute;left:72.4182pt;top:682.76pt;width:77pt;height:3pt;z-index:355;" src="http://govwiki.info/xbrl/Images/89ed3020a660ea0278da32c9c8d62389.png" alt="__rendered_path__355"&gt;&lt;img style="position:absolute;left:72.4182pt;top:684.11pt;width:77pt;height:3pt;z-index:355;" src="http://govwiki.info/xbrl/Images/89ed3020a660ea0278da32c9c8d62389.png" alt="__rendered_path__355"&gt;&lt;img style="position:absolute;left:159.32pt;top:682.76pt;width:77pt;height:3pt;z-index:355;" src="http://govwiki.info/xbrl/Images/89ed3020a660ea0278da32c9c8d62389.png" alt="__rendered_path__355"&gt;&lt;img style="position:absolute;left:159.32pt;top:684.11pt;width:77pt;height:3pt;z-index:355;" src="http://govwiki.info/xbrl/Images/89ed3020a660ea0278da32c9c8d62389.png" alt="__rendered_path__355"&gt;&lt;img style="position:absolute;left:246.21pt;top:682.76pt;width:77pt;height:3pt;z-index:355;" src="http://govwiki.info/xbrl/Images/89ed3020a660ea0278da32c9c8d62389.png" alt="__rendered_path__355"&gt;&lt;img style="position:absolute;left:246.21pt;top:684.11pt;width:77pt;height:3pt;z-index:355;" src="http://govwiki.info/xbrl/Images/89ed3020a660ea0278da32c9c8d62389.png" alt="__rendered_path__355"&gt;&lt;img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style="position:absolute;left:0pt;top:0pt;width:3pt;height:3pt;z-index:354;" src="http://govwiki.info/xbrl/Images/2b899fe0ae400ddc99fb4449756756dd.png" alt="__rendered_path__354"&gt;&lt;img style="position:absolute;left:333.11pt;top:672.71pt;width:77pt;height:3pt;z-index:355;" src="http://govwiki.info/xbrl/Images/89ed3020a660ea0278da32c9c8d62389.png" alt="__rendered_path__355"&gt;&lt;img style="position:absolute;left:333.11pt;top:682.76pt;width:77pt;height:3pt;z-index:355;" src="http://govwiki.info/xbrl/Images/89ed3020a660ea0278da32c9c8d62389.png" alt="__rendered_path__355"&gt;&lt;img style="position:absolute;left:333.11pt;top:684.11pt;width:77pt;height:3pt;z-index:355;" src="http://govwiki.info/xbrl/Images/89ed3020a660ea0278da32c9c8d62389.png" alt="__rendered_path__355"&gt;&lt;span style="white-space:pre;"&gt;&lt;div style="position:absolute;top:675.86pt;left:337.16pt;z-index:352;letter-spacing:-.001em;"&gt;$ &lt;/div&gt;&lt;div style="position:absolute;top:675.86pt;left:361.26pt;z-index:352;letter-spacing:-.001em;"&gt; &lt;/div&gt;&lt;/span&gt;&lt;span style="white-space:pre;"&gt;&lt;div style="position:absolute;top:675.86pt;left:363.62pt;z-index:351;"&gt;(16,810,656)&lt;/div&gt;&lt;/span&gt;&lt;span style="white-space:pre;"&gt;&lt;div style="position:absolute;top:675.86pt;left:363.44pt;z-index:353;letter-spacing:.001em;"&gt; &lt;/div&gt;&lt;/span&gt;&lt;/div&gt;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</si>
  <si>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style="position:absolute;top:766.44pt;left:299.33pt;z-index:2;"&gt;234&lt;/div&gt;&lt;/span&gt;&lt;/div&gt;_x000D_
      &lt;/div&gt;</t>
  </si>
  <si>
    <t>&lt;div style='position:relative;width:612pt;height:792pt;'&gt;_x000D_
        &lt;div style="position:absolute;left:0pt;top:0pt;width:100%;height:100%;clip:rect(0pt,612pt,792pt,0pt);" class="fmt-6"&gt;&lt;span class="fmt-1211" style="white-space:pre;"&gt;&lt;div style="position:absolute;top:72.69pt;left:221.35pt;z-index:1;"&gt;City of St. Petersburg, Florida&lt;/div&gt;&lt;/span&gt;&lt;span class="fmt-16" style="white-space:pre;"&gt;&lt;div style="position:absolute;top:115.12pt;left:244.6pt;z-index:2;letter-spacing:-.003em;"&gt;Fiduciary Funds&lt;/div&gt;&lt;/span&gt;&lt;span style="white-space:pre;"&gt;&lt;div style="position:absolute;top:147.69pt;left:72pt;z-index:3;letter-spacing:.009em;"&gt;Fiduciary Funds are used to account for funds held in trust by the City of St. Petersburg for the&lt;/div&gt;&lt;/span&gt;&lt;span style="white-space:pre;"&gt;&lt;div style="position:absolute;top:160.44pt;left:72pt;z-index:4;letter-spacing:.014em;"&gt;Employees Retirement Fund, Police Pension Fund and Fire Pension Fund or funds held in an&lt;/div&gt;&lt;/span&gt;&lt;span style="white-space:pre;"&gt;&lt;div style="position:absolute;top:173.19pt;left:72pt;z-index:5;letter-spacing:.002em;"&gt;agency capacity for others. &lt;/div&gt;&lt;/span&gt;&lt;span class="fmt-1211" style="white-space:pre;"&gt;&lt;div style="position:absolute;top:200.79pt;left:262.9pt;z-index:6;letter-spacing:.001em;"&gt;Pension Funds&lt;/div&gt;&lt;/span&gt;&lt;span style="white-space:pre;"&gt;&lt;div style="position:absolute;top:227.79pt;left:72pt;z-index:7;letter-spacing:.02em;"&gt;Employees Retirement Fund - This fund is used to account for the activities of the City of St.&lt;/div&gt;&lt;/span&gt;&lt;span style="white-space:pre;"&gt;&lt;div style="position:absolute;top:240.54pt;left:72pt;z-index:8;letter-spacing:.002em;"&gt;Petersburg Employees Retirement Fund.&lt;/div&gt;&lt;/span&gt;&lt;span style="white-space:pre;"&gt;&lt;div style="position:absolute;top:265.89pt;left:72pt;z-index:9;letter-spacing:.003em;"&gt;Police Pension Fund - This fund is used to account for the activities of the City of St. Petersburg&lt;/div&gt;&lt;/span&gt;&lt;span style="white-space:pre;"&gt;&lt;div style="position:absolute;top:278.64pt;left:72pt;z-index:10;"&gt;Police Pension Fund.&lt;/div&gt;&lt;/span&gt;&lt;span style="white-space:pre;"&gt;&lt;div style="position:absolute;top:303.99pt;left:72pt;z-index:11;letter-spacing:.013em;"&gt;Fire Pension Fund - This fund is used to account for the activities of the City of St. Petersburg&lt;/div&gt;&lt;/span&gt;&lt;span style="white-space:pre;"&gt;&lt;div style="position:absolute;top:316.74pt;left:72pt;z-index:12;letter-spacing:.001em;"&gt;Fire Pension Fund.&lt;/div&gt;&lt;/span&gt;&lt;span class="fmt-11" style="white-space:pre;"&gt;&lt;div style="position:absolute;top:342.09pt;left:72pt;z-index:13;letter-spacing:.008em;"&gt;The Combining Statement of Fiduciary Net Position - Pension Trust Funds and  the Combining&lt;/div&gt;&lt;/span&gt;&lt;span class="fmt-11" style="white-space:pre;"&gt;&lt;div style="position:absolute;top:354.84pt;left:72pt;z-index:14;letter-spacing:.008em;"&gt;Statement of Changes in Fiduciary Net Position - Pension Trust Funds are located in the notes&lt;/div&gt;&lt;/span&gt;&lt;span class="fmt-11" style="white-space:pre;"&gt;&lt;div style="position:absolute;top:367.44pt;left:72pt;z-index:15;letter-spacing:.002em;"&gt;to the financial statements. See Note 18 - Employee Defined Benefit Pension Plans. &lt;/div&gt;&lt;/span&gt;&lt;span class="fmt-1211" style="white-space:pre;"&gt;&lt;div style="position:absolute;top:394.44pt;left:264.95pt;z-index:16;letter-spacing:-.004em;"&gt;Agency Funds&lt;/div&gt;&lt;/span&gt;&lt;span style="white-space:pre;"&gt;&lt;div style="position:absolute;top:420.99pt;left:72pt;z-index:17;letter-spacing:.019em;"&gt;Payroll Treasury Agency Fund - This fund is used to account for the funds held in an agency&lt;/div&gt;&lt;/span&gt;&lt;span style="white-space:pre;"&gt;&lt;div style="position:absolute;top:433.59pt;left:72pt;z-index:18;letter-spacing:.001em;"&gt;capacity for payroll.&lt;/div&gt;&lt;/span&gt;&lt;span style="white-space:pre;"&gt;&lt;div style="position:absolute;top:459.09pt;left:72pt;z-index:19;letter-spacing:.026em;"&gt;Other Treasury Agency Fund - This fund is used to account for the funds held in an agency&lt;/div&gt;&lt;/span&gt;&lt;span style="white-space:pre;"&gt;&lt;div style="position:absolute;top:471.69pt;left:72pt;z-index:20;letter-spacing:.002em;"&gt;capacity for various government units, individuals or funds.&lt;/div&gt;&lt;/span&gt;&lt;span class="fmt-1018" style="white-space:pre;"&gt;&lt;div style="position:absolute;top:766.44pt;left:299.33pt;z-index:21;"&gt;235&lt;/div&gt;&lt;/span&gt;&lt;/div&gt;_x000D_
      &lt;/div&gt;</t>
  </si>
  <si>
    <t>&lt;div style='position:relative;width:612pt;height:792pt;'&gt;_x000D_
        &lt;div style="position:absolute;left:0pt;top:0pt;width:100%;height:100%;clip:rect(0pt,612pt,792pt,0pt);" class="fmt-950"&gt;&lt;span class="fmt-949" style="white-space:pre;"&gt;&lt;div style="position:absolute;top:182.36pt;left:400.85pt;z-index:12;letter-spacing:-.006em;"&gt;Agency Fund&lt;/div&gt;&lt;/span&gt;&lt;span style="white-space:pre;"&gt;&lt;div style="position:absolute;top:214.01pt;left:453.3pt;z-index:17;letter-spacing:.011em;"&gt;-  $&lt;/div&gt;&lt;div style="position:absolute;top:214.01pt;left:502.69pt;z-index:17;letter-spacing:-.001em;"&gt; 5,800&lt;/div&gt;&lt;/span&gt;&lt;span class="fmt-891" style="white-space:pre;"&gt;&lt;div style="position:absolute;top:41.64pt;left:221.35pt;z-index:1;"&gt;City of St. Petersburg, Florida&lt;/div&gt;&lt;/span&gt;&lt;span class="fmt-892" style="white-space:pre;"&gt;&lt;div style="position:absolute;top:55.595pt;left:191.65pt;z-index:2;letter-spacing:.002em;"&gt;Combining Statement of Fiduciary Net Position&lt;/div&gt;&lt;/span&gt;&lt;span class="fmt-892" style="white-space:pre;"&gt;&lt;div style="position:absolute;top:69.245pt;left:270.8pt;z-index:3;letter-spacing:.001em;"&gt;Agency Funds&lt;/div&gt;&lt;/span&gt;&lt;span class="fmt-892" style="white-space:pre;"&gt;&lt;div style="position:absolute;top:81.995pt;left:255.95pt;z-index:4;letter-spacing:.002em;"&gt;September 30, 2017&lt;/div&gt;&lt;/span&gt;&lt;span class="fmt-949" style="white-space:pre;"&gt;&lt;div style="position:absolute;top:162.41pt;left:343.35pt;z-index:10;letter-spacing:-.003em;"&gt;Payroll&lt;/div&gt;&lt;div style="position:absolute;top:162.41pt;left:416.1pt;z-index:10;letter-spacing:-.001em;"&gt;Other&lt;/div&gt;&lt;/span&gt;&lt;span class="fmt-949" style="white-space:pre;"&gt;&lt;div style="position:absolute;top:172.46pt;left:339.55pt;z-index:11;letter-spacing:.001em;"&gt;Treasury&lt;/div&gt;&lt;div style="position:absolute;top:172.46pt;left:409.55pt;z-index:11;letter-spacing:.001em;"&gt;Treasury&lt;/div&gt;&lt;/span&gt;&lt;span class="fmt-949" style="white-space:pre;"&gt;&lt;div style="position:absolute;top:182.36pt;left:330.85pt;z-index:9;letter-spacing:-.006em;"&gt;Agency Fund&lt;/div&gt;&lt;/span&gt;&lt;img style="position:absolute;left:321.2pt;top:189.1pt;width:8pt;height:3pt;z-index:5;" src="http://govwiki.info/xbrl/Images/d0d7bcf45acd6d1016510dbbbc3a9db9.png" alt="__rendered_path__5"&gt;&lt;span class="fmt-949" style="white-space:pre;"&gt;&lt;div style="position:absolute;top:201.41pt;left:61.2pt;z-index:14;letter-spacing:-.007em;"&gt;Assets&lt;/div&gt;&lt;/span&gt;&lt;img style="position:absolute;left:328.7pt;top:189.1pt;width:58pt;height:3pt;z-index:8;" src="http://govwiki.info/xbrl/Images/06e2c96cfa7d07298ef7cd24e8d2cf73.png" alt="__rendered_path__8"&gt;&lt;span style="white-space:pre;"&gt;&lt;div style="position:absolute;top:214.01pt;left:61.2pt;z-index:16;"&gt;Accounts Receivable&lt;/div&gt;&lt;div style="position:absolute;top:214.01pt;left:321.2pt;z-index:16;"&gt;$&lt;/div&gt;&lt;div style="position:absolute;top:214.01pt;left:362.7pt;z-index:16;letter-spacing:.002em;"&gt; 5,800  $&lt;/div&gt;&lt;/span&gt;&lt;img style="position:absolute;left:391.2pt;top:189.1pt;width:8pt;height:3pt;z-index:5;" src="http://govwiki.info/xbrl/Images/d0d7bcf45acd6d1016510dbbbc3a9db9.png" alt="__rendered_path__5"&gt;&lt;span style="white-space:pre;"&gt;&lt;div style="position:absolute;top:232.91pt;left:71.2pt;z-index:21;letter-spacing:-.002em;" class="fmt-949"&gt;Total Assets&lt;/div&gt;&lt;div style="position:absolute;top:232.91pt;left:321.2pt;z-index:21;"&gt;$&lt;/div&gt;&lt;div style="position:absolute;top:232.91pt;left:362.7pt;z-index:21;letter-spacing:.002em;"&gt; 5,800  $&lt;/div&gt;&lt;/span&gt;&lt;img style="position:absolute;left:321.2pt;top:220.85pt;width:8pt;height:3pt;z-index:5;" src="http://govwiki.info/xbrl/Images/d0d7bcf45acd6d1016510dbbbc3a9db9.png" alt="__rendered_path__5"&gt;&lt;span class="fmt-949" style="white-space:pre;"&gt;&lt;div style="position:absolute;top:249.71pt;left:61.2pt;z-index:25;letter-spacing:.001em;"&gt;Liabilities&lt;/div&gt;&lt;/span&gt;&lt;img style="position:absolute;left:328.7pt;top:220.85pt;width:58pt;height:3pt;z-index:8;" src="http://govwiki.info/xbrl/Images/06e2c96cfa7d07298ef7cd24e8d2cf73.png" alt="__rendered_path__8"&gt;&lt;span style="white-space:pre;"&gt;&lt;div style="position:absolute;top:267.11pt;left:61.2pt;z-index:27;"&gt;Due to Other Entities and Individuals&lt;/div&gt;&lt;div style="position:absolute;top:267.11pt;left:362.7pt;z-index:27;letter-spacing:-.001em;"&gt; 5,800&lt;/div&gt;&lt;/span&gt;&lt;img style="position:absolute;left:391.2pt;top:220.85pt;width:8pt;height:3pt;z-index:5;" src="http://govwiki.info/xbrl/Images/d0d7bcf45acd6d1016510dbbbc3a9db9.png" alt="__rendered_path__5"&gt;&lt;span style="white-space:pre;"&gt;&lt;div style="position:absolute;top:286.16pt;left:71.2pt;z-index:33;letter-spacing:.002em;" class="fmt-949"&gt;Total Liabilities&lt;/div&gt;&lt;div style="position:absolute;top:286.16pt;left:321.2pt;z-index:33;"&gt;$&lt;/div&gt;&lt;div style="position:absolute;top:286.16pt;left:362.7pt;z-index:33;letter-spacing:.002em;"&gt; 5,800  $&lt;/div&gt;&lt;/span&gt;&lt;img style="position:absolute;left:321.2pt;top:239.8pt;width:8pt;height:3pt;z-index:5;" src="http://govwiki.info/xbrl/Images/d0d7bcf45acd6d1016510dbbbc3a9db9.png" alt="__rendered_path__5"&gt;&lt;span class="fmt-951" style="white-space:pre;"&gt;&lt;div style="position:absolute;top:711.06pt;left:61.2pt;z-index:38;letter-spacing:-.001em;"&gt;See accompanying Independent Auditor's Report&lt;/div&gt;&lt;/span&gt;&lt;img style="position:absolute;left:321.2pt;top:241.3pt;width:8pt;height:3pt;z-index:5;" src="http://govwiki.info/xbrl/Images/d0d7bcf45acd6d1016510dbbbc3a9db9.png" alt="__rendered_path__5"&gt;&lt;img style="position:absolute;left:328.7pt;top:239.8pt;width:58pt;height:3pt;z-index:8;" src="http://govwiki.info/xbrl/Images/06e2c96cfa7d07298ef7cd24e8d2cf73.png" alt="__rendered_path__8"&gt;&lt;span class="fmt-1018" style="white-space:pre;"&gt;&lt;div style="position:absolute;top:766.44pt;left:299.33pt;z-index:39;"&gt;236&lt;/div&gt;&lt;/span&gt;&lt;img style="position:absolute;left:398.7pt;top:189.1pt;width:58pt;height:3pt;z-index:8;" src="http://govwiki.info/xbrl/Images/06e2c96cfa7d07298ef7cd24e8d2cf73.png" alt="__rendered_path__8"&gt;&lt;span style="white-space:pre;"&gt;&lt;div style="position:absolute;top:232.91pt;left:453.3pt;z-index:23;letter-spacing:.011em;"&gt;-  $&lt;/div&gt;&lt;/span&gt;&lt;img style="position:absolute;left:398.7pt;top:220.85pt;width:58pt;height:3pt;z-index:8;" src="http://govwiki.info/xbrl/Images/06e2c96cfa7d07298ef7cd24e8d2cf73.png" alt="__rendered_path__8"&gt;&lt;span style="white-space:pre;"&gt;&lt;div style="position:absolute;top:267.11pt;left:453.3pt;z-index:28;"&gt;-&lt;/div&gt;&lt;/span&gt;&lt;img style="position:absolute;left:398.7pt;top:239.8pt;width:58pt;height:3pt;z-index:8;" src="http://govwiki.info/xbrl/Images/06e2c96cfa7d07298ef7cd24e8d2cf73.png" alt="__rendered_path__8"&gt;&lt;span style="white-space:pre;"&gt;&lt;div style="position:absolute;top:286.16pt;left:453.3pt;z-index:35;letter-spacing:.011em;"&gt;-  $&lt;/div&gt;&lt;/span&gt;&lt;span class="fmt-949" style="white-space:pre;"&gt;&lt;div style="position:absolute;top:182.36pt;left:487.25pt;z-index:13;letter-spacing:.002em;"&gt;Total&lt;/div&gt;&lt;/span&gt;&lt;img style="position:absolute;left:461.2pt;top:189.1pt;width:8pt;height:3pt;z-index:5;" src="http://govwiki.info/xbrl/Images/d0d7bcf45acd6d1016510dbbbc3a9db9.png" alt="__rendered_path__5"&gt;&lt;span style="white-space:pre;"&gt;&lt;div style="position:absolute;top:232.91pt;left:502.7pt;z-index:24;letter-spacing:-.001em;"&gt; 5,800&lt;/div&gt;&lt;/span&gt;&lt;img style="position:absolute;left:468.7pt;top:189.1pt;width:58pt;height:3pt;z-index:8;" src="http://govwiki.info/xbrl/Images/06e2c96cfa7d07298ef7cd24e8d2cf73.png" alt="__rendered_path__8"&gt;&lt;span style="white-space:pre;"&gt;&lt;div style="position:absolute;top:267.11pt;left:505.1pt;z-index:29;letter-spacing:-.002em;"&gt;5,800&lt;/div&gt;&lt;/span&gt;&lt;img style="position:absolute;left:461.2pt;top:220.85pt;width:8pt;height:3pt;z-index:5;" src="http://govwiki.info/xbrl/Images/d0d7bcf45acd6d1016510dbbbc3a9db9.png" alt="__rendered_path__5"&gt;&lt;img style="position:absolute;left:468.7pt;top:220.85pt;width:58pt;height:3pt;z-index:8;" src="http://govwiki.info/xbrl/Images/06e2c96cfa7d07298ef7cd24e8d2cf73.png" alt="__rendered_path__8"&gt;&lt;img style="position:absolute;left:328.7pt;top:241.3pt;width:58pt;height:3pt;z-index:8;" src="http://govwiki.info/xbrl/Images/06e2c96cfa7d07298ef7cd24e8d2cf73.png" alt="__rendered_path__8"&gt;&lt;img style="position:absolute;left:391.2pt;top:239.8pt;width:8pt;height:3pt;z-index:5;" src="http://govwiki.info/xbrl/Images/d0d7bcf45acd6d1016510dbbbc3a9db9.png" alt="__rendered_path__5"&gt;&lt;img style="position:absolute;left:391.2pt;top:241.3pt;width:8pt;height:3pt;z-index:5;" src="http://govwiki.info/xbrl/Images/d0d7bcf45acd6d1016510dbbbc3a9db9.png" alt="__rendered_path__5"&gt;&lt;img style="position:absolute;left:398.7pt;top:241.3pt;width:58pt;height:3pt;z-index:8;" src="http://govwiki.info/xbrl/Images/06e2c96cfa7d07298ef7cd24e8d2cf73.png" alt="__rendered_path__8"&gt;&lt;img style="position:absolute;left:461.2pt;top:239.8pt;width:8pt;height:3pt;z-index:5;" src="http://govwiki.info/xbrl/Images/d0d7bcf45acd6d1016510dbbbc3a9db9.png" alt="__rendered_path__5"&gt;&lt;img style="position:absolute;left:461.2pt;top:241.3pt;width:8pt;height:3pt;z-index:5;" src="http://govwiki.info/xbrl/Images/d0d7bcf45acd6d1016510dbbbc3a9db9.png" alt="__rendered_path__5"&gt;&lt;img style="position:absolute;left:468.7pt;top:239.8pt;width:58pt;height:3pt;z-index:8;" src="http://govwiki.info/xbrl/Images/06e2c96cfa7d07298ef7cd24e8d2cf73.png" alt="__rendered_path__8"&gt;&lt;img style="position:absolute;left:468.7pt;top:241.3pt;width:58pt;height:3pt;z-index:8;" src="http://govwiki.info/xbrl/Images/06e2c96cfa7d07298ef7cd24e8d2cf73.png" alt="__rendered_path__8"&gt;&lt;img style="position:absolute;left:321.2pt;top:274pt;width:8pt;height:3pt;z-index:5;" src="http://govwiki.info/xbrl/Images/d0d7bcf45acd6d1016510dbbbc3a9db9.png" alt="__rendered_path__5"&gt;&lt;img style="position:absolute;left:328.7pt;top:274pt;width:58pt;height:3pt;z-index:8;" src="http://govwiki.info/xbrl/Images/06e2c96cfa7d07298ef7cd24e8d2cf73.png" alt="__rendered_path__8"&gt;&lt;img style="position:absolute;left:391.2pt;top:274pt;width:8pt;height:3pt;z-index:5;" src="http://govwiki.info/xbrl/Images/d0d7bcf45acd6d1016510dbbbc3a9db9.png" alt="__rendered_path__5"&gt;&lt;img style="position:absolute;left:398.7pt;top:274pt;width:58pt;height:3pt;z-index:8;" src="http://govwiki.info/xbrl/Images/06e2c96cfa7d07298ef7cd24e8d2cf73.png" alt="__rendered_path__8"&gt;&lt;img style="position:absolute;left:461.2pt;top:274pt;width:8pt;height:3pt;z-index:5;" src="http://govwiki.info/xbrl/Images/d0d7bcf45acd6d1016510dbbbc3a9db9.png" alt="__rendered_path__5"&gt;&lt;img style="position:absolute;left:468.7pt;top:274pt;width:58pt;height:3pt;z-index:8;" src="http://govwiki.info/xbrl/Images/06e2c96cfa7d07298ef7cd24e8d2cf73.png" alt="__rendered_path__8"&gt;&lt;img style="position:absolute;left:321.2pt;top:292.95pt;width:8pt;height:3pt;z-index:5;" src="http://govwiki.info/xbrl/Images/d0d7bcf45acd6d1016510dbbbc3a9db9.png" alt="__rendered_path__5"&gt;&lt;img style="position:absolute;left:321.2pt;top:294.5pt;width:8pt;height:3pt;z-index:5;" src="http://govwiki.info/xbrl/Images/d0d7bcf45acd6d1016510dbbbc3a9db9.png" alt="__rendered_path__5"&gt;&lt;img style="position:absolute;left:328.7pt;top:292.95pt;width:58pt;height:3pt;z-index:8;" src="http://govwiki.info/xbrl/Images/06e2c96cfa7d07298ef7cd24e8d2cf73.png" alt="__rendered_path__8"&gt;&lt;img style="position:absolute;left:328.7pt;top:294.5pt;width:58pt;height:3pt;z-index:8;" src="http://govwiki.info/xbrl/Images/06e2c96cfa7d07298ef7cd24e8d2cf73.png" alt="__rendered_path__8"&gt;&lt;img style="position:absolute;left:391.2pt;top:292.95pt;width:8pt;height:3pt;z-index:5;" src="http://govwiki.info/xbrl/Images/d0d7bcf45acd6d1016510dbbbc3a9db9.png" alt="__rendered_path__5"&gt;&lt;img style="position:absolute;left:391.2pt;top:294.5pt;width:8pt;height:3pt;z-index:5;" src="http://govwiki.info/xbrl/Images/d0d7bcf45acd6d1016510dbbbc3a9db9.png" alt="__rendered_path__5"&gt;&lt;img style="position:absolute;left:398.7pt;top:292.95pt;width:58pt;height:3pt;z-index:8;" src="http://govwiki.info/xbrl/Images/06e2c96cfa7d07298ef7cd24e8d2cf73.png" alt="__rendered_path__8"&gt;&lt;img style="position:absolute;left:398.7pt;top:294.5pt;width:58pt;height:3pt;z-index:8;" src="http://govwiki.info/xbrl/Images/06e2c96cfa7d07298ef7cd24e8d2cf73.png" alt="__rendered_path__8"&gt;&lt;img style="position:absolute;left:461.2pt;top:292.95pt;width:8pt;height:3pt;z-index:5;" src="http://govwiki.info/xbrl/Images/d0d7bcf45acd6d1016510dbbbc3a9db9.png" alt="__rendered_path__5"&gt;&lt;img style="position:absolute;left:461.2pt;top:294.5pt;width:8pt;height:3pt;z-index:5;" src="http://govwiki.info/xbrl/Images/d0d7bcf45acd6d1016510dbbbc3a9db9.png" alt="__rendered_path__5"&gt;&lt;img style="position:absolute;left:468.7pt;top:292.95pt;width:58pt;height:3pt;z-index:8;" src="http://govwiki.info/xbrl/Images/06e2c96cfa7d07298ef7cd24e8d2cf73.png" alt="__rendered_path__8"&gt;&lt;img style="position:absolute;left:468.7pt;top:294.5pt;width:58pt;height:3pt;z-index:8;" src="http://govwiki.info/xbrl/Images/06e2c96cfa7d07298ef7cd24e8d2cf73.png" alt="__rendered_path__8"&gt;&lt;img style="position:absolute;left:61.2pt;top:710.8pt;width:490pt;height:25pt;z-index:37;" src="http://govwiki.info/xbrl/Images/69da8a18372d9f8362b842f4f4ec95fa.png" alt="__rendered_path__37"&gt;&lt;span style="white-space:pre;"&gt;&lt;div style="position:absolute;top:286.16pt;left:502.7pt;z-index:36;letter-spacing:-.001em;"&gt; 5,800&lt;/div&gt;&lt;/span&gt;&lt;/div&gt;_x000D_
      &lt;/div&gt;</t>
  </si>
  <si>
    <t>&lt;div style='position:relative;width:612pt;height:792pt;'&gt;&lt;div style="position:absolute;left:0pt;top:0pt;width:100%;height:100%;clip:rect(0pt,612pt,792pt,0pt);" class="fmt-1283"&gt;&lt;span style="white-space:pre;"&gt;&lt;div style="position:absolute;top:185.05pt;left:256.55pt;z-index:22;"&gt;$&lt;/div&gt;&lt;div style="position:absolute;top:185.05pt;left:291pt;z-index:22;letter-spacing:-.002em;"&gt; 34,103 &lt;/div&gt;&lt;div style="position:absolute;top:185.05pt;left:351.1pt;z-index:22;letter-spacing:-.003em;"&gt; 608,860,196 &lt;/div&gt;&lt;div style="position:absolute;top:185.05pt;left:438.25pt;z-index:22;letter-spacing:.005em;"&gt; 608,894,299    $&lt;/div&gt;&lt;/span&gt;&lt;span style="white-space:pre;"&gt;&lt;div style="position:absolute;top:393.55pt;left:317.2pt;z-index:78;"&gt;-&lt;/div&gt;&lt;div style="position:absolute;top:393.55pt;left:347.75pt;z-index:78;letter-spacing:-.003em;"&gt;4,436,347,590&lt;/div&gt;&lt;div style="position:absolute;top:393.55pt;left:432.85pt;z-index:78;letter-spacing:.001em;"&gt; 4,436,347,590    $&lt;/div&gt;&lt;div style="position:absolute;top:393.55pt;left:564.45pt;z-index:78;letter-spacing:.002em;"&gt; - &lt;/div&gt;&lt;/span&gt;&lt;span style="white-space:pre;"&gt;&lt;div style="position:absolute;top:565.3pt;left:72pt;z-index:105;letter-spacing:-.003em;"&gt;See accompanying Independent Auditor's Report&lt;/div&gt;&lt;/span&gt;&lt;span class="fmt-1280" style="white-space:pre;"&gt;&lt;div style="position:absolute;top:45.84pt;left:221.35pt;z-index:1;"&gt;City of St. Petersburg, Florida&lt;/div&gt;&lt;/span&gt;&lt;span class="fmt-1281" style="white-space:pre;"&gt;&lt;div style="position:absolute;top:59.79pt;left:151.45pt;z-index:2;letter-spacing:.002em;"&gt;Combining Statement of Changes in Assets and Liabilities&lt;/div&gt;&lt;/span&gt;&lt;span class="fmt-1281" style="white-space:pre;"&gt;&lt;div style="position:absolute;top:73.74pt;left:267.45pt;z-index:3;letter-spacing:.003em;"&gt;Agency Funds&lt;/div&gt;&lt;/span&gt;&lt;span class="fmt-1281" style="white-space:pre;"&gt;&lt;div style="position:absolute;top:87.69pt;left:200.5pt;z-index:4;letter-spacing:.002em;"&gt;Fiscal Year Ended September 30, 2017&lt;/div&gt;&lt;/span&gt;&lt;span class="fmt-1282" style="white-space:pre;"&gt;&lt;div style="position:absolute;top:127.6pt;left:73.4pt;z-index:5;letter-spacing:-.002em;"&gt;Payroll Treasury&lt;/div&gt;&lt;/span&gt;&lt;span style="white-space:pre;"&gt;&lt;div style="position:absolute;top:139.15pt;left:277.2pt;z-index:7;letter-spacing:-.003em;"&gt;Balance&lt;/div&gt;&lt;/span&gt;&lt;span style="white-space:pre;"&gt;&lt;div style="position:absolute;top:150.55pt;left:270.7pt;z-index:8;letter-spacing:-.001em;"&gt;September&lt;/div&gt;&lt;/span&gt;&lt;span style="white-space:pre;"&gt;&lt;div style="position:absolute;top:161.95pt;left:275.8pt;z-index:15;letter-spacing:-.003em;"&gt;30, 2016&lt;/div&gt;&lt;div style="position:absolute;top:161.95pt;left:356.8pt;z-index:15;letter-spacing:-.004em;"&gt;Additions&lt;/div&gt;&lt;div style="position:absolute;top:161.95pt;left:439.8pt;z-index:15;letter-spacing:-.003em;"&gt;Deductions&lt;/div&gt;&lt;/span&gt;&lt;img style="position:absolute;left:254.1pt;top:170.4pt;width:9pt;height:3pt;z-index:6;" src="http://govwiki.info/xbrl/Images/a53329b01263536db6600204e2d8b392.png" alt="__rendered_path__6"&gt;&lt;span style="white-space:pre;"&gt;&lt;div style="position:absolute;top:173.65pt;left:73.4pt;z-index:20;letter-spacing:-.001em;"&gt;Assets&lt;/div&gt;&lt;/span&gt;&lt;img style="position:absolute;left:262.75pt;top:170.4pt;width:65pt;height:3pt;z-index:9;" src="http://govwiki.info/xbrl/Images/8756c58d2088973b84320023734129d0.png" alt="__rendered_path__9"&gt;&lt;span style="white-space:pre;"&gt;&lt;div style="position:absolute;top:185.05pt;left:73.4pt;z-index:21;letter-spacing:-.003em;"&gt;Cash and Cash Equivalents&lt;/div&gt;&lt;/span&gt;&lt;img style="position:absolute;left:334.75pt;top:170.4pt;width:8pt;height:3pt;z-index:11;" src="http://govwiki.info/xbrl/Images/bb787e2f509871e45621bb50a74553b5.png" alt="__rendered_path__11"&gt;&lt;span style="white-space:pre;"&gt;&lt;div style="position:absolute;top:196.6pt;left:73.4pt;z-index:27;letter-spacing:-.002em;"&gt;Accounts Receivable&lt;/div&gt;&lt;div style="position:absolute;top:196.45pt;left:296.5pt;z-index:27;letter-spacing:-.002em;"&gt; 5,800 &lt;/div&gt;&lt;div style="position:absolute;top:196.45pt;left:381.45pt;z-index:27;letter-spacing:-.002em;"&gt; 6,158 &lt;/div&gt;&lt;div style="position:absolute;top:196.45pt;left:468.6pt;z-index:27;letter-spacing:-.002em;"&gt; 6,158 &lt;/div&gt;&lt;/span&gt;&lt;img style="position:absolute;left:341.95pt;top:170.4pt;width:71pt;height:3pt;z-index:12;" src="http://govwiki.info/xbrl/Images/e253f02ce92594accca4245e48a29db4.png" alt="__rendered_path__12"&gt;&lt;span style="white-space:pre;"&gt;&lt;div style="position:absolute;top:221.95pt;left:73.4pt;z-index:32;letter-spacing:-.001em;"&gt;Total Assets&lt;/div&gt;&lt;div style="position:absolute;top:221.65pt;left:291pt;z-index:32;letter-spacing:-.002em;"&gt; 39,903 &lt;/div&gt;&lt;div style="position:absolute;top:221.65pt;left:351.1pt;z-index:32;letter-spacing:-.003em;"&gt; 608,866,354 &lt;/div&gt;&lt;div style="position:absolute;top:221.65pt;left:438.25pt;z-index:32;letter-spacing:-.003em;"&gt; 608,900,457 &lt;/div&gt;&lt;/span&gt;&lt;img style="position:absolute;left:422.6pt;top:170.4pt;width:8pt;height:3pt;z-index:11;" src="http://govwiki.info/xbrl/Images/bb787e2f509871e45621bb50a74553b5.png" alt="__rendered_path__11"&gt;&lt;span style="white-space:pre;"&gt;&lt;div style="position:absolute;top:247.3pt;left:73.4pt;z-index:34;letter-spacing:-.004em;"&gt;Liabilities&lt;/div&gt;&lt;/span&gt;&lt;img style="position:absolute;left:429.8pt;top:170.4pt;width:70pt;height:3pt;z-index:14;" src="http://govwiki.info/xbrl/Images/6961efcf9f61267f3e05761622ff8d41.png" alt="__rendered_path__14"&gt;&lt;span style="white-space:pre;"&gt;&lt;div style="position:absolute;top:259pt;left:73.4pt;z-index:42;letter-spacing:-.003em;"&gt;Due to Other Entities and Individuals&lt;/div&gt;&lt;div style="position:absolute;top:258.7pt;left:291pt;z-index:42;letter-spacing:-.002em;"&gt; 39,903 &lt;/div&gt;&lt;div style="position:absolute;top:258.7pt;left:351.1pt;z-index:42;letter-spacing:-.003em;"&gt; 408,637,421 &lt;/div&gt;&lt;div style="position:absolute;top:259pt;left:435.5pt;z-index:42;"&gt;&lt;span class="fmt-987"&gt; &lt;/span&gt;&lt;span class="fmt-1284"&gt; &lt;/span&gt;&lt;span class="fmt-987"&gt;408,6&lt;/span&gt;&lt;span class="fmt-1284"&gt;71,524&lt;/span&gt;&lt;span class="fmt-987"&gt; &lt;/span&gt;&lt;/div&gt;&lt;/span&gt;&lt;img style="position:absolute;left:254.1pt;top:204.85pt;width:9pt;height:3pt;z-index:6;" src="http://govwiki.info/xbrl/Images/a53329b01263536db6600204e2d8b392.png" alt="__rendered_path__6"&gt;&lt;span style="white-space:pre;"&gt;&lt;div style="position:absolute;top:282.1pt;left:73.4pt;z-index:55;letter-spacing:-.003em;"&gt;Total Liabilities&lt;/div&gt;&lt;div style="position:absolute;top:281.8pt;left:256.55pt;z-index:55;"&gt;$&lt;/div&gt;&lt;div style="position:absolute;top:281.8pt;left:291pt;z-index:55;letter-spacing:-.002em;"&gt; 39,903 &lt;/div&gt;&lt;div style="position:absolute;top:281.8pt;left:351.1pt;z-index:55;letter-spacing:-.003em;"&gt; 408,637,421 &lt;/div&gt;&lt;div style="position:absolute;top:282.1pt;left:435.5pt;z-index:55;"&gt;&lt;span class="fmt-987"&gt; &lt;/span&gt;&lt;span class="fmt-1284"&gt; &lt;/span&gt;&lt;span class="fmt-987"&gt;408,6&lt;/span&gt;&lt;span class="fmt-1284"&gt;71,524&lt;/span&gt;&lt;span class="fmt-987"&gt; &lt;/span&gt;&lt;/div&gt;&lt;/span&gt;&lt;img style="position:absolute;left:262.75pt;top:204.85pt;width:65pt;height:3pt;z-index:9;" src="http://govwiki.info/xbrl/Images/8756c58d2088973b84320023734129d0.png" alt="__rendered_path__9"&gt;&lt;span class="fmt-1282" style="white-space:pre;"&gt;&lt;div style="position:absolute;top:336.25pt;left:73.4pt;z-index:61;letter-spacing:-.001em;"&gt;Other Treasury&lt;/div&gt;&lt;/span&gt;&lt;img style="position:absolute;left:334.75pt;top:204.85pt;width:8pt;height:3pt;z-index:11;" src="http://govwiki.info/xbrl/Images/bb787e2f509871e45621bb50a74553b5.png" alt="__rendered_path__11"&gt;&lt;span style="white-space:pre;"&gt;&lt;div style="position:absolute;top:347.65pt;left:275.4pt;z-index:62;letter-spacing:-.003em;"&gt;Balance&lt;/div&gt;&lt;/span&gt;&lt;img style="position:absolute;left:341.95pt;top:204.85pt;width:71pt;height:3pt;z-index:12;" src="http://govwiki.info/xbrl/Images/e253f02ce92594accca4245e48a29db4.png" alt="__rendered_path__12"&gt;&lt;span style="white-space:pre;"&gt;&lt;div style="position:absolute;top:359.05pt;left:268.95pt;z-index:63;letter-spacing:-.001em;"&gt;September&lt;/div&gt;&lt;/span&gt;&lt;img style="position:absolute;left:422.6pt;top:204.85pt;width:8pt;height:3pt;z-index:11;" src="http://govwiki.info/xbrl/Images/bb787e2f509871e45621bb50a74553b5.png" alt="__rendered_path__11"&gt;&lt;span style="white-space:pre;"&gt;&lt;div style="position:absolute;top:370.45pt;left:274.05pt;z-index:70;letter-spacing:-.003em;"&gt;30, 2016&lt;/div&gt;&lt;div style="position:absolute;top:370.45pt;left:356.15pt;z-index:70;letter-spacing:-.004em;"&gt;Additions&lt;/div&gt;&lt;div style="position:absolute;top:370.45pt;left:440.9pt;z-index:70;letter-spacing:-.003em;"&gt;Deductions&lt;/div&gt;&lt;/span&gt;&lt;img style="position:absolute;left:429.8pt;top:204.85pt;width:70pt;height:3pt;z-index:14;" src="http://govwiki.info/xbrl/Images/6961efcf9f61267f3e05761622ff8d41.png" alt="__rendered_path__14"&gt;&lt;span style="white-space:pre;"&gt;&lt;div style="position:absolute;top:382.15pt;left:73.4pt;z-index:75;letter-spacing:-.001em;"&gt;Assets&lt;/div&gt;&lt;/span&gt;&lt;img style="position:absolute;left:254.1pt;top:207.1pt;width:9pt;height:3pt;z-index:6;" src="http://govwiki.info/xbrl/Images/a53329b01263536db6600204e2d8b392.png" alt="__rendered_path__6"&gt;&lt;span style="white-space:pre;"&gt;&lt;div style="position:absolute;top:393.55pt;left:73.4pt;z-index:77;letter-spacing:-.003em;"&gt;Cash and Cash Equivalents&lt;/div&gt;&lt;div style="position:absolute;top:393.55pt;left:256.55pt;z-index:77;"&gt;$&lt;/div&gt;&lt;/span&gt;&lt;img style="position:absolute;left:262.75pt;top:207.1pt;width:65pt;height:3pt;z-index:9;" src="http://govwiki.info/xbrl/Images/8756c58d2088973b84320023734129d0.png" alt="__rendered_path__9"&gt;&lt;span style="white-space:pre;"&gt;&lt;div style="position:absolute;top:404.95pt;left:73.4pt;z-index:80;letter-spacing:-.003em;"&gt;Pooled Equity in Investments&lt;/div&gt;&lt;div style="position:absolute;top:404.95pt;left:317.2pt;z-index:80;"&gt;-&lt;/div&gt;&lt;div style="position:absolute;top:404.95pt;left:356.05pt;z-index:80;letter-spacing:-.003em;"&gt;237,592,543&lt;/div&gt;&lt;div style="position:absolute;top:404.95pt;left:438.4pt;z-index:80;letter-spacing:-.003em;"&gt;  237,592,543 &lt;/div&gt;&lt;/span&gt;&lt;img style="position:absolute;left:334.75pt;top:207.1pt;width:8pt;height:3pt;z-index:11;" src="http://govwiki.info/xbrl/Images/bb787e2f509871e45621bb50a74553b5.png" alt="__rendered_path__11"&gt;&lt;span style="white-space:pre;"&gt;&lt;div style="position:absolute;top:416.65pt;left:73.4pt;z-index:85;letter-spacing:-.002em;"&gt;Accounts Receivable&lt;/div&gt;&lt;div style="position:absolute;top:416.35pt;left:317.2pt;z-index:85;"&gt;-&lt;/div&gt;&lt;div style="position:absolute;top:416.35pt;left:380.9pt;z-index:85;letter-spacing:-.003em;"&gt;47,435&lt;/div&gt;&lt;div style="position:absolute;top:416.35pt;left:463.25pt;z-index:85;letter-spacing:-.002em;"&gt;  47,435 &lt;/div&gt;&lt;/span&gt;&lt;img style="position:absolute;left:341.95pt;top:207.1pt;width:71pt;height:3pt;z-index:12;" src="http://govwiki.info/xbrl/Images/e253f02ce92594accca4245e48a29db4.png" alt="__rendered_path__12"&gt;&lt;span style="white-space:pre;"&gt;&lt;div style="position:absolute;top:439.6pt;left:73.4pt;z-index:90;letter-spacing:-.001em;"&gt;Total Assets&lt;/div&gt;&lt;div style="position:absolute;top:439.45pt;left:317.2pt;z-index:90;"&gt;-&lt;/div&gt;&lt;div style="position:absolute;top:439.45pt;left:346.15pt;z-index:90;letter-spacing:-.003em;"&gt;4,673,987,568&lt;/div&gt;&lt;div style="position:absolute;top:439.45pt;left:432.85pt;z-index:90;letter-spacing:-.003em;"&gt; 4,673,987,568 &lt;/div&gt;&lt;/span&gt;&lt;img style="position:absolute;left:422.6pt;top:207.1pt;width:8pt;height:3pt;z-index:11;" src="http://govwiki.info/xbrl/Images/bb787e2f509871e45621bb50a74553b5.png" alt="__rendered_path__11"&gt;&lt;span style="white-space:pre;"&gt;&lt;div style="position:absolute;top:465.1pt;left:73.4pt;z-index:92;letter-spacing:-.004em;"&gt;Liabilities&lt;/div&gt;&lt;/span&gt;&lt;img style="position:absolute;left:429.8pt;top:207.1pt;width:70pt;height:3pt;z-index:14;" src="http://govwiki.info/xbrl/Images/6961efcf9f61267f3e05761622ff8d41.png" alt="__rendered_path__14"&gt;&lt;span style="white-space:pre;"&gt;&lt;div style="position:absolute;top:476.65pt;left:73.4pt;z-index:96;letter-spacing:-.003em;"&gt;Due to Other Entities and Individuals&lt;/div&gt;&lt;div style="position:absolute;top:476.5pt;left:317.2pt;z-index:96;"&gt;-&lt;/div&gt;&lt;div style="position:absolute;top:476.5pt;left:361.55pt;z-index:96;letter-spacing:-.003em;"&gt;19,442,851&lt;/div&gt;&lt;div style="position:absolute;top:476.5pt;left:446.65pt;z-index:96;letter-spacing:-.003em;"&gt; 19,442,851 &lt;/div&gt;&lt;/span&gt;&lt;img style="position:absolute;left:254.1pt;top:230.15pt;width:9pt;height:3pt;z-index:6;" src="http://govwiki.info/xbrl/Images/a53329b01263536db6600204e2d8b392.png" alt="__rendered_path__6"&gt;&lt;span style="white-space:pre;"&gt;&lt;div style="position:absolute;top:499.75pt;left:73.4pt;z-index:102;letter-spacing:-.003em;"&gt;Total Liabilities&lt;/div&gt;&lt;div style="position:absolute;top:499.45pt;left:256.55pt;z-index:102;"&gt;$&lt;/div&gt;&lt;div style="position:absolute;top:499.45pt;left:317.2pt;z-index:102;"&gt;-&lt;/div&gt;&lt;div style="position:absolute;top:499.45pt;left:361.55pt;z-index:102;letter-spacing:-.003em;"&gt;19,442,851&lt;/div&gt;&lt;div style="position:absolute;top:499.45pt;left:446.65pt;z-index:102;letter-spacing:-.003em;"&gt; 19,442,851 &lt;/div&gt;&lt;/span&gt;&lt;img style="position:absolute;left:262.75pt;top:230.15pt;width:65pt;height:3pt;z-index:9;" src="http://govwiki.info/xbrl/Images/8756c58d2088973b84320023734129d0.png" alt="__rendered_path__9"&gt;&lt;span class="fmt-1018" style="white-space:pre;"&gt;&lt;div style="position:absolute;top:766.44pt;left:299.33pt;z-index:106;"&gt;237&lt;/div&gt;&lt;/span&gt;&lt;img style="position:absolute;left:506.1pt;top:170.4pt;width:9pt;height:3pt;z-index:6;" src="http://govwiki.info/xbrl/Images/a53329b01263536db6600204e2d8b392.png" alt="__rendered_path__6"&gt;&lt;span style="white-space:pre;"&gt;&lt;div style="position:absolute;top:281.8pt;left:508.55pt;z-index:56;"&gt;$&lt;/div&gt;&lt;/span&gt;&lt;img style="position:absolute;left:506.1pt;top:204.85pt;width:9pt;height:3pt;z-index:6;" src="http://govwiki.info/xbrl/Images/a53329b01263536db6600204e2d8b392.png" alt="__rendered_path__6"&gt;&lt;span style="white-space:pre;"&gt;&lt;div style="position:absolute;top:499.45pt;left:510.75pt;z-index:103;"&gt;$&lt;/div&gt;&lt;/span&gt;&lt;span style="white-space:pre;"&gt;&lt;div style="position:absolute;top:139.15pt;left:526.8pt;z-index:16;letter-spacing:-.003em;"&gt;Balance&lt;/div&gt;&lt;/span&gt;&lt;span style="white-space:pre;"&gt;&lt;div style="position:absolute;top:150.55pt;left:520.3pt;z-index:17;letter-spacing:-.001em;"&gt;September&lt;/div&gt;&lt;/span&gt;&lt;span style="white-space:pre;"&gt;&lt;div style="position:absolute;top:161.95pt;left:525.4pt;z-index:19;letter-spacing:-.003em;"&gt;30, 2017&lt;/div&gt;&lt;/span&gt;&lt;img style="position:absolute;left:514.75pt;top:170.4pt;width:60pt;height:3pt;z-index:18;" src="http://govwiki.info/xbrl/Images/2230e24a580c55430cd890d0d88f9746.png" alt="__rendered_path__18"&gt;&lt;span style="white-space:pre;"&gt;&lt;div style="position:absolute;top:185.05pt;left:565.2pt;z-index:23;letter-spacing:.002em;"&gt; - &lt;/div&gt;&lt;/span&gt;&lt;span style="white-space:pre;"&gt;&lt;div style="position:absolute;top:196.45pt;left:543.7pt;z-index:28;letter-spacing:-.002em;"&gt; 5,800 &lt;/div&gt;&lt;/span&gt;&lt;img style="position:absolute;left:514.75pt;top:204.85pt;width:60pt;height:3pt;z-index:18;" src="http://govwiki.info/xbrl/Images/2230e24a580c55430cd890d0d88f9746.png" alt="__rendered_path__18"&gt;&lt;span style="white-space:pre;"&gt;&lt;div style="position:absolute;top:221.65pt;left:543.7pt;z-index:33;letter-spacing:-.002em;"&gt; 5,800 &lt;/div&gt;&lt;/span&gt;&lt;img style="position:absolute;left:514.75pt;top:207.1pt;width:60pt;height:3pt;z-index:18;" src="http://govwiki.info/xbrl/Images/2230e24a580c55430cd890d0d88f9746.png" alt="__rendered_path__18"&gt;&lt;span class="fmt-987" style="white-space:pre;"&gt;&lt;div style="position:absolute;top:258.7pt;left:538.2pt;z-index:46;letter-spacing:-.001em;"&gt; &lt;span class="fmt-1284"&gt;   &lt;/span&gt;&lt;span class="fmt-1284"&gt;5,800&lt;/span&gt; &lt;/div&gt;&lt;/span&gt;&lt;img style="position:absolute;left:514.75pt;top:230.15pt;width:60pt;height:3pt;z-index:18;" src="http://govwiki.info/xbrl/Images/2230e24a580c55430cd890d0d88f9746.png" alt="__rendered_path__18"&gt;&lt;span class="fmt-987" style="white-space:pre;"&gt;&lt;div style="position:absolute;top:281.8pt;left:538.2pt;z-index:60;letter-spacing:-.001em;"&gt; &lt;span class="fmt-1284"&gt;   &lt;/span&gt;&lt;span class="fmt-1284"&gt;5,800&lt;/span&gt; &lt;/div&gt;&lt;/span&gt;&lt;img style="position:absolute;left:514.75pt;top:232.6pt;width:60pt;height:3pt;z-index:18;" src="http://govwiki.info/xbrl/Images/2230e24a580c55430cd890d0d88f9746.png" alt="__rendered_path__18"&gt;&lt;span style="white-space:pre;"&gt;&lt;div style="position:absolute;top:347.65pt;left:527.5pt;z-index:71;letter-spacing:-.003em;"&gt;Balance&lt;/div&gt;&lt;/span&gt;&lt;img style="position:absolute;left:514.75pt;top:267.25pt;width:60pt;height:3pt;z-index:18;" src="http://govwiki.info/xbrl/Images/2230e24a580c55430cd890d0d88f9746.png" alt="__rendered_path__18"&gt;&lt;span style="white-space:pre;"&gt;&lt;div style="position:absolute;top:359.05pt;left:521.05pt;z-index:72;letter-spacing:-.001em;"&gt;September&lt;/div&gt;&lt;/span&gt;&lt;img style="position:absolute;left:514.75pt;top:290.3pt;width:60pt;height:3pt;z-index:18;" src="http://govwiki.info/xbrl/Images/2230e24a580c55430cd890d0d88f9746.png" alt="__rendered_path__18"&gt;&lt;span style="white-space:pre;"&gt;&lt;div style="position:absolute;top:370.45pt;left:526.15pt;z-index:74;letter-spacing:-.003em;"&gt;30, 2017&lt;/div&gt;&lt;/span&gt;&lt;img style="position:absolute;left:514.75pt;top:292.7pt;width:60pt;height:3pt;z-index:18;" src="http://govwiki.info/xbrl/Images/2230e24a580c55430cd890d0d88f9746.png" alt="__rendered_path__18"&gt;&lt;span style="white-space:pre;"&gt;&lt;div style="position:absolute;top:404.95pt;left:564.45pt;z-index:81;letter-spacing:.002em;"&gt; - &lt;/div&gt;&lt;/span&gt;&lt;img style="position:absolute;left:509.75pt;top:378.95pt;width:8pt;height:3pt;z-index:11;" src="http://govwiki.info/xbrl/Images/bb787e2f509871e45621bb50a74553b5.png" alt="__rendered_path__11"&gt;&lt;span style="white-space:pre;"&gt;&lt;div style="position:absolute;top:416.35pt;left:564.45pt;z-index:86;letter-spacing:.002em;"&gt; - &lt;/div&gt;&lt;/span&gt;&lt;img style="position:absolute;left:516.95pt;top:378.95pt;width:58pt;height:3pt;z-index:73;" src="http://govwiki.info/xbrl/Images/38fe113c32a0ee68e53ef11625564f81.png" alt="__rendered_path__73"&gt;&lt;span style="white-space:pre;"&gt;&lt;div style="position:absolute;top:439.45pt;left:564.45pt;z-index:91;letter-spacing:.002em;"&gt; - &lt;/div&gt;&lt;/span&gt;&lt;img style="position:absolute;left:509.75pt;top:424.8pt;width:8pt;height:3pt;z-index:11;" src="http://govwiki.info/xbrl/Images/bb787e2f509871e45621bb50a74553b5.png" alt="__rendered_path__11"&gt;&lt;span style="white-space:pre;"&gt;&lt;div style="position:absolute;top:476.5pt;left:564.45pt;z-index:97;letter-spacing:.002em;"&gt; - &lt;/div&gt;&lt;/span&gt;&lt;img style="position:absolute;left:506.1pt;top:207.1pt;width:9pt;height:3pt;z-index:6;" src="http://govwiki.info/xbrl/Images/a53329b01263536db6600204e2d8b392.png" alt="__rendered_path__6"&gt;&lt;img style="position:absolute;left:334.75pt;top:230.15pt;width:8pt;height:3pt;z-index:11;" src="http://govwiki.info/xbrl/Images/bb787e2f509871e45621bb50a74553b5.png" alt="__rendered_path__11"&gt;&lt;img style="position:absolute;left:341.95pt;top:230.15pt;width:71pt;height:3pt;z-index:12;" src="http://govwiki.info/xbrl/Images/e253f02ce92594accca4245e48a29db4.png" alt="__rendered_path__12"&gt;&lt;img style="position:absolute;left:422.6pt;top:230.15pt;width:8pt;height:3pt;z-index:11;" src="http://govwiki.info/xbrl/Images/bb787e2f509871e45621bb50a74553b5.png" alt="__rendered_path__11"&gt;&lt;img style="position:absolute;left:429.8pt;top:230.15pt;width:70pt;height:3pt;z-index:14;" src="http://govwiki.info/xbrl/Images/6961efcf9f61267f3e05761622ff8d41.png" alt="__rendered_path__14"&gt;&lt;img style="position:absolute;left:506.1pt;top:230.15pt;width:9pt;height:3pt;z-index:6;" src="http://govwiki.info/xbrl/Images/a53329b01263536db6600204e2d8b392.png" alt="__rendered_path__6"&gt;&lt;img style="position:absolute;left:254.1pt;top:232.6pt;width:9pt;height:3pt;z-index:6;" src="http://govwiki.info/xbrl/Images/a53329b01263536db6600204e2d8b392.png" alt="__rendered_path__6"&gt;&lt;img style="position:absolute;left:262.75pt;top:232.6pt;width:65pt;height:3pt;z-index:9;" src="http://govwiki.info/xbrl/Images/8756c58d2088973b84320023734129d0.png" alt="__rendered_path__9"&gt;&lt;img style="position:absolute;left:334.75pt;top:232.6pt;width:8pt;height:3pt;z-index:11;" src="http://govwiki.info/xbrl/Images/bb787e2f509871e45621bb50a74553b5.png" alt="__rendered_path__11"&gt;&lt;img style="position:absolute;left:341.95pt;top:232.6pt;width:71pt;height:3pt;z-index:12;" src="http://govwiki.info/xbrl/Images/e253f02ce92594accca4245e48a29db4.png" alt="__rendered_path__12"&gt;&lt;img style="position:absolute;left:422.6pt;top:232.6pt;width:8pt;height:3pt;z-index:11;" src="http://govwiki.info/xbrl/Images/bb787e2f509871e45621bb50a74553b5.png" alt="__rendered_path__11"&gt;&lt;img style="position:absolute;left:429.8pt;top:232.6pt;width:70pt;height:3pt;z-index:14;" src="http://govwiki.info/xbrl/Images/6961efcf9f61267f3e05761622ff8d41.png" alt="__rendered_path__14"&gt;&lt;img style="position:absolute;left:506.1pt;top:232.6pt;width:9pt;height:3pt;z-index:6;" src="http://govwiki.info/xbrl/Images/a53329b01263536db6600204e2d8b392.png" alt="__rendered_path__6"&gt;&lt;img style="position:absolute;left:254.1pt;top:267.25pt;width:9pt;height:3pt;z-index:6;" src="http://govwiki.info/xbrl/Images/a53329b01263536db6600204e2d8b392.png" alt="__rendered_path__6"&gt;&lt;img style="position:absolute;left:262.75pt;top:267.25pt;width:65pt;height:3pt;z-index:9;" src="http://govwiki.info/xbrl/Images/8756c58d2088973b84320023734129d0.png" alt="__rendered_path__9"&gt;&lt;img style="position:absolute;left:334.75pt;top:267.25pt;width:8pt;height:3pt;z-index:11;" src="http://govwiki.info/xbrl/Images/bb787e2f509871e45621bb50a74553b5.png" alt="__rendered_path__11"&gt;&lt;img style="position:absolute;left:341.95pt;top:267.25pt;width:71pt;height:3pt;z-index:12;" src="http://govwiki.info/xbrl/Images/e253f02ce92594accca4245e48a29db4.png" alt="__rendered_path__12"&gt;&lt;img style="position:absolute;left:422.6pt;top:267.25pt;width:8pt;height:3pt;z-index:11;" src="http://govwiki.info/xbrl/Images/bb787e2f509871e45621bb50a74553b5.png" alt="__rendered_path__11"&gt;&lt;img style="position:absolute;left:429.8pt;top:267.25pt;width:70pt;height:3pt;z-index:14;" src="http://govwiki.info/xbrl/Images/6961efcf9f61267f3e05761622ff8d41.png" alt="__rendered_path__14"&gt;&lt;img style="position:absolute;left:506.1pt;top:267.25pt;width:9pt;height:3pt;z-index:6;" src="http://govwiki.info/xbrl/Images/a53329b01263536db6600204e2d8b392.png" alt="__rendered_path__6"&gt;&lt;img style="position:absolute;left:254.1pt;top:290.3pt;width:9pt;height:3pt;z-index:6;" src="http://govwiki.info/xbrl/Images/a53329b01263536db6600204e2d8b392.png" alt="__rendered_path__6"&gt;&lt;img style="position:absolute;left:262.75pt;top:290.3pt;width:65pt;height:3pt;z-index:9;" src="http://govwiki.info/xbrl/Images/8756c58d2088973b84320023734129d0.png" alt="__rendered_path__9"&gt;&lt;img style="position:absolute;left:334.75pt;top:290.3pt;width:8pt;height:3pt;z-index:11;" src="http://govwiki.info/xbrl/Images/bb787e2f509871e45621bb50a74553b5.png" alt="__rendered_path__11"&gt;&lt;img style="position:absolute;left:341.95pt;top:290.3pt;width:71pt;height:3pt;z-index:12;" src="http://govwiki.info/xbrl/Images/e253f02ce92594accca4245e48a29db4.png" alt="__rendered_path__12"&gt;&lt;img style="position:absolute;left:422.6pt;top:290.3pt;width:8pt;height:3pt;z-index:11;" src="http://govwiki.info/xbrl/Images/bb787e2f509871e45621bb50a74553b5.png" alt="__rendered_path__11"&gt;&lt;img style="position:absolute;left:429.8pt;top:290.3pt;width:70pt;height:3pt;z-index:14;" src="http://govwiki.info/xbrl/Images/6961efcf9f61267f3e05761622ff8d41.png" alt="__rendered_path__14"&gt;&lt;img style="position:absolute;left:506.1pt;top:290.3pt;width:9pt;height:3pt;z-index:6;" src="http://govwiki.info/xbrl/Images/a53329b01263536db6600204e2d8b392.png" alt="__rendered_path__6"&gt;&lt;img style="position:absolute;left:254.1pt;top:292.7pt;width:9pt;height:3pt;z-index:6;" src="http://govwiki.info/xbrl/Images/a53329b01263536db6600204e2d8b392.png" alt="__rendered_path__6"&gt;&lt;img style="position:absolute;left:262.75pt;top:292.7pt;width:65pt;height:3pt;z-index:9;" src="http://govwiki.info/xbrl/Images/8756c58d2088973b84320023734129d0.png" alt="__rendered_path__9"&gt;&lt;img style="position:absolute;left:334.75pt;top:292.7pt;width:8pt;height:3pt;z-index:11;" src="http://govwiki.info/xbrl/Images/bb787e2f509871e45621bb50a74553b5.png" alt="__rendered_path__11"&gt;&lt;img style="position:absolute;left:341.95pt;top:292.7pt;width:71pt;height:3pt;z-index:12;" src="http://govwiki.info/xbrl/Images/e253f02ce92594accca4245e48a29db4.png" alt="__rendered_path__12"&gt;&lt;img style="position:absolute;left:422.6pt;top:292.7pt;width:8pt;height:3pt;z-index:11;" src="http://govwiki.info/xbrl/Images/bb787e2f509871e45621bb50a74553b5.png" alt="__rendered_path__11"&gt;&lt;img style="position:absolute;left:429.8pt;top:292.7pt;width:70pt;height:3pt;z-index:14;" src="http://govwiki.info/xbrl/Images/6961efcf9f61267f3e05761622ff8d41.png" alt="__rendered_path__14"&gt;&lt;img style="position:absolute;left:506.1pt;top:292.7pt;width:9pt;height:3pt;z-index:6;" src="http://govwiki.info/xbrl/Images/a53329b01263536db6600204e2d8b392.png" alt="__rendered_path__6"&gt;&lt;img style="position:absolute;left:254.1pt;top:378.95pt;width:9pt;height:3pt;z-index:6;" src="http://govwiki.info/xbrl/Images/a53329b01263536db6600204e2d8b392.png" alt="__rendered_path__6"&gt;&lt;img style="position:absolute;left:262.75pt;top:378.95pt;width:62pt;height:3pt;z-index:64;" src="http://govwiki.info/xbrl/Images/b78fa1471bf7768cb2a1c4bb4ccb0860.png" alt="__rendered_path__64"&gt;&lt;img style="position:absolute;left:331.2pt;top:378.95pt;width:8pt;height:3pt;z-index:11;" src="http://govwiki.info/xbrl/Images/bb787e2f509871e45621bb50a74553b5.png" alt="__rendered_path__11"&gt;&lt;img style="position:absolute;left:338.4pt;top:378.95pt;width:77pt;height:3pt;z-index:66;" src="http://govwiki.info/xbrl/Images/85a3e4a9c1057cb7e38a989112ba324b.png" alt="__rendered_path__66"&gt;&lt;img style="position:absolute;left:422.6pt;top:378.95pt;width:7pt;height:3pt;z-index:68;" src="http://govwiki.info/xbrl/Images/6b8312d95608a14e38eb769042c712d8.png" alt="__rendered_path__68"&gt;&lt;img style="position:absolute;left:429.1pt;top:378.95pt;width:74pt;height:3pt;z-index:69;" src="http://govwiki.info/xbrl/Images/939faeb692e1d1228c60f17c28e3e284.png" alt="__rendered_path__69"&gt;&lt;img style="position:absolute;left:254.1pt;top:424.8pt;width:9pt;height:3pt;z-index:6;" src="http://govwiki.info/xbrl/Images/a53329b01263536db6600204e2d8b392.png" alt="__rendered_path__6"&gt;&lt;img style="position:absolute;left:262.75pt;top:424.8pt;width:62pt;height:3pt;z-index:64;" src="http://govwiki.info/xbrl/Images/b78fa1471bf7768cb2a1c4bb4ccb0860.png" alt="__rendered_path__64"&gt;&lt;img style="position:absolute;left:331.2pt;top:424.8pt;width:8pt;height:3pt;z-index:11;" src="http://govwiki.info/xbrl/Images/bb787e2f509871e45621bb50a74553b5.png" alt="__rendered_path__11"&gt;&lt;img style="position:absolute;left:338.4pt;top:424.8pt;width:77pt;height:3pt;z-index:66;" src="http://govwiki.info/xbrl/Images/85a3e4a9c1057cb7e38a989112ba324b.png" alt="__rendered_path__66"&gt;&lt;img style="position:absolute;left:422.6pt;top:424.8pt;width:7pt;height:3pt;z-index:68;" src="http://govwiki.info/xbrl/Images/6b8312d95608a14e38eb769042c712d8.png" alt="__rendered_path__68"&gt;&lt;img style="position:absolute;left:429.1pt;top:424.8pt;width:74pt;height:3pt;z-index:69;" src="http://govwiki.info/xbrl/Images/939faeb692e1d1228c60f17c28e3e284.png" alt="__rendered_path__69"&gt;&lt;img style="position:absolute;left:516.95pt;top:424.8pt;width:58pt;height:3pt;z-index:73;" src="http://govwiki.info/xbrl/Images/38fe113c32a0ee68e53ef11625564f81.png" alt="__rendered_path__73"&gt;&lt;img style="position:absolute;left:254.1pt;top:447.85pt;width:9pt;height:3pt;z-index:6;" src="http://govwiki.info/xbrl/Images/a53329b01263536db6600204e2d8b392.png" alt="__rendered_path__6"&gt;&lt;img style="position:absolute;left:262.75pt;top:447.85pt;width:62pt;height:3pt;z-index:64;" src="http://govwiki.info/xbrl/Images/b78fa1471bf7768cb2a1c4bb4ccb0860.png" alt="__rendered_path__64"&gt;&lt;img style="position:absolute;left:331.2pt;top:447.85pt;width:8pt;height:3pt;z-index:11;" src="http://govwiki.info/xbrl/Images/bb787e2f509871e45621bb50a74553b5.png" alt="__rendered_path__11"&gt;&lt;img style="position:absolute;left:338.4pt;top:447.85pt;width:77pt;height:3pt;z-index:66;" src="http://govwiki.info/xbrl/Images/85a3e4a9c1057cb7e38a989112ba324b.png" alt="__rendered_path__66"&gt;&lt;img style="position:absolute;left:422.6pt;top:447.85pt;width:7pt;height:3pt;z-index:68;" src="http://govwiki.info/xbrl/Images/6b8312d95608a14e38eb769042c712d8.png" alt="__rendered_path__68"&gt;&lt;img style="position:absolute;left:429.1pt;top:447.85pt;width:74pt;height:3pt;z-index:69;" src="http://govwiki.info/xbrl/Images/939faeb692e1d1228c60f17c28e3e284.png" alt="__rendered_path__69"&gt;&lt;img style="position:absolute;left:509.75pt;top:447.85pt;width:8pt;height:3pt;z-index:11;" src="http://govwiki.info/xbrl/Images/bb787e2f509871e45621bb50a74553b5.png" alt="__rendered_path__11"&gt;&lt;img style="position:absolute;left:516.95pt;top:447.85pt;width:58pt;height:3pt;z-index:73;" src="http://govwiki.info/xbrl/Images/38fe113c32a0ee68e53ef11625564f81.png" alt="__rendered_path__73"&gt;&lt;img style="position:absolute;left:254.1pt;top:450.4pt;width:9pt;height:3pt;z-index:6;" src="http://govwiki.info/xbrl/Images/a53329b01263536db6600204e2d8b392.png" alt="__rendered_path__6"&gt;&lt;img style="position:absolute;left:262.75pt;top:450.4pt;width:62pt;height:3pt;z-index:64;" src="http://govwiki.info/xbrl/Images/b78fa1471bf7768cb2a1c4bb4ccb0860.png" alt="__rendered_path__64"&gt;&lt;img style="position:absolute;left:331.2pt;top:450.4pt;width:8pt;height:3pt;z-index:11;" src="http://govwiki.info/xbrl/Images/bb787e2f509871e45621bb50a74553b5.png" alt="__rendered_path__11"&gt;&lt;img style="position:absolute;left:338.4pt;top:450.4pt;width:77pt;height:3pt;z-index:66;" src="http://govwiki.info/xbrl/Images/85a3e4a9c1057cb7e38a989112ba324b.png" alt="__rendered_path__66"&gt;&lt;img style="position:absolute;left:422.6pt;top:450.4pt;width:7pt;height:3pt;z-index:68;" src="http://govwiki.info/xbrl/Images/6b8312d95608a14e38eb769042c712d8.png" alt="__rendered_path__68"&gt;&lt;img style="position:absolute;left:429.1pt;top:450.4pt;width:74pt;height:3pt;z-index:69;" src="http://govwiki.info/xbrl/Images/939faeb692e1d1228c60f17c28e3e284.png" alt="__rendered_path__69"&gt;&lt;img style="position:absolute;left:509.75pt;top:450.4pt;width:8pt;height:3pt;z-index:11;" src="http://govwiki.info/xbrl/Images/bb787e2f509871e45621bb50a74553b5.png" alt="__rendered_path__11"&gt;&lt;img style="position:absolute;left:516.95pt;top:450.4pt;width:58pt;height:3pt;z-index:73;" src="http://govwiki.info/xbrl/Images/38fe113c32a0ee68e53ef11625564f81.png" alt="__rendered_path__73"&gt;&lt;img style="position:absolute;left:254.1pt;top:484.9pt;width:9pt;height:3pt;z-index:6;" src="http://govwiki.info/xbrl/Images/a53329b01263536db6600204e2d8b392.png" alt="__rendered_path__6"&gt;&lt;img style="position:absolute;left:262.75pt;top:484.9pt;width:62pt;height:3pt;z-index:64;" src="http://govwiki.info/xbrl/Images/b78fa1471bf7768cb2a1c4bb4ccb0860.png" alt="__rendered_path__64"&gt;&lt;img style="position:absolute;left:331.2pt;top:484.9pt;width:8pt;height:3pt;z-index:11;" src="http://govwiki.info/xbrl/Images/bb787e2f509871e45621bb50a74553b5.png" alt="__rendered_path__11"&gt;&lt;img style="position:absolute;left:338.4pt;top:484.9pt;width:77pt;height:3pt;z-index:66;" src="http://govwiki.info/xbrl/Images/85a3e4a9c1057cb7e38a989112ba324b.png" alt="__rendered_path__66"&gt;&lt;img style="position:absolute;left:422.6pt;top:484.9pt;width:7pt;height:3pt;z-index:68;" src="http://govwiki.info/xbrl/Images/6b8312d95608a14e38eb769042c712d8.png" alt="__rendered_path__68"&gt;&lt;img style="position:absolute;left:429.1pt;top:484.9pt;width:74pt;height:3pt;z-index:69;" src="http://govwiki.info/xbrl/Images/939faeb692e1d1228c60f17c28e3e284.png" alt="__rendered_path__69"&gt;&lt;img style="position:absolute;left:509.75pt;top:484.9pt;width:8pt;height:3pt;z-index:11;" src="http://govwiki.info/xbrl/Images/bb787e2f509871e45621bb50a74553b5.png" alt="__rendered_path__11"&gt;&lt;img style="position:absolute;left:516.95pt;top:484.9pt;width:58pt;height:3pt;z-index:73;" src="http://govwiki.info/xbrl/Images/38fe113c32a0ee68e53ef11625564f81.png" alt="__rendered_path__73"&gt;&lt;img style="position:absolute;left:254.1pt;top:507.95pt;width:9pt;height:3pt;z-index:6;" src="http://govwiki.info/xbrl/Images/a53329b01263536db6600204e2d8b392.png" alt="__rendered_path__6"&gt;&lt;img style="position:absolute;left:262.75pt;top:507.95pt;width:62pt;height:3pt;z-index:64;" src="http://govwiki.info/xbrl/Images/b78fa1471bf7768cb2a1c4bb4ccb0860.png" alt="__rendered_path__64"&gt;&lt;img style="position:absolute;left:331.2pt;top:507.95pt;width:8pt;height:3pt;z-index:11;" src="http://govwiki.info/xbrl/Images/bb787e2f509871e45621bb50a74553b5.png" alt="__rendered_path__11"&gt;&lt;img style="position:absolute;left:338.4pt;top:507.95pt;width:77pt;height:3pt;z-index:66;" src="http://govwiki.info/xbrl/Images/85a3e4a9c1057cb7e38a989112ba324b.png" alt="__rendered_path__66"&gt;&lt;img style="position:absolute;left:422.6pt;top:507.95pt;width:7pt;height:3pt;z-index:68;" src="http://govwiki.info/xbrl/Images/6b8312d95608a14e38eb769042c712d8.png" alt="__rendered_path__68"&gt;&lt;img style="position:absolute;left:429.1pt;top:507.95pt;width:74pt;height:3pt;z-index:69;" src</t>
  </si>
  <si>
    <t>="http://govwiki.info/xbrl/Images/939faeb692e1d1228c60f17c28e3e284.png" alt="__rendered_path__69"&gt;&lt;img style="position:absolute;left:509.75pt;top:507.95pt;width:8pt;height:3pt;z-index:11;" src="http://govwiki.info/xbrl/Images/bb787e2f509871e45621bb50a74553b5.png" alt="__rendered_path__11"&gt;&lt;img style="position:absolute;left:516.95pt;top:507.95pt;width:58pt;height:3pt;z-index:73;" src="http://govwiki.info/xbrl/Images/38fe113c32a0ee68e53ef11625564f81.png" alt="__rendered_path__73"&gt;&lt;img style="position:absolute;left:254.1pt;top:510.4pt;width:9pt;height:3pt;z-index:6;" src="http://govwiki.info/xbrl/Images/a53329b01263536db6600204e2d8b392.png" alt="__rendered_path__6"&gt;&lt;img style="position:absolute;left:262.75pt;top:510.4pt;width:62pt;height:3pt;z-index:64;" src="http://govwiki.info/xbrl/Images/b78fa1471bf7768cb2a1c4bb4ccb0860.png" alt="__rendered_path__64"&gt;&lt;img style="position:absolute;left:331.2pt;top:510.4pt;width:8pt;height:3pt;z-index:11;" src="http://govwiki.info/xbrl/Images/bb787e2f509871e45621bb50a74553b5.png" alt="__rendered_path__11"&gt;&lt;img style="position:absolute;left:338.4pt;top:510.4pt;width:77pt;height:3pt;z-index:66;" src="http://govwiki.info/xbrl/Images/85a3e4a9c1057cb7e38a989112ba324b.png" alt="__rendered_path__66"&gt;&lt;img style="position:absolute;left:422.6pt;top:510.4pt;width:7pt;height:3pt;z-index:68;" src="http://govwiki.info/xbrl/Images/6b8312d95608a14e38eb769042c712d8.png" alt="__rendered_path__68"&gt;&lt;img style="position:absolute;left:429.1pt;top:510.4pt;width:74pt;height:3pt;z-index:69;" src="http://govwiki.info/xbrl/Images/939faeb692e1d1228c60f17c28e3e284.png" alt="__rendered_path__69"&gt;&lt;img style="position:absolute;left:509.75pt;top:510.4pt;width:8pt;height:3pt;z-index:11;" src="http://govwiki.info/xbrl/Images/bb787e2f509871e45621bb50a74553b5.png" alt="__rendered_path__11"&gt;&lt;img style="position:absolute;left:516.95pt;top:510.4pt;width:58pt;height:3pt;z-index:73;" src="http://govwiki.info/xbrl/Images/38fe113c32a0ee68e53ef11625564f81.png" alt="__rendered_path__73"&gt;&lt;span style="white-space:pre;"&gt;&lt;div style="position:absolute;top:499.45pt;left:564.45pt;z-index:104;letter-spacing:.002em;"&gt; - &lt;/div&gt;&lt;/span&gt;&lt;/div&gt;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</si>
  <si>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style="position:absolute;top:766.44pt;left:299.33pt;z-index:2;"&gt;238&lt;/div&gt;&lt;/span&gt;&lt;/div&gt;_x000D_
      &lt;/div&gt;</t>
  </si>
  <si>
    <t>&lt;div style='position:relative;width:612pt;height:792pt;'&gt;_x000D_
        &lt;div style="position:absolute;left:0pt;top:0pt;width:100%;height:100%;clip:rect(0pt,612pt,792pt,0pt);" class="fmt-13"&gt;&lt;span style="white-space:pre;"&gt;&lt;div style="position:absolute;top:73.52pt;left:72pt;z-index:1;"&gt;III.    STATISTICAL SECTION&lt;/div&gt;&lt;/span&gt;&lt;span class="fmt-1018" style="white-space:pre;"&gt;&lt;div style="position:absolute;top:766.44pt;left:299.33pt;z-index:2;"&gt;239&lt;/div&gt;&lt;/span&gt;&lt;/div&gt;_x000D_
      &lt;/div&gt;</t>
  </si>
  <si>
    <t>&lt;div style='position:relative;width:612pt;height:792pt;'&gt;_x000D_
        &lt;div style="position:absolute;left:0pt;top:0pt;width:100%;height:100%;clip:rect(0pt,612pt,792pt,0pt);" class="fmt-6"&gt;&lt;span class="fmt-1211" style="white-space:pre;"&gt;&lt;div style="position:absolute;top:72.69pt;left:221.35pt;z-index:1;"&gt;City of St. Petersburg, Florida&lt;/div&gt;&lt;/span&gt;&lt;span class="fmt-1285" style="white-space:pre;"&gt;&lt;div style="position:absolute;top:86.49pt;left:258.45pt;z-index:2;letter-spacing:.002em;"&gt;Statistical Section&lt;/div&gt;&lt;/span&gt;&lt;span class="fmt-1285" style="white-space:pre;"&gt;&lt;div style="position:absolute;top:102.24pt;left:197.1pt;z-index:3;letter-spacing:.003em;"&gt;For the Year Ended September 30, 2017&lt;/div&gt;&lt;/span&gt;&lt;span style="white-space:pre;"&gt;&lt;div style="position:absolute;top:141.99pt;left:72pt;z-index:4;letter-spacing:.003em;"&gt;The  Statistical  Section  of  the  Comprehensive  Annual  Financial  Report  for  the  City  of  St.&lt;/div&gt;&lt;/span&gt;&lt;span style="white-space:pre;"&gt;&lt;div style="position:absolute;top:154.74pt;left:72pt;z-index:5;letter-spacing:.001em;"&gt;Petersburg   is   intended   to   provide   financial   statement   users   with   additional   historical&lt;/div&gt;&lt;/span&gt;&lt;span style="white-space:pre;"&gt;&lt;div style="position:absolute;top:167.34pt;left:72pt;z-index:6;letter-spacing:.011em;"&gt;perspective, context, and detail to assist in using information in the financial statements, notes&lt;/div&gt;&lt;/span&gt;&lt;span style="white-space:pre;"&gt;&lt;div style="position:absolute;top:180.09pt;left:72pt;z-index:7;letter-spacing:.01em;"&gt;to the financial statements, and required supplementary information to understand and assess&lt;/div&gt;&lt;/span&gt;&lt;span style="white-space:pre;"&gt;&lt;div style="position:absolute;top:192.84pt;left:72pt;z-index:8;letter-spacing:-.01em;"&gt;the  City's  economic  condition.    This  section  includes  statistics  for  the  City  (i.e.,  the  primary&lt;/div&gt;&lt;/span&gt;&lt;span style="white-space:pre;"&gt;&lt;div style="position:absolute;top:205.44pt;left:72pt;z-index:9;letter-spacing:.002em;"&gt;government) only and does not include the City's discretely presented component unit. &lt;/div&gt;&lt;/span&gt;&lt;span style="white-space:pre;"&gt;&lt;div style="position:absolute;top:230.94pt;left:72pt;z-index:10;letter-spacing:.002em;"&gt;The Statistical Section is unaudited and includes the following documents:&lt;/div&gt;&lt;/span&gt;&lt;span style="white-space:pre;"&gt;&lt;div style="position:absolute;top:256.29pt;left:72pt;z-index:11;letter-spacing:.002em;"&gt;Financial Trends Information&lt;/div&gt;&lt;/span&gt;&lt;img style="position:absolute;left:72pt;top:265.2pt;width:141pt;height:3pt;z-index:12;" src="http://govwiki.info/xbrl/Images/97022e3279f14c8c47fd348c1d9342c9.png" alt="__rendered_path__12"&gt;&lt;span style="white-space:pre;"&gt;&lt;div style="position:absolute;top:269.05pt;left:72pt;z-index:13;letter-spacing:.004em;"&gt;These  schedules  contain  trend  information  to  help  the  reader  understand  how  the  City’s&lt;/div&gt;&lt;/span&gt;&lt;span style="white-space:pre;"&gt;&lt;div style="position:absolute;top:281.65pt;left:72pt;z-index:14;letter-spacing:.002em;"&gt;financial performance and well-being have changed over time. &lt;/div&gt;&lt;/span&gt;&lt;span style="white-space:pre;"&gt;&lt;div style="position:absolute;top:307.44pt;left:72pt;z-index:15;"&gt;Revenue Capacity&lt;/div&gt;&lt;/span&gt;&lt;img style="position:absolute;left:72pt;top:316.35pt;width:90pt;height:3pt;z-index:16;" src="http://govwiki.info/xbrl/Images/a9c35544bd14209467902b872a2b8d97.png" alt="__rendered_path__16"&gt;&lt;span style="white-space:pre;"&gt;&lt;div style="position:absolute;top:320.34pt;left:72pt;z-index:17;letter-spacing:.009em;"&gt;These schedules contain information to help the reader assess the City’s most significant local&lt;/div&gt;&lt;/span&gt;&lt;span style="white-space:pre;"&gt;&lt;div style="position:absolute;top:332.94pt;left:72pt;z-index:18;letter-spacing:.002em;"&gt;revenue source: the property tax. &lt;/div&gt;&lt;/span&gt;&lt;span style="white-space:pre;"&gt;&lt;div style="position:absolute;top:358.59pt;left:72pt;z-index:19;letter-spacing:.002em;"&gt;Debt Capacity Information&lt;/div&gt;&lt;/span&gt;&lt;img style="position:absolute;left:72pt;top:367.5pt;width:128pt;height:3pt;z-index:20;" src="http://govwiki.info/xbrl/Images/c073b527f6cd4b3e697e1b3e81ddc0fd.png" alt="__rendered_path__20"&gt;&lt;span style="white-space:pre;"&gt;&lt;div style="position:absolute;top:371.34pt;left:72pt;z-index:21;letter-spacing:.005em;"&gt;These schedules contain trend information to help the reader understand the City’s outstanding&lt;/div&gt;&lt;/span&gt;&lt;span style="white-space:pre;"&gt;&lt;div style="position:absolute;top:384.09pt;left:72pt;z-index:22;letter-spacing:.002em;"&gt;debt, legal capacity information and related debt service coverage ratios.&lt;/div&gt;&lt;/span&gt;&lt;span style="white-space:pre;"&gt;&lt;div style="position:absolute;top:409.44pt;left:72pt;z-index:23;letter-spacing:.002em;"&gt;Demographic and Economic Information&lt;/div&gt;&lt;/span&gt;&lt;img style="position:absolute;left:72pt;top:418.35pt;width:198pt;height:3pt;z-index:24;" src="http://govwiki.info/xbrl/Images/959550efdf074168ba9cbfb25ab05338.png" alt="__rendered_path__24"&gt;&lt;span style="white-space:pre;"&gt;&lt;div style="position:absolute;top:422.19pt;left:72pt;z-index:25;letter-spacing:.005em;"&gt;These schedules offer demographic and economic indicators to help the reader understand the&lt;/div&gt;&lt;/span&gt;&lt;span style="white-space:pre;"&gt;&lt;div style="position:absolute;top:434.8pt;left:72pt;z-index:26;letter-spacing:.001em;"&gt;environment within which the City’s financial activities take place. &lt;/div&gt;&lt;/span&gt;&lt;span style="white-space:pre;"&gt;&lt;div style="position:absolute;top:460.3pt;left:72pt;z-index:27;letter-spacing:.003em;"&gt;Operating Information&lt;/div&gt;&lt;/span&gt;&lt;img style="position:absolute;left:72pt;top:469.2pt;width:108pt;height:3pt;z-index:28;" src="http://govwiki.info/xbrl/Images/e6aba2274d7c894545f48661af23e074.png" alt="__rendered_path__28"&gt;&lt;span style="white-space:pre;"&gt;&lt;div style="position:absolute;top:472.9pt;left:72pt;z-index:29;letter-spacing:.006em;"&gt;These schedules contain service and infrastructure data to help the reader understand how the&lt;/div&gt;&lt;/span&gt;&lt;span style="white-space:pre;"&gt;&lt;div style="position:absolute;top:485.65pt;left:72pt;z-index:30;letter-spacing:.001em;"&gt;information  in  the  City’s  financial  report  relates  to  the  services  the  City  provides  and  the&lt;/div&gt;&lt;/span&gt;&lt;span style="white-space:pre;"&gt;&lt;div style="position:absolute;top:498.4pt;left:72pt;z-index:31;letter-spacing:.002em;"&gt;activities it performs. &lt;/div&gt;&lt;/span&gt;&lt;span style="white-space:pre;"&gt;&lt;div style="position:absolute;top:524.05pt;left:72pt;z-index:32;letter-spacing:.002em;"&gt;Sources: &lt;/div&gt;&lt;/span&gt;&lt;span style="white-space:pre;"&gt;&lt;div style="position:absolute;top:536.65pt;left:72pt;z-index:33;letter-spacing:.009em;"&gt;Unless otherwise noted, the information in these schedules is derived from the comprehensive&lt;/div&gt;&lt;/span&gt;&lt;span style="white-space:pre;"&gt;&lt;div style="position:absolute;top:549.4pt;left:72pt;z-index:34;letter-spacing:.009em;"&gt;annual financial reports for the relevant year. Statement users will find footnotes on the face of&lt;/div&gt;&lt;/span&gt;&lt;span style="white-space:pre;"&gt;&lt;div style="position:absolute;top:562.15pt;left:72pt;z-index:35;letter-spacing:.002em;"&gt;the schedules to assist in understanding trends.&lt;/div&gt;&lt;/span&gt;&lt;span class="fmt-1018" style="white-space:pre;"&gt;&lt;div style="position:absolute;top:766.44pt;left:299.33pt;z-index:36;"&gt;240&lt;/div&gt;&lt;/span&gt;&lt;/div&gt;_x000D_
      &lt;/div&gt;</t>
  </si>
  <si>
    <t>&lt;div style='position:relative;width:612pt;height:792pt;'&gt;_x000D_
        &lt;div style="position:absolute;left:0pt;top:0pt;width:100%;height:100%;clip:rect(0pt,612pt,792pt,0pt);" class="fmt-1286"&gt;&lt;span style="white-space:pre;"&gt;&lt;div style="position:absolute;top:213.87pt;left:208.95pt;z-index:1;letter-spacing:.001em;"&gt;FINANCIAL&lt;/div&gt;&lt;/span&gt;&lt;span style="white-space:pre;"&gt;&lt;div style="position:absolute;top:296.82pt;left:231.95pt;z-index:2;letter-spacing:.001em;"&gt;TRENDS&lt;/div&gt;&lt;/span&gt;&lt;span style="white-space:pre;"&gt;&lt;div style="position:absolute;top:379.92pt;left:179.05pt;z-index:3;"&gt;INFORMATION&lt;/div&gt;&lt;/span&gt;&lt;span class="fmt-1018" style="white-space:pre;"&gt;&lt;div style="position:absolute;top:766.44pt;left:299.33pt;z-index:4;"&gt;241&lt;/div&gt;&lt;/span&gt;&lt;/div&gt;_x000D_
      &lt;/div&gt;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</si>
  <si>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style="position:absolute;top:766.44pt;left:299.33pt;z-index:2;"&gt;242&lt;/div&gt;&lt;/span&gt;&lt;/div&gt;_x000D_
      &lt;/div&gt;</t>
  </si>
  <si>
    <t>&lt;div style='position:relative;width:792pt;height:612pt;'&gt;&lt;div style="position:absolute;left:0pt;top:0pt;width:100%;height:100%;clip:rect(0pt,792pt,612pt,0pt);" class="fmt-1290"&gt;&lt;span class="fmt-1287" style="white-space:pre;"&gt;&lt;div style="position:absolute;top:43.59pt;left:301.25pt;z-index:1;"&gt;City of St. Petersburg, Florida&lt;/div&gt;&lt;/span&gt;&lt;span class="fmt-1288" style="white-space:pre;"&gt;&lt;div style="position:absolute;top:57.54pt;left:312pt;z-index:2;letter-spacing:.002em;"&gt;Net Position By Component&lt;/div&gt;&lt;/span&gt;&lt;span class="fmt-1288" style="white-space:pre;"&gt;&lt;div style="position:absolute;top:71.49pt;left:327.7pt;z-index:3;letter-spacing:.002em;"&gt;Last Ten Fiscal Years&lt;/div&gt;&lt;/span&gt;&lt;span class="fmt-1288" style="white-space:pre;"&gt;&lt;div style="position:absolute;top:85.44pt;left:307.3pt;z-index:4;letter-spacing:.002em;"&gt;(Accrual Basis of Accounting)&lt;/div&gt;&lt;/span&gt;&lt;span class="fmt-1289" style="white-space:pre;"&gt;&lt;div style="position:absolute;top:128.52pt;left:189.5pt;z-index:15;letter-spacing:-.001em;"&gt;  2017 &lt;/div&gt;&lt;div style="position:absolute;top:128.52pt;left:247.1pt;z-index:15;letter-spacing:-.001em;"&gt;  2016 &lt;/div&gt;&lt;div style="position:absolute;top:128.52pt;left:302.55pt;z-index:15;letter-spacing:-.002em;"&gt;2015 (2)&lt;/div&gt;&lt;div style="position:absolute;top:128.52pt;left:360.15pt;z-index:15;letter-spacing:-.002em;"&gt;2014 (2)&lt;/div&gt;&lt;div style="position:absolute;top:128.52pt;left:419.9pt;z-index:15;letter-spacing:-.001em;"&gt;  2013 &lt;/div&gt;&lt;div style="position:absolute;top:128.52pt;left:475.35pt;z-index:15;letter-spacing:-.002em;"&gt;2012 (1)&lt;/div&gt;&lt;div style="position:absolute;top:128.52pt;left:535.1pt;z-index:15;letter-spacing:-.001em;"&gt;  2011 &lt;/div&gt;&lt;div style="position:absolute;top:128.52pt;left:592.7pt;z-index:15;letter-spacing:-.001em;"&gt;  2010 &lt;/div&gt;&lt;div style="position:absolute;top:128.52pt;left:650.3pt;z-index:15;letter-spacing:-.001em;"&gt;  2009 &lt;/div&gt;&lt;div style="position:absolute;top:128.52pt;left:707.9pt;z-index:15;letter-spacing:-.001em;"&gt;  2008 &lt;/div&gt;&lt;/span&gt;&lt;img style="position:absolute;left:174.2pt;top:133.2pt;width:51pt;height:3pt;z-index:5;" src="http://govwiki.info/xbrl/Images/e623d2c48a6b12183df28568df1a8d3a.png" alt="__rendered_path__5"&gt;&lt;span style="white-space:pre;"&gt;&lt;div style="position:absolute;top:143.97pt;left:37.25pt;z-index:16;letter-spacing:.001em;"&gt; Governmental Activities &lt;/div&gt;&lt;/span&gt;&lt;img style="position:absolute;left:231.8pt;top:133.2pt;width:51pt;height:3pt;z-index:5;" src="http://govwiki.info/xbrl/Images/e623d2c48a6b12183df28568df1a8d3a.png" alt="__rendered_path__5"&gt;&lt;span style="white-space:pre;"&gt;&lt;div style="position:absolute;top:151.47pt;left:40.85pt;z-index:17;letter-spacing:-.001em;"&gt;  Net investment in capital assets  &lt;/div&gt;&lt;div style="position:absolute;top:151.47pt;left:167.02pt;z-index:17;letter-spacing:-.001em;"&gt; $ &lt;/div&gt;&lt;div style="position:absolute;top:151.47pt;left:183.23pt;z-index:17;letter-spacing:-.001em;"&gt;  338,458,935   $&lt;/div&gt;&lt;div style="position:absolute;top:151.47pt;left:240.84pt;z-index:17;letter-spacing:-.001em;"&gt;  345,467,808   $&lt;/div&gt;&lt;div style="position:absolute;top:151.47pt;left:298.44pt;z-index:17;letter-spacing:-.001em;"&gt;  345,425,116   $&lt;/div&gt;&lt;div style="position:absolute;top:151.47pt;left:356.05pt;z-index:17;letter-spacing:-.001em;"&gt;  329,454,431   $&lt;/div&gt;&lt;div style="position:absolute;top:151.47pt;left:413.66pt;z-index:17;letter-spacing:-.001em;"&gt;  315,093,031   $&lt;/div&gt;&lt;div style="position:absolute;top:151.47pt;left:471.27pt;z-index:17;letter-spacing:-.001em;"&gt;  338,624,957   $&lt;/div&gt;&lt;div style="position:absolute;top:151.47pt;left:528.88pt;z-index:17;letter-spacing:-.001em;"&gt;  383,738,567   $&lt;/div&gt;&lt;div style="position:absolute;top:151.47pt;left:586.49pt;z-index:17;letter-spacing:-.001em;"&gt;  317,722,669  $ &lt;/div&gt;&lt;div style="position:absolute;top:151.47pt;left:644.11pt;z-index:17;letter-spacing:-.001em;"&gt;  486,163,709  $ &lt;/div&gt;&lt;div style="position:absolute;top:151.47pt;left:701.72pt;z-index:17;letter-spacing:-.001em;"&gt;  462,033,885 &lt;/div&gt;&lt;/span&gt;&lt;img style="position:absolute;left:289.4pt;top:133.2pt;width:51pt;height:3pt;z-index:5;" src="http://govwiki.info/xbrl/Images/e623d2c48a6b12183df28568df1a8d3a.png" alt="__rendered_path__5"&gt;&lt;span style="white-space:pre;"&gt;&lt;div style="position:absolute;top:158.97pt;left:40.85pt;z-index:19;letter-spacing:.001em;"&gt;  Restricted &lt;/div&gt;&lt;div style="position:absolute;top:158.97pt;left:186.8pt;z-index:19;letter-spacing:-.001em;"&gt;  28,830,449 &lt;/div&gt;&lt;div style="position:absolute;top:158.97pt;left:244.42pt;z-index:19;letter-spacing:-.001em;"&gt;  21,859,118 &lt;/div&gt;&lt;div style="position:absolute;top:158.97pt;left:302.03pt;z-index:19;letter-spacing:-.001em;"&gt;  26,714,114 &lt;/div&gt;&lt;div style="position:absolute;top:158.97pt;left:359.65pt;z-index:19;letter-spacing:-.001em;"&gt;  28,418,788 &lt;/div&gt;&lt;div style="position:absolute;top:158.97pt;left:417.26pt;z-index:19;letter-spacing:-.001em;"&gt;  29,415,453 &lt;/div&gt;&lt;div style="position:absolute;top:158.97pt;left:474.88pt;z-index:19;letter-spacing:-.001em;"&gt;  30,810,901 &lt;/div&gt;&lt;div style="position:absolute;top:158.97pt;left:532.5pt;z-index:19;letter-spacing:-.001em;"&gt;  33,416,322 &lt;/div&gt;&lt;div style="position:absolute;top:158.97pt;left:590.11pt;z-index:19;letter-spacing:-.001em;"&gt;  76,621,163 &lt;/div&gt;&lt;div style="position:absolute;top:158.97pt;left:647.73pt;z-index:19;letter-spacing:-.001em;"&gt;  77,543,670 &lt;/div&gt;&lt;div style="position:absolute;top:158.97pt;left:705.34pt;z-index:19;letter-spacing:-.001em;"&gt;  78,911,966 &lt;/div&gt;&lt;/span&gt;&lt;img style="position:absolute;left:347pt;top:133.2pt;width:51pt;height:3pt;z-index:5;" src="http://govwiki.info/xbrl/Images/e623d2c48a6b12183df28568df1a8d3a.png" alt="__rendered_path__5"&gt;&lt;span style="white-space:pre;"&gt;&lt;div style="position:absolute;top:166.47pt;left:40.85pt;z-index:21;letter-spacing:-.001em;"&gt;  Unrestricted &lt;/div&gt;&lt;div style="position:absolute;top:166.47pt;left:183.2pt;z-index:21;letter-spacing:-.001em;"&gt;  193,210,387 &lt;/div&gt;&lt;div style="position:absolute;top:166.47pt;left:240.82pt;z-index:21;letter-spacing:-.001em;"&gt;  191,826,966 &lt;/div&gt;&lt;div style="position:absolute;top:166.47pt;left:298.43pt;z-index:21;letter-spacing:-.001em;"&gt;  162,890,064 &lt;/div&gt;&lt;div style="position:absolute;top:166.47pt;left:356.05pt;z-index:21;letter-spacing:-.001em;"&gt;  132,519,821 &lt;/div&gt;&lt;div style="position:absolute;top:166.47pt;left:413.66pt;z-index:21;letter-spacing:-.001em;"&gt;  156,549,002 &lt;/div&gt;&lt;div style="position:absolute;top:166.47pt;left:471.28pt;z-index:21;letter-spacing:-.001em;"&gt;  147,593,223 &lt;/div&gt;&lt;div style="position:absolute;top:166.47pt;left:528.9pt;z-index:21;letter-spacing:-.001em;"&gt;  101,165,653 &lt;/div&gt;&lt;div style="position:absolute;top:166.47pt;left:586.51pt;z-index:21;letter-spacing:-.001em;"&gt;  140,355,385 &lt;/div&gt;&lt;div style="position:absolute;top:166.47pt;left:644.13pt;z-index:21;letter-spacing:-.001em;"&gt;  146,956,415 &lt;/div&gt;&lt;div style="position:absolute;top:166.47pt;left:701.74pt;z-index:21;letter-spacing:-.001em;"&gt;  146,123,014 &lt;/div&gt;&lt;/span&gt;&lt;img style="position:absolute;left:404.6pt;top:133.2pt;width:51pt;height:3pt;z-index:5;" src="http://govwiki.info/xbrl/Images/e623d2c48a6b12183df28568df1a8d3a.png" alt="__rendered_path__5"&gt;&lt;span style="white-space:pre;"&gt;&lt;div style="position:absolute;top:174.42pt;left:37.25pt;z-index:36;letter-spacing:.001em;"&gt; Total Governmental Activities Net Position&lt;/div&gt;&lt;div style="position:absolute;top:174.12pt;left:183.2pt;z-index:36;letter-spacing:-.001em;"&gt;  560,499,771 &lt;/div&gt;&lt;div style="position:absolute;top:174.42pt;left:237.2pt;z-index:36;"&gt;&lt;span class="fmt-1014"&gt;  &lt;/span&gt;&lt;span class="fmt-1291"&gt;  &lt;/span&gt;&lt;span class="fmt-1014"&gt;5&lt;/span&gt;&lt;span class="fmt-1291"&gt;59,153,892&lt;/span&gt;&lt;span class="fmt-1014"&gt; &lt;/span&gt;&lt;/div&gt;&lt;div style="position:absolute;top:174.12pt;left:298.4pt;z-index:36;letter-spacing:-.001em;"&gt;  535,029,294 &lt;/div&gt;&lt;div style="position:absolute;top:174.12pt;left:356pt;z-index:36;letter-spacing:-.001em;"&gt;  490,393,040 &lt;/div&gt;&lt;div style="position:absolute;top:174.12pt;left:413.6pt;z-index:36;letter-spacing:-.001em;"&gt;  501,057,486 &lt;/div&gt;&lt;div style="position:absolute;top:174.12pt;left:471.2pt;z-index:36;letter-spacing:-.001em;"&gt;  517,029,081 &lt;/div&gt;&lt;div style="position:absolute;top:174.12pt;left:528.8pt;z-index:36;letter-spacing:-.001em;"&gt;  518,320,542 &lt;/div&gt;&lt;div style="position:absolute;top:174.12pt;left:586.4pt;z-index:36;letter-spacing:-.001em;"&gt;  534,699,217 &lt;/div&gt;&lt;div style="position:absolute;top:174.12pt;left:644pt;z-index:36;letter-spacing:-.001em;"&gt;  710,663,794 &lt;/div&gt;&lt;div style="position:absolute;top:174.12pt;left:701.6pt;z-index:36;letter-spacing:-.001em;"&gt;  687,068,865 &lt;/div&gt;&lt;/span&gt;&lt;img style="position:absolute;left:462.2pt;top:133.2pt;width:51pt;height:3pt;z-index:5;" src="http://govwiki.info/xbrl/Images/e623d2c48a6b12183df28568df1a8d3a.png" alt="__rendered_path__5"&gt;&lt;span style="white-space:pre;"&gt;&lt;div style="position:absolute;top:189.42pt;left:37.25pt;z-index:37;"&gt; Business-type Activities &lt;/div&gt;&lt;/span&gt;&lt;img style="position:absolute;left:519.8pt;top:133.2pt;width:51pt;height:3pt;z-index:5;" src="http://govwiki.info/xbrl/Images/e623d2c48a6b12183df28568df1a8d3a.png" alt="__rendered_path__5"&gt;&lt;span style="white-space:pre;"&gt;&lt;div style="position:absolute;top:196.92pt;left:40.85pt;z-index:39;letter-spacing:-.001em;"&gt;  Net investment in capital assets &lt;/div&gt;&lt;div style="position:absolute;top:196.92pt;left:183.2pt;z-index:39;letter-spacing:-.001em;"&gt;  504,565,046 &lt;/div&gt;&lt;div style="position:absolute;top:196.92pt;left:240.82pt;z-index:39;letter-spacing:-.001em;"&gt;  484,346,509 &lt;/div&gt;&lt;div style="position:absolute;top:196.92pt;left:298.43pt;z-index:39;letter-spacing:-.001em;"&gt;  492,706,870 &lt;/div&gt;&lt;div style="position:absolute;top:196.92pt;left:356.05pt;z-index:39;letter-spacing:-.001em;"&gt;  513,876,988 &lt;/div&gt;&lt;div style="position:absolute;top:196.92pt;left:413.66pt;z-index:39;letter-spacing:-.001em;"&gt;  525,501,002 &lt;/div&gt;&lt;div style="position:absolute;top:196.92pt;left:471.28pt;z-index:39;letter-spacing:-.001em;"&gt;  559,430,846 &lt;/div&gt;&lt;div style="position:absolute;top:196.92pt;left:528.9pt;z-index:39;letter-spacing:-.001em;"&gt;  586,110,679 &lt;/div&gt;&lt;div style="position:absolute;top:196.92pt;left:586.51pt;z-index:39;letter-spacing:-.001em;"&gt;  597,824,125 &lt;/div&gt;&lt;div style="position:absolute;top:196.92pt;left:644.13pt;z-index:39;letter-spacing:-.001em;"&gt;  418,716,027 &lt;/div&gt;&lt;div style="position:absolute;top:196.92pt;left:701.74pt;z-index:39;letter-spacing:-.001em;"&gt;  414,580,883 &lt;/div&gt;&lt;/span&gt;&lt;img style="position:absolute;left:577.4pt;top:133.2pt;width:51pt;height:3pt;z-index:5;" src="http://govwiki.info/xbrl/Images/e623d2c48a6b12183df28568df1a8d3a.png" alt="__rendered_path__5"&gt;&lt;span style="white-space:pre;"&gt;&lt;div style="position:absolute;top:204.42pt;left:40.85pt;z-index:41;letter-spacing:.001em;"&gt;  Restricted &lt;/div&gt;&lt;div style="position:absolute;top:204.42pt;left:186.8pt;z-index:41;letter-spacing:-.001em;"&gt;  14,750,889 &lt;/div&gt;&lt;div style="position:absolute;top:204.42pt;left:244.42pt;z-index:41;letter-spacing:-.001em;"&gt;  19,662,021 &lt;/div&gt;&lt;div style="position:absolute;top:204.42pt;left:302.03pt;z-index:41;letter-spacing:-.001em;"&gt;  32,940,948 &lt;/div&gt;&lt;div style="position:absolute;top:204.42pt;left:359.65pt;z-index:41;letter-spacing:-.001em;"&gt;  62,724,650 &lt;/div&gt;&lt;div style="position:absolute;top:204.42pt;left:417.26pt;z-index:41;letter-spacing:-.001em;"&gt;  78,431,454 &lt;/div&gt;&lt;div style="position:absolute;top:204.42pt;left:474.88pt;z-index:41;letter-spacing:-.001em;"&gt;  59,285,133 &lt;/div&gt;&lt;div style="position:absolute;top:204.42pt;left:532.5pt;z-index:41;letter-spacing:-.001em;"&gt;  74,999,653 &lt;/div&gt;&lt;div style="position:absolute;top:204.42pt;left:590.11pt;z-index:41;letter-spacing:-.001em;"&gt;  37,812,908 &lt;/div&gt;&lt;div style="position:absolute;top:204.42pt;left:651.32pt;z-index:41;letter-spacing:-.001em;"&gt;  5,681,189 &lt;/div&gt;&lt;div style="position:absolute;top:204.42pt;left:714.33pt;z-index:41;letter-spacing:-.001em;"&gt;  770,058 &lt;/div&gt;&lt;/span&gt;&lt;img style="position:absolute;left:635pt;top:133.2pt;width:51pt;height:3pt;z-index:5;" src="http://govwiki.info/xbrl/Images/e623d2c48a6b12183df28568df1a8d3a.png" alt="__rendered_path__5"&gt;&lt;span style="white-space:pre;"&gt;&lt;div style="position:absolute;top:211.92pt;left:40.85pt;z-index:43;letter-spacing:-.001em;"&gt;  Unrestricted &lt;/div&gt;&lt;div style="position:absolute;top:211.92pt;left:183.2pt;z-index:43;letter-spacing:-.001em;"&gt;  142,683,420 &lt;/div&gt;&lt;div style="position:absolute;top:211.92pt;left:240.82pt;z-index:43;letter-spacing:-.001em;"&gt;  141,793,637 &lt;/div&gt;&lt;div style="position:absolute;top:211.92pt;left:298.43pt;z-index:43;letter-spacing:-.001em;"&gt;  121,790,678 &lt;/div&gt;&lt;div style="position:absolute;top:211.92pt;left:359.65pt;z-index:43;letter-spacing:-.001em;"&gt;  96,030,867 &lt;/div&gt;&lt;div style="position:absolute;top:211.92pt;left:417.27pt;z-index:43;letter-spacing:-.001em;"&gt;  95,187,269 &lt;/div&gt;&lt;div style="position:absolute;top:211.92pt;left:471.28pt;z-index:43;letter-spacing:-.001em;"&gt;  108,194,112 &lt;/div&gt;&lt;div style="position:absolute;top:211.92pt;left:532.5pt;z-index:43;letter-spacing:-.001em;"&gt;  88,937,520 &lt;/div&gt;&lt;div style="position:absolute;top:211.92pt;left:586.51pt;z-index:43;letter-spacing:-.001em;"&gt;  133,860,070 &lt;/div&gt;&lt;div style="position:absolute;top:211.92pt;left:644.13pt;z-index:43;letter-spacing:-.001em;"&gt;  166,804,172 &lt;/div&gt;&lt;div style="position:absolute;top:211.92pt;left:701.74pt;z-index:43;letter-spacing:-.001em;"&gt;  167,802,418 &lt;/div&gt;&lt;/span&gt;&lt;img style="position:absolute;left:692.6pt;top:133.2pt;width:51pt;height:3pt;z-index:5;" src="http://govwiki.info/xbrl/Images/e623d2c48a6b12183df28568df1a8d3a.png" alt="__rendered_path__5"&gt;&lt;span style="white-space:pre;"&gt;&lt;div style="position:absolute;top:219.87pt;left:37.25pt;z-index:58;letter-spacing:.001em;"&gt; Total Business-type Activities Net Position&lt;/div&gt;&lt;div style="position:absolute;top:219.72pt;left:183.2pt;z-index:58;letter-spacing:-.001em;"&gt;  661,999,355 &lt;/div&gt;&lt;div style="position:absolute;top:219.87pt;left:237.2pt;z-index:58;"&gt;&lt;span class="fmt-1014"&gt;  &lt;/span&gt;&lt;span class="fmt-1292"&gt;  &lt;/span&gt;&lt;span class="fmt-1014"&gt;64&lt;/span&gt;&lt;span class="fmt-1292"&gt;5,802,167&lt;/span&gt;&lt;span class="fmt-1014"&gt; &lt;/span&gt;&lt;/div&gt;&lt;div style="position:absolute;top:219.72pt;left:298.4pt;z-index:58;letter-spacing:-.001em;"&gt;  647,438,496 &lt;/div&gt;&lt;div style="position:absolute;top:219.72pt;left:356pt;z-index:58;letter-spacing:-.001em;"&gt;  672,632,505 &lt;/div&gt;&lt;div style="position:absolute;top:219.72pt;left:413.6pt;z-index:58;letter-spacing:-.001em;"&gt;  699,119,725 &lt;/div&gt;&lt;div style="position:absolute;top:219.72pt;left:471.2pt;z-index:58;letter-spacing:-.001em;"&gt;  726,910,091 &lt;/div&gt;&lt;div style="position:absolute;top:219.72pt;left:528.8pt;z-index:58;letter-spacing:-.001em;"&gt;  750,047,852 &lt;/div&gt;&lt;div style="position:absolute;top:219.72pt;left:586.4pt;z-index:58;letter-spacing:-.001em;"&gt;  769,497,103 &lt;/div&gt;&lt;div style="position:absolute;top:219.72pt;left:644pt;z-index:58;letter-spacing:-.001em;"&gt;  591,201,388 &lt;/div&gt;&lt;div style="position:absolute;top:219.72pt;left:701.6pt;z-index:58;letter-spacing:-.001em;"&gt;  583,153,359 &lt;/div&gt;&lt;/span&gt;&lt;img style="position:absolute;left:174.2pt;top:170.9pt;width:51pt;height:3pt;z-index:5;" src="http://govwiki.info/xbrl/Images/e623d2c48a6b12183df28568df1a8d3a.png" alt="__rendered_path__5"&gt;&lt;span style="white-space:pre;"&gt;&lt;div style="position:absolute;top:234.87pt;left:37.25pt;z-index:59;letter-spacing:-.002em;"&gt; Primary  Government &lt;/div&gt;&lt;/span&gt;&lt;img style="position:absolute;left:174.2pt;top:178.8pt;width:51pt;height:3pt;z-index:5;" src="http://govwiki.info/xbrl/Images/e623d2c48a6b12183df28568df1a8d3a.png" alt="__rendered_path__5"&gt;&lt;img style="position:absolute;left:231.8pt;top:170.9pt;width:51pt;height:3pt;z-index:5;" src="http://govwiki.info/xbrl/Images/e623d2c48a6b12183df28568df1a8d3a.png" alt="__rendered_path__5"&gt;&lt;span style="white-space:pre;"&gt;&lt;div style="position:absolute;top:242.37pt;left:40.85pt;z-index:61;letter-spacing:-.001em;"&gt;  Net investment in capital assets &lt;/div&gt;&lt;div style="position:absolute;top:242.37pt;left:183.2pt;z-index:61;letter-spacing:-.001em;"&gt;  843,023,981 &lt;/div&gt;&lt;div style="position:absolute;top:242.37pt;left:240.82pt;z-index:61;letter-spacing:-.001em;"&gt;  829,814,317 &lt;/div&gt;&lt;div style="position:absolute;top:242.37pt;left:298.43pt;z-index:61;letter-spacing:-.001em;"&gt;  838,131,986 &lt;/div&gt;&lt;div style="position:absolute;top:242.37pt;left:356.05pt;z-index:61;letter-spacing:-.001em;"&gt;  843,331,419 &lt;/div&gt;&lt;div style="position:absolute;top:242.37pt;left:413.66pt;z-index:61;letter-spacing:-.001em;"&gt;  840,594,033 &lt;/div&gt;&lt;div style="position:absolute;top:242.37pt;left:471.28pt;z-index:61;letter-spacing:-.001em;"&gt;  898,055,803 &lt;/div&gt;&lt;div style="position:absolute;top:242.37pt;left:528.9pt;z-index:61;letter-spacing:-.001em;"&gt;  969,849,246 &lt;/div&gt;&lt;div style="position:absolute;top:242.37pt;left:586.51pt;z-index:61;letter-spacing:-.001em;"&gt;  915,546,794 &lt;/div&gt;&lt;div style="position:absolute;top:242.37pt;left:644.13pt;z-index:61;letter-spacing:-.001em;"&gt;  904,879,736 &lt;/div&gt;&lt;div style="position:absolute;top:242.37pt;left:701.74pt;z-index:61;letter-spacing:-.001em;"&gt;  876,614,768 &lt;/div&gt;&lt;/span&gt;&lt;img style="position:absolute;left:231.8pt;top:178.8pt;width:51pt;height:3pt;z-index:5;" src="http://govwiki.info/xbrl/Images/e623d2c48a6b12183df28568df1a8d3a.png" alt="__rendered_path__5"&gt;&lt;img style="position:absolute;left:289.4pt;top:170.9pt;width:51pt;height:3pt;z-index:5;" src="http://govwiki.info/xbrl/Images/e623d2c48a6b12183df28568df1a8d3a.png" alt="__rendered_path__5"&gt;&lt;span style="white-space:pre;"&gt;&lt;div style="position:absolute;top:249.87pt;left:40.85pt;z-index:63;letter-spacing:.001em;"&gt;  Restricted &lt;/div&gt;&lt;div style="position:absolute;top:249.87pt;left:186.8pt;z-index:63;letter-spacing:-.001em;"&gt;  43,581,338 &lt;/div&gt;&lt;div style="position:absolute;top:249.87pt;left:244.42pt;z-index:63;letter-spacing:-.001em;"&gt;  41,521,139 &lt;/div&gt;&lt;div style="position:absolute;top:249.87pt;left:302.03pt;z-index:63;letter-spacing:-.001em;"&gt;  59,655,062 &lt;/div&gt;&lt;div style="position:absolute;top:249.87pt;left:359.65pt;z-index:63;letter-spacing:-.001em;"&gt;  91,143,438 &lt;/div&gt;&lt;div style="position:absolute;top:249.87pt;left:413.66pt;z-index:63;letter-spacing:-.001em;"&gt;  107,846,907 &lt;/div&gt;&lt;div style="position:absolute;top:249.87pt;left:474.88pt;z-index:63;letter-spacing:-.001em;"&gt;  90,096,034 &lt;/div&gt;&lt;div style="position:absolute;top:249.87pt;left:528.9pt;z-index:63;letter-spacing:-.001em;"&gt;  108,415,975 &lt;/div&gt;&lt;div style="position:absolute;top:249.87pt;left:586.51pt;z-index:63;letter-spacing:-.001em;"&gt;  114,434,071 &lt;/div&gt;&lt;div style="position:absolute;top:249.87pt;left:647.73pt;z-index:63;letter-spacing:-.001em;"&gt;  83,224,859 &lt;/div&gt;&lt;div style="position:absolute;top:249.87pt;left:705.34pt;z-index:63;letter-spacing:-.001em;"&gt;  79,682,024 &lt;/div&gt;&lt;/span&gt;&lt;img style="position:absolute;left:289.4pt;top:178.8pt;width:51pt;height:3pt;z-index:5;" src="http://govwiki.info/xbrl/Images/e623d2c48a6b12183df28568df1a8d3a.png" alt="__rendered_path__5"&gt;&lt;img style="position:absolute;left:347pt;top:170.9pt;width:51pt;height:3pt;z-index:5;" src="http://govwiki.info/xbrl/Images/e623d2c48a6b12183df28568df1a8d3a.png" alt="__rendered_path__5"&gt;&lt;span style="white-space:pre;"&gt;&lt;div style="position:absolute;top:257.37pt;left:40.85pt;z-index:65;letter-spacing:-.001em;"&gt;  Unrestricted &lt;/div&gt;&lt;div style="position:absolute;top:257.37pt;left:183.2pt;z-index:65;letter-spacing:-.001em;"&gt;  335,893,807 &lt;/div&gt;&lt;div style="position:absolute;top:257.37pt;left:240.82pt;z-index:65;letter-spacing:-.001em;"&gt;  333,620,603 &lt;/div&gt;&lt;div style="position:absolute;top:257.37pt;left:298.43pt;z-index:65;letter-spacing:-.001em;"&gt;  284,680,742 &lt;/div&gt;&lt;div style="position:absolute;top:257.37pt;left:356.05pt;z-index:65;letter-spacing:-.001em;"&gt;  228,550,688 &lt;/div&gt;&lt;div style="position:absolute;top:257.37pt;left:413.66pt;z-index:65;letter-spacing:-.001em;"&gt;  251,736,271 &lt;/div&gt;&lt;div style="position:absolute;top:257.37pt;left:471.28pt;z-index:65;letter-spacing:-.001em;"&gt;  255,787,335 &lt;/div&gt;&lt;div style="position:absolute;top:257.37pt;left:528.9pt;z-index:65;letter-spacing:-.001em;"&gt;  190,103,173 &lt;/div&gt;&lt;div style="position:absolute;top:257.37pt;left:586.51pt;z-index:65;letter-spacing:-.001em;"&gt;  274,215,455 &lt;/div&gt;&lt;div style="position:absolute;top:257.37pt;left:644.13pt;z-index:65;letter-spacing:-.001em;"&gt;  313,760,587 &lt;/div&gt;&lt;div style="position:absolute;top:257.37pt;left:701.74pt;z-index:65;letter-spacing:-.001em;"&gt;  313,925,432 &lt;/div&gt;&lt;/span&gt;&lt;img style="position:absolute;left:347pt;top:178.8pt;width:51pt;height:3pt;z-index:5;" src="http://govwiki.info/xbrl/Images/e623d2c48a6b12183df28568df1a8d3a.png" alt="__rendered_path__5"&gt;&lt;img style="position:absolute;left:404.6pt;top:170.9pt;width:51pt;height:3pt;z-index:5;" src="http://govwiki.info/xbrl/Images/e623d2c48a6b12183df28568df1a8d3a.png" alt="__rendered_path__5"&gt;&lt;span style="white-space:pre;"&gt;&lt;div style="position:absolute;top:265.47pt;left:37.25pt;z-index:85;"&gt; Total Primary Government Net Position&lt;/div&gt;&lt;div style="position:absolute;top:265.47pt;left:167.02pt;z-index:85;letter-spacing:-.001em;"&gt; $   &lt;span&gt;  1,222,499,126 &lt;/span&gt;  $  &lt;span&gt;  1,204,956,059 &lt;/span&gt;  $  &lt;span&gt;  1,182,467,790 &lt;/span&gt;  $  &lt;span&gt;  1,163,025,545 &lt;/span&gt;  $  &lt;span&gt;  1,200,177,211 &lt;/span&gt;  $  &lt;span&gt;  1,243,939,172 &lt;/span&gt;  $  &lt;span&gt;  1,268,368,394 &lt;/span&gt;  $  &lt;span&gt;  1,304,196,320 &lt;/span&gt; $   &lt;span&gt;  1,301,865,182 &lt;/span&gt; $   &lt;span&gt;  1,270,222,224 &lt;/span&gt;&lt;/div&gt;&lt;/span&gt;&lt;img style="position:absolute;left:404.6pt;top:178.8pt;width:51pt;height:3pt;z-index:5;" src="http://govwiki.info/xbrl/Images/e623d2c48a6b12183df28568df1a8d3a.png" alt="__rendered_path__5"&gt;&lt;img style="position:absolute;left:462.2pt;top:170.9pt;width:51pt;height:3pt;z-index:5;" src="http://govwiki.info/xbrl/Images/e623d2c48a6b12183df28568df1a8d3a.png" alt="__rendered_path__5"&gt;&lt;span class="fmt-1293" style="white-space:pre;"&gt;&lt;div style="position:absolute;top:299.52pt;left:34.6pt;z-index:86;letter-spacing:-.005em;"&gt;(1) GASB's 62, 63 and 65 were implemented in fiscal year 2012 and changes have not been restated for fiscal years 2011 and prior.&lt;/div&gt;&lt;/span&gt;&lt;img style="position:absolute;left:462.2pt;top:178.8pt;width:51pt;height:3pt;z-index:5;" src="http://govwiki.info/xbrl/Images/e623d2c48a6b12183df28568df1a8d3a.png" alt="__rendered_path__5"&gt;&lt;img style="position:absolute;left:519.8pt;top:170.9pt;width:51pt;height:3pt;z-index:5;" src="http://govwiki.info/xbrl/Images/e623d2c48a6b12183df28568df1a8d3a.png" alt="__rendered_path__5"&gt;&lt;span class="fmt-1293" style="white-space:pre;"&gt;&lt;div style="position:absolute;top:307.62pt;left:34.6pt;z-index:87;letter-spacing:-.005em;"&gt;(2) GASB's 68 and 71 were implemented in fiscal year 2015 and the fiscal year 2014 balances are restated here to reflect the implementation and related prior period adjustment.&lt;/div&gt;&lt;/span&gt;&lt;img style="position:absolute;left:519.8pt;top:178.8pt;width:51pt;height:3pt;z-index:5;" src="http://govwiki.info/xbrl/Images/e623d2c48a6b12183df28568df1a8d3a.png" alt="__rendered_path__5"&gt;&lt;img style="position:absolute;left:577.4pt;top:170.9pt;width:51pt;height:3pt;z-index:5;" src="http://govwiki.info/xbrl/Images/e623d2c48a6b12183df28568df1a8d3a.png" alt="__rendered_path__5"&gt;&lt;img style="position:absolute;left:577.4pt;top:178.8pt;width:51pt;height:3pt;z-index:5;" src="http://govwiki.info/xbrl/Images/e623d2c48a6b12183df28568df1a8d3a.png" alt="__rendered_path__5"&gt;&lt;img style="position:absolute;left:635pt;top:170.9pt;width:51pt;height:3pt;z-index:5;" src="http://govwiki.info/xbrl/Images/e623d2c48a6b12183df28568df1a8d3a.png" alt="__rendered_path__5"&gt;&lt;img style="position:absolute;left:635pt;top:178.8pt;width:51pt;height:3pt;z-index:5;" src="http://govwiki.info/xbrl/Images/e623d2c48a6b12183df28568df1a8d3a.png" alt="__rendered_path__5"&gt;&lt;img style="position:absolute;left:692.6pt;top:170.9pt;width:51pt;height:3pt;z-index:5;" src="http://govwiki.info/xbrl/Images/e623d2c48a6b12183df28568df1a8d3a.png" alt="__rendered_path__5"&gt;&lt;img style="position:absolute;left:692.6pt;top:178.8pt;width:51pt;height:3pt;z-index:5;" src="http://govwiki.info/xbrl/Images/e623d2c48a6b12183df28568df1a8d3a.png" alt="__rendered_path__5"&gt;&lt;img style="position:absolute;left:174.2pt;top:216.4pt;width:51pt;height:3pt;z-index:5;" src="http://govwiki.info/xbrl/Images/e623d2c48a6b12183df28568df1a8d3a.png" alt="__rendered_path__5"&gt;&lt;img style="position:absolute;left:174.2pt;top:224.3pt;width:51pt;height:3pt;z-index:5;" src="http://govwiki.info/xbrl/Images/e623d2c48a6b12183df28568df1a8d3a.png" alt="__rendered_path__5"&gt;&lt;img style="position:absolute;left:231.8pt;top:216.4pt;width:51pt;height:3pt;z-index:5;" src="http://govwiki.info/xbrl/Images/e623d2c48a6b12183df28568df1a8d3a.png" alt="__rendered_path__5"&gt;&lt;img style="position:absolute;left:231.8pt;top:224.3pt;width:51pt;height:3pt;z-index:5;" src="http://govwiki.info/xbrl/Images/e623d2c48a6b12183df28568df1a8d3a.png" alt="__rendered_path__5"&gt;&lt;img style="position:absolute;left:289.4pt;top:216.4pt;width:51pt;height:3pt;z-index:5;" src="http://govwiki.info/xbrl/Images/e623d2c48a6b12183df28568df1a8d3a.png" alt="__rendered_path__5"&gt;&lt;img style="position:absolute;left:289.4pt;top:224.3pt;width:51pt;height:3pt;z-index:5;" src="http://govwiki.info/xbrl/Images/e623d2c48a6b12183df28568df1a8d3a.png" alt="__rendered_path__5"&gt;&lt;img style="position:absolute;left:347pt;top:216.4pt;width:51pt;height:3pt;z-index:5;" src="http://govwiki.info/xbrl/Images/e623d2c48a6b12183df28568df1a8d3a.png" alt="__rendered_path__5"&gt;&lt;img style="position:absolute;left:347pt;top:224.3pt;width:51pt;height:3pt;z-index:5;" src="http://govwiki.info/xbrl/Images/e623d2c48a6b12183df28568df1a8d3a.png" alt="__rendered_path__5"&gt;&lt;img style="position:absolute;left:404.6pt;top:216.4pt;width:51pt;height:3pt;z-index:5;" src="http://govwiki.info/xbrl/Images/e623d2c48a6b12183df28568df1a8d3a.png" alt="__rendered_path__5"&gt;&lt;img style="position:absolute;left:404.6pt;top:224.3pt;width:51pt;height:3pt;z-index:5;" src="http://govwiki.info/xbrl/Images/e623d2c48a6b12183df28568df1a8d3a.png" alt="__rendered_path__5"&gt;&lt;img style="position:absolute;left:462.2pt;top:216.4pt;width:51pt;height:3pt;z-index:5;" src="http://govwiki.info/xbrl/Images/e623d2c48a6b12183df28568df1a8d3a.png" alt="__rendered_path__5"&gt;&lt;img style="position:absolute;left:462.2pt;top:224.3pt;width:51pt;height:3pt;z-index:5;" src="http://govwiki.info/xbrl/Images/e623d2c48a6b12183df28568df1a8d3a.png" alt="__rendered_path__5"&gt;&lt;img style="position:absolute;left:519.8pt;top:216.4pt;width:51pt;height:3pt;z-index:5;" src="http://govwiki.info/xbrl/Images/e623d2c48a6b12183df28568df1a8d3a.png" alt="__rendered_path__5"&gt;&lt;img style="position:absolute;left:519.8pt;top:224.3pt;width:51pt;height:3pt;z-index:5;" src="http://govwiki.info/xbrl/Images/e623d2c48a6b12183df28568df1a8d3a.png" alt="__rendered_path__5"&gt;&lt;img style="position:absolute;left:577.4pt;top:216.4pt;width:51pt;height:3pt;z-index:5;" src="http://govwiki.info/xbrl/Images/e623d2c48a6b12183df28568df1a8d3a.png" alt="__rendered_path__5"&gt;&lt;img style="position:absolute;left:577.4pt;top:224.3pt;width:51pt;height:3pt;z-index:5;" src="http://govwiki.info/xbrl/Images/e623d2c48a6b12183df28568df1a8d3a.png" alt="__rendered_path__5"&gt;&lt;img style="position:absolute;left:635pt;top:216.4pt;width:51pt;height:3pt;z-index:5;" src="http://govwiki.info/xbrl/Images/e623d2c48a6b12183df28568df1a8d3a.png" alt="__rendered_path__5"&gt;&lt;img style="position:absolute;left:635pt;top:224.3pt;width:51pt;height:3pt;z-index:5;" src="http://govwiki.info/xbrl/Images/e623d2c48a6b12183df28568df1a8d3a.png" alt="__rendered_path__5"&gt;&lt;img style="position:absolute;left:692.6pt;top:216.4pt;width:51pt;height:3pt;z-index:5;" src="http://govwiki.info/xbrl/Images/e623d2c48a6b12183df28568df1a8d3a.png" alt="__rendered_path__5"&gt;&lt;img style="position:absolute;left:692.6pt;top:224.3pt;width:51pt;height:3pt;z-index:5;" src="http://govwiki.info/xbrl/Images/e623d2c48a6b12183df28568df1a8d3a.png" alt="__rendered_path__5"&gt;&lt;img style="position:absolute;left:174.2pt;top:261.85pt;width:51pt;height:3pt;z-index:5;" src="http://govwiki.info/xbrl/Images/e623d2c48a6b12183df28568df1a8d3a.png" alt="__rendered_path__5"&gt;&lt;img style="position:absolute;left:174.2pt;top:269.75pt;width:51pt;height:3pt;z-index:5;" src="http://govwiki.info/xbrl/Images/e623d2c48a6b12183df28568df1a8d3a.png" alt="__rendered_path__5"&gt;&lt;img style="position:absolute;left:231.8pt;top:261.85pt;width:51pt;height:3pt;z-index:5;" src="http://govwiki.info/xbrl/Images/e623d2c48a6b12183df28568df1a8d3a.png" alt="__rendered_path__5"&gt;&lt;img style="position:absolute;left:231.8pt;top:269.75pt;width:51pt;height:3pt;z-index:5;" src="http://govwiki.info/xbrl/Images/e623d2c48a6b12183df28568df1a8d3a.png" alt="__rendered_path__5"&gt;&lt;img style="position:absolute;left:289.4pt;top:261.85pt;width:51pt;height:3pt;z-index:5;" src="http://govwiki.info/xbrl/Images/e623d2c48a6b12183df28568df1a8d3a.png" alt="__rendered_path__5"&gt;&lt;img style="position:absolute;left:289.4pt;top:269.75pt;width:51pt;height:3pt;z-index:5;" src="http://govwiki.info/xbrl/Images/e623d2c48a6b12183df28568df1a8d3a.png" alt="__rendered_path__5"&gt;&lt;img style="position:absolute;left:347pt;top:261.85pt;width:51pt;height:3pt;z-index:5;" src="http://govwiki.info/xbrl/Images/e623d2c48a6b12183df28568df1a8d3a.png" alt="__rendered_path__5"&gt;&lt;img style="position:absolute;left:347pt;top:269.75pt;width:51pt;height:3pt;z-index:5;" src="http://govwiki.info/xbrl/Images/e623d2c48a6b12183df28568df1a8d3a.png" alt="__rendered_path__5"&gt;&lt;img style="position:absolute;left:404.6pt;top:261.85pt;width:51pt;height:3pt;z-index:5;" src="http://govwiki.info/xbrl/Images/e623d2c48a6b12183df28568df1a8d3a.png" alt="__rendered_path__5"&gt;&lt;img style="position:absolute;left:404.6pt;top:269.75pt;width:51pt;height:3pt;z-index:5;" src="http://govwiki.info/xbrl/Images/e623d2c48a6b12183df28568df1a8d3a.png" alt="__rendered_path__5"&gt;&lt;img style="position:absolute;left:462.2pt;top:261.85pt;width:51pt;height:3pt;z-index:5;" src="http://govwiki.info/xbrl/Images/e623d2c48a6b12183df28568df1a8d3a.png" alt="__rendered_path__5"&gt;&lt;img style="position:absolute;left:462.2pt;top:269.75pt;width:51pt;height:3pt;z-index:5;" src="http://govwiki.info/xbrl/Images/e623d2c48a6b12183df28568df1a8d3a.png" alt="__rendered_path__5"&gt;&lt;img style="position:absolute;left:519.8pt;top:261.85pt;width:51pt;height:3pt;z-index:5;" src="http://govwiki.info/xbrl/Images/e623d2c48a6b12183df28568df1a8d3a.png" alt="__rendered_path__5"&gt;&lt;img style="position:absolute;left:519.8pt;top:269.75pt;width:51pt;height:3pt;z-index:5;" src="http://govwiki.info/xbrl/Images/e623d2c48a6b12183df28568df1a8d3a.png" alt="__rendered_path__5"&gt;&lt;img style="position:absolute;left:577.4pt;top:261.85pt;width:51pt;height:3pt;z-index:5;" src="http://govwiki.info/xbrl/Images/e623d2c48a6b12183df28568df1a8d3a.png" alt="__rendered_path__5"&gt;&lt;img style="position:absolute;left:577.4pt;top:269.75pt;width:51pt;height:3pt;z-index:5;" src="http://govwiki.info/xbrl/Images/e623d2c48a6b12183df28568df1a8d3a.png" alt="__rendered_path__5"&gt;&lt;img style="position:absolute;left:635pt;top:261.85pt;width:51pt;height:3pt;z-index:5;" src="http://govwiki.info/xbrl/Images/e623d2c48a6b12183df28568df1a8d3a.png" alt="__rendered_path__5"&gt;&lt;img style="position:absolute;left:635pt;top:269.75pt;width:51pt;height:3pt;z-index:5;" src="http://govwiki.info/xbrl/Images/e623d2c48a6b12183df28568df1a8d3a.png" alt="__rendered_path__5"&gt;&lt;img style="position:absolute;left:692.6pt;top:261.85pt;width:51pt;height:3pt;z-index:5;" src="http://govwiki.info/xbrl/Images/e623d2c48a6b12183df28568df1a8d3a.png" alt="__rendered_path__5"&gt;&lt;img style="position:absolute;left:692.6pt;top:269.75pt;width:51pt;height:3pt;z-index:5;" src="http://govwiki.info/xbrl/Images/e623d2c48a6b12183df28568df1a8d3a.png" alt="__rendered_path__5"&gt;&lt;img style="position:absolute;left:174.2pt;top:272.4pt;width:51pt;height:3pt;z-index:5;" src="http://govwiki.info/xbrl/Images/e623d2c48a6b12183df28568df1a8d3a.png" alt="__rendered_path__5"&gt;&lt;img style="position:absolute;left:231.8pt;top:272.4pt;width:51pt;height:3pt;z-index:5;" src="http://govwiki.info/xbrl/Images/e623d2c48a6b12183df28568df1a8d3a.png" alt="__rendered_path__5"&gt;&lt;img style="position:absolute;left:289.4pt;top:272.4pt;width:51pt;height:3pt;z-index:5;" src="http://govwiki.info/xbrl/Images/e623d2c48a6b12183df28568df1a8d3a.png" alt="__rendered_path__5"&gt;&lt;img style="position:absolute;left:347pt;top:272.4pt;width:51pt;height:3pt;z-index:5;" src="http://govwiki.info/xbrl/Images/e623d2c48a6b12183df28568df1a8d3a.png" alt="__rendered_path__5"&gt;&lt;img style="position:absolute;left:404.6pt;top:272.4pt;width:51pt;height:3pt;z-index:5;" src="http://govwiki.info/xbrl/Images/e623d2c48a6b12183df28568df1a8d3a.png" alt="__rendered_path__5"&gt;&lt;img style="position:absolute;left:462.2pt;top:272.4pt;width:51pt;height:3pt;z-index:5;" src="http://govwiki.info/xbrl/Images/e623d2c48a6b12183df28568df1a8d3a.png" alt="__rendered_path__5"&gt;&lt;img style="position:absolute;left:519.8pt;top:272.4pt;width:51pt;height:3pt;z-index:5;" src="http://govwiki.info/xbrl/Images/e623d2c48a6b12183df28568df1a8d3a.png" alt="__rendered_path__5"&gt;&lt;i</t>
  </si>
  <si>
    <t>mg style="position:absolute;left:577.4pt;top:272.4pt;width:51pt;height:3pt;z-index:5;" src="http://govwiki.info/xbrl/Images/e623d2c48a6b12183df28568df1a8d3a.png" alt="__rendered_path__5"&gt;&lt;img style="position:absolute;left:635pt;top:272.4pt;width:51pt;height:3pt;z-index:5;" src="http://govwiki.info/xbrl/Images/e623d2c48a6b12183df28568df1a8d3a.png" alt="__rendered_path__5"&gt;&lt;img style="position:absolute;left:692.6pt;top:272.4pt;width:51pt;height:3pt;z-index:5;" src="http://govwiki.info/xbrl/Images/e623d2c48a6b12183df28568df1a8d3a.png" alt="__rendered_path__5"&gt;&lt;span class="fmt-1294" style="white-space:pre;"&gt;&lt;div style="position:absolute;top:586.44pt;left:389.33pt;z-index:88;"&gt;243&lt;/div&gt;&lt;/span&gt;&lt;/div&gt;</t>
  </si>
  <si>
    <t>&lt;div style='position:relative;width:792pt;height:612pt;'&gt;&lt;div style="position:absolute;left:0pt;top:0pt;width:100%;height:100%;clip:rect(0pt,792pt,612pt,0pt);" class="fmt-1298"&gt;&lt;span style="white-space:pre;"&gt;&lt;div style="position:absolute;top:469.02pt;left:54pt;z-index:429;letter-spacing:.005em;"&gt; Total Business-type Activities Program Revenues &lt;/div&gt;&lt;div style="position:absolute;top:469.02pt;left:203.98pt;z-index:429;letter-spacing:.009em;"&gt;  206,604,284 &lt;/div&gt;&lt;div style="position:absolute;top:469.02pt;left:261.6pt;z-index:429;letter-spacing:.009em;"&gt;  202,558,023 &lt;/div&gt;&lt;div style="position:absolute;top:469.02pt;left:319.23pt;z-index:429;letter-spacing:.009em;"&gt;  191,043,244 &lt;/div&gt;&lt;div style="position:absolute;top:469.02pt;left:376.85pt;z-index:429;letter-spacing:.009em;"&gt;  187,469,047 &lt;/div&gt;&lt;div style="position:absolute;top:469.02pt;left:434.47pt;z-index:429;letter-spacing:.009em;"&gt;  179,364,054 &lt;/div&gt;&lt;div style="position:absolute;top:469.02pt;left:492.1pt;z-index:429;letter-spacing:.009em;"&gt;  178,557,470 &lt;/div&gt;&lt;div style="position:absolute;top:469.02pt;left:549.72pt;z-index:429;letter-spacing:.009em;"&gt;  174,655,281 &lt;/div&gt;&lt;div style="position:absolute;top:469.02pt;left:607.34pt;z-index:429;letter-spacing:.009em;"&gt;  167,522,840 &lt;/div&gt;&lt;div style="position:absolute;top:469.02pt;left:664.97pt;z-index:429;letter-spacing:.009em;"&gt;  164,456,375 &lt;/div&gt;&lt;div style="position:absolute;top:469.02pt;left:722.59pt;z-index:429;letter-spacing:.009em;"&gt;  155,257,752 &lt;/div&gt;&lt;/span&gt;&lt;span style="white-space:pre;"&gt;&lt;div style="position:absolute;top:475.92pt;left:54pt;z-index:430;letter-spacing:.005em;"&gt; Total Primary Government Program Revenues&lt;/div&gt;&lt;div style="position:absolute;top:475.92pt;left:186.32pt;z-index:430;"&gt;$&lt;/div&gt;&lt;/span&gt;&lt;span style="white-space:pre;"&gt;&lt;div style="position:absolute;top:509.37pt;left:54pt;z-index:465;letter-spacing:.005em;"&gt; Total Primary Government Program Revenues&lt;/div&gt;&lt;div style="position:absolute;top:509.37pt;left:186.32pt;z-index:465;"&gt;$&lt;/div&gt;&lt;div style="position:absolute;top:509.37pt;left:201.92pt;z-index:465;letter-spacing:.001em;"&gt;  (223,686,818)   $&lt;/div&gt;&lt;div style="position:absolute;top:509.37pt;left:259.54pt;z-index:465;letter-spacing:.002em;"&gt;  (212,388,167)   $&lt;/div&gt;&lt;div style="position:absolute;top:509.37pt;left:317.16pt;z-index:465;letter-spacing:.002em;"&gt;  (213,651,894)   $&lt;/div&gt;&lt;div style="position:absolute;top:509.37pt;left:376.33pt;z-index:465;letter-spacing:.001em;"&gt; (217,679,424)   $&lt;/div&gt;&lt;div style="position:absolute;top:509.37pt;left:433.95pt;z-index:465;letter-spacing:.001em;"&gt; (216,570,868)   $&lt;/div&gt;&lt;div style="position:absolute;top:509.37pt;left:491.56pt;z-index:465;letter-spacing:.001em;"&gt; (220,942,170)   $&lt;/div&gt;&lt;div style="position:absolute;top:509.37pt;left:549.18pt;z-index:465;letter-spacing:.001em;"&gt; (235,545,182)   $&lt;/div&gt;&lt;div style="position:absolute;top:509.37pt;left:606.8pt;z-index:465;letter-spacing:.001em;"&gt; (209,474,802)   $&lt;/div&gt;&lt;div style="position:absolute;top:509.37pt;left:664.42pt;z-index:465;letter-spacing:.001em;"&gt; (200,810,678)   $&lt;/div&gt;&lt;div style="position:absolute;top:509.37pt;left:722.04pt;z-index:465;letter-spacing:.008em;"&gt; (214,390,282)&lt;/div&gt;&lt;/span&gt;&lt;span style="white-space:pre;"&gt;&lt;div style="position:absolute;top:87.4225pt;left:54pt;z-index:15;letter-spacing:.007em;"&gt; Expenses &lt;/div&gt;&lt;/span&gt;&lt;span style="white-space:pre;"&gt;&lt;div style="position:absolute;top:93.8725pt;left:54pt;z-index:17;letter-spacing:.005em;"&gt; Governmental Activities: &lt;/div&gt;&lt;/span&gt;&lt;span style="white-space:pre;"&gt;&lt;div style="position:absolute;top:100.32pt;left:57.1pt;z-index:18;letter-spacing:.006em;"&gt;  General Government &lt;/div&gt;&lt;/span&gt;&lt;span style="white-space:pre;"&gt;&lt;div style="position:absolute;top:106.77pt;left:57.1pt;z-index:20;letter-spacing:.006em;"&gt;  Community and Economic Development &lt;/div&gt;&lt;/span&gt;&lt;span style="white-space:pre;"&gt;&lt;div style="position:absolute;top:113.22pt;left:57.1pt;z-index:22;letter-spacing:.005em;"&gt;  Police &lt;/div&gt;&lt;/span&gt;&lt;span style="white-space:pre;"&gt;&lt;div style="position:absolute;top:119.67pt;left:57.1pt;z-index:24;letter-spacing:.005em;"&gt;  Fire and EMS &lt;/div&gt;&lt;/span&gt;&lt;span style="white-space:pre;"&gt;&lt;div style="position:absolute;top:126.12pt;left:57.1pt;z-index:26;letter-spacing:.006em;"&gt;  Public Works, Streets and Facilities&lt;/div&gt;&lt;/span&gt;&lt;span style="white-space:pre;"&gt;&lt;div style="position:absolute;top:132.57pt;left:57.1pt;z-index:28;letter-spacing:.006em;"&gt;  Recreation, Culture and Social &lt;/div&gt;&lt;/span&gt;&lt;span style="white-space:pre;"&gt;&lt;div style="position:absolute;top:139.02pt;left:57.1pt;z-index:30;letter-spacing:.005em;"&gt;  Interest on Long-Term Debt &lt;/div&gt;&lt;/span&gt;&lt;span style="white-space:pre;"&gt;&lt;div style="position:absolute;top:145.92pt;left:53.9999pt;z-index:41;letter-spacing:.006em;"&gt; Total Governmental Activities Expenses &lt;/div&gt;&lt;/span&gt;&lt;span style="white-space:pre;"&gt;&lt;div style="position:absolute;top:157.02pt;left:54pt;z-index:52;letter-spacing:.005em;"&gt; Business-type Activities: &lt;/div&gt;&lt;/span&gt;&lt;span style="white-space:pre;"&gt;&lt;div style="position:absolute;top:163.47pt;left:57.1pt;z-index:53;letter-spacing:.011em;"&gt;  Water and Waste Water Utility &lt;/div&gt;&lt;/span&gt;&lt;span style="white-space:pre;"&gt;&lt;div style="position:absolute;top:169.92pt;left:57.1pt;z-index:55;letter-spacing:.003em;"&gt;  Stormwater Utility &lt;/div&gt;&lt;/span&gt;&lt;span style="white-space:pre;"&gt;&lt;div style="position:absolute;top:176.37pt;left:57.1pt;z-index:57;letter-spacing:.007em;"&gt;  Sanitation &lt;/div&gt;&lt;/span&gt;&lt;span style="white-space:pre;"&gt;&lt;div style="position:absolute;top:182.82pt;left:57.1pt;z-index:59;letter-spacing:.005em;"&gt;  Tropicana Field &lt;/div&gt;&lt;/span&gt;&lt;span style="white-space:pre;"&gt;&lt;div style="position:absolute;top:189.27pt;left:57.1pt;z-index:70;letter-spacing:.004em;"&gt;  Airport &lt;/div&gt;&lt;/span&gt;&lt;span style="white-space:pre;"&gt;&lt;div style="position:absolute;top:195.72pt;left:57.1pt;z-index:81;letter-spacing:.006em;"&gt;  Port &lt;/div&gt;&lt;/span&gt;&lt;span style="white-space:pre;"&gt;&lt;div style="position:absolute;top:202.17pt;left:57.0999pt;z-index:92;letter-spacing:.002em;"&gt;  Marina &lt;/div&gt;&lt;/span&gt;&lt;span style="white-space:pre;"&gt;&lt;div style="position:absolute;top:208.62pt;left:57.0999pt;z-index:103;letter-spacing:.007em;"&gt;  Golf Courses&lt;/div&gt;&lt;/span&gt;&lt;span style="white-space:pre;"&gt;&lt;div style="position:absolute;top:215.07pt;left:57.0998pt;z-index:114;letter-spacing:.005em;"&gt;  Jamestown Complex &lt;/div&gt;&lt;/span&gt;&lt;span style="white-space:pre;"&gt;&lt;div style="position:absolute;top:221.52pt;left:57.0997pt;z-index:125;letter-spacing:.006em;"&gt;  Parking &lt;/div&gt;&lt;/span&gt;&lt;span style="white-space:pre;"&gt;&lt;div style="position:absolute;top:227.97pt;left:57.0997pt;z-index:136;letter-spacing:.009em;"&gt;  Mahaffey &lt;/div&gt;&lt;/span&gt;&lt;span style="white-space:pre;"&gt;&lt;div style="position:absolute;top:234.42pt;left:57.0997pt;z-index:147;letter-spacing:.005em;"&gt;  Pier &lt;/div&gt;&lt;/span&gt;&lt;span style="white-space:pre;"&gt;&lt;div style="position:absolute;top:240.87pt;left:57.0997pt;z-index:158;letter-spacing:.004em;"&gt;  Coliseum &lt;/div&gt;&lt;/span&gt;&lt;span style="white-space:pre;"&gt;&lt;div style="position:absolute;top:247.32pt;left:57.0997pt;z-index:169;letter-spacing:.008em;"&gt;  Sunken Gardens &lt;/div&gt;&lt;/span&gt;&lt;span style="white-space:pre;"&gt;&lt;div style="position:absolute;top:254.37pt;left:53.9998pt;z-index:180;letter-spacing:.005em;"&gt; Total Business-type Activities &lt;/div&gt;&lt;/span&gt;&lt;span style="white-space:pre;"&gt;&lt;div style="position:absolute;top:261.27pt;left:54pt;z-index:191;letter-spacing:.005em;"&gt; Total Primary Government Expenses &lt;/div&gt;&lt;/span&gt;&lt;span style="white-space:pre;"&gt;&lt;div style="position:absolute;top:270.12pt;left:54pt;z-index:202;letter-spacing:.006em;"&gt; Program Revenues &lt;/div&gt;&lt;/span&gt;&lt;span style="white-space:pre;"&gt;&lt;div style="position:absolute;top:276.57pt;left:54pt;z-index:203;letter-spacing:.005em;"&gt; Governmental Activities: &lt;/div&gt;&lt;/span&gt;&lt;span style="white-space:pre;"&gt;&lt;div style="position:absolute;top:283.02pt;left:54pt;z-index:204;letter-spacing:.006em;"&gt; Charges for Services: &lt;/div&gt;&lt;/span&gt;&lt;span style="white-space:pre;"&gt;&lt;div style="position:absolute;top:289.47pt;left:57.1pt;z-index:205;letter-spacing:.006em;"&gt;  General Government &lt;/div&gt;&lt;/span&gt;&lt;span style="white-space:pre;"&gt;&lt;div style="position:absolute;top:295.92pt;left:57.1pt;z-index:207;letter-spacing:.006em;"&gt;  Community and Economic Development &lt;/div&gt;&lt;/span&gt;&lt;span style="white-space:pre;"&gt;&lt;div style="position:absolute;top:302.37pt;left:57.0999pt;z-index:217;letter-spacing:.005em;"&gt;  Police &lt;/div&gt;&lt;/span&gt;&lt;span style="white-space:pre;"&gt;&lt;div style="position:absolute;top:308.82pt;left:57.0999pt;z-index:228;letter-spacing:.005em;"&gt;  Fire and EMS &lt;/div&gt;&lt;/span&gt;&lt;span style="white-space:pre;"&gt;&lt;div style="position:absolute;top:315.27pt;left:57.0999pt;z-index:230;letter-spacing:.008em;"&gt;  Public Works &lt;/div&gt;&lt;/span&gt;&lt;span style="white-space:pre;"&gt;&lt;div style="position:absolute;top:321.72pt;left:57.0999pt;z-index:241;letter-spacing:.006em;"&gt;  Recreation and Culture &lt;/div&gt;&lt;/span&gt;&lt;span style="white-space:pre;"&gt;&lt;div style="position:absolute;top:328.17pt;left:53.9998pt;z-index:250;letter-spacing:.006em;"&gt;  Operating Grants and Contributions &lt;/div&gt;&lt;/span&gt;&lt;span style="white-space:pre;"&gt;&lt;div style="position:absolute;top:334.62pt;left:53.9998pt;z-index:258;letter-spacing:.006em;"&gt;  Capital Grants and Contributions &lt;/div&gt;&lt;/span&gt;&lt;span style="white-space:pre;"&gt;&lt;div style="position:absolute;top:341.52pt;left:53.9998pt;z-index:267;letter-spacing:.005em;"&gt; Total Governmental Activities Program Revenues &lt;/div&gt;&lt;/span&gt;&lt;span style="white-space:pre;"&gt;&lt;div style="position:absolute;top:352.62pt;left:54pt;z-index:278;letter-spacing:.005em;"&gt; Business-type Activities: &lt;/div&gt;&lt;/span&gt;&lt;span style="white-space:pre;"&gt;&lt;div style="position:absolute;top:359.07pt;left:54pt;z-index:279;letter-spacing:.006em;"&gt;  Charges for Services:&lt;/div&gt;&lt;/span&gt;&lt;span style="white-space:pre;"&gt;&lt;div style="position:absolute;top:365.52pt;left:57.1pt;z-index:280;letter-spacing:.011em;"&gt;  Water and Waste Water Utility &lt;/div&gt;&lt;/span&gt;&lt;span style="white-space:pre;"&gt;&lt;div style="position:absolute;top:371.97pt;left:57.1pt;z-index:282;letter-spacing:.003em;"&gt;  Stormwater Utility &lt;/div&gt;&lt;/span&gt;&lt;span style="white-space:pre;"&gt;&lt;div style="position:absolute;top:378.42pt;left:57.1pt;z-index:284;letter-spacing:.007em;"&gt;  Sanitation &lt;/div&gt;&lt;/span&gt;&lt;span style="white-space:pre;"&gt;&lt;div style="position:absolute;top:384.87pt;left:57.1pt;z-index:286;letter-spacing:.005em;"&gt;  Tropicana Field &lt;/div&gt;&lt;/span&gt;&lt;span style="white-space:pre;"&gt;&lt;div style="position:absolute;top:391.32pt;left:57.1pt;z-index:297;letter-spacing:.004em;"&gt;  Airport &lt;/div&gt;&lt;/span&gt;&lt;span style="white-space:pre;"&gt;&lt;div style="position:absolute;top:397.77pt;left:57.1pt;z-index:308;letter-spacing:.006em;"&gt;  Port &lt;/div&gt;&lt;/span&gt;&lt;span style="white-space:pre;"&gt;&lt;div style="position:absolute;top:404.22pt;left:57.0999pt;z-index:319;letter-spacing:.002em;"&gt;  Marina &lt;/div&gt;&lt;/span&gt;&lt;span style="white-space:pre;"&gt;&lt;div style="position:absolute;top:410.67pt;left:57.0999pt;z-index:330;letter-spacing:.007em;"&gt;  Golf Courses&lt;/div&gt;&lt;/span&gt;&lt;span style="white-space:pre;"&gt;&lt;div style="position:absolute;top:417.12pt;left:57.0998pt;z-index:341;letter-spacing:.005em;"&gt;  Jamestown Complex &lt;/div&gt;&lt;/span&gt;&lt;span style="white-space:pre;"&gt;&lt;div style="position:absolute;top:423.57pt;left:57.0997pt;z-index:352;letter-spacing:.006em;"&gt;  Parking &lt;/div&gt;&lt;/span&gt;&lt;span style="white-space:pre;"&gt;&lt;div style="position:absolute;top:430.02pt;left:57.0997pt;z-index:363;letter-spacing:.009em;"&gt;  Mahaffey &lt;/div&gt;&lt;/span&gt;&lt;span style="white-space:pre;"&gt;&lt;div style="position:absolute;top:436.47pt;left:57.0997pt;z-index:374;letter-spacing:.005em;"&gt;  Pier &lt;/div&gt;&lt;/span&gt;&lt;span style="white-space:pre;"&gt;&lt;div style="position:absolute;top:442.92pt;left:57.0998pt;z-index:385;letter-spacing:.004em;"&gt;  Coliseum &lt;/div&gt;&lt;/span&gt;&lt;span style="white-space:pre;"&gt;&lt;div style="position:absolute;top:449.37pt;left:57.0998pt;z-index:396;letter-spacing:.008em;"&gt;  Sunken Gardens &lt;/div&gt;&lt;/span&gt;&lt;span style="white-space:pre;"&gt;&lt;div style="position:absolute;top:455.82pt;left:53.9998pt;z-index:407;letter-spacing:.006em;"&gt;  Operating Grants and Contributions &lt;/div&gt;&lt;/span&gt;&lt;span style="white-space:pre;"&gt;&lt;div style="position:absolute;top:462.57pt;left:53.9998pt;z-index:418;letter-spacing:.006em;"&gt;  Capital Grants and Contributions &lt;/div&gt;&lt;/span&gt;&lt;span style="white-space:pre;"&gt;&lt;div style="position:absolute;top:489.72pt;left:54pt;z-index:451;letter-spacing:.006em;"&gt; Net (Expense) Revenue &lt;/div&gt;&lt;/span&gt;&lt;span style="white-space:pre;"&gt;&lt;div style="position:absolute;top:496.17pt;left:57.1pt;z-index:452;letter-spacing:.005em;"&gt;  Government Activities &lt;/div&gt;&lt;/span&gt;&lt;span style="white-space:pre;"&gt;&lt;div style="position:absolute;top:502.92pt;left:54pt;z-index:454;letter-spacing:.005em;"&gt;    Business-type Activities &lt;/div&gt;&lt;/span&gt;&lt;span class="fmt-1295" style="white-space:pre;"&gt;&lt;div style="position:absolute;top:15.095pt;left:308.7pt;z-index:1;letter-spacing:.002em;"&gt;City of St. Petersburg, Florida&lt;/div&gt;&lt;/span&gt;&lt;span class="fmt-1296" style="white-space:pre;"&gt;&lt;div style="position:absolute;top:27.845pt;left:327.5pt;z-index:2;letter-spacing:.001em;"&gt;Changes in Net Position&lt;/div&gt;&lt;/span&gt;&lt;span class="fmt-1296" style="white-space:pre;"&gt;&lt;div style="position:absolute;top:40.595pt;left:331.75pt;z-index:3;letter-spacing:.002em;"&gt;Last Ten Fiscal Years &lt;/div&gt;&lt;/span&gt;&lt;span class="fmt-1296" style="white-space:pre;"&gt;&lt;div style="position:absolute;top:53.345pt;left:314.6pt;z-index:4;letter-spacing:.001em;"&gt;(Accrual Basis of Accounting)&lt;/div&gt;&lt;/span&gt;&lt;span class="fmt-1297" style="white-space:pre;"&gt;&lt;div style="position:absolute;top:80.5225pt;left:206.7pt;z-index:14;letter-spacing:.009em;"&gt;  2017 &lt;/div&gt;&lt;div style="position:absolute;top:80.5225pt;left:264.3pt;z-index:14;letter-spacing:.009em;"&gt;  2016 &lt;/div&gt;&lt;div style="position:absolute;top:80.5225pt;left:318.55pt;z-index:14;letter-spacing:.008em;"&gt;  2015 (2)&lt;/div&gt;&lt;div style="position:absolute;top:80.5225pt;left:379.5pt;z-index:14;letter-spacing:.009em;"&gt;  2014 &lt;/div&gt;&lt;div style="position:absolute;top:80.5225pt;left:437.1pt;z-index:14;letter-spacing:.009em;"&gt;  2013 &lt;/div&gt;&lt;div style="position:absolute;top:80.5225pt;left:490.55pt;z-index:14;letter-spacing:.007em;"&gt;  2012  (1)&lt;/div&gt;&lt;div style="position:absolute;top:80.5225pt;left:552.3pt;z-index:14;letter-spacing:.009em;"&gt;  2011 &lt;/div&gt;&lt;div style="position:absolute;top:80.5225pt;left:609.9pt;z-index:14;letter-spacing:.009em;"&gt;  2010 &lt;/div&gt;&lt;div style="position:absolute;top:80.5225pt;left:667.5pt;z-index:14;letter-spacing:.009em;"&gt;  2009 &lt;/div&gt;&lt;div style="position:absolute;top:80.5225pt;left:725.1pt;z-index:14;letter-spacing:.009em;"&gt;  2008 &lt;/div&gt;&lt;/span&gt;&lt;img style="position:absolute;left:190.1pt;top:90.6pt;width:51pt;height:3pt;z-index:16;" src="http://govwiki.info/xbrl/Images/e623d2c48a6b12183df28568df1a8d3a.png" alt="__rendered_path__16"&gt;&lt;span style="white-space:pre;"&gt;&lt;div style="position:absolute;top:100.32pt;left:186.3pt;z-index:19;"&gt;$&lt;/div&gt;&lt;div style="position:absolute;top:100.32pt;left:207.05pt;z-index:19;letter-spacing:.002em;"&gt;  41,180,855    $&lt;/div&gt;&lt;div style="position:absolute;top:100.32pt;left:264.67pt;z-index:19;letter-spacing:.002em;"&gt;  39,401,295    $&lt;/div&gt;&lt;div style="position:absolute;top:100.32pt;left:322.3pt;z-index:19;letter-spacing:.002em;"&gt;  39,348,806    $&lt;/div&gt;&lt;div style="position:absolute;top:100.32pt;left:379.92pt;z-index:19;letter-spacing:.002em;"&gt;  31,433,231    $&lt;/div&gt;&lt;div style="position:absolute;top:100.32pt;left:437.55pt;z-index:19;letter-spacing:.002em;"&gt;  27,592,059    $&lt;/div&gt;&lt;div style="position:absolute;top:100.32pt;left:495.17pt;z-index:19;letter-spacing:.002em;"&gt;  27,484,912    $&lt;/div&gt;&lt;div style="position:absolute;top:100.32pt;left:552.79pt;z-index:19;letter-spacing:.002em;"&gt;  39,973,559    $&lt;/div&gt;&lt;div style="position:absolute;top:100.32pt;left:610.42pt;z-index:19;letter-spacing:.002em;"&gt;  38,178,164    $&lt;/div&gt;&lt;div style="position:absolute;top:100.32pt;left:668.04pt;z-index:19;letter-spacing:.002em;"&gt;  39,635,505    $&lt;/div&gt;&lt;div style="position:absolute;top:100.32pt;left:725.66pt;z-index:19;letter-spacing:.009em;"&gt;  39,875,230 &lt;/div&gt;&lt;/span&gt;&lt;img style="position:absolute;left:247.7pt;top:90.6pt;width:51pt;height:3pt;z-index:16;" src="http://govwiki.info/xbrl/Images/e623d2c48a6b12183df28568df1a8d3a.png" alt="__rendered_path__16"&gt;&lt;span style="white-space:pre;"&gt;&lt;div style="position:absolute;top:106.77pt;left:207.05pt;z-index:21;letter-spacing:.009em;"&gt;  20,530,929 &lt;/div&gt;&lt;div style="position:absolute;top:106.77pt;left:264.67pt;z-index:21;letter-spacing:.009em;"&gt;  25,639,209 &lt;/div&gt;&lt;div style="position:absolute;top:106.77pt;left:322.29pt;z-index:21;letter-spacing:.009em;"&gt;  16,163,418 &lt;/div&gt;&lt;div style="position:absolute;top:106.77pt;left:379.9pt;z-index:21;letter-spacing:.009em;"&gt;  20,020,091 &lt;/div&gt;&lt;div style="position:absolute;top:106.77pt;left:437.52pt;z-index:21;letter-spacing:.009em;"&gt;  16,253,877 &lt;/div&gt;&lt;div style="position:absolute;top:106.77pt;left:495.14pt;z-index:21;letter-spacing:.009em;"&gt;  17,878,776 &lt;/div&gt;&lt;div style="position:absolute;top:106.77pt;left:552.76pt;z-index:21;letter-spacing:.009em;"&gt;  27,654,061 &lt;/div&gt;&lt;div style="position:absolute;top:106.77pt;left:610.38pt;z-index:21;letter-spacing:.009em;"&gt;  23,392,593 &lt;/div&gt;&lt;div style="position:absolute;top:106.77pt;left:667.99pt;z-index:21;letter-spacing:.009em;"&gt;  23,212,864 &lt;/div&gt;&lt;div style="position:absolute;top:106.77pt;left:725.61pt;z-index:21;letter-spacing:.009em;"&gt;  25,337,893 &lt;/div&gt;&lt;/span&gt;&lt;img style="position:absolute;left:305.3pt;top:90.6pt;width:51pt;height:3pt;z-index:16;" src="http://govwiki.info/xbrl/Images/e623d2c48a6b12183df28568df1a8d3a.png" alt="__rendered_path__16"&gt;&lt;span style="white-space:pre;"&gt;&lt;div style="position:absolute;top:113.22pt;left:203.95pt;z-index:23;letter-spacing:.009em;"&gt;  114,930,124 &lt;/div&gt;&lt;div style="position:absolute;top:113.22pt;left:261.57pt;z-index:23;letter-spacing:.009em;"&gt;  100,589,020 &lt;/div&gt;&lt;div style="position:absolute;top:113.22pt;left:322.29pt;z-index:23;letter-spacing:.009em;"&gt;  89,420,272 &lt;/div&gt;&lt;div style="position:absolute;top:113.22pt;left:379.91pt;z-index:23;letter-spacing:.009em;"&gt;  95,704,280 &lt;/div&gt;&lt;div style="position:absolute;top:113.22pt;left:437.53pt;z-index:23;letter-spacing:.009em;"&gt;  94,712,113 &lt;/div&gt;&lt;div style="position:absolute;top:113.22pt;left:495.15pt;z-index:23;letter-spacing:.009em;"&gt;  93,275,050 &lt;/div&gt;&lt;div style="position:absolute;top:113.22pt;left:552.77pt;z-index:23;letter-spacing:.009em;"&gt;  96,398,855 &lt;/div&gt;&lt;div style="position:absolute;top:113.22pt;left:610.38pt;z-index:23;letter-spacing:.009em;"&gt;  91,135,117 &lt;/div&gt;&lt;div style="position:absolute;top:113.22pt;left:668pt;z-index:23;letter-spacing:.009em;"&gt;  90,646,089 &lt;/div&gt;&lt;div style="position:absolute;top:113.22pt;left:725.62pt;z-index:23;letter-spacing:.009em;"&gt;  91,691,477 &lt;/div&gt;&lt;/span&gt;&lt;img style="position:absolute;left:362.9pt;top:90.6pt;width:51pt;height:3pt;z-index:16;" src="http://govwiki.info/xbrl/Images/e623d2c48a6b12183df28568df1a8d3a.png" alt="__rendered_path__16"&gt;&lt;span style="white-space:pre;"&gt;&lt;div style="position:absolute;top:119.67pt;left:207.05pt;z-index:25;letter-spacing:.009em;"&gt;  43,254,689 &lt;/div&gt;&lt;div style="position:absolute;top:119.67pt;left:264.67pt;z-index:25;letter-spacing:.009em;"&gt;  41,949,594 &lt;/div&gt;&lt;div style="position:absolute;top:119.67pt;left:322.29pt;z-index:25;letter-spacing:.009em;"&gt;  39,758,629 &lt;/div&gt;&lt;div style="position:absolute;top:119.67pt;left:379.9pt;z-index:25;letter-spacing:.009em;"&gt;  49,215,924 &lt;/div&gt;&lt;div style="position:absolute;top:119.67pt;left:437.52pt;z-index:25;letter-spacing:.009em;"&gt;  46,543,810 &lt;/div&gt;&lt;div style="position:absolute;top:119.67pt;left:495.14pt;z-index:25;letter-spacing:.009em;"&gt;  47,472,803 &lt;/div&gt;&lt;div style="position:absolute;top:119.67pt;left:552.76pt;z-index:25;letter-spacing:.009em;"&gt;  49,592,465 &lt;/div&gt;&lt;div style="position:absolute;top:119.67pt;left:610.38pt;z-index:25;letter-spacing:.009em;"&gt;  47,954,869 &lt;/div&gt;&lt;div style="position:absolute;top:119.67pt;left:667.99pt;z-index:25;letter-spacing:.009em;"&gt;  48,384,025 &lt;/div&gt;&lt;div style="position:absolute;top:119.67pt;left:725.61pt;z-index:25;letter-spacing:.009em;"&gt;  47,643,841 &lt;/div&gt;&lt;/span&gt;&lt;img style="position:absolute;left:420.5pt;top:90.6pt;width:51pt;height:3pt;z-index:16;" src="http://govwiki.info/xbrl/Images/e623d2c48a6b12183df28568df1a8d3a.png" alt="__rendered_path__16"&gt;&lt;span style="white-space:pre;"&gt;&lt;div style="position:absolute;top:126.12pt;left:207.05pt;z-index:27;letter-spacing:.009em;"&gt;  31,828,229 &lt;/div&gt;&lt;div style="position:absolute;top:126.12pt;left:264.67pt;z-index:27;letter-spacing:.009em;"&gt;  21,319,804 &lt;/div&gt;&lt;div style="position:absolute;top:126.12pt;left:322.29pt;z-index:27;letter-spacing:.009em;"&gt;  30,981,025 &lt;/div&gt;&lt;div style="position:absolute;top:126.12pt;left:379.9pt;z-index:27;letter-spacing:.009em;"&gt;  28,294,856 &lt;/div&gt;&lt;div style="position:absolute;top:126.12pt;left:437.52pt;z-index:27;letter-spacing:.009em;"&gt;  34,157,385 &lt;/div&gt;&lt;div style="position:absolute;top:126.12pt;left:495.14pt;z-index:27;letter-spacing:.009em;"&gt;  33,931,921 &lt;/div&gt;&lt;div style="position:absolute;top:126.12pt;left:552.76pt;z-index:27;letter-spacing:.009em;"&gt;  25,077,637 &lt;/div&gt;&lt;div style="position:absolute;top:126.12pt;left:610.38pt;z-index:27;letter-spacing:.009em;"&gt;  16,208,520 &lt;/div&gt;&lt;div style="position:absolute;top:126.12pt;left:667.99pt;z-index:27;letter-spacing:.009em;"&gt;  21,501,313 &lt;/div&gt;&lt;div style="position:absolute;top:126.12pt;left:725.61pt;z-index:27;letter-spacing:.009em;"&gt;  21,884,510 &lt;/div&gt;&lt;/span&gt;&lt;img style="position:absolute;left:478.1pt;top:90.6pt;width:51pt;height:3pt;z-index:16;" src="http://govwiki.info/xbrl/Images/e623d2c48a6b12183df28568df1a8d3a.png" alt="__rendered_path__16"&gt;&lt;span style="white-space:pre;"&gt;&lt;div style="position:absolute;top:132.57pt;left:207.05pt;z-index:29;letter-spacing:.009em;"&gt;  54,966,996 &lt;/div&gt;&lt;div style="position:absolute;top:132.57pt;left:264.67pt;z-index:29;letter-spacing:.009em;"&gt;  58,126,018 &lt;/div&gt;&lt;div style="position:absolute;top:132.57pt;left:322.29pt;z-index:29;letter-spacing:.009em;"&gt;  51,208,250 &lt;/div&gt;&lt;div style="position:absolute;top:132.57pt;left:379.9pt;z-index:29;letter-spacing:.009em;"&gt;  54,790,800 &lt;/div&gt;&lt;div style="position:absolute;top:132.57pt;left:437.52pt;z-index:29;letter-spacing:.009em;"&gt;  47,822,871 &lt;/div&gt;&lt;div style="position:absolute;top:132.57pt;left:495.14pt;z-index:29;letter-spacing:.009em;"&gt;  52,601,786 &lt;/div&gt;&lt;div style="position:absolute;top:132.57pt;left:552.76pt;z-index:29;letter-spacing:.009em;"&gt;  46,604,748 &lt;/div&gt;&lt;div style="position:absolute;top:132.57pt;left:610.38pt;z-index:29;letter-spacing:.009em;"&gt;  44,972,705 &lt;/div&gt;&lt;div style="position:absolute;top:132.57pt;left:667.99pt;z-index:29;letter-spacing:.009em;"&gt;  61,884,711 &lt;/div&gt;&lt;div style="position:absolute;top:132.57pt;left:725.61pt;z-index:29;letter-spacing:.009em;"&gt;  61,549,149 &lt;/div&gt;&lt;/span&gt;&lt;img style="position:absolute;left:535.7pt;top:90.6pt;width:51pt;height:3pt;z-index:16;" src="http://govwiki.info/xbrl/Images/e623d2c48a6b12183df28568df1a8d3a.png" alt="__rendered_path__16"&gt;&lt;span style="white-space:pre;"&gt;&lt;div style="position:absolute;top:139.02pt;left:210.2pt;z-index:40;letter-spacing:.009em;"&gt;  2,501,068 &lt;/div&gt;&lt;div style="position:absolute;top:139.02pt;left:267.8pt;z-index:40;letter-spacing:.009em;"&gt;  1,568,898 &lt;/div&gt;&lt;div style="position:absolute;top:139.02pt;left:325.4pt;z-index:40;letter-spacing:.009em;"&gt;  1,503,527 &lt;/div&gt;&lt;div style="position:absolute;top:139.02pt;left:383pt;z-index:40;letter-spacing:.009em;"&gt;  2,054,762 &lt;/div&gt;&lt;div style="position:absolute;top:139.02pt;left:440.6pt;z-index:40;letter-spacing:.009em;"&gt;  2,869,844 &lt;/div&gt;&lt;div style="position:absolute;top:139.02pt;left:498.2pt;z-index:40;letter-spacing:.009em;"&gt;  3,607,747 &lt;/div&gt;&lt;div style="position:absolute;top:139.02pt;left:555.8pt;z-index:40;letter-spacing:.009em;"&gt;  5,033,700 &lt;/div&gt;&lt;div style="position:absolute;top:139.02pt;left:613.4pt;z-index:40;letter-spacing:.009em;"&gt;  5,623,196 &lt;/div&gt;&lt;div style="position:absolute;top:139.02pt;left:671pt;z-index:40;letter-spacing:.009em;"&gt;  6,428,023 &lt;/div&gt;&lt;div style="position:absolute;top:139.02pt;left:728.6pt;z-index:40;letter-spacing:.009em;"&gt;  7,460,824 &lt;/div&gt;&lt;/span&gt;&lt;img style="position:absolute;left:593.3pt;top:90.6pt;width:51pt;height:3pt;z-index:16;" src="http://govwiki.info/xbrl/Images/e623d2c48a6b12183df28568df1a8d3a.png" alt="__rendered_path__16"&gt;&lt;span style="white-space:pre;"&gt;&lt;div style="position:absolute;top:145.62pt;left:203.95pt;z-index:51;letter-spacing:.009em;"&gt;  309,192,890 &lt;/div&gt;&lt;div style="position:absolute;top:145.62pt;left:261.55pt;z-index:51;letter-spacing:.009em;"&gt;  288,593,838 &lt;/div&gt;&lt;div style="position:absolute;top:145.62pt;left:319.15pt;z-index:51;letter-spacing:.009em;"&gt;  268,383,927 &lt;/div&gt;&lt;div style="position:absolute;top:145.62pt;left:376.75pt;z-index:51;letter-spacing:.009em;"&gt;  281,513,944 &lt;/div&gt;&lt;div style="position:absolute;top:145.62pt;left:434.35pt;z-index:51;letter-spacing:.009em;"&gt;  269,951,959 &lt;/div&gt;&lt;div style="position:absolute;top:145.62pt;left:491.95pt;z-index:51;letter-spacing:.009em;"&gt;  276,252,995 &lt;/div&gt;&lt;div style="position:absolute;top:145.62pt;left:549.55pt;z-index:51;letter-spacing:.009em;"&gt;  290,335,025 &lt;/div&gt;&lt;div style="position:absolute;top:145.62pt;left:607.15pt;z-index:51;letter-spacing:.009em;"&gt;  267,465,164 &lt;/div&gt;&lt;div style="position:absolute;top:145.62pt;left:664.75pt;z-index:51;letter-spacing:.009em;"&gt;  291,692,530 &lt;/div&gt;&lt;div style="position:absolute;top:145.62pt;left:722.35pt;z-index:51;letter-spacing:.009em;"&gt;  295,442,924 &lt;/div&gt;&lt;/span&gt;&lt;img style="position:absolute;left:650.9pt;top:90.6pt;width:51pt;height:3pt;z-index:16;" src="http://govwiki.info/xbrl/Images/e623d2c48a6b12183df28568df1a8d3a.png" alt="__rendered_path__16"&gt;&lt;span style="white-space:pre;"&gt;&lt;div style="position:absolute;top:163.47pt;left:203.95pt;z-index:54;letter-spacing:.009em;"&gt;  115,296,480 &lt;/div&gt;&lt;div style="position:absolute;top:163.47pt;left:261.57pt;z-index:54;letter-spacing:.009em;"&gt;  114,768,677 &lt;/div&gt;&lt;div style="position:absolute;top:163.47pt;left:319.2pt;z-index:54;letter-spacing:.009em;"&gt;  115,141,604 &lt;/div&gt;&lt;div style="position:absolute;top:163.47pt;left:376.82pt;z-index:54;letter-spacing:.009em;"&gt;  106,155,998 &lt;/div&gt;&lt;div style="position:absolute;top:163.47pt;left:434.44pt;z-index:54;letter-spacing:.009em;"&gt;  107,759,932 &lt;/div&gt;&lt;div style="position:absolute;top:163.47pt;left:492.07pt;z-index:54;letter-spacing:.009em;"&gt;  104,932,909 &lt;/div&gt;&lt;div style="position:absolute;top:163.47pt;left:549.69pt;z-index:54;letter-spacing:.009em;"&gt;  104,704,408 &lt;/div&gt;&lt;div style="position:absolute;top:163.47pt;left:610.41pt;z-index:54;letter-spacing:.009em;"&gt;  98,015,537 &lt;/div&gt;&lt;div style="position:absolute;top:163.47pt;left:668.03pt;z-index:54;letter-spacing:.009em;"&gt;  95,655,633 &lt;/div&gt;&lt;div style="position:absolute;top:163.47pt;left:725.65pt;z-index:54;letter-spacing:.009em;"&gt;  99,136,630 &lt;/div&gt;&lt;/span&gt;&lt;img style="position:absolute;left:708.5pt;top:90.6pt;width:51pt;height:3pt;z-index:16;" src="http://govwiki.info/xbrl/Images/e623d2c48a6b12183df28568df1a8d3a.png" alt="__rendered_path__16"&gt;&lt;span style="white-space:pre;"&gt;&lt;div style="position:absolute;top:169.92pt;left:207.05pt;z-index:56;letter-spacing:.009em;"&gt;  15,786,948 &lt;/div&gt;&lt;div style="position:absolute;top:169.92pt;left:264.67pt;z-index:56;letter-spacing:.009em;"&gt;  16,258,907 &lt;/div&gt;&lt;div style="position:absolute;top:169.92pt;left:322.29pt;z-index:56;letter-spacing:.009em;"&gt;  15,736,861 &lt;/div&gt;&lt;div style="position:absolute;top:169.92pt;left:379.9pt;z-index:56;letter-spacing:.009em;"&gt;  15,541,418 &lt;/div&gt;&lt;div style="position:absolute;top:169.92pt;left:437.52pt;z-index:56;letter-spacing:.009em;"&gt;  14,699,179 &lt;/div&gt;&lt;div style="position:absolute;top:169.92pt;left:495.14pt;z-index:56;letter-spacing:.009em;"&gt;  14,890,554 &lt;/div&gt;&lt;div style="position:absolute;top:169.92pt;left:552.76pt;z-index:56;letter-spacing:.009em;"&gt;  13,542,653 &lt;/div&gt;&lt;div style="position:absolute;top:169.92pt;left:610.38pt;z-index:56;letter-spacing:.009em;"&gt;  14,062,820 &lt;/div&gt;&lt;div style="position:absolute;top:169.92pt;left:667.99pt;z-index:56;letter-spacing:.009em;"&gt;  13,638,448 &lt;/div&gt;&lt;div style="position:absolute;top:169.92pt;left:725.61pt;z-index:56;letter-spacing:.009em;"&gt;  14,169,266 &lt;/div&gt;&lt;/span&gt;&lt;img style="position:absolute;left:190.1pt;top:142.35pt;width:51pt;height:3pt;z-index:16;" src="http://govwiki.info/xbrl/Images/e623d2c48a6b12183df28568df1a8d3a.png" alt="__rendered_path__16"&gt;&lt;span style="white-space:pre;"&gt;&lt;div style="position:absolute;top:176.37pt;left:207.05pt;z-index:58;letter-spacing:.009em;"&gt;  41,660,758 &lt;/div&gt;&lt;div style="position:absolute;top:176.37pt;left:264.67pt;z-index:58;letter-spacing:.009em;"&gt;  40,640,667 &lt;/div&gt;&lt;div style="position:absolute;top:176.37pt;left:322.29pt;z-index:58;letter-spacing:.009em;"&gt;  45,406,933 &lt;/div&gt;&lt;div style="position:absolute;top:176.37pt;left:379.9pt;z-index:58;letter-spacing:.009em;"&gt;  39,090,760 &lt;/div&gt;&lt;div style="position:absolute;top:176.37pt;left:437.52pt;z-index:58;letter-spacing:.009em;"&gt;  36,899,176 &lt;/div&gt;&lt;div style="position:absolute;top:176.37pt;left:495.14pt;z-index:58;letter-spacing:.009em;"&gt;  37,460,953 &lt;/div&gt;&lt;div style="position:absolute;top:176.37pt;left:552.76pt;z-index:58;letter-spacing:.009em;"&gt;  38,102,702 &lt;/div&gt;&lt;div style="position:absolute;top:176.37pt;left:610.38pt;z-index:58;letter-spacing:.009em;"&gt;  37,707,634 &lt;/div&gt;&lt;div style="position:absolute;top:176.37pt;left:667.99pt;z-index:58;letter-spacing:.009em;"&gt;  36,910,607 &lt;/div&gt;&lt;div style="position:absolute;top:176.37pt;left:725.61pt;z-index:58;letter-spacing:.009em;"&gt;  38,062,985 &lt;/div&gt;&lt;/span&gt;&lt;img style="position:absolute;left:190.1pt;top:149.15pt;width:51pt;height:3pt;z-index:16;" src="http://govwiki.info/xbrl/Images/e623d2c48a6b12183df28568df1a8d3a.png" alt="__rendered_path__16"&gt;&lt;img style="position:absolute;left:247.7pt;top:142.35pt;width:51pt;height:3pt;z-index:16;" src="http://govwiki.info/xbrl/Images/e623d2c48a6b12183df28568df1a8d3a.png" alt="__rendered_path__16"&gt;&lt;span style="white-space:pre;"&gt;&lt;div style="position:absolute;top:182.82pt;left:210.2pt;z-index:69;letter-spacing:.009em;"&gt;  6,277,185 &lt;/div&gt;&lt;div style="position:absolute;top:182.82pt;left:267.8pt;z-index:69;letter-spacing:.009em;"&gt;  6,293,282 &lt;/div&gt;&lt;div style="position:absolute;top:182.82pt;left:325.4pt;z-index:69;letter-spacing:.009em;"&gt;  6,456,480 &lt;/div&gt;&lt;div style="position:absolute;top:182.82pt;left:383pt;z-index:69;letter-spacing:.009em;"&gt;  8,225,945 &lt;/div&gt;&lt;div style="position:absolute;top:182.82pt;left:440.6pt;z-index:69;letter-spacing:.009em;"&gt;  7,116,475 &lt;/div&gt;&lt;div style="position:absolute;top:182.82pt;left:498.2pt;z-index:69;letter-spacing:.009em;"&gt;  7,088,308 &lt;/div&gt;&lt;div style="position:absolute;top:182.82pt;left:555.8pt;z-index:69;letter-spacing:.009em;"&gt;  6,820,058 &lt;/div&gt;&lt;div style="position:absolute;top:182.82pt;left:613.4pt;z-index:69;letter-spacing:.009em;"&gt;  6,358,385 &lt;/div&gt;&lt;div style="position:absolute;top:182.82pt;left:694.15pt;z-index:69;letter-spacing:.001em;"&gt;  - &lt;/div&gt;&lt;div style="position:absolute;top:182.82pt;left:754.85pt;z-index:69;letter-spacing:-.003em;"&gt;- &lt;/div&gt;&lt;/span&gt;&lt;img style="position:absolute;left:247.7pt;top:149.15pt;width:51pt;height:3pt;z-index:16;" src="http://govwiki.info/xbrl/Images/e623d2c48a6b12183df28568df1a8d3a.png" alt="__rendered_path__16"&gt;&lt;img style="position:absolute;left:305.3pt;top:142.35pt;width:51pt;height:3pt;z-index:16;" src="http://govwiki.info/xbrl/Images/e623d2c48a6b12183df28568df1a8d3a.png" alt="__rendered_path__16"&gt;&lt;span style="white-space:pre;"&gt;&lt;div style="position:absolute;top:189.27pt;left:210.2pt;z-index:80;letter-spacing:.009em;"&gt;  1,546,366 &lt;/div&gt;&lt;div style="position:absolute;top:189.27pt;left:267.8pt;z-index:80;letter-spacing:.009em;"&gt;  1,541,559 &lt;/div&gt;&lt;div style="position:absolute;top:189.27pt;left:325.4pt;z-index:80;letter-spacing:.009em;"&gt;  1,760,427 &lt;/div&gt;&lt;div style="position:absolute;top:189.27pt;left:383pt;z-index:80;letter-spacing:.009em;"&gt;  1,703,550 &lt;/div&gt;&lt;div style="position:absolute;top:189.27pt;left:440.6pt;z-index:80;letter-spacing:.009em;"&gt;  1,419,949 &lt;/div&gt;&lt;div style="position:absolute;top:189.27pt;left:498.2pt;z-index:80;letter-spacing:.009em;"&gt;  1,072,295 &lt;/div&gt;&lt;div style="position:absolute;top:189.27pt;left:555.8pt;z-index:80;letter-spacing:.009em;"&gt;  1,417,940 &lt;/div&gt;&lt;div style="position:absolute;top:189.27pt;left:613.4pt;z-index:80;letter-spacing:.009em;"&gt;  1,294,662 &lt;/div&gt;&lt;div style="position:absolute;top:189.27pt;left:671pt;z-index:80;letter-spacing:.009em;"&gt;  1,388,716 &lt;/div&gt;&lt;div style="position:absolute;top:189.27pt;left:728.6pt;z-index:80;letter-spacing:.009em;"&gt;  1,221,822 &lt;/div&gt;&lt;/span&gt;&lt;img style="position:absolute;left:305.3pt;top:149.15pt;width:51pt;height:3pt;z-index:16;" src="http://govwiki.info/xbrl/Images/e623d2c48a6b12183df28568df1a8d3a.png" alt="__rendered_path__16"&gt;&lt;img style="position:absolute;left:362.9pt;top:142.35pt;width:51pt;height:3pt;z-index:16;" src="http://govwiki.info/xbrl/Images/e623d2c48a6b12183df28568df1a8d3a.png" alt="__rendered_path__16"&gt;&lt;span style="white-space:pre;"&gt;&lt;div style="position:absolute;top:195.72pt;left:210.2pt;z</t>
  </si>
  <si>
    <t>index:91;letter-spacing:.009em;"&gt;  1,026,277 &lt;/div&gt;&lt;div style="position:absolute;top:195.72pt;left:267.8pt;z-index:91;letter-spacing:.009em;"&gt;  1,043,589 &lt;/div&gt;&lt;div style="position:absolute;top:195.72pt;left:330.05pt;z-index:91;letter-spacing:.009em;"&gt;  874,667 &lt;/div&gt;&lt;div style="position:absolute;top:195.72pt;left:387.65pt;z-index:91;letter-spacing:.009em;"&gt;  844,507 &lt;/div&gt;&lt;div style="position:absolute;top:195.72pt;left:445.25pt;z-index:91;letter-spacing:.009em;"&gt;  923,851 &lt;/div&gt;&lt;div style="position:absolute;top:195.72pt;left:498.2pt;z-index:91;letter-spacing:.009em;"&gt;  1,114,952 &lt;/div&gt;&lt;div style="position:absolute;top:195.72pt;left:555.8pt;z-index:91;letter-spacing:.009em;"&gt;  1,532,136 &lt;/div&gt;&lt;div style="position:absolute;top:195.72pt;left:613.4pt;z-index:91;letter-spacing:.009em;"&gt;  1,094,820 &lt;/div&gt;&lt;div style="position:absolute;top:195.72pt;left:675.65pt;z-index:91;letter-spacing:.009em;"&gt;  987,025 &lt;/div&gt;&lt;div style="position:absolute;top:195.72pt;left:733.25pt;z-index:91;letter-spacing:.009em;"&gt;  885,491 &lt;/div&gt;&lt;/span&gt;&lt;img style="position:absolute;left:362.9pt;top:149.15pt;width:51pt;height:3pt;z-index:16;" src="http://govwiki.info/xbrl/Images/e623d2c48a6b12183df28568df1a8d3a.png" alt="__rendered_path__16"&gt;&lt;img style="position:absolute;left:420.5pt;top:142.35pt;width:51pt;height:3pt;z-index:16;" src="http://govwiki.info/xbrl/Images/e623d2c48a6b12183df28568df1a8d3a.png" alt="__rendered_path__16"&gt;&lt;span style="white-space:pre;"&gt;&lt;div style="position:absolute;top:202.17pt;left:210.2pt;z-index:102;letter-spacing:.009em;"&gt;  3,512,662 &lt;/div&gt;&lt;div style="position:absolute;top:202.17pt;left:267.8pt;z-index:102;letter-spacing:.009em;"&gt;  3,364,333 &lt;/div&gt;&lt;div style="position:absolute;top:202.17pt;left:325.4pt;z-index:102;letter-spacing:.009em;"&gt;  4,189,409 &lt;/div&gt;&lt;div style="position:absolute;top:202.17pt;left:383pt;z-index:102;letter-spacing:.009em;"&gt;  3,572,867 &lt;/div&gt;&lt;div style="position:absolute;top:202.17pt;left:440.6pt;z-index:102;letter-spacing:.009em;"&gt;  3,370,490 &lt;/div&gt;&lt;div style="position:absolute;top:202.17pt;left:498.2pt;z-index:102;letter-spacing:.009em;"&gt;  3,539,546 &lt;/div&gt;&lt;div style="position:absolute;top:202.17pt;left:555.8pt;z-index:102;letter-spacing:.009em;"&gt;  3,570,871 &lt;/div&gt;&lt;div style="position:absolute;top:202.17pt;left:613.4pt;z-index:102;letter-spacing:.009em;"&gt;  2,525,854 &lt;/div&gt;&lt;div style="position:absolute;top:202.17pt;left:671pt;z-index:102;letter-spacing:.009em;"&gt;  2,354,034 &lt;/div&gt;&lt;div style="position:absolute;top:202.17pt;left:728.6pt;z-index:102;letter-spacing:.009em;"&gt;  2,263,363 &lt;/div&gt;&lt;/span&gt;&lt;img style="position:absolute;left:420.5pt;top:149.15pt;width:51pt;height:3pt;z-index:16;" src="http://govwiki.info/xbrl/Images/e623d2c48a6b12183df28568df1a8d3a.png" alt="__rendered_path__16"&gt;&lt;img style="position:absolute;left:478.1pt;top:142.35pt;width:51pt;height:3pt;z-index:16;" src="http://govwiki.info/xbrl/Images/e623d2c48a6b12183df28568df1a8d3a.png" alt="__rendered_path__16"&gt;&lt;span style="white-space:pre;"&gt;&lt;div style="position:absolute;top:208.62pt;left:210.2pt;z-index:113;letter-spacing:.009em;"&gt;  3,777,731 &lt;/div&gt;&lt;div style="position:absolute;top:208.62pt;left:267.8pt;z-index:113;letter-spacing:.009em;"&gt;  3,841,861 &lt;/div&gt;&lt;div style="position:absolute;top:208.62pt;left:325.4pt;z-index:113;letter-spacing:.009em;"&gt;  3,591,614 &lt;/div&gt;&lt;div style="position:absolute;top:208.62pt;left:383pt;z-index:113;letter-spacing:.009em;"&gt;  3,863,244 &lt;/div&gt;&lt;div style="position:absolute;top:208.62pt;left:440.6pt;z-index:113;letter-spacing:.009em;"&gt;  3,967,520 &lt;/div&gt;&lt;div style="position:absolute;top:208.62pt;left:498.2pt;z-index:113;letter-spacing:.009em;"&gt;  4,038,963 &lt;/div&gt;&lt;div style="position:absolute;top:208.62pt;left:555.8pt;z-index:113;letter-spacing:.009em;"&gt;  4,145,459 &lt;/div&gt;&lt;div style="position:absolute;top:208.62pt;left:613.4pt;z-index:113;letter-spacing:.009em;"&gt;  3,852,204 &lt;/div&gt;&lt;div style="position:absolute;top:208.62pt;left:671pt;z-index:113;letter-spacing:.009em;"&gt;  4,250,100 &lt;/div&gt;&lt;div style="position:absolute;top:208.62pt;left:728.6pt;z-index:113;letter-spacing:.009em;"&gt;  4,287,233 &lt;/div&gt;&lt;/span&gt;&lt;img style="position:absolute;left:478.1pt;top:149.15pt;width:51pt;height:3pt;z-index:16;" src="http://govwiki.info/xbrl/Images/e623d2c48a6b12183df28568df1a8d3a.png" alt="__rendered_path__16"&gt;&lt;img style="position:absolute;left:535.7pt;top:142.35pt;width:51pt;height:3pt;z-index:16;" src="http://govwiki.info/xbrl/Images/e623d2c48a6b12183df28568df1a8d3a.png" alt="__rendered_path__16"&gt;&lt;span style="white-space:pre;"&gt;&lt;div style="position:absolute;top:215.07pt;left:210.2pt;z-index:124;letter-spacing:.009em;"&gt;  1,143,617 &lt;/div&gt;&lt;div style="position:absolute;top:215.07pt;left:272.45pt;z-index:124;letter-spacing:.009em;"&gt;  691,204 &lt;/div&gt;&lt;div style="position:absolute;top:215.07pt;left:330.05pt;z-index:124;letter-spacing:.009em;"&gt;  743,377 &lt;/div&gt;&lt;div style="position:absolute;top:215.07pt;left:387.65pt;z-index:124;letter-spacing:.009em;"&gt;  708,109 &lt;/div&gt;&lt;div style="position:absolute;top:215.07pt;left:445.25pt;z-index:124;letter-spacing:.009em;"&gt;  654,469 &lt;/div&gt;&lt;div style="position:absolute;top:215.07pt;left:502.85pt;z-index:124;letter-spacing:.009em;"&gt;  466,272 &lt;/div&gt;&lt;div style="position:absolute;top:215.07pt;left:560.45pt;z-index:124;letter-spacing:.009em;"&gt;  640,723 &lt;/div&gt;&lt;div style="position:absolute;top:215.07pt;left:618.05pt;z-index:124;letter-spacing:.009em;"&gt;  649,880 &lt;/div&gt;&lt;div style="position:absolute;top:215.07pt;left:675.65pt;z-index:124;letter-spacing:.009em;"&gt;  645,127 &lt;/div&gt;&lt;div style="position:absolute;top:215.07pt;left:733.25pt;z-index:124;letter-spacing:.009em;"&gt;  602,778 &lt;/div&gt;&lt;/span&gt;&lt;img style="position:absolute;left:535.7pt;top:149.15pt;width:51pt;height:3pt;z-index:16;" src="http://govwiki.info/xbrl/Images/e623d2c48a6b12183df28568df1a8d3a.png" alt="__rendered_path__16"&gt;&lt;img style="position:absolute;left:593.3pt;top:142.35pt;width:51pt;height:3pt;z-index:16;" src="http://govwiki.info/xbrl/Images/e623d2c48a6b12183df28568df1a8d3a.png" alt="__rendered_path__16"&gt;&lt;span style="white-space:pre;"&gt;&lt;div style="position:absolute;top:221.52pt;left:210.2pt;z-index:135;letter-spacing:.009em;"&gt;  6,056,754 &lt;/div&gt;&lt;div style="position:absolute;top:221.52pt;left:267.8pt;z-index:135;letter-spacing:.009em;"&gt;  5,630,019 &lt;/div&gt;&lt;div style="position:absolute;top:221.52pt;left:325.4pt;z-index:135;letter-spacing:.009em;"&gt;  5,177,543 &lt;/div&gt;&lt;div style="position:absolute;top:221.52pt;left:383pt;z-index:135;letter-spacing:.009em;"&gt;  5,026,772 &lt;/div&gt;&lt;div style="position:absolute;top:221.52pt;left:440.6pt;z-index:135;letter-spacing:.009em;"&gt;  4,579,458 &lt;/div&gt;&lt;div style="position:absolute;top:221.52pt;left:498.2pt;z-index:135;letter-spacing:.009em;"&gt;  4,461,800 &lt;/div&gt;&lt;div style="position:absolute;top:221.52pt;left:555.8pt;z-index:135;letter-spacing:.009em;"&gt;  4,631,050 &lt;/div&gt;&lt;div style="position:absolute;top:221.52pt;left:613.4pt;z-index:135;letter-spacing:.009em;"&gt;  4,441,013 &lt;/div&gt;&lt;div style="position:absolute;top:221.52pt;left:694.15pt;z-index:135;letter-spacing:.001em;"&gt;  - &lt;/div&gt;&lt;div style="position:absolute;top:221.52pt;left:754.85pt;z-index:135;letter-spacing:-.003em;"&gt;- &lt;/div&gt;&lt;/span&gt;&lt;img style="position:absolute;left:593.3pt;top:149.15pt;width:51pt;height:3pt;z-index:16;" src="http://govwiki.info/xbrl/Images/e623d2c48a6b12183df28568df1a8d3a.png" alt="__rendered_path__16"&gt;&lt;img style="position:absolute;left:650.9pt;top:142.35pt;width:51pt;height:3pt;z-index:16;" src="http://govwiki.info/xbrl/Images/e623d2c48a6b12183df28568df1a8d3a.png" alt="__rendered_path__16"&gt;&lt;span style="white-space:pre;"&gt;&lt;div style="position:absolute;top:227.97pt;left:210.2pt;z-index:146;letter-spacing:.009em;"&gt;  2,448,161 &lt;/div&gt;&lt;div style="position:absolute;top:227.97pt;left:267.8pt;z-index:146;letter-spacing:.009em;"&gt;  6,011,641 &lt;/div&gt;&lt;div style="position:absolute;top:227.97pt;left:325.4pt;z-index:146;letter-spacing:.009em;"&gt;  6,325,812 &lt;/div&gt;&lt;div style="position:absolute;top:227.97pt;left:383pt;z-index:146;letter-spacing:.009em;"&gt;  5,617,106 &lt;/div&gt;&lt;div style="position:absolute;top:227.97pt;left:440.6pt;z-index:146;letter-spacing:.009em;"&gt;  5,677,990 &lt;/div&gt;&lt;div style="position:absolute;top:227.97pt;left:498.2pt;z-index:146;letter-spacing:.009em;"&gt;  5,675,106 &lt;/div&gt;&lt;div style="position:absolute;top:227.97pt;left:555.8pt;z-index:146;letter-spacing:.009em;"&gt;  5,594,814 &lt;/div&gt;&lt;div style="position:absolute;top:227.97pt;left:613.4pt;z-index:146;letter-spacing:.009em;"&gt;  5,318,367 &lt;/div&gt;&lt;div style="position:absolute;top:227.97pt;left:694.15pt;z-index:146;letter-spacing:.001em;"&gt;  - &lt;/div&gt;&lt;div style="position:absolute;top:227.97pt;left:754.85pt;z-index:146;letter-spacing:-.003em;"&gt;- &lt;/div&gt;&lt;/span&gt;&lt;img style="position:absolute;left:650.9pt;top:149.15pt;width:51pt;height:3pt;z-index:16;" src="http://govwiki.info/xbrl/Images/e623d2c48a6b12183df28568df1a8d3a.png" alt="__rendered_path__16"&gt;&lt;img style="position:absolute;left:708.5pt;top:142.35pt;width:51pt;height:3pt;z-index:16;" src="http://govwiki.info/xbrl/Images/e623d2c48a6b12183df28568df1a8d3a.png" alt="__rendered_path__16"&gt;&lt;span style="white-space:pre;"&gt;&lt;div style="position:absolute;top:234.42pt;left:218pt;z-index:157;letter-spacing:.009em;"&gt;  22,944 &lt;/div&gt;&lt;div style="position:absolute;top:234.42pt;left:275.1pt;z-index:157;letter-spacing:.007em;"&gt; (11,941)&lt;/div&gt;&lt;div style="position:absolute;top:234.42pt;left:330.05pt;z-index:157;letter-spacing:.009em;"&gt;  358,444 &lt;/div&gt;&lt;div style="position:absolute;top:234.42pt;left:387.65pt;z-index:157;letter-spacing:.009em;"&gt;  446,579 &lt;/div&gt;&lt;div style="position:absolute;top:234.42pt;left:440.6pt;z-index:157;letter-spacing:.009em;"&gt;  4,836,102 &lt;/div&gt;&lt;div style="position:absolute;top:234.42pt;left:498.2pt;z-index:157;letter-spacing:.009em;"&gt;  5,756,027 &lt;/div&gt;&lt;div style="position:absolute;top:234.42pt;left:555.8pt;z-index:157;letter-spacing:.009em;"&gt;  5,488,667 &lt;/div&gt;&lt;div style="position:absolute;top:234.42pt;left:613.4pt;z-index:157;letter-spacing:.009em;"&gt;  3,317,370 &lt;/div&gt;&lt;div style="position:absolute;top:234.42pt;left:694.15pt;z-index:157;letter-spacing:.001em;"&gt;  - &lt;/div&gt;&lt;div style="position:absolute;top:234.42pt;left:754.85pt;z-index:157;letter-spacing:-.003em;"&gt;- &lt;/div&gt;&lt;/span&gt;&lt;img style="position:absolute;left:708.5pt;top:149.15pt;width:51pt;height:3pt;z-index:16;" src="http://govwiki.info/xbrl/Images/e623d2c48a6b12183df28568df1a8d3a.png" alt="__rendered_path__16"&gt;&lt;span style="white-space:pre;"&gt;&lt;div style="position:absolute;top:240.87pt;left:214.85pt;z-index:168;letter-spacing:.009em;"&gt;  868,837 &lt;/div&gt;&lt;div style="position:absolute;top:240.87pt;left:272.45pt;z-index:168;letter-spacing:.009em;"&gt;  860,631 &lt;/div&gt;&lt;div style="position:absolute;top:240.87pt;left:330.05pt;z-index:168;letter-spacing:.009em;"&gt;  904,524 &lt;/div&gt;&lt;div style="position:absolute;top:240.87pt;left:387.65pt;z-index:168;letter-spacing:.009em;"&gt;  923,664 &lt;/div&gt;&lt;div style="position:absolute;top:240.87pt;left:445.25pt;z-index:168;letter-spacing:.009em;"&gt;  875,880 &lt;/div&gt;&lt;div style="position:absolute;top:240.87pt;left:502.85pt;z-index:168;letter-spacing:.009em;"&gt;  918,823 &lt;/div&gt;&lt;div style="position:absolute;top:240.87pt;left:555.8pt;z-index:168;letter-spacing:.009em;"&gt;  1,005,036 &lt;/div&gt;&lt;div style="position:absolute;top:240.87pt;left:618.05pt;z-index:168;letter-spacing:.009em;"&gt;  952,007 &lt;/div&gt;&lt;div style="position:absolute;top:240.87pt;left:694.15pt;z-index:168;letter-spacing:.001em;"&gt;  - &lt;/div&gt;&lt;div style="position:absolute;top:240.87pt;left:754.85pt;z-index:168;letter-spacing:-.003em;"&gt;- &lt;/div&gt;&lt;/span&gt;&lt;span style="white-space:pre;"&gt;&lt;div style="position:absolute;top:247.32pt;left:210.2pt;z-index:179;letter-spacing:.009em;"&gt;  1,543,866 &lt;/div&gt;&lt;div style="position:absolute;top:247.32pt;left:267.8pt;z-index:179;letter-spacing:.009em;"&gt;  1,439,376 &lt;/div&gt;&lt;div style="position:absolute;top:247.32pt;left:325.4pt;z-index:179;letter-spacing:.009em;"&gt;  1,244,252 &lt;/div&gt;&lt;div style="position:absolute;top:247.32pt;left:383pt;z-index:179;letter-spacing:.009em;"&gt;  1,299,949 &lt;/div&gt;&lt;div style="position:absolute;top:247.32pt;left:440.6pt;z-index:179;letter-spacing:.009em;"&gt;  1,251,532 &lt;/div&gt;&lt;div style="position:absolute;top:247.32pt;left:498.2pt;z-index:179;letter-spacing:.009em;"&gt;  1,158,972 &lt;/div&gt;&lt;div style="position:absolute;top:247.32pt;left:555.8pt;z-index:179;letter-spacing:.009em;"&gt;  1,159,590 &lt;/div&gt;&lt;div style="position:absolute;top:247.32pt;left:613.4pt;z-index:179;letter-spacing:.009em;"&gt;  1,113,125 &lt;/div&gt;&lt;div style="position:absolute;top:247.32pt;left:694.15pt;z-index:179;letter-spacing:.001em;"&gt;  - &lt;/div&gt;&lt;div style="position:absolute;top:247.32pt;left:754.85pt;z-index:179;letter-spacing:-.003em;"&gt;- &lt;/div&gt;&lt;/span&gt;&lt;img style="position:absolute;left:190.1pt;top:250.85pt;width:51pt;height:3pt;z-index:16;" src="http://govwiki.info/xbrl/Images/e623d2c48a6b12183df28568df1a8d3a.png" alt="__rendered_path__16"&gt;&lt;span style="white-space:pre;"&gt;&lt;div style="position:absolute;top:254.07pt;left:203.95pt;z-index:190;letter-spacing:.009em;"&gt;  200,968,586 &lt;/div&gt;&lt;div style="position:absolute;top:254.07pt;left:261.55pt;z-index:190;letter-spacing:.009em;"&gt;  202,373,805 &lt;/div&gt;&lt;div style="position:absolute;top:254.07pt;left:319.15pt;z-index:190;letter-spacing:.009em;"&gt;  207,911,947 &lt;/div&gt;&lt;div style="position:absolute;top:254.07pt;left:376.75pt;z-index:190;letter-spacing:.009em;"&gt;  193,020,468 &lt;/div&gt;&lt;div style="position:absolute;top:254.07pt;left:434.35pt;z-index:190;letter-spacing:.009em;"&gt;  194,032,003 &lt;/div&gt;&lt;div style="position:absolute;top:254.07pt;left:491.95pt;z-index:190;letter-spacing:.009em;"&gt;  192,575,480 &lt;/div&gt;&lt;div style="position:absolute;top:254.07pt;left:549.55pt;z-index:190;letter-spacing:.009em;"&gt;  192,356,107 &lt;/div&gt;&lt;div style="position:absolute;top:254.07pt;left:607.15pt;z-index:190;letter-spacing:.009em;"&gt;  180,703,678 &lt;/div&gt;&lt;div style="position:absolute;top:254.07pt;left:664.75pt;z-index:190;letter-spacing:.009em;"&gt;  155,829,690 &lt;/div&gt;&lt;div style="position:absolute;top:254.07pt;left:722.35pt;z-index:190;letter-spacing:.009em;"&gt;  160,629,568 &lt;/div&gt;&lt;/span&gt;&lt;img style="position:absolute;left:247.7pt;top:250.85pt;width:51pt;height:3pt;z-index:16;" src="http://govwiki.info/xbrl/Images/e623d2c48a6b12183df28568df1a8d3a.png" alt="__rendered_path__16"&gt;&lt;span style="white-space:pre;"&gt;&lt;div style="position:absolute;top:260.97pt;left:203.95pt;z-index:201;letter-spacing:.009em;"&gt;  510,161,476 &lt;/div&gt;&lt;div style="position:absolute;top:260.97pt;left:261.55pt;z-index:201;letter-spacing:.009em;"&gt;  490,967,643 &lt;/div&gt;&lt;div style="position:absolute;top:260.97pt;left:319.15pt;z-index:201;letter-spacing:.009em;"&gt;  476,295,874 &lt;/div&gt;&lt;div style="position:absolute;top:260.97pt;left:376.75pt;z-index:201;letter-spacing:.009em;"&gt;  474,534,412 &lt;/div&gt;&lt;div style="position:absolute;top:260.97pt;left:434.35pt;z-index:201;letter-spacing:.009em;"&gt;  463,983,962 &lt;/div&gt;&lt;div style="position:absolute;top:260.97pt;left:491.95pt;z-index:201;letter-spacing:.009em;"&gt;  468,828,475 &lt;/div&gt;&lt;div style="position:absolute;top:260.97pt;left:549.55pt;z-index:201;letter-spacing:.009em;"&gt;  482,691,132 &lt;/div&gt;&lt;div style="position:absolute;top:260.97pt;left:607.15pt;z-index:201;letter-spacing:.009em;"&gt;  448,168,842 &lt;/div&gt;&lt;div style="position:absolute;top:260.97pt;left:664.75pt;z-index:201;letter-spacing:.009em;"&gt;  447,522,220 &lt;/div&gt;&lt;div style="position:absolute;top:260.97pt;left:722.35pt;z-index:201;letter-spacing:.009em;"&gt;  456,072,492 &lt;/div&gt;&lt;/span&gt;&lt;img style="position:absolute;left:305.3pt;top:250.85pt;width:51pt;height:3pt;z-index:16;" src="http://govwiki.info/xbrl/Images/e623d2c48a6b12183df28568df1a8d3a.png" alt="__rendered_path__16"&gt;&lt;span style="white-space:pre;"&gt;&lt;div style="position:absolute;top:289.47pt;left:207.05pt;z-index:206;letter-spacing:.009em;"&gt;  26,180,815 &lt;/div&gt;&lt;div style="position:absolute;top:289.47pt;left:264.67pt;z-index:206;letter-spacing:.009em;"&gt;  25,008,773 &lt;/div&gt;&lt;div style="position:absolute;top:289.47pt;left:322.29pt;z-index:206;letter-spacing:.009em;"&gt;  25,588,021 &lt;/div&gt;&lt;div style="position:absolute;top:289.47pt;left:379.9pt;z-index:206;letter-spacing:.009em;"&gt;  23,979,071 &lt;/div&gt;&lt;div style="position:absolute;top:289.47pt;left:437.52pt;z-index:206;letter-spacing:.009em;"&gt;  21,253,713 &lt;/div&gt;&lt;div style="position:absolute;top:289.47pt;left:495.14pt;z-index:206;letter-spacing:.009em;"&gt;  19,998,376 &lt;/div&gt;&lt;div style="position:absolute;top:289.47pt;left:552.76pt;z-index:206;letter-spacing:.009em;"&gt;  21,909,825 &lt;/div&gt;&lt;div style="position:absolute;top:289.47pt;left:610.38pt;z-index:206;letter-spacing:.009em;"&gt;  18,867,174 &lt;/div&gt;&lt;div style="position:absolute;top:289.47pt;left:667.99pt;z-index:206;letter-spacing:.009em;"&gt;  19,817,671 &lt;/div&gt;&lt;div style="position:absolute;top:289.47pt;left:725.61pt;z-index:206;letter-spacing:.009em;"&gt;  18,195,945 &lt;/div&gt;&lt;/span&gt;&lt;img style="position:absolute;left:362.9pt;top:250.85pt;width:51pt;height:3pt;z-index:16;" src="http://govwiki.info/xbrl/Images/e623d2c48a6b12183df28568df1a8d3a.png" alt="__rendered_path__16"&gt;&lt;span style="white-space:pre;"&gt;&lt;div style="position:absolute;top:295.92pt;left:207.05pt;z-index:216;letter-spacing:.009em;"&gt;  10,890,299 &lt;/div&gt;&lt;div style="position:absolute;top:295.92pt;left:264.67pt;z-index:216;letter-spacing:.009em;"&gt;  10,716,968 &lt;/div&gt;&lt;div style="position:absolute;top:295.92pt;left:325.4pt;z-index:216;letter-spacing:.009em;"&gt;  9,965,943 &lt;/div&gt;&lt;div style="position:absolute;top:295.92pt;left:383pt;z-index:216;letter-spacing:.009em;"&gt;  8,985,354 &lt;/div&gt;&lt;div style="position:absolute;top:295.92pt;left:440.6pt;z-index:216;letter-spacing:.009em;"&gt;  7,974,763 &lt;/div&gt;&lt;div style="position:absolute;top:295.92pt;left:498.2pt;z-index:216;letter-spacing:.009em;"&gt;  6,698,963 &lt;/div&gt;&lt;div style="position:absolute;top:295.92pt;left:555.8pt;z-index:216;letter-spacing:.009em;"&gt;  5,064,441 &lt;/div&gt;&lt;div style="position:absolute;top:295.92pt;left:613.4pt;z-index:216;letter-spacing:.009em;"&gt;  4,746,494 &lt;/div&gt;&lt;div style="position:absolute;top:295.92pt;left:671pt;z-index:216;letter-spacing:.009em;"&gt;  4,754,650 &lt;/div&gt;&lt;div style="position:absolute;top:295.92pt;left:728.6pt;z-index:216;letter-spacing:.009em;"&gt;  5,032,048 &lt;/div&gt;&lt;/span&gt;&lt;img style="position:absolute;left:420.5pt;top:250.85pt;width:51pt;height:3pt;z-index:16;" src="http://govwiki.info/xbrl/Images/e623d2c48a6b12183df28568df1a8d3a.png" alt="__rendered_path__16"&gt;&lt;span style="white-space:pre;"&gt;&lt;div style="position:absolute;top:302.37pt;left:210.2pt;z-index:227;letter-spacing:.009em;"&gt;  4,931,788 &lt;/div&gt;&lt;div style="position:absolute;top:302.37pt;left:267.8pt;z-index:227;letter-spacing:.009em;"&gt;  4,537,354 &lt;/div&gt;&lt;div style="position:absolute;top:302.37pt;left:325.4pt;z-index:227;letter-spacing:.009em;"&gt;  4,264,678 &lt;/div&gt;&lt;div style="position:absolute;top:302.37pt;left:383pt;z-index:227;letter-spacing:.009em;"&gt;  4,908,117 &lt;/div&gt;&lt;div style="position:absolute;top:302.37pt;left:440.6pt;z-index:227;letter-spacing:.009em;"&gt;  5,951,206 &lt;/div&gt;&lt;div style="position:absolute;top:302.37pt;left:498.2pt;z-index:227;letter-spacing:.009em;"&gt;  5,783,656 &lt;/div&gt;&lt;div style="position:absolute;top:302.37pt;left:555.8pt;z-index:227;letter-spacing:.009em;"&gt;  3,942,075 &lt;/div&gt;&lt;div style="position:absolute;top:302.37pt;left:613.4pt;z-index:227;letter-spacing:.009em;"&gt;  2,798,285 &lt;/div&gt;&lt;div style="position:absolute;top:302.37pt;left:671pt;z-index:227;letter-spacing:.009em;"&gt;  4,167,737 &lt;/div&gt;&lt;div style="position:absolute;top:302.37pt;left:728.6pt;z-index:227;letter-spacing:.009em;"&gt;  3,937,556 &lt;/div&gt;&lt;/span&gt;&lt;img style="position:absolute;left:478.1pt;top:250.85pt;width:51pt;height:3pt;z-index:16;" src="http://govwiki.info/xbrl/Images/e623d2c48a6b12183df28568df1a8d3a.png" alt="__rendered_path__16"&gt;&lt;span style="white-space:pre;"&gt;&lt;div style="position:absolute;top:308.82pt;left:207.05pt;z-index:229;letter-spacing:.009em;"&gt;  13,365,978 &lt;/div&gt;&lt;div style="position:absolute;top:308.82pt;left:264.67pt;z-index:229;letter-spacing:.009em;"&gt;  13,491,297 &lt;/div&gt;&lt;div style="position:absolute;top:308.82pt;left:322.29pt;z-index:229;letter-spacing:.009em;"&gt;  13,576,957 &lt;/div&gt;&lt;div style="position:absolute;top:308.82pt;left:379.9pt;z-index:229;letter-spacing:.009em;"&gt;  14,285,038 &lt;/div&gt;&lt;div style="position:absolute;top:308.82pt;left:437.52pt;z-index:229;letter-spacing:.009em;"&gt;  13,773,082 &lt;/div&gt;&lt;div style="position:absolute;top:308.82pt;left:495.14pt;z-index:229;letter-spacing:.009em;"&gt;  13,063,380 &lt;/div&gt;&lt;div style="position:absolute;top:308.82pt;left:552.76pt;z-index:229;letter-spacing:.009em;"&gt;  13,146,937 &lt;/div&gt;&lt;div style="position:absolute;top:308.82pt;left:610.38pt;z-index:229;letter-spacing:.009em;"&gt;  13,323,610 &lt;/div&gt;&lt;div style="position:absolute;top:308.82pt;left:667.99pt;z-index:229;letter-spacing:.009em;"&gt;  15,053,402 &lt;/div&gt;&lt;div style="position:absolute;top:308.82pt;left:725.61pt;z-index:229;letter-spacing:.009em;"&gt;  14,266,708 &lt;/div&gt;&lt;/span&gt;&lt;img style="position:absolute;left:535.7pt;top:250.85pt;width:51pt;height:3pt;z-index:16;" src="http://govwiki.info/xbrl/Images/e623d2c48a6b12183df28568df1a8d3a.png" alt="__rendered_path__16"&gt;&lt;span style="white-space:pre;"&gt;&lt;div style="position:absolute;top:315.27pt;left:210.2pt;z-index:240;letter-spacing:.009em;"&gt;  1,086,202 &lt;/div&gt;&lt;div style="position:absolute;top:315.27pt;left:272.45pt;z-index:240;letter-spacing:.009em;"&gt;  905,723 &lt;/div&gt;&lt;div style="position:absolute;top:315.27pt;left:325.4pt;z-index:240;letter-spacing:.009em;"&gt;  1,085,615 &lt;/div&gt;&lt;div style="position:absolute;top:315.27pt;left:383pt;z-index:240;letter-spacing:.009em;"&gt;  1,481,064 &lt;/div&gt;&lt;div style="position:absolute;top:315.27pt;left:440.6pt;z-index:240;letter-spacing:.009em;"&gt;  1,287,717 &lt;/div&gt;&lt;div style="position:absolute;top:315.27pt;left:502.85pt;z-index:240;letter-spacing:.009em;"&gt;  730,562 &lt;/div&gt;&lt;div style="position:absolute;top:315.27pt;left:560.45pt;z-index:240;letter-spacing:.009em;"&gt;  262,034 &lt;/div&gt;&lt;div style="position:absolute;top:315.27pt;left:618.05pt;z-index:240;letter-spacing:.009em;"&gt;  611,424 &lt;/div&gt;&lt;div style="position:absolute;top:315.27pt;left:671pt;z-index:240;letter-spacing:.009em;"&gt;  5,812,897 &lt;/div&gt;&lt;div style="position:absolute;top:315.27pt;left:728.6pt;z-index:240;letter-spacing:.009em;"&gt;  4,254,239 &lt;/div&gt;&lt;/span&gt;&lt;img style="position:absolute;left:593.3pt;top:250.85pt;width:51pt;height:3pt;z-index:16;" src="http://govwiki.info/xbrl/Images/e623d2c48a6b12183df28568df1a8d3a.png" alt="__rendered_path__16"&gt;&lt;span style="white-space:pre;"&gt;&lt;div style="position:absolute;top:321.72pt;left:210.2pt;z-index:249;letter-spacing:.009em;"&gt;  6,426,171 &lt;/div&gt;&lt;div style="position:absolute;top:321.72pt;left:267.8pt;z-index:249;letter-spacing:.009em;"&gt;  6,352,970 &lt;/div&gt;&lt;div style="position:absolute;top:321.72pt;left:325.4pt;z-index:249;letter-spacing:.009em;"&gt;  6,564,302 &lt;/div&gt;&lt;div style="position:absolute;top:321.72pt;left:383pt;z-index:249;letter-spacing:.009em;"&gt;  5,929,944 &lt;/div&gt;&lt;div style="position:absolute;top:321.72pt;left:440.6pt;z-index:249;letter-spacing:.009em;"&gt;  6,561,071 &lt;/div&gt;&lt;div style="position:absolute;top:321.72pt;left:498.2pt;z-index:249;letter-spacing:.009em;"&gt;  7,109,628 &lt;/div&gt;&lt;div style="position:absolute;top:321.72pt;left:555.8pt;z-index:249;letter-spacing:.009em;"&gt;  6,866,414 &lt;/div&gt;&lt;div style="position:absolute;top:321.72pt;left:613.4pt;z-index:249;letter-spacing:.009em;"&gt;  5,942,323 &lt;/div&gt;&lt;div style="position:absolute;top:321.72pt;left:667.87pt;z-index:249;letter-spacing:.009em;"&gt;  13,172,302 &lt;/div&gt;&lt;div style="position:absolute;top:321.72pt;left:725.48pt;z-index:249;letter-spacing:.009em;"&gt;  13,132,583 &lt;/div&gt;&lt;/span&gt;&lt;img style="position:absolute;left:650.9pt;top:250.85pt;width:51pt;height:3pt;z-index:16;" src="http://govwiki.info/xbrl/Images/e623d2c48a6b12183df28568df1a8d3a.png" alt="__rendered_path__16"&gt;&lt;span style="white-space:pre;"&gt;&lt;div style="position:absolute;top:328.17pt;left:207.05pt;z-index:257;letter-spacing:.009em;"&gt;  10,517,539 &lt;/div&gt;&lt;div style="position:absolute;top:328.17pt;left:267.8pt;z-index:257;letter-spacing:.009em;"&gt;  9,445,795 &lt;/div&gt;&lt;div style="position:absolute;top:328.17pt;left:325.4pt;z-index:257;letter-spacing:.009em;"&gt;  6,821,336 &lt;/div&gt;&lt;div style="position:absolute;top:328.17pt;left:383pt;z-index:257;letter-spacing:.009em;"&gt;  9,201,224 &lt;/div&gt;&lt;div style="position:absolute;top:328.17pt;left:437.47pt;z-index:257;letter-spacing:.009em;"&gt;  10,331,039 &lt;/div&gt;&lt;div style="position:absolute;top:328.17pt;left:498.2pt;z-index:257;letter-spacing:.009em;"&gt;  6,037,740 &lt;/div&gt;&lt;div style="position:absolute;top:328.17pt;left:555.8pt;z-index:257;letter-spacing:.009em;"&gt;  7,458,717 &lt;/div&gt;&lt;div style="position:absolute;top:328.17pt;left:613.4pt;z-index:257;letter-spacing:.009em;"&gt;  6,525,944 &lt;/div&gt;&lt;div style="position:absolute;top:328.17pt;left:667.87pt;z-index:257;letter-spacing:.009em;"&gt;  13,086,817 &lt;/div&gt;&lt;div style="position:absolute;top:328.17pt;left:725.48pt;z-index:257;letter-spacing:.009em;"&gt;  22,056,970 &lt;/div&gt;&lt;/span&gt;&lt;img style="position:absolute;left:708.5pt;top:250.85pt;width:51pt;height:3pt;z-index:16;" src="http://govwiki.info/xbrl/Images/e623d2c48a6b12183df28568df1a8d3a.png" alt="__rendered_path__16"&gt;&lt;span style="white-space:pre;"&gt;&lt;div style="position:absolute;top:334.62pt;left:210.2pt;z-index:266;letter-spacing:.009em;"&gt;  6,471,582 &lt;/div&gt;&lt;div style="position:absolute;top:334.62pt;left:267.8pt;z-index:266;letter-spacing:.009em;"&gt;  5,562,573 &lt;/div&gt;&lt;div style="position:absolute;top:334.62pt;left:325.4pt;z-index:266;letter-spacing:.009em;"&gt;  3,733,884 &lt;/div&gt;&lt;div style="position:absolute;top:334.62pt;left:387.65pt;z-index:266;letter-spacing:.009em;"&gt;  616,129 &lt;/div&gt;&lt;div style="position:absolute;top:334.62pt;left:445.25pt;z-index:266;letter-spacing:.009em;"&gt;  916,449 &lt;/div&gt;&lt;div style="position:absolute;top:334.62pt;left:498.2pt;z-index:266;letter-spacing:.009em;"&gt;  9,906,530 &lt;/div&gt;&lt;div style="position:absolute;top:334.62pt;left:552.67pt;z-index:266;letter-spacing:.009em;"&gt;  13,840,226 &lt;/div&gt;&lt;div style="position:absolute;top:334.62pt;left:610.28pt;z-index:266;letter-spacing:.009em;"&gt;  18,355,946 &lt;/div&gt;&lt;div style="position:absolute;top:334.62pt;left:671pt;z-index:266;letter-spacing:.009em;"&gt;  6,389,691 &lt;/div&gt;&lt;div style="position:absolute;top:334.62pt;left:728.6pt;z-index:266;letter-spacing:.009em;"&gt;  5,548,409 &lt;/div&gt;&lt;/span&gt;&lt;img style="position:absolute;left:190.1pt;top:257.8pt;width:51pt;height:3pt;z-index:16;" src="http://govwiki.info/xbrl/Images/e623d2c48a6b12183df28568df1a8d3a.png" alt="__rendered_path__16"&gt;&lt;span style="white-space:pre;"&gt;&lt;div style="position:absolute;top:341.22pt;left:207.05pt;z-index:277;letter-spacing:.009em;"&gt;  79,870,374 &lt;/div&gt;&lt;div style="position:absolute;top:341.22pt;left:264.65pt;z-index:277;letter-spacing:.009em;"&gt;  76,021,453 &lt;/div&gt;&lt;div style="position:absolute;top:341.22pt;left:322.25pt;z-index:277;letter-spacing:.009em;"&gt;  71,600,736 &lt;/div&gt;&lt;div style="position:absolute;top:341.22pt;left:379.85pt;z-index:277;letter-spacing:.009em;"&gt;  69,385,941 &lt;/div&gt;&lt;div style="position:absolute;top:341.22pt;left:437.45pt;z-index:277;letter-spacing:.009em;"&gt;  68,049,040 &lt;/div&gt;&lt;div style="position:absolute;top:341.22pt;left:495.05pt;z-index:277;letter-spacing:.009em;"&gt;  69,328,835 &lt;/div&gt;&lt;div style="position:absolute;top:341.22pt;left:552.65pt;z-index:277;letter-spacing:.009em;"&gt;  72,490,669 &lt;/div&gt;&lt;div style="position:absolute;top:341.22pt;left:610.25pt;z-index:277;letter-spacing:.009em;"&gt;  71,171,200 &lt;/div&gt;&lt;div style="position:absolute;top:341.22pt;left:667.85pt;z-index:277;letter-spacing:.009em;"&gt;  82,255,167 &lt;/div&gt;&lt;div style="position:absolute;top:341.22pt;left:725.45pt;z-index:277;letter-spacing:.009em;"&gt;  86,424,458 &lt;/div&gt;&lt;/span&gt;&lt;img style="position:absolute;left:190.1pt;top:264.5pt;width:51pt;height:3pt;z-index:16;" src="http://govwiki.info/xbrl/Images/e623d2c48a6b12183df28568df1a8d3a.png" alt="__rendered_path__16"&gt;&lt;img style="position:absolute;left:247.7pt;top:257.8pt;width:51pt;height:3pt;z-index:16;" src="http://govwiki.info/xbrl/Images/e623d2c48a6b12183df28568df1a8d3a.png" alt="__rendered_path__16"&gt;&lt;span style="white-space:pre;"&gt;&lt;div style="position:absolute;top:365.52pt;left:203.95pt;z-index:281;letter-spacing:.009em;"&gt;  122,493,193 &lt;/div&gt;&lt;div style="position:absolute;top:365.52pt;left:261.57pt;z-index:281;letter-spacing:.009em;"&gt;  116,323,253 &lt;/div&gt;&lt;div style="position:absolute;top:365.52pt;left:319.2pt;z-index:281;letter-spacing:.009em;"&gt;  111,051,865 &lt;/div&gt;&lt;div style="position:absolute;top:365.52pt;left:376.82pt;z-index:281;letter-spacing:.009em;"&gt;  106,737,684 &lt;/div&gt;&lt;div style="position:absolute;top:365.52pt;left:434.44pt;z-index:281;letter-spacing:.009em;"&gt;  101,885,017 &lt;/div&gt;&lt;div style="position:absolute;top:365.52pt;left:492.07pt;z-index:281;letter-spacing:.009em;"&gt;  101,175,434 &lt;/div&gt;&lt;div style="position:absolute;top:365.52pt;left:552.79pt;z-index:281;letter-spacing:.009em;"&gt;  95,754,184 &lt;/div&gt;&lt;div style="position:absolute;top:365.52pt;left:610.41pt;z-index:281;letter-spacing:.009em;"&gt;  89,685,100 &lt;/div&gt;&lt;div style="position:absolute;top:365.52pt;left:668.02pt;z-index:281;letter-spacing:.009em;"&gt;  90,109,001 &lt;/div&gt;&lt;div style="position:absolute;top:365.52pt;left:725.64pt;z-index:281;letter-spacing:.009em;"&gt;  91,344,531 &lt;/div&gt;&lt;/span&gt;&lt;img style="position:absolute;left:247.7pt;top:264.5pt;width:51pt;height:3pt;z-index:16;" src="http://govwiki.info/xbrl/Images/e623d2c48a6b12183df28568df1a8d3a.png" alt="__rendered_path__16"&gt;&lt;img style="position:absolute;left:305.3pt;top:257.8pt;width:51pt;height:3pt;z-index:16;" src="http://govwiki.info/xbrl/Images/e623d2c48a6b12183df28568df1a8d3a.png" alt="__rendered_path__16"&gt;&lt;span style="white-space:pre;"&gt;&lt;div style="position:absolute;top:371.97pt;left:207.05pt;z-index:283;letter-spacing:.009em;"&gt;  15,654,513 &lt;/div&gt;&lt;div style="position:absolute;top:371.97pt;left:264.67pt;z-index:283;letter-spacing:.009em;"&gt;  11,824,404 &lt;/div&gt;&lt;div style="position:absolute;top:371.97pt;left:322.29pt;z-index:283;letter-spacing:.009em;"&gt;  11,965,653 &lt;/div&gt;&lt;div style="position:absolute;top:371.97pt;left:379.9pt;z-index:283;letter-spacing:.009em;"&gt;  11,726,654 &lt;/div&gt;&lt;div style="position:absolute;top:371.97pt;left:437.52pt;z-index:283;letter-spacing:.009em;"&gt;  11,834,570 &lt;/div&gt;&lt;div style="position:absolute;top:371.97pt;left:495.14pt;z-index:283;letter-spacing:.009em;"&gt;  11,642,112 &lt;/div&gt;&lt;div style="position:absolute;top:371.97pt;left:552.76pt;z-index:283;letter-spacing:.009em;"&gt;  12,182,306 &lt;/div&gt;&lt;div style="position:absolute;top:371.97pt;left:610.38pt;z-index:283;letter-spacing:.009em;"&gt;  12,275,998 &lt;/div&gt;&lt;div style="position:absolute;top:371.97pt;left:667.99pt;z-index:283;letter-spacing:.009em;"&gt;  11,992,634 &lt;/div&gt;&lt;div style="position:absolute;top:371.97pt;left:725.61pt;z-index:283;letter-spacing:.009em;"&gt;  11,777,411 &lt;/div&gt;&lt;/span&gt;&lt;img style="position:absolute;left:305.3pt;top:264.5pt;width:51pt;height:3pt;z-index:16;" src="http://govwiki.info/xbrl/Images/e623d2c48a6b12183df28568df1a8d3a.png" alt="__rendered_path__16"&gt;&lt;img style="position:absolute;left:362.9pt;top:257.8pt;width:51pt;height:3pt;z-index:16;" src="http://govwiki.info/xbrl/Images/e623d2c48a6b12183df28568df1a8d3a.png" alt="__rendered_path__16"&gt;&lt;span style="white-space:pre;"&gt;&lt;div style="position:absolute;top:378.42pt;left:207.05pt;z-index:285;letter-spacing:.009em;"&gt;  43,760,762 &lt;/div&gt;&lt;div style="position:absolute;top:378.42pt;left:264.67pt;z-index:285;letter-spacing:.009em;"&gt;  44,091,174 &lt;/div&gt;&lt;div style="position:absolute;top:378.42pt;left:322.29pt;z-index:285;letter-spacing:.009em;"&gt;  40,187,067 &lt;/div&gt;&lt;div style="position:absolute;top:378.42pt;left:379.9pt;z-index:285;letter-spacing:.009em;"&gt;  40,557,379 &lt;/div&gt;&lt;div style="position:absolute;top:378.42pt;left:437.52pt;z-index:285;letter-spacing:.009em;"&gt;  40,117,857 &lt;/div&gt;&lt;div style="position:absolute;top:378.42pt;left:495.14pt;z-index:285;letter-spacing:.009em;"&gt;  39,835,630 &lt;/div&gt;&lt;div style="position:absolute;top:378.42pt;left:552.76pt;z-index:285;letter-spacing:.009em;"&gt;  39,524,555 &lt;/div&gt;&lt;div style="position:absolute;top:378.42pt;left:610.38pt;z-index:285;letter-spacing:.009em;"&gt;  39,910,352 &lt;/div&gt;&lt;div style="position:absolute;top:378.42pt;left:667.99pt;z-index:285;letter-spacing:.009em;"&gt;  40,089,897 &lt;/div&gt;&lt;div style="position:absolute;top:378.42pt;left:725.61pt;z-index:285;letter-spacing:.009em;"&gt;  39,773,147 &lt;/div&gt;&lt;/span&gt;&lt;img style="position:absolute;left:362.9pt;top:264.5pt;width:51pt;height:3pt;z-index:16;" src="http://govwiki.info/xbrl/Images/e623d2c48a6b12183df28568df1a8d3a.png" alt="__rendered_path__16"&gt;&lt;img style="position:absolute;left:420.5pt;top:257.8pt;width:51pt;height:3pt;z-index:16;" src="http://govwiki.info/xbrl/Images/e623d2c48a6b12183df28568df1a8d3a.png" alt="__rendered_path__16"&gt;&lt;span style="white-space:pre;"&gt;&lt;div style="position:absolute;top:384.87pt;left:210.2pt;z-index:296;letter-spacing:.009em;"&gt;  1,359,840 &lt;/div&gt;&lt;div style="position:absolute;top:384.87pt;left:267.8pt;z-index:296;letter-spacing:.009em;"&gt;  1,198,181 &lt;/div&gt;&lt;div style="position:absolute;top:384.87pt;left:325.4pt;z-index:296;letter-spacing:.009em;"&gt;  1,304,15</t>
  </si>
  <si>
    <t>1 &lt;/div&gt;&lt;div style="position:absolute;top:384.87pt;left:383pt;z-index:296;letter-spacing:.009em;"&gt;  1,430,589 &lt;/div&gt;&lt;div style="position:absolute;top:384.87pt;left:440.6pt;z-index:296;letter-spacing:.009em;"&gt;  1,506,357 &lt;/div&gt;&lt;div style="position:absolute;top:384.87pt;left:498.2pt;z-index:296;letter-spacing:.009em;"&gt;  1,436,634 &lt;/div&gt;&lt;div style="position:absolute;top:384.87pt;left:555.8pt;z-index:296;letter-spacing:.009em;"&gt;  1,421,744 &lt;/div&gt;&lt;div style="position:absolute;top:384.87pt;left:613.4pt;z-index:296;letter-spacing:.009em;"&gt;  1,631,382 &lt;/div&gt;&lt;div style="position:absolute;top:384.87pt;left:694.15pt;z-index:296;letter-spacing:.001em;"&gt;  - &lt;/div&gt;&lt;div style="position:absolute;top:384.87pt;left:754.85pt;z-index:296;letter-spacing:-.003em;"&gt;- &lt;/div&gt;&lt;/span&gt;&lt;img style="position:absolute;left:420.5pt;top:264.5pt;width:51pt;height:3pt;z-index:16;" src="http://govwiki.info/xbrl/Images/e623d2c48a6b12183df28568df1a8d3a.png" alt="__rendered_path__16"&gt;&lt;img style="position:absolute;left:478.1pt;top:257.8pt;width:51pt;height:3pt;z-index:16;" src="http://govwiki.info/xbrl/Images/e623d2c48a6b12183df28568df1a8d3a.png" alt="__rendered_path__16"&gt;&lt;span style="white-space:pre;"&gt;&lt;div style="position:absolute;top:391.32pt;left:210.2pt;z-index:307;letter-spacing:.009em;"&gt;  1,137,980 &lt;/div&gt;&lt;div style="position:absolute;top:391.32pt;left:267.8pt;z-index:307;letter-spacing:.009em;"&gt;  1,139,131 &lt;/div&gt;&lt;div style="position:absolute;top:391.32pt;left:325.4pt;z-index:307;letter-spacing:.009em;"&gt;  1,119,783 &lt;/div&gt;&lt;div style="position:absolute;top:391.32pt;left:383pt;z-index:307;letter-spacing:.009em;"&gt;  1,152,579 &lt;/div&gt;&lt;div style="position:absolute;top:391.32pt;left:445.25pt;z-index:307;letter-spacing:.009em;"&gt;  877,784 &lt;/div&gt;&lt;div style="position:absolute;top:391.32pt;left:502.85pt;z-index:307;letter-spacing:.009em;"&gt;  989,405 &lt;/div&gt;&lt;div style="position:absolute;top:391.32pt;left:560.45pt;z-index:307;letter-spacing:.009em;"&gt;  996,722 &lt;/div&gt;&lt;div style="position:absolute;top:391.32pt;left:618.05pt;z-index:307;letter-spacing:.009em;"&gt;  941,184 &lt;/div&gt;&lt;div style="position:absolute;top:391.32pt;left:675.65pt;z-index:307;letter-spacing:.009em;"&gt;  894,795 &lt;/div&gt;&lt;div style="position:absolute;top:391.32pt;left:733.25pt;z-index:307;letter-spacing:.009em;"&gt;  838,887 &lt;/div&gt;&lt;/span&gt;&lt;img style="position:absolute;left:478.1pt;top:264.5pt;width:51pt;height:3pt;z-index:16;" src="http://govwiki.info/xbrl/Images/e623d2c48a6b12183df28568df1a8d3a.png" alt="__rendered_path__16"&gt;&lt;img style="position:absolute;left:535.7pt;top:257.8pt;width:51pt;height:3pt;z-index:16;" src="http://govwiki.info/xbrl/Images/e623d2c48a6b12183df28568df1a8d3a.png" alt="__rendered_path__16"&gt;&lt;span style="white-space:pre;"&gt;&lt;div style="position:absolute;top:397.77pt;left:218pt;z-index:318;letter-spacing:.009em;"&gt;  88,260 &lt;/div&gt;&lt;div style="position:absolute;top:397.77pt;left:272.45pt;z-index:318;letter-spacing:.009em;"&gt;  133,899 &lt;/div&gt;&lt;div style="position:absolute;top:397.77pt;left:333.2pt;z-index:318;letter-spacing:.009em;"&gt;  43,928 &lt;/div&gt;&lt;div style="position:absolute;top:397.77pt;left:387.65pt;z-index:318;letter-spacing:.009em;"&gt;  105,162 &lt;/div&gt;&lt;div style="position:absolute;top:397.77pt;left:448.4pt;z-index:318;letter-spacing:.009em;"&gt;  57,875 &lt;/div&gt;&lt;div style="position:absolute;top:397.77pt;left:502.85pt;z-index:318;letter-spacing:.009em;"&gt;  206,372 &lt;/div&gt;&lt;div style="position:absolute;top:397.77pt;left:560.45pt;z-index:318;letter-spacing:.009em;"&gt;  185,026 &lt;/div&gt;&lt;div style="position:absolute;top:397.77pt;left:618.05pt;z-index:318;letter-spacing:.009em;"&gt;  182,920 &lt;/div&gt;&lt;div style="position:absolute;top:397.77pt;left:675.65pt;z-index:318;letter-spacing:.009em;"&gt;  189,581 &lt;/div&gt;&lt;div style="position:absolute;top:397.77pt;left:733.25pt;z-index:318;letter-spacing:.009em;"&gt;  156,747 &lt;/div&gt;&lt;/span&gt;&lt;img style="position:absolute;left:535.7pt;top:264.5pt;width:51pt;height:3pt;z-index:16;" src="http://govwiki.info/xbrl/Images/e623d2c48a6b12183df28568df1a8d3a.png" alt="__rendered_path__16"&gt;&lt;img style="position:absolute;left:593.3pt;top:257.8pt;width:51pt;height:3pt;z-index:16;" src="http://govwiki.info/xbrl/Images/e623d2c48a6b12183df28568df1a8d3a.png" alt="__rendered_path__16"&gt;&lt;span style="white-space:pre;"&gt;&lt;div style="position:absolute;top:404.22pt;left:210.2pt;z-index:329;letter-spacing:.009em;"&gt;  3,783,870 &lt;/div&gt;&lt;div style="position:absolute;top:404.22pt;left:267.8pt;z-index:329;letter-spacing:.009em;"&gt;  3,753,431 &lt;/div&gt;&lt;div style="position:absolute;top:404.22pt;left:325.4pt;z-index:329;letter-spacing:.009em;"&gt;  3,769,189 &lt;/div&gt;&lt;div style="position:absolute;top:404.22pt;left:383pt;z-index:329;letter-spacing:.009em;"&gt;  3,747,555 &lt;/div&gt;&lt;div style="position:absolute;top:404.22pt;left:440.6pt;z-index:329;letter-spacing:.009em;"&gt;  3,433,502 &lt;/div&gt;&lt;div style="position:absolute;top:404.22pt;left:498.2pt;z-index:329;letter-spacing:.009em;"&gt;  3,351,961 &lt;/div&gt;&lt;div style="position:absolute;top:404.22pt;left:555.8pt;z-index:329;letter-spacing:.009em;"&gt;  3,253,788 &lt;/div&gt;&lt;div style="position:absolute;top:404.22pt;left:613.4pt;z-index:329;letter-spacing:.009em;"&gt;  2,765,619 &lt;/div&gt;&lt;div style="position:absolute;top:404.22pt;left:671pt;z-index:329;letter-spacing:.009em;"&gt;  2,760,434 &lt;/div&gt;&lt;div style="position:absolute;top:404.22pt;left:728.6pt;z-index:329;letter-spacing:.009em;"&gt;  2,720,224 &lt;/div&gt;&lt;/span&gt;&lt;img style="position:absolute;left:593.3pt;top:264.5pt;width:51pt;height:3pt;z-index:16;" src="http://govwiki.info/xbrl/Images/e623d2c48a6b12183df28568df1a8d3a.png" alt="__rendered_path__16"&gt;&lt;img style="position:absolute;left:650.9pt;top:257.8pt;width:51pt;height:3pt;z-index:16;" src="http://govwiki.info/xbrl/Images/e623d2c48a6b12183df28568df1a8d3a.png" alt="__rendered_path__16"&gt;&lt;span style="white-space:pre;"&gt;&lt;div style="position:absolute;top:410.67pt;left:210.2pt;z-index:340;letter-spacing:.009em;"&gt;  2,852,478 &lt;/div&gt;&lt;div style="position:absolute;top:410.67pt;left:267.8pt;z-index:340;letter-spacing:.009em;"&gt;  3,257,031 &lt;/div&gt;&lt;div style="position:absolute;top:410.67pt;left:325.4pt;z-index:340;letter-spacing:.009em;"&gt;  3,338,378 &lt;/div&gt;&lt;div style="position:absolute;top:410.67pt;left:383pt;z-index:340;letter-spacing:.009em;"&gt;  3,427,870 &lt;/div&gt;&lt;div style="position:absolute;top:410.67pt;left:440.6pt;z-index:340;letter-spacing:.009em;"&gt;  3,537,661 &lt;/div&gt;&lt;div style="position:absolute;top:410.67pt;left:498.2pt;z-index:340;letter-spacing:.009em;"&gt;  3,663,158 &lt;/div&gt;&lt;div style="position:absolute;top:410.67pt;left:555.8pt;z-index:340;letter-spacing:.009em;"&gt;  3,462,240 &lt;/div&gt;&lt;div style="position:absolute;top:410.67pt;left:613.4pt;z-index:340;letter-spacing:.009em;"&gt;  3,272,289 &lt;/div&gt;&lt;div style="position:absolute;top:410.67pt;left:671pt;z-index:340;letter-spacing:.009em;"&gt;  3,719,800 &lt;/div&gt;&lt;div style="position:absolute;top:410.67pt;left:728.6pt;z-index:340;letter-spacing:.009em;"&gt;  3,937,482 &lt;/div&gt;&lt;/span&gt;&lt;img style="position:absolute;left:650.9pt;top:264.5pt;width:51pt;height:3pt;z-index:16;" src="http://govwiki.info/xbrl/Images/e623d2c48a6b12183df28568df1a8d3a.png" alt="__rendered_path__16"&gt;&lt;img style="position:absolute;left:708.5pt;top:257.8pt;width:51pt;height:3pt;z-index:16;" src="http://govwiki.info/xbrl/Images/e623d2c48a6b12183df28568df1a8d3a.png" alt="__rendered_path__16"&gt;&lt;span style="white-space:pre;"&gt;&lt;div style="position:absolute;top:417.12pt;left:214.85pt;z-index:351;letter-spacing:.009em;"&gt;  583,266 &lt;/div&gt;&lt;div style="position:absolute;top:417.12pt;left:272.45pt;z-index:351;letter-spacing:.009em;"&gt;  469,030 &lt;/div&gt;&lt;div style="position:absolute;top:417.12pt;left:330.05pt;z-index:351;letter-spacing:.009em;"&gt;  465,173 &lt;/div&gt;&lt;div style="position:absolute;top:417.12pt;left:387.65pt;z-index:351;letter-spacing:.009em;"&gt;  486,373 &lt;/div&gt;&lt;div style="position:absolute;top:417.12pt;left:445.25pt;z-index:351;letter-spacing:.009em;"&gt;  453,737 &lt;/div&gt;&lt;div style="position:absolute;top:417.12pt;left:502.85pt;z-index:351;letter-spacing:.009em;"&gt;  388,540 &lt;/div&gt;&lt;div style="position:absolute;top:417.12pt;left:560.45pt;z-index:351;letter-spacing:.009em;"&gt;  526,014 &lt;/div&gt;&lt;div style="position:absolute;top:417.12pt;left:618.05pt;z-index:351;letter-spacing:.009em;"&gt;  503,500 &lt;/div&gt;&lt;div style="position:absolute;top:417.12pt;left:675.65pt;z-index:351;letter-spacing:.009em;"&gt;  510,024 &lt;/div&gt;&lt;div style="position:absolute;top:417.12pt;left:733.25pt;z-index:351;letter-spacing:.009em;"&gt;  442,585 &lt;/div&gt;&lt;/span&gt;&lt;img style="position:absolute;left:708.5pt;top:264.5pt;width:51pt;height:3pt;z-index:16;" src="http://govwiki.info/xbrl/Images/e623d2c48a6b12183df28568df1a8d3a.png" alt="__rendered_path__16"&gt;&lt;span style="white-space:pre;"&gt;&lt;div style="position:absolute;top:423.57pt;left:210.2pt;z-index:362;letter-spacing:.009em;"&gt;  7,637,068 &lt;/div&gt;&lt;div style="position:absolute;top:423.57pt;left:267.8pt;z-index:362;letter-spacing:.009em;"&gt;  7,613,755 &lt;/div&gt;&lt;div style="position:absolute;top:423.57pt;left:325.4pt;z-index:362;letter-spacing:.009em;"&gt;  6,951,993 &lt;/div&gt;&lt;div style="position:absolute;top:423.57pt;left:383pt;z-index:362;letter-spacing:.009em;"&gt;  6,162,463 &lt;/div&gt;&lt;div style="position:absolute;top:423.57pt;left:440.6pt;z-index:362;letter-spacing:.009em;"&gt;  6,246,572 &lt;/div&gt;&lt;div style="position:absolute;top:423.57pt;left:498.2pt;z-index:362;letter-spacing:.009em;"&gt;  5,671,961 &lt;/div&gt;&lt;div style="position:absolute;top:423.57pt;left:555.8pt;z-index:362;letter-spacing:.009em;"&gt;  4,919,124 &lt;/div&gt;&lt;div style="position:absolute;top:423.57pt;left:613.4pt;z-index:362;letter-spacing:.009em;"&gt;  4,508,906 &lt;/div&gt;&lt;div style="position:absolute;top:423.57pt;left:694.15pt;z-index:362;letter-spacing:.001em;"&gt;  - &lt;/div&gt;&lt;div style="position:absolute;top:423.57pt;left:754.85pt;z-index:362;letter-spacing:-.003em;"&gt;- &lt;/div&gt;&lt;/span&gt;&lt;img style="position:absolute;left:190.1pt;top:337.95pt;width:51pt;height:3pt;z-index:16;" src="http://govwiki.info/xbrl/Images/e623d2c48a6b12183df28568df1a8d3a.png" alt="__rendered_path__16"&gt;&lt;span style="white-space:pre;"&gt;&lt;div style="position:absolute;top:430.02pt;left:214.85pt;z-index:373;letter-spacing:.009em;"&gt;  146,434 &lt;/div&gt;&lt;div style="position:absolute;top:430.02pt;left:267.8pt;z-index:373;letter-spacing:.009em;"&gt;  3,571,112 &lt;/div&gt;&lt;div style="position:absolute;top:430.02pt;left:325.4pt;z-index:373;letter-spacing:.009em;"&gt;  3,670,641 &lt;/div&gt;&lt;div style="position:absolute;top:430.02pt;left:383pt;z-index:373;letter-spacing:.009em;"&gt;  2,787,508 &lt;/div&gt;&lt;div style="position:absolute;top:430.02pt;left:440.6pt;z-index:373;letter-spacing:.009em;"&gt;  3,021,141 &lt;/div&gt;&lt;div style="position:absolute;top:430.02pt;left:498.2pt;z-index:373;letter-spacing:.009em;"&gt;  2,979,981 &lt;/div&gt;&lt;div style="position:absolute;top:430.02pt;left:555.8pt;z-index:373;letter-spacing:.009em;"&gt;  2,220,446 &lt;/div&gt;&lt;div style="position:absolute;top:430.02pt;left:613.4pt;z-index:373;letter-spacing:.009em;"&gt;  2,513,252 &lt;/div&gt;&lt;div style="position:absolute;top:430.02pt;left:694.15pt;z-index:373;letter-spacing:.001em;"&gt;  - &lt;/div&gt;&lt;div style="position:absolute;top:430.02pt;left:754.85pt;z-index:373;letter-spacing:-.003em;"&gt;- &lt;/div&gt;&lt;/span&gt;&lt;img style="position:absolute;left:190.1pt;top:344.75pt;width:51pt;height:3pt;z-index:16;" src="http://govwiki.info/xbrl/Images/e623d2c48a6b12183df28568df1a8d3a.png" alt="__rendered_path__16"&gt;&lt;img style="position:absolute;left:247.7pt;top:337.95pt;width:51pt;height:3pt;z-index:16;" src="http://govwiki.info/xbrl/Images/e623d2c48a6b12183df28568df1a8d3a.png" alt="__rendered_path__16"&gt;&lt;span style="white-space:pre;"&gt;&lt;div style="position:absolute;top:436.47pt;left:233.35pt;z-index:384;letter-spacing:.001em;"&gt;  - &lt;/div&gt;&lt;div style="position:absolute;top:436.47pt;left:294.05pt;z-index:384;letter-spacing:-.003em;"&gt;- &lt;/div&gt;&lt;div style="position:absolute;top:436.47pt;left:348.55pt;z-index:384;letter-spacing:.001em;"&gt;  - &lt;/div&gt;&lt;div style="position:absolute;top:436.47pt;left:409.25pt;z-index:384;letter-spacing:-.003em;"&gt;- &lt;/div&gt;&lt;div style="position:absolute;top:436.47pt;left:445.25pt;z-index:384;letter-spacing:.009em;"&gt;  537,771 &lt;/div&gt;&lt;div style="position:absolute;top:436.47pt;left:502.85pt;z-index:384;letter-spacing:.009em;"&gt;  946,158 &lt;/div&gt;&lt;div style="position:absolute;top:436.47pt;left:560.45pt;z-index:384;letter-spacing:.009em;"&gt;  989,196 &lt;/div&gt;&lt;div style="position:absolute;top:436.47pt;left:613.4pt;z-index:384;letter-spacing:.009em;"&gt;  1,212,985 &lt;/div&gt;&lt;div style="position:absolute;top:436.47pt;left:694.15pt;z-index:384;letter-spacing:.001em;"&gt;  - &lt;/div&gt;&lt;div style="position:absolute;top:436.47pt;left:754.85pt;z-index:384;letter-spacing:-.003em;"&gt;- &lt;/div&gt;&lt;/span&gt;&lt;img style="position:absolute;left:247.7pt;top:344.75pt;width:51pt;height:3pt;z-index:16;" src="http://govwiki.info/xbrl/Images/e623d2c48a6b12183df28568df1a8d3a.png" alt="__rendered_path__16"&gt;&lt;img style="position:absolute;left:305.3pt;top:337.95pt;width:51pt;height:3pt;z-index:16;" src="http://govwiki.info/xbrl/Images/e623d2c48a6b12183df28568df1a8d3a.png" alt="__rendered_path__16"&gt;&lt;span style="white-space:pre;"&gt;&lt;div style="position:absolute;top:442.92pt;left:214.85pt;z-index:395;letter-spacing:.009em;"&gt;  659,576 &lt;/div&gt;&lt;div style="position:absolute;top:442.92pt;left:272.45pt;z-index:395;letter-spacing:.009em;"&gt;  568,464 &lt;/div&gt;&lt;div style="position:absolute;top:442.92pt;left:330.05pt;z-index:395;letter-spacing:.009em;"&gt;  568,681 &lt;/div&gt;&lt;div style="position:absolute;top:442.92pt;left:387.65pt;z-index:395;letter-spacing:.009em;"&gt;  576,373 &lt;/div&gt;&lt;div style="position:absolute;top:442.92pt;left:445.25pt;z-index:395;letter-spacing:.009em;"&gt;  493,279 &lt;/div&gt;&lt;div style="position:absolute;top:442.92pt;left:502.85pt;z-index:395;letter-spacing:.009em;"&gt;  544,769 &lt;/div&gt;&lt;div style="position:absolute;top:442.92pt;left:560.45pt;z-index:395;letter-spacing:.009em;"&gt;  559,190 &lt;/div&gt;&lt;div style="position:absolute;top:442.92pt;left:618.05pt;z-index:395;letter-spacing:.009em;"&gt;  502,147 &lt;/div&gt;&lt;div style="position:absolute;top:442.92pt;left:694.15pt;z-index:395;letter-spacing:.001em;"&gt;  - &lt;/div&gt;&lt;div style="position:absolute;top:442.92pt;left:754.85pt;z-index:395;letter-spacing:-.003em;"&gt;- &lt;/div&gt;&lt;/span&gt;&lt;img style="position:absolute;left:305.3pt;top:344.75pt;width:51pt;height:3pt;z-index:16;" src="http://govwiki.info/xbrl/Images/e623d2c48a6b12183df28568df1a8d3a.png" alt="__rendered_path__16"&gt;&lt;img style="position:absolute;left:362.9pt;top:337.95pt;width:51pt;height:3pt;z-index:16;" src="http://govwiki.info/xbrl/Images/e623d2c48a6b12183df28568df1a8d3a.png" alt="__rendered_path__16"&gt;&lt;span style="white-space:pre;"&gt;&lt;div style="position:absolute;top:449.37pt;left:210.2pt;z-index:406;letter-spacing:.009em;"&gt;  1,354,252 &lt;/div&gt;&lt;div style="position:absolute;top:449.37pt;left:267.8pt;z-index:406;letter-spacing:.009em;"&gt;  1,120,215 &lt;/div&gt;&lt;div style="position:absolute;top:449.37pt;left:330.05pt;z-index:406;letter-spacing:.009em;"&gt;  942,843 &lt;/div&gt;&lt;div style="position:absolute;top:449.37pt;left:387.65pt;z-index:406;letter-spacing:.009em;"&gt;  893,863 &lt;/div&gt;&lt;div style="position:absolute;top:449.37pt;left:445.25pt;z-index:406;letter-spacing:.009em;"&gt;  809,863 &lt;/div&gt;&lt;div style="position:absolute;top:449.37pt;left:502.85pt;z-index:406;letter-spacing:.009em;"&gt;  761,578 &lt;/div&gt;&lt;div style="position:absolute;top:449.37pt;left:560.45pt;z-index:406;letter-spacing:.009em;"&gt;  647,923 &lt;/div&gt;&lt;div style="position:absolute;top:449.37pt;left:618.05pt;z-index:406;letter-spacing:.009em;"&gt;  605,338 &lt;/div&gt;&lt;div style="position:absolute;top:449.37pt;left:694.15pt;z-index:406;letter-spacing:.001em;"&gt;  - &lt;/div&gt;&lt;div style="position:absolute;top:449.37pt;left:754.85pt;z-index:406;letter-spacing:-.003em;"&gt;- &lt;/div&gt;&lt;/span&gt;&lt;img style="position:absolute;left:362.9pt;top:344.75pt;width:51pt;height:3pt;z-index:16;" src="http://govwiki.info/xbrl/Images/e623d2c48a6b12183df28568df1a8d3a.png" alt="__rendered_path__16"&gt;&lt;img style="position:absolute;left:420.5pt;top:337.95pt;width:51pt;height:3pt;z-index:16;" src="http://govwiki.info/xbrl/Images/e623d2c48a6b12183df28568df1a8d3a.png" alt="__rendered_path__16"&gt;&lt;span style="white-space:pre;"&gt;&lt;div style="position:absolute;top:455.82pt;left:210.2pt;z-index:417;letter-spacing:.009em;"&gt;  3,529,778 &lt;/div&gt;&lt;div style="position:absolute;top:455.82pt;left:267.8pt;z-index:417;letter-spacing:.009em;"&gt;  2,689,792 &lt;/div&gt;&lt;div style="position:absolute;top:455.82pt;left:325.4pt;z-index:417;letter-spacing:.009em;"&gt;  1,277,263 &lt;/div&gt;&lt;div style="position:absolute;top:455.82pt;left:383pt;z-index:417;letter-spacing:.009em;"&gt;  1,971,091 &lt;/div&gt;&lt;div style="position:absolute;top:455.82pt;left:440.6pt;z-index:417;letter-spacing:.009em;"&gt;  1,660,484 &lt;/div&gt;&lt;div style="position:absolute;top:455.82pt;left:498.2pt;z-index:417;letter-spacing:.009em;"&gt;  1,294,996 &lt;/div&gt;&lt;div style="position:absolute;top:455.82pt;left:560.45pt;z-index:417;letter-spacing:.009em;"&gt;  669,447 &lt;/div&gt;&lt;div style="position:absolute;top:455.82pt;left:613.4pt;z-index:417;letter-spacing:.009em;"&gt;  1,464,498 &lt;/div&gt;&lt;div style="position:absolute;top:455.82pt;left:671pt;z-index:417;letter-spacing:.009em;"&gt;  1,324,016 &lt;/div&gt;&lt;div style="position:absolute;top:455.82pt;left:728.6pt;z-index:417;letter-spacing:.009em;"&gt;  1,415,362 &lt;/div&gt;&lt;/span&gt;&lt;img style="position:absolute;left:420.5pt;top:344.75pt;width:51pt;height:3pt;z-index:16;" src="http://govwiki.info/xbrl/Images/e623d2c48a6b12183df28568df1a8d3a.png" alt="__rendered_path__16"&gt;&lt;img style="position:absolute;left:478.1pt;top:337.95pt;width:51pt;height:3pt;z-index:16;" src="http://govwiki.info/xbrl/Images/e623d2c48a6b12183df28568df1a8d3a.png" alt="__rendered_path__16"&gt;&lt;span style="white-space:pre;"&gt;&lt;div style="position:absolute;top:462.27pt;left:210.2pt;z-index:428;letter-spacing:.009em;"&gt;  1,563,014 &lt;/div&gt;&lt;div style="position:absolute;top:462.27pt;left:267.8pt;z-index:428;letter-spacing:.009em;"&gt;  4,805,151 &lt;/div&gt;&lt;div style="position:absolute;top:462.27pt;left:325.4pt;z-index:428;letter-spacing:.009em;"&gt;  4,386,636 &lt;/div&gt;&lt;div style="position:absolute;top:462.27pt;left:383pt;z-index:428;letter-spacing:.009em;"&gt;  5,705,904 &lt;/div&gt;&lt;div style="position:absolute;top:462.27pt;left:440.6pt;z-index:428;letter-spacing:.009em;"&gt;  2,890,584 &lt;/div&gt;&lt;div style="position:absolute;top:462.27pt;left:498.2pt;z-index:428;letter-spacing:.009em;"&gt;  3,668,781 &lt;/div&gt;&lt;div style="position:absolute;top:462.27pt;left:555.8pt;z-index:428;letter-spacing:.009em;"&gt;  7,343,376 &lt;/div&gt;&lt;div style="position:absolute;top:462.27pt;left:613.4pt;z-index:428;letter-spacing:.009em;"&gt;  5,547,370 &lt;/div&gt;&lt;div style="position:absolute;top:462.27pt;left:667.85pt;z-index:428;letter-spacing:.009em;"&gt;  12,866,193 &lt;/div&gt;&lt;div style="position:absolute;top:462.27pt;left:728.6pt;z-index:428;letter-spacing:.009em;"&gt;  2,851,376 &lt;/div&gt;&lt;/span&gt;&lt;img style="position:absolute;left:478.1pt;top:344.75pt;width:51pt;height:3pt;z-index:16;" src="http://govwiki.info/xbrl/Images/e623d2c48a6b12183df28568df1a8d3a.png" alt="__rendered_path__16"&gt;&lt;img style="position:absolute;left:535.7pt;top:337.95pt;width:51pt;height:3pt;z-index:16;" src="http://govwiki.info/xbrl/Images/e623d2c48a6b12183df28568df1a8d3a.png" alt="__rendered_path__16"&gt;&lt;span style="white-space:pre;"&gt;&lt;div style="position:absolute;top:475.77pt;left:203.95pt;z-index:449;letter-spacing:.002em;"&gt;  286,474,658   &lt;span&gt; $&lt;/span&gt;&lt;/div&gt;&lt;div style="position:absolute;top:475.77pt;left:261.55pt;z-index:449;letter-spacing:.002em;"&gt;  278,579,476    &lt;span&gt;$&lt;/span&gt;&lt;/div&gt;&lt;div style="position:absolute;top:475.77pt;left:319.15pt;z-index:449;letter-spacing:.002em;"&gt;  262,643,980    &lt;span&gt;$&lt;/span&gt;&lt;/div&gt;&lt;div style="position:absolute;top:475.77pt;left:376.75pt;z-index:449;letter-spacing:.002em;"&gt;  256,854,988    &lt;span&gt;$&lt;/span&gt;&lt;/div&gt;&lt;div style="position:absolute;top:475.77pt;left:434.35pt;z-index:449;letter-spacing:.002em;"&gt;  247,413,094    &lt;span&gt;$&lt;/span&gt;&lt;/div&gt;&lt;div style="position:absolute;top:475.77pt;left:491.95pt;z-index:449;letter-spacing:.002em;"&gt;  247,886,305    &lt;span&gt;$&lt;/span&gt;&lt;/div&gt;&lt;div style="position:absolute;top:475.77pt;left:549.55pt;z-index:449;letter-spacing:.002em;"&gt;  247,145,950    &lt;span&gt;$&lt;/span&gt;&lt;/div&gt;&lt;div style="position:absolute;top:475.77pt;left:607.15pt;z-index:449;letter-spacing:.002em;"&gt;  238,694,040   &lt;span&gt; $&lt;/span&gt;&lt;/div&gt;&lt;div style="position:absolute;top:475.77pt;left:664.75pt;z-index:449;letter-spacing:.002em;"&gt;  246,711,542   &lt;span&gt; $&lt;/span&gt;&lt;/div&gt;&lt;div style="position:absolute;top:475.77pt;left:722.35pt;z-index:449;letter-spacing:.009em;"&gt;  241,682,210 &lt;/div&gt;&lt;/span&gt;&lt;img style="position:absolute;left:535.7pt;top:344.75pt;width:51pt;height:3pt;z-index:16;" src="http://govwiki.info/xbrl/Images/e623d2c48a6b12183df28568df1a8d3a.png" alt="__rendered_path__16"&gt;&lt;img style="position:absolute;left:593.3pt;top:337.95pt;width:51pt;height:3pt;z-index:16;" src="http://govwiki.info/xbrl/Images/e623d2c48a6b12183df28568df1a8d3a.png" alt="__rendered_path__16"&gt;&lt;span style="white-space:pre;"&gt;&lt;div style="position:absolute;top:496.17pt;left:186.3pt;z-index:453;"&gt;$&lt;/div&gt;&lt;div style="position:absolute;top:496.17pt;left:201.9pt;z-index:453;letter-spacing:.001em;"&gt;  (229,322,516)   $&lt;/div&gt;&lt;div style="position:absolute;top:496.17pt;left:261.07pt;z-index:453;letter-spacing:.001em;"&gt; (212,572,385)   $&lt;/div&gt;&lt;div style="position:absolute;top:496.17pt;left:318.68pt;z-index:453;letter-spacing:.001em;"&gt; (196,783,191)   $&lt;/div&gt;&lt;div style="position:absolute;top:496.17pt;left:376.3pt;z-index:453;letter-spacing:.001em;"&gt; (212,128,003)   $&lt;/div&gt;&lt;div style="position:absolute;top:496.17pt;left:433.92pt;z-index:453;letter-spacing:.001em;"&gt; (201,902,919)   $&lt;/div&gt;&lt;div style="position:absolute;top:496.17pt;left:491.54pt;z-index:453;letter-spacing:.001em;"&gt; (206,924,160)   $&lt;/div&gt;&lt;div style="position:absolute;top:496.17pt;left:549.16pt;z-index:453;letter-spacing:.001em;"&gt; (217,844,356)   $&lt;/div&gt;&lt;div style="position:absolute;top:496.17pt;left:606.77pt;z-index:453;letter-spacing:.001em;"&gt; (196,293,964)   $&lt;/div&gt;&lt;div style="position:absolute;top:496.17pt;left:664.39pt;z-index:453;letter-spacing:.001em;"&gt; (209,437,363)   $&lt;/div&gt;&lt;div style="position:absolute;top:496.17pt;left:722.01pt;z-index:453;letter-spacing:.008em;"&gt; (209,018,466)&lt;/div&gt;&lt;/span&gt;&lt;img style="position:absolute;left:593.3pt;top:344.75pt;width:51pt;height:3pt;z-index:16;" src="http://govwiki.info/xbrl/Images/e623d2c48a6b12183df28568df1a8d3a.png" alt="__rendered_path__16"&gt;&lt;img style="position:absolute;left:650.9pt;top:337.95pt;width:51pt;height:3pt;z-index:16;" src="http://govwiki.info/xbrl/Images/e623d2c48a6b12183df28568df1a8d3a.png" alt="__rendered_path__16"&gt;&lt;span style="white-space:pre;"&gt;&lt;div style="position:absolute;top:502.62pt;left:210.2pt;z-index:464;letter-spacing:.009em;"&gt;  5,635,698 &lt;/div&gt;&lt;div style="position:absolute;top:502.62pt;left:272.45pt;z-index:464;letter-spacing:.009em;"&gt;  184,218 &lt;/div&gt;&lt;div style="position:absolute;top:502.62pt;left:321.75pt;z-index:464;letter-spacing:.008em;"&gt; (16,868,703)&lt;/div&gt;&lt;div style="position:absolute;top:502.62pt;left:382.5pt;z-index:464;letter-spacing:.008em;"&gt; (5,551,421)&lt;/div&gt;&lt;div style="position:absolute;top:502.62pt;left:436.95pt;z-index:464;letter-spacing:.008em;"&gt; (14,667,949)&lt;/div&gt;&lt;div style="position:absolute;top:502.62pt;left:494.55pt;z-index:464;letter-spacing:.008em;"&gt; (14,018,010)&lt;/div&gt;&lt;div style="position:absolute;top:502.62pt;left:552.15pt;z-index:464;letter-spacing:.008em;"&gt; (17,700,826)&lt;/div&gt;&lt;div style="position:absolute;top:502.62pt;left:609.75pt;z-index:464;letter-spacing:.008em;"&gt; (13,180,838)&lt;/div&gt;&lt;div style="position:absolute;top:502.62pt;left:671pt;z-index:464;letter-spacing:.009em;"&gt;  8,626,685 &lt;/div&gt;&lt;div style="position:absolute;top:502.62pt;left:728.1pt;z-index:464;letter-spacing:.008em;"&gt; (5,371,816)&lt;/div&gt;&lt;/span&gt;&lt;img style="position:absolute;left:650.9pt;top:344.75pt;width:51pt;height:3pt;z-index:16;" src="http://govwiki.info/xbrl/Images/e623d2c48a6b12183df28568df1a8d3a.png" alt="__rendered_path__16"&gt;&lt;img style="position:absolute;left:708.5pt;top:337.95pt;width:51pt;height:3pt;z-index:16;" src="http://govwiki.info/xbrl/Images/e623d2c48a6b12183df28568df1a8d3a.png" alt="__rendered_path__16"&gt;&lt;img style="position:absolute;left:708.5pt;top:344.75pt;width:51pt;height:3pt;z-index:16;" src="http://govwiki.info/xbrl/Images/e623d2c48a6b12183df28568df1a8d3a.png" alt="__rendered_path__16"&gt;&lt;img style="position:absolute;left:190.1pt;top:465.85pt;width:51pt;height:3pt;z-index:16;" src="http://govwiki.info/xbrl/Images/e623d2c48a6b12183df28568df1a8d3a.png" alt="__rendered_path__16"&gt;&lt;img style="position:absolute;left:247.7pt;top:465.85pt;width:51pt;height:3pt;z-index:16;" src="http://govwiki.info/xbrl/Images/e623d2c48a6b12183df28568df1a8d3a.png" alt="__rendered_path__16"&gt;&lt;img style="position:absolute;left:305.3pt;top:465.85pt;width:51pt;height:3pt;z-index:16;" src="http://govwiki.info/xbrl/Images/e623d2c48a6b12183df28568df1a8d3a.png" alt="__rendered_path__16"&gt;&lt;img style="position:absolute;left:362.9pt;top:465.85pt;width:51pt;height:3pt;z-index:16;" src="http://govwiki.info/xbrl/Images/e623d2c48a6b12183df28568df1a8d3a.png" alt="__rendered_path__16"&gt;&lt;img style="position:absolute;left:420.5pt;top:465.85pt;width:51pt;height:3pt;z-index:16;" src="http://govwiki.info/xbrl/Images/e623d2c48a6b12183df28568df1a8d3a.png" alt="__rendered_path__16"&gt;&lt;img style="position:absolute;left:478.1pt;top:465.85pt;width:51pt;height:3pt;z-index:16;" src="http://govwiki.info/xbrl/Images/e623d2c48a6b12183df28568df1a8d3a.png" alt="__rendered_path__16"&gt;&lt;img style="position:absolute;left:535.7pt;top:465.85pt;width:51pt;height:3pt;z-index:16;" src="http://govwiki.info/xbrl/Images/e623d2c48a6b12183df28568df1a8d3a.png" alt="__rendered_path__16"&gt;&lt;img style="position:absolute;left:593.3pt;top:465.85pt;width:51pt;height:3pt;z-index:16;" src="http://govwiki.info/xbrl/Images/e623d2c48a6b12183df28568df1a8d3a.png" alt="__rendered_path__16"&gt;&lt;img style="position:absolute;left:650.9pt;top:465.85pt;width:51pt;height:3pt;z-index:16;" src="http://govwiki.info/xbrl/Images/e623d2c48a6b12183df28568df1a8d3a.png" alt="__rendered_path__16"&gt;&lt;img style="position:absolute;left:708.5pt;top:465.85pt;width:51pt;height:3pt;z-index:16;" src="http://govwiki.info/xbrl/Images/e623d2c48a6b12183df28568df1a8d3a.png" alt="__rendered_path__16"&gt;&lt;img style="position:absolute;left:190.1pt;top:472.45pt;width:51pt;height:3pt;z-index:16;" src="http://govwiki.info/xbrl/Images/e623d2c48a6b12183df28568df1a8d3a.png" alt="__rendered_path__16"&gt;&lt;img style="position:absolute;left:190.1pt;top:479.3pt;width:51pt;height:3pt;z-index:16;" src="http://govwiki.info/xbrl/Images/e623d2c48a6b12183df28568df1a8d3a.png" alt="__rendered_path__16"&gt;&lt;img style="position:absolute;left:247.7pt;top:472.45pt;width:51pt;height:3pt;z-index:16;" src="http://govwiki.info/xbrl/Images/e623d2c48a6b12183df28568df1a8d3a.png" alt="__rendered_path__16"&gt;&lt;img style="position:absolute;left:247.7pt;top:479.3pt;width:51pt;height:3pt;z-index:16;" src="http://govwiki.info/xbrl/Images/e623d2c48a6b12183df28568df1a8d3a.png" alt="__rendered_path__16"&gt;&lt;img style="position:absolute;left:305.3pt;top:472.45pt;width:51pt;height:3pt;z-index:16;" src="http://govwiki.info/xbrl/Images/e623d2c48a6b12183df28568df1a8d3a.png" alt="__rendered_path__16"&gt;&lt;img style="position:absolute;left:305.3pt;top:479.3pt;width:51pt;height:3pt;z-index:16;" src="http://govwiki.info/xbrl/Images/e623d2c48a6b12183df28568df1a8d3a.png" alt="__rendered_path__16"&gt;&lt;img style="position:absolute;left:362.9pt;top:472.45pt;width:51pt;height:3pt;z-index:16;" src="http://govwiki.info/xbrl/Images/e623d2c48a6b12183df28568df1a8d3a.png" alt="__rendered_path__16"&gt;&lt;img style="position:absolute;left:362.9pt;top:479.3pt;width:51pt;height:3pt;z-index:16;" src="http://govwiki.info/xbrl/Images/e623d2c48a6b12183df28568df1a8d3a.png" alt="__rendered_path__16"&gt;&lt;img style="position:absolute;left:420.5pt;top:472.45pt;width:51pt;height:3pt;z-index:16;" src="http://govwiki.info/xbrl/Images/e623d2c48a6b12183df28568df1a8d3a.png" alt="__rendered_path__16"&gt;&lt;img style="position:absolute;left:420.5pt;top:479.3pt;width:51pt;height:3pt;z-index:16;" src="http://govwiki.info/xbrl/Images/e623d2c48a6b12183df28568df1a8d3a.png" alt="__rendered_path__16"&gt;&lt;img style="position:absolute;left:478.1pt;top:472.45pt;width:51pt;height:3pt;z-index:16;" src="http://govwiki.info/xbrl/Images/e623d2c48a6b12183df28568df1a8d3a.png" alt="__rendered_path__16"&gt;&lt;img style="position:absolute;left:478.1pt;top:479.3pt;width:51pt;height:3pt;z-index:16;" src="http://govwiki.info/xbrl/Images/e623d2c48a6b12183df28568df1a8d3a.png" alt="__rendered_path__16"&gt;&lt;img style="position:absolute;left:535.7pt;top:472.45pt;width:51pt;height:3pt;z-index:16;" src="http://govwiki.info/xbrl/Images/e623d2c48a6b12183df28568df1a8d3a.png" alt="__rendered_path__16"&gt;&lt;img style="position:absolute;left:535.7pt;top:479.3pt;width:51pt;height:3pt;z-index:16;" src="http://govwiki.info/xbrl/Images/e623d2c48a6b12183df28568df1a8d3a.png" alt="__rendered_path__16"&gt;&lt;img style="position:absolute;left:593.3pt;top:472.45pt;width:51pt;height:3pt;z-index:16;" src="http://govwiki.info/xbrl/Images/e623d2c48a6b12183df28568df1a8d3a.png" alt="__rendered_path__16"&gt;&lt;img style="position:absolute;left:593.3pt;top:479.3pt;width:51pt;height:3pt;z-index:16;" src="http://govwiki.info/xbrl/Images/e623d2c48a6b12183df28568df1a8d3a.png" alt="__rendered_path__16"&gt;&lt;img style="position:absolute;left:650.9pt;top:472.45pt;width:51pt;height:3pt;z-index:16;" src="http://govwiki.info/xbrl/Images/e623d2c48a6b12183df28568df1a8d3a.png" alt="__rendered_path__16"&gt;&lt;img style="position:absolute;left:650.9pt;top:479.3pt;width:51pt;height:3pt;z-index:16;" src="http://govwiki.info/xbrl/Images/e623d2c48a6b12183df28568df1a8d3a.png" alt="__rendered_path__16"&gt;&lt;img style="position:absolute;left:708.5pt;top:472.45pt;width:51pt;height:3pt;z-index:16;" src="http://govwiki.info/xbrl/Images/e623d2c48a6b12183df28568df1a8d3a.png" alt="__rendered_path__16"&gt;&lt;img style="position:absolute;left:708.5pt;top:479.3pt;width:51pt;height:3pt;z-index:16;" src="http://govwiki.info/xbrl/Images/e623d2c48a6b12183df28568df1a8d3a.png" alt="__rendered_path__16"&gt;&lt;img style="position:absolute;left:190.1pt;top:481.7pt;width:51pt;height:3pt;z-index:16;" src="http://govwiki.info/xbrl/Images/e623d2c48a6b12183df28568df1a8d3a.png" alt="__rendered_path__16"&gt;&lt;img style="position:absolute;left:247.7pt;top:481.7pt;width:51pt;height:3pt;z-index:16;" src="http://govwiki.info/xbrl/Images/e623d2c48a6b12183df28568df1a8d3a.png" alt="__rendered_path__16"&gt;&lt;img style="position:absolute;left:305.3pt;top:481.7pt;width:51pt;height:3pt;z-index:16;" src="http://govwiki.info/xbrl/Images/e623d2c48a6b12183df28568df1a8d3a.png" alt="__rendered_path__16"&gt;&lt;img style="position:absolute;left:362.9pt;top:481.7pt;width:51pt;height:3pt;z-index:16;" src="http://govwiki.info/xbrl/Images/e623d2c48a6b12183df28568df1a8d3a.png" alt="__rendered_path__16"&gt;&lt;img style="position:absolute;left:420.5pt;top:481.7pt;width:51pt;height:3pt;z-index:16;" src="http://govwiki.info/xbrl/Images/e623d2c48a6b12183df28568df1a8d3a.png" alt="__rendered_path__16"&gt;&lt;img style="position:absolute;left:478.1pt;top:481.7pt;width:51pt;height:3pt;z-index:16;" src="http://govwiki.info/xbrl/Images/e623d2c48a6b12183df28568df1a8d3a.png" alt="__rendered_path__16"&gt;&lt;img style="position:absolute;left:535.7pt;top:481.7pt;width:51pt;height:3pt;z-index:16;" src="http://govwiki.info/xbrl/Images/e623d2c48a6b12183df28568df1a8d3a.png" alt="__rendered_path__16"&gt;&lt;img style="position:absolute;left:593.3pt;top:481.7pt;width:51pt;height:3pt;z-index:16;" src="http://govwiki.info/xbrl/Images/e623d2c48a6b12183df28568df1a8d3a.png" alt="__rendered_path__16"&gt;&lt;img style="position:absolute;left:650.9pt;top:481.7pt;width:51pt;height:3pt;z-index:16;" src="http://govwiki.info/xbrl/Images/e623d2c48a6b12183df28568df1a8d3a.png" alt="__rendered_path__16"&gt;&lt;img style="position:absolute;left:701.3pt;top:481.7pt;width:8pt;height:3pt;z-index:450;" src="http://govwiki.info/xbrl/Images/bb787e2f509871e45621bb50a74553b5.png" alt="__rendered_path__450"&gt;&lt;img style="position:absolute;left:708.5pt;top:481.7pt;width:51pt;height:3pt;z-index:16;" src="http://govwiki.info/xbrl/Images/e623d2c48a6b12183df28568df1a8d3a.png" alt="__rendered_path__16"&gt;&lt;img style="position:absolute;left:190.1pt;top:506.15pt;width:51pt;height:3pt;z-index:16;" src="http://govwiki.info/xbrl/Images/e623d2c48a6b12183df28568df1a8d3a.png" alt="__rendered_path__16"&gt;&lt;img style="position:absolute;left:247.7pt;top:506.15pt;width:51pt;height:3pt;z-index:16;" src="http://govwiki.info/xbrl/Images/e623d2c48a6b12183df28568df1a8d3a.png" alt="__rendered_path__16"&gt;&lt;img style="position:absolute;left:305.3pt;top:506.15pt;width:51pt;height:3pt;z-index:16;" src="http://govwiki.info/xbrl/Images/e623d2c48a6b12183df28568df1a8d3a.png" alt="__rendered_path__16"&gt;&lt;img style="position:absolute;left:362.9pt;top:506.15pt;width:51pt;height:3pt;z-index:16;" src="http://govwiki.info/xbrl/Images/e623d2c48a6b12183df28568df1a8d3a.png" alt="__rendered_path__16"&gt;&lt;img style="position:absolute;left:420.5pt;top:506.15pt;width:51pt</t>
  </si>
  <si>
    <t>;height:3pt;z-index:16;" src="http://govwiki.info/xbrl/Images/e623d2c48a6b12183df28568df1a8d3a.png" alt="__rendered_path__16"&gt;&lt;img style="position:absolute;left:478.1pt;top:506.15pt;width:51pt;height:3pt;z-index:16;" src="http://govwiki.info/xbrl/Images/e623d2c48a6b12183df28568df1a8d3a.png" alt="__rendered_path__16"&gt;&lt;img style="position:absolute;left:535.7pt;top:506.15pt;width:51pt;height:3pt;z-index:16;" src="http://govwiki.info/xbrl/Images/e623d2c48a6b12183df28568df1a8d3a.png" alt="__rendered_path__16"&gt;&lt;img style="position:absolute;left:593.3pt;top:506.15pt;width:51pt;height:3pt;z-index:16;" src="http://govwiki.info/xbrl/Images/e623d2c48a6b12183df28568df1a8d3a.png" alt="__rendered_path__16"&gt;&lt;img style="position:absolute;left:650.9pt;top:506.15pt;width:51pt;height:3pt;z-index:16;" src="http://govwiki.info/xbrl/Images/e623d2c48a6b12183df28568df1a8d3a.png" alt="__rendered_path__16"&gt;&lt;img style="position:absolute;left:708.5pt;top:506.15pt;width:51pt;height:3pt;z-index:16;" src="http://govwiki.info/xbrl/Images/e623d2c48a6b12183df28568df1a8d3a.png" alt="__rendered_path__16"&gt;&lt;img style="position:absolute;left:190.1pt;top:512.8pt;width:51pt;height:3pt;z-index:16;" src="http://govwiki.info/xbrl/Images/e623d2c48a6b12183df28568df1a8d3a.png" alt="__rendered_path__16"&gt;&lt;img style="position:absolute;left:190.1pt;top:515.4pt;width:51pt;height:3pt;z-index:16;" src="http://govwiki.info/xbrl/Images/e623d2c48a6b12183df28568df1a8d3a.png" alt="__rendered_path__16"&gt;&lt;img style="position:absolute;left:247.7pt;top:512.8pt;width:51pt;height:3pt;z-index:16;" src="http://govwiki.info/xbrl/Images/e623d2c48a6b12183df28568df1a8d3a.png" alt="__rendered_path__16"&gt;&lt;img style="position:absolute;left:247.7pt;top:515.4pt;width:51pt;height:3pt;z-index:16;" src="http://govwiki.info/xbrl/Images/e623d2c48a6b12183df28568df1a8d3a.png" alt="__rendered_path__16"&gt;&lt;img style="position:absolute;left:305.3pt;top:512.8pt;width:51pt;height:3pt;z-index:16;" src="http://govwiki.info/xbrl/Images/e623d2c48a6b12183df28568df1a8d3a.png" alt="__rendered_path__16"&gt;&lt;img style="position:absolute;left:305.3pt;top:515.4pt;width:51pt;height:3pt;z-index:16;" src="http://govwiki.info/xbrl/Images/e623d2c48a6b12183df28568df1a8d3a.png" alt="__rendered_path__16"&gt;&lt;img style="position:absolute;left:362.9pt;top:512.8pt;width:51pt;height:3pt;z-index:16;" src="http://govwiki.info/xbrl/Images/e623d2c48a6b12183df28568df1a8d3a.png" alt="__rendered_path__16"&gt;&lt;img style="position:absolute;left:362.9pt;top:515.4pt;width:51pt;height:3pt;z-index:16;" src="http://govwiki.info/xbrl/Images/e623d2c48a6b12183df28568df1a8d3a.png" alt="__rendered_path__16"&gt;&lt;img style="position:absolute;left:420.5pt;top:512.8pt;width:51pt;height:3pt;z-index:16;" src="http://govwiki.info/xbrl/Images/e623d2c48a6b12183df28568df1a8d3a.png" alt="__rendered_path__16"&gt;&lt;img style="position:absolute;left:420.5pt;top:515.4pt;width:51pt;height:3pt;z-index:16;" src="http://govwiki.info/xbrl/Images/e623d2c48a6b12183df28568df1a8d3a.png" alt="__rendered_path__16"&gt;&lt;img style="position:absolute;left:478.1pt;top:512.8pt;width:51pt;height:3pt;z-index:16;" src="http://govwiki.info/xbrl/Images/e623d2c48a6b12183df28568df1a8d3a.png" alt="__rendered_path__16"&gt;&lt;img style="position:absolute;left:478.1pt;top:515.4pt;width:51pt;height:3pt;z-index:16;" src="http://govwiki.info/xbrl/Images/e623d2c48a6b12183df28568df1a8d3a.png" alt="__rendered_path__16"&gt;&lt;img style="position:absolute;left:535.7pt;top:512.8pt;width:51pt;height:3pt;z-index:16;" src="http://govwiki.info/xbrl/Images/e623d2c48a6b12183df28568df1a8d3a.png" alt="__rendered_path__16"&gt;&lt;img style="position:absolute;left:535.7pt;top:515.4pt;width:51pt;height:3pt;z-index:16;" src="http://govwiki.info/xbrl/Images/e623d2c48a6b12183df28568df1a8d3a.png" alt="__rendered_path__16"&gt;&lt;img style="position:absolute;left:593.3pt;top:512.8pt;width:51pt;height:3pt;z-index:16;" src="http://govwiki.info/xbrl/Images/e623d2c48a6b12183df28568df1a8d3a.png" alt="__rendered_path__16"&gt;&lt;img style="position:absolute;left:593.3pt;top:515.4pt;width:51pt;height:3pt;z-index:16;" src="http://govwiki.info/xbrl/Images/e623d2c48a6b12183df28568df1a8d3a.png" alt="__rendered_path__16"&gt;&lt;img style="position:absolute;left:650.9pt;top:512.8pt;width:51pt;height:3pt;z-index:16;" src="http://govwiki.info/xbrl/Images/e623d2c48a6b12183df28568df1a8d3a.png" alt="__rendered_path__16"&gt;&lt;img style="position:absolute;left:650.9pt;top:515.4pt;width:51pt;height:3pt;z-index:16;" src="http://govwiki.info/xbrl/Images/e623d2c48a6b12183df28568df1a8d3a.png" alt="__rendered_path__16"&gt;&lt;img style="position:absolute;left:708.5pt;top:512.8pt;width:51pt;height:3pt;z-index:16;" src="http://govwiki.info/xbrl/Images/e623d2c48a6b12183df28568df1a8d3a.png" alt="__rendered_path__16"&gt;&lt;img style="position:absolute;left:708.5pt;top:515.4pt;width:51pt;height:3pt;z-index:16;" src="http://govwiki.info/xbrl/Images/e623d2c48a6b12183df28568df1a8d3a.png" alt="__rendered_path__16"&gt;&lt;span class="fmt-1294" style="white-space:pre;"&gt;&lt;div style="position:absolute;top:586.44pt;left:389.33pt;z-index:466;"&gt;244&lt;/div&gt;&lt;/span&gt;&lt;/div&gt;</t>
  </si>
  <si>
    <t>&lt;div style='position:relative;width:792pt;height:612pt;'&gt;&lt;div style="position:absolute;left:0pt;top:0pt;width:100%;height:100%;clip:rect(0pt,792pt,612pt,0pt);" class="fmt-1298"&gt;&lt;span style="white-space:pre;"&gt;&lt;div style="position:absolute;top:110.97pt;left:61.8pt;z-index:20;letter-spacing:.007em;"&gt;  Property Tax, Levied for general purposes&lt;/div&gt;&lt;div style="position:absolute;top:110.97pt;left:191.98pt;z-index:20;letter-spacing:.004em;"&gt;$ &lt;/div&gt;&lt;div style="position:absolute;top:110.97pt;left:211.19pt;z-index:20;letter-spacing:.002em;"&gt;  104,481,680    $&lt;/div&gt;&lt;div style="position:absolute;top:110.97pt;left:271.91pt;z-index:20;letter-spacing:.002em;"&gt;  96,259,446    $&lt;/div&gt;&lt;div style="position:absolute;top:110.97pt;left:325.33pt;z-index:20;letter-spacing:.002em;"&gt;  88,648,292    $&lt;/div&gt;&lt;div style="position:absolute;top:110.97pt;left:382.96pt;z-index:20;letter-spacing:.002em;"&gt;  82,225,247    $&lt;/div&gt;&lt;div style="position:absolute;top:110.97pt;left:440.58pt;z-index:20;letter-spacing:.002em;"&gt;  79,021,993    $&lt;/div&gt;&lt;div style="position:absolute;top:110.97pt;left:498.2pt;z-index:20;letter-spacing:.002em;"&gt;  70,322,445    $&lt;/div&gt;&lt;div style="position:absolute;top:110.97pt;left:555.83pt;z-index:20;letter-spacing:.002em;"&gt;  75,037,770    $&lt;/div&gt;&lt;div style="position:absolute;top:110.97pt;left:613.45pt;z-index:20;letter-spacing:.002em;"&gt;  83,484,249    $&lt;/div&gt;&lt;div style="position:absolute;top:110.97pt;left:671.07pt;z-index:20;letter-spacing:.002em;"&gt;  95,140,129    $&lt;/div&gt;&lt;div style="position:absolute;top:110.97pt;left:725.59pt;z-index:20;letter-spacing:.009em;"&gt;  101,569,442 &lt;/div&gt;&lt;/span&gt;&lt;span class="fmt-1049" style="white-space:pre;"&gt;&lt;div style="position:absolute;top:382.92pt;left:63.599pt;z-index:266;letter-spacing:-.001em;"&gt;GASB's 62, 63 and 65 were implemented in fiscal year 2012 and changes have not been restated for fiscal years 2011 and prior.&lt;/div&gt;&lt;/span&gt;&lt;span class="fmt-1049" style="white-space:pre;"&gt;&lt;div style="position:absolute;top:391.17pt;left:63.599pt;z-index:268;letter-spacing:-.001em;"&gt;GASB's 68 and 71 were implemented in fiscal year 2015. &lt;/div&gt;&lt;/span&gt;&lt;span style="white-space:pre;"&gt;&lt;div style="position:absolute;top:91.6225pt;left:53.9999pt;z-index:15;letter-spacing:.007em;"&gt;General Revenues and Other Changes in Net Position&lt;/div&gt;&lt;/span&gt;&lt;span style="white-space:pre;"&gt;&lt;div style="position:absolute;top:98.0725pt;left:54pt;z-index:18;letter-spacing:.005em;"&gt; Government Activities: &lt;/div&gt;&lt;/span&gt;&lt;span style="white-space:pre;"&gt;&lt;div style="position:absolute;top:104.52pt;left:57.1pt;z-index:19;letter-spacing:.005em;"&gt;  Taxes (3)&lt;/div&gt;&lt;/span&gt;&lt;span style="white-space:pre;"&gt;&lt;div style="position:absolute;top:117.42pt;left:61.8pt;z-index:21;letter-spacing:.005em;"&gt;  Public Service Tax&lt;/div&gt;&lt;/span&gt;&lt;span style="white-space:pre;"&gt;&lt;div style="position:absolute;top:123.87pt;left:61.8pt;z-index:23;letter-spacing:.006em;"&gt;  Occupational Tax&lt;/div&gt;&lt;/span&gt;&lt;span style="white-space:pre;"&gt;&lt;div style="position:absolute;top:130.32pt;left:61.7999pt;z-index:33;letter-spacing:.005em;"&gt;  Franchise Tax&lt;/div&gt;&lt;/span&gt;&lt;span style="white-space:pre;"&gt;&lt;div style="position:absolute;top:136.77pt;left:57.0999pt;z-index:35;letter-spacing:.006em;"&gt;  Intergovernmental&lt;/div&gt;&lt;/span&gt;&lt;span style="white-space:pre;"&gt;&lt;div style="position:absolute;top:143.22pt;left:61.7999pt;z-index:36;letter-spacing:.005em;"&gt;  Communication Services Tax&lt;/div&gt;&lt;/span&gt;&lt;span style="white-space:pre;"&gt;&lt;div style="position:absolute;top:149.67pt;left:61.7999pt;z-index:39;letter-spacing:.006em;"&gt;  Sales Tax &lt;/div&gt;&lt;/span&gt;&lt;span style="white-space:pre;"&gt;&lt;div style="position:absolute;top:156.12pt;left:61.7999pt;z-index:41;letter-spacing:.007em;"&gt;  Local Option Sales Surtax&lt;/div&gt;&lt;/span&gt;&lt;span style="white-space:pre;"&gt;&lt;div style="position:absolute;top:162.57pt;left:61.7999pt;z-index:43;letter-spacing:.006em;"&gt;  State Tax Revenue Sharing (unrestricted)&lt;/div&gt;&lt;/span&gt;&lt;span style="white-space:pre;"&gt;&lt;div style="position:absolute;top:169.02pt;left:61.7999pt;z-index:53;letter-spacing:.005em;"&gt;  Tourist Development Tax &lt;/div&gt;&lt;/span&gt;&lt;span style="white-space:pre;"&gt;&lt;div style="position:absolute;top:175.47pt;left:61.7998pt;z-index:63;letter-spacing:.004em;"&gt;  Tax Increment&lt;/div&gt;&lt;/span&gt;&lt;span style="white-space:pre;"&gt;&lt;div style="position:absolute;top:181.92pt;left:61.7997pt;z-index:73;letter-spacing:.006em;"&gt;  Gasoline Tax &lt;/div&gt;&lt;/span&gt;&lt;span style="white-space:pre;"&gt;&lt;div style="position:absolute;top:188.37pt;left:61.7997pt;z-index:83;letter-spacing:.004em;"&gt;  Miscellaneous Taxes &lt;/div&gt;&lt;/span&gt;&lt;span style="white-space:pre;"&gt;&lt;div style="position:absolute;top:194.82pt;left:57.0996pt;z-index:94;letter-spacing:.005em;"&gt;  Earnings on Unrestricted Investments &lt;/div&gt;&lt;/span&gt;&lt;span style="white-space:pre;"&gt;&lt;div style="position:absolute;top:201.27pt;left:57.0996pt;z-index:103;letter-spacing:.006em;"&gt;  Unrealized Loss on Securities Lending &lt;/div&gt;&lt;/span&gt;&lt;span style="white-space:pre;"&gt;&lt;div style="position:absolute;top:207.72pt;left:57.0996pt;z-index:114;letter-spacing:.007em;"&gt;  Gain (Loss) on Sale of Capital Assets &lt;/div&gt;&lt;/span&gt;&lt;span style="white-space:pre;"&gt;&lt;div style="position:absolute;top:214.17pt;left:57.0996pt;z-index:125;letter-spacing:.006em;"&gt;  Special item - loss on change in capitalization  &lt;/div&gt;&lt;/span&gt;&lt;span style="white-space:pre;"&gt;&lt;div style="position:absolute;top:220.62pt;left:68.0486pt;z-index:126;letter-spacing:.005em;"&gt;  threshold&lt;/div&gt;&lt;/span&gt;&lt;span style="white-space:pre;"&gt;&lt;div style="position:absolute;top:227.07pt;left:57.0996pt;z-index:136;letter-spacing:.003em;"&gt;  Miscellaneous Income &lt;/div&gt;&lt;/span&gt;&lt;span style="white-space:pre;"&gt;&lt;div style="position:absolute;top:233.52pt;left:53.9996pt;z-index:146;letter-spacing:.006em;"&gt;    Transfers &lt;/div&gt;&lt;/span&gt;&lt;span style="white-space:pre;"&gt;&lt;div style="position:absolute;top:240.42pt;left:53.9996pt;z-index:155;letter-spacing:.005em;"&gt; Total Governmental Activities &lt;/div&gt;&lt;/span&gt;&lt;span style="white-space:pre;"&gt;&lt;div style="position:absolute;top:251.52pt;left:54pt;z-index:166;letter-spacing:.005em;"&gt; Business-type Activities: &lt;/div&gt;&lt;/span&gt;&lt;span style="white-space:pre;"&gt;&lt;div style="position:absolute;top:257.97pt;left:57.1pt;z-index:167;letter-spacing:.005em;"&gt;  Earnings on Unrestricted Investments &lt;/div&gt;&lt;/span&gt;&lt;span style="white-space:pre;"&gt;&lt;div style="position:absolute;top:264.42pt;left:57.0999pt;z-index:177;letter-spacing:.006em;"&gt;  Unrealized Loss on Securities Lending &lt;/div&gt;&lt;/span&gt;&lt;span style="white-space:pre;"&gt;&lt;div style="position:absolute;top:270.87pt;left:57.0999pt;z-index:188;letter-spacing:.007em;"&gt;  Gain (Loss) on Sale of Capital Assets &lt;/div&gt;&lt;/span&gt;&lt;span style="white-space:pre;"&gt;&lt;div style="position:absolute;top:277.32pt;left:57.0999pt;z-index:199;letter-spacing:.006em;"&gt;  Special item - loss on change in capitalization  &lt;/div&gt;&lt;/span&gt;&lt;span style="white-space:pre;"&gt;&lt;div style="position:absolute;top:283.77pt;left:68.0489pt;z-index:200;letter-spacing:.005em;"&gt;  threshold&lt;/div&gt;&lt;/span&gt;&lt;span style="white-space:pre;"&gt;&lt;div style="position:absolute;top:290.22pt;left:57.1pt;z-index:211;letter-spacing:.003em;"&gt;  Miscellaneous Income &lt;/div&gt;&lt;/span&gt;&lt;span style="white-space:pre;"&gt;&lt;div style="position:absolute;top:296.67pt;left:53.9999pt;z-index:222;letter-spacing:.006em;"&gt;    Transfers &lt;/div&gt;&lt;/span&gt;&lt;span style="white-space:pre;"&gt;&lt;div style="position:absolute;top:303.72pt;left:53.9999pt;z-index:224;letter-spacing:.005em;"&gt; Total Business-type Activities &lt;/div&gt;&lt;/span&gt;&lt;span style="white-space:pre;"&gt;&lt;div style="position:absolute;top:313.77pt;left:54pt;z-index:235;letter-spacing:.004em;"&gt; Total Primary Government &lt;/div&gt;&lt;/span&gt;&lt;span style="white-space:pre;"&gt;&lt;div style="position:absolute;top:327.72pt;left:54pt;z-index:237;letter-spacing:.006em;"&gt; Change in Net Position&lt;/div&gt;&lt;/span&gt;&lt;span style="white-space:pre;"&gt;&lt;div style="position:absolute;top:337.77pt;left:54pt;z-index:238;letter-spacing:.005em;"&gt; Governmental Activities &lt;/div&gt;&lt;/span&gt;&lt;span style="white-space:pre;"&gt;&lt;div style="position:absolute;top:344.22pt;left:54pt;z-index:240;letter-spacing:.005em;"&gt; Business-type Activities &lt;/div&gt;&lt;/span&gt;&lt;span style="white-space:pre;"&gt;&lt;div style="position:absolute;top:354.27pt;left:54pt;z-index:244;letter-spacing:.004em;"&gt; Total Primary Government &lt;/div&gt;&lt;/span&gt;&lt;span class="fmt-1299" style="white-space:pre;"&gt;&lt;div style="position:absolute;top:382.92pt;left:53.176pt;z-index:265;"&gt;(1)&lt;/div&gt;&lt;/span&gt;&lt;span class="fmt-1299" style="white-space:pre;"&gt;&lt;div style="position:absolute;top:391.17pt;left:53.176pt;z-index:267;"&gt;(2)&lt;/div&gt;&lt;/span&gt;&lt;span class="fmt-1295" style="white-space:pre;"&gt;&lt;div style="position:absolute;top:21.095pt;left:308.7pt;z-index:1;letter-spacing:.002em;"&gt;City of St. Petersburg, Florida&lt;/div&gt;&lt;/span&gt;&lt;span class="fmt-1296" style="white-space:pre;"&gt;&lt;div style="position:absolute;top:33.695pt;left:327.5pt;z-index:2;letter-spacing:.001em;"&gt;Changes in Net Position&lt;/div&gt;&lt;/span&gt;&lt;span class="fmt-1296" style="white-space:pre;"&gt;&lt;div style="position:absolute;top:46.745pt;left:331.75pt;z-index:3;letter-spacing:.002em;"&gt;Last Ten Fiscal Years &lt;/div&gt;&lt;/span&gt;&lt;span class="fmt-1296" style="white-space:pre;"&gt;&lt;div style="position:absolute;top:59.7949pt;left:314.6pt;z-index:4;letter-spacing:.001em;"&gt;(Accrual Basis of Accounting)&lt;/div&gt;&lt;/span&gt;&lt;span class="fmt-1297" style="white-space:pre;"&gt;&lt;div style="position:absolute;top:84.7225pt;left:213.9pt;z-index:14;letter-spacing:.009em;"&gt;  2017 &lt;/div&gt;&lt;div style="position:absolute;top:84.7225pt;left:271.5pt;z-index:14;letter-spacing:.009em;"&gt;  2016 &lt;/div&gt;&lt;div style="position:absolute;top:84.7225pt;left:325.2pt;z-index:14;letter-spacing:.007em;"&gt;2015 (2)&lt;/div&gt;&lt;div style="position:absolute;top:84.7225pt;left:382.5pt;z-index:14;letter-spacing:.009em;"&gt;  2014 &lt;/div&gt;&lt;div style="position:absolute;top:84.7225pt;left:440.1pt;z-index:14;letter-spacing:.009em;"&gt;  2013 &lt;/div&gt;&lt;div style="position:absolute;top:84.7225pt;left:495.9pt;z-index:14;letter-spacing:.007em;"&gt;2012 (1)&lt;/div&gt;&lt;div style="position:absolute;top:84.7225pt;left:555.3pt;z-index:14;letter-spacing:.009em;"&gt;  2011 &lt;/div&gt;&lt;div style="position:absolute;top:84.7225pt;left:612.9pt;z-index:14;letter-spacing:.009em;"&gt;  2010 &lt;/div&gt;&lt;div style="position:absolute;top:84.7225pt;left:670.5pt;z-index:14;letter-spacing:.009em;"&gt;  2009 &lt;/div&gt;&lt;div style="position:absolute;top:84.7225pt;left:728.1pt;z-index:14;letter-spacing:.009em;"&gt;  2008 &lt;/div&gt;&lt;/span&gt;&lt;img style="position:absolute;left:197.3pt;top:94.8pt;width:51pt;height:3pt;z-index:16;" src="http://govwiki.info/xbrl/Images/e623d2c48a6b12183df28568df1a8d3a.png" alt="__rendered_path__16"&gt;&lt;span style="white-space:pre;"&gt;&lt;div style="position:absolute;top:117.42pt;left:214.25pt;z-index:22;letter-spacing:.009em;"&gt;  27,645,800 &lt;/div&gt;&lt;div style="position:absolute;top:117.42pt;left:271.87pt;z-index:22;letter-spacing:.009em;"&gt;  27,599,020 &lt;/div&gt;&lt;div style="position:absolute;top:117.42pt;left:325.29pt;z-index:22;letter-spacing:.009em;"&gt;  26,774,215 &lt;/div&gt;&lt;div style="position:absolute;top:117.42pt;left:382.91pt;z-index:22;letter-spacing:.009em;"&gt;  27,309,432 &lt;/div&gt;&lt;div style="position:absolute;top:117.42pt;left:440.53pt;z-index:22;letter-spacing:.009em;"&gt;  25,755,347 &lt;/div&gt;&lt;div style="position:absolute;top:117.42pt;left:498.14pt;z-index:22;letter-spacing:.009em;"&gt;  24,384,936 &lt;/div&gt;&lt;div style="position:absolute;top:117.42pt;left:555.76pt;z-index:22;letter-spacing:.009em;"&gt;  25,400,972 &lt;/div&gt;&lt;div style="position:absolute;top:117.42pt;left:613.38pt;z-index:22;letter-spacing:.009em;"&gt;  26,612,169 &lt;/div&gt;&lt;div style="position:absolute;top:117.42pt;left:671pt;z-index:22;letter-spacing:.009em;"&gt;  23,353,192 &lt;/div&gt;&lt;div style="position:absolute;top:117.42pt;left:728.62pt;z-index:22;letter-spacing:.009em;"&gt;  22,446,269 &lt;/div&gt;&lt;/span&gt;&lt;img style="position:absolute;left:254.9pt;top:94.8pt;width:51pt;height:3pt;z-index:16;" src="http://govwiki.info/xbrl/Images/e623d2c48a6b12183df28568df1a8d3a.png" alt="__rendered_path__16"&gt;&lt;span style="white-space:pre;"&gt;&lt;div style="position:absolute;top:123.87pt;left:217.4pt;z-index:32;letter-spacing:.009em;"&gt;  2,500,872 &lt;/div&gt;&lt;div style="position:absolute;top:123.87pt;left:275pt;z-index:32;letter-spacing:.009em;"&gt;  2,461,341 &lt;/div&gt;&lt;div style="position:absolute;top:123.87pt;left:328.42pt;z-index:32;letter-spacing:.009em;"&gt;  2,465,739 &lt;/div&gt;&lt;div style="position:absolute;top:123.87pt;left:386pt;z-index:32;letter-spacing:.009em;"&gt;  2,393,845 &lt;/div&gt;&lt;div style="position:absolute;top:123.87pt;left:443.6pt;z-index:32;letter-spacing:.009em;"&gt;  1,920,732 &lt;/div&gt;&lt;div style="position:absolute;top:123.87pt;left:501.2pt;z-index:32;letter-spacing:.009em;"&gt;  2,409,291 &lt;/div&gt;&lt;div style="position:absolute;top:123.87pt;left:558.8pt;z-index:32;letter-spacing:.009em;"&gt;  2,407,083 &lt;/div&gt;&lt;div style="position:absolute;top:123.87pt;left:616.4pt;z-index:32;letter-spacing:.009em;"&gt;  2,405,903 &lt;/div&gt;&lt;div style="position:absolute;top:123.87pt;left:674pt;z-index:32;letter-spacing:.009em;"&gt;  2,596,245 &lt;/div&gt;&lt;div style="position:absolute;top:123.87pt;left:731.6pt;z-index:32;letter-spacing:.009em;"&gt;  2,950,446 &lt;/div&gt;&lt;/span&gt;&lt;img style="position:absolute;left:312.5pt;top:94.8pt;width:47pt;height:3pt;z-index:17;" src="http://govwiki.info/xbrl/Images/34b3766c38765a87b000d2d5650d0b51.png" alt="__rendered_path__17"&gt;&lt;span style="white-space:pre;"&gt;&lt;div style="position:absolute;top:130.32pt;left:214.25pt;z-index:34;letter-spacing:.009em;"&gt;  18,852,631 &lt;/div&gt;&lt;div style="position:absolute;top:130.32pt;left:271.87pt;z-index:34;letter-spacing:.009em;"&gt;  19,048,846 &lt;/div&gt;&lt;div style="position:absolute;top:130.32pt;left:325.29pt;z-index:34;letter-spacing:.009em;"&gt;  20,232,851 &lt;/div&gt;&lt;div style="position:absolute;top:130.32pt;left:382.91pt;z-index:34;letter-spacing:.009em;"&gt;  20,156,734 &lt;/div&gt;&lt;div style="position:absolute;top:130.32pt;left:440.53pt;z-index:34;letter-spacing:.009em;"&gt;  18,836,152 &lt;/div&gt;&lt;div style="position:absolute;top:130.32pt;left:498.14pt;z-index:34;letter-spacing:.009em;"&gt;  19,660,729 &lt;/div&gt;&lt;div style="position:absolute;top:130.32pt;left:555.76pt;z-index:34;letter-spacing:.009em;"&gt;  20,506,108 &lt;/div&gt;&lt;div style="position:absolute;top:130.32pt;left:613.38pt;z-index:34;letter-spacing:.009em;"&gt;  22,159,989 &lt;/div&gt;&lt;div style="position:absolute;top:130.32pt;left:671pt;z-index:34;letter-spacing:.009em;"&gt;  21,014,619 &lt;/div&gt;&lt;div style="position:absolute;top:130.32pt;left:728.62pt;z-index:34;letter-spacing:.009em;"&gt;  18,922,607 &lt;/div&gt;&lt;/span&gt;&lt;img style="position:absolute;left:365.9pt;top:94.8pt;width:51pt;height:3pt;z-index:16;" src="http://govwiki.info/xbrl/Images/e623d2c48a6b12183df28568df1a8d3a.png" alt="__rendered_path__16"&gt;&lt;span style="white-space:pre;"&gt;&lt;div style="position:absolute;top:143.22pt;left:217.4pt;z-index:38;letter-spacing:.009em;"&gt;  9,620,042 &lt;/div&gt;&lt;div style="position:absolute;top:143.22pt;left:275pt;z-index:38;letter-spacing:.009em;"&gt;  9,729,360 &lt;/div&gt;&lt;div style="position:absolute;top:143.22pt;left:325.27pt;z-index:38;letter-spacing:.009em;"&gt;  10,318,666 &lt;/div&gt;&lt;div style="position:absolute;top:143.22pt;left:382.89pt;z-index:38;letter-spacing:.009em;"&gt;  11,005,466 &lt;/div&gt;&lt;div style="position:absolute;top:143.22pt;left:440.51pt;z-index:38;letter-spacing:.009em;"&gt;  11,493,181 &lt;/div&gt;&lt;div style="position:absolute;top:143.22pt;left:498.12pt;z-index:38;letter-spacing:.009em;"&gt;  11,956,587 &lt;/div&gt;&lt;div style="position:absolute;top:143.22pt;left:555.74pt;z-index:38;letter-spacing:.009em;"&gt;  12,802,642 &lt;/div&gt;&lt;div style="position:absolute;top:143.22pt;left:613.36pt;z-index:38;letter-spacing:.009em;"&gt;  12,795,240 &lt;/div&gt;&lt;div style="position:absolute;top:143.22pt;left:670.98pt;z-index:38;letter-spacing:.009em;"&gt;  14,085,313 &lt;/div&gt;&lt;div style="position:absolute;top:143.22pt;left:728.6pt;z-index:38;letter-spacing:.009em;"&gt;  16,190,432 &lt;/div&gt;&lt;/span&gt;&lt;img style="position:absolute;left:423.5pt;top:94.8pt;width:51pt;height:3pt;z-index:16;" src="http://govwiki.info/xbrl/Images/e623d2c48a6b12183df28568df1a8d3a.png" alt="__rendered_path__16"&gt;&lt;span style="white-space:pre;"&gt;&lt;div style="position:absolute;top:149.67pt;left:214.25pt;z-index:40;letter-spacing:.009em;"&gt;  18,172,690 &lt;/div&gt;&lt;div style="position:absolute;top:149.67pt;left:271.87pt;z-index:40;letter-spacing:.009em;"&gt;  17,863,512 &lt;/div&gt;&lt;div style="position:absolute;top:149.67pt;left:325.29pt;z-index:40;letter-spacing:.009em;"&gt;  17,092,404 &lt;/div&gt;&lt;div style="position:absolute;top:149.67pt;left:382.91pt;z-index:40;letter-spacing:.009em;"&gt;  16,553,518 &lt;/div&gt;&lt;div style="position:absolute;top:149.67pt;left:440.53pt;z-index:40;letter-spacing:.009em;"&gt;  15,408,015 &lt;/div&gt;&lt;div style="position:absolute;top:149.67pt;left:498.14pt;z-index:40;letter-spacing:.009em;"&gt;  14,975,121 &lt;/div&gt;&lt;div style="position:absolute;top:149.67pt;left:555.76pt;z-index:40;letter-spacing:.009em;"&gt;  13,923,372 &lt;/div&gt;&lt;div style="position:absolute;top:149.67pt;left:613.38pt;z-index:40;letter-spacing:.009em;"&gt;  13,870,492 &lt;/div&gt;&lt;div style="position:absolute;top:149.67pt;left:671pt;z-index:40;letter-spacing:.009em;"&gt;  14,043,313 &lt;/div&gt;&lt;div style="position:absolute;top:149.67pt;left:728.62pt;z-index:40;letter-spacing:.009em;"&gt;  15,293,018 &lt;/div&gt;&lt;/span&gt;&lt;img style="position:absolute;left:481.1pt;top:94.8pt;width:51pt;height:3pt;z-index:16;" src="http://govwiki.info/xbrl/Images/e623d2c48a6b12183df28568df1a8d3a.png" alt="__rendered_path__16"&gt;&lt;span style="white-space:pre;"&gt;&lt;div style="position:absolute;top:156.12pt;left:214.25pt;z-index:42;letter-spacing:.009em;"&gt;  25,257,535 &lt;/div&gt;&lt;div style="position:absolute;top:156.12pt;left:271.87pt;z-index:42;letter-spacing:.009em;"&gt;  24,571,993 &lt;/div&gt;&lt;div style="position:absolute;top:156.12pt;left:325.29pt;z-index:42;letter-spacing:.009em;"&gt;  23,435,705 &lt;/div&gt;&lt;div style="position:absolute;top:156.12pt;left:382.91pt;z-index:42;letter-spacing:.009em;"&gt;  21,813,267 &lt;/div&gt;&lt;div style="position:absolute;top:156.12pt;left:440.53pt;z-index:42;letter-spacing:.009em;"&gt;  20,427,624 &lt;/div&gt;&lt;div style="position:absolute;top:156.12pt;left:498.14pt;z-index:42;letter-spacing:.009em;"&gt;  18,994,866 &lt;/div&gt;&lt;div style="position:absolute;top:156.12pt;left:555.76pt;z-index:42;letter-spacing:.009em;"&gt;  18,610,075 &lt;/div&gt;&lt;div style="position:absolute;top:156.12pt;left:613.38pt;z-index:42;letter-spacing:.009em;"&gt;  18,847,964 &lt;/div&gt;&lt;div style="position:absolute;top:156.12pt;left:671pt;z-index:42;letter-spacing:.009em;"&gt;  20,829,319 &lt;/div&gt;&lt;div style="position:absolute;top:156.12pt;left:728.62pt;z-index:42;letter-spacing:.009em;"&gt;  22,838,462 &lt;/div&gt;&lt;/span&gt;&lt;img style="position:absolute;left:538.7pt;top:94.8pt;width:51pt;height:3pt;z-index:16;" src="http://govwiki.info/xbrl/Images/e623d2c48a6b12183df28568df1a8d3a.png" alt="__rendered_path__16"&gt;&lt;span style="white-space:pre;"&gt;&lt;div style="position:absolute;top:162.57pt;left:217.4pt;z-index:52;letter-spacing:.009em;"&gt;  9,661,911 &lt;/div&gt;&lt;div style="position:absolute;top:162.57pt;left:275pt;z-index:52;letter-spacing:.009em;"&gt;  8,540,928 &lt;/div&gt;&lt;div style="position:absolute;top:162.57pt;left:328.42pt;z-index:52;letter-spacing:.009em;"&gt;  8,663,170 &lt;/div&gt;&lt;div style="position:absolute;top:162.57pt;left:386pt;z-index:52;letter-spacing:.009em;"&gt;  8,210,074 &lt;/div&gt;&lt;div style="position:absolute;top:162.57pt;left:443.6pt;z-index:52;letter-spacing:.009em;"&gt;  7,861,360 &lt;/div&gt;&lt;div style="position:absolute;top:162.57pt;left:501.2pt;z-index:52;letter-spacing:.009em;"&gt;  7,521,597 &lt;/div&gt;&lt;div style="position:absolute;top:162.57pt;left:558.8pt;z-index:52;letter-spacing:.009em;"&gt;  7,463,366 &lt;/div&gt;&lt;div style="position:absolute;top:162.57pt;left:616.4pt;z-index:52;letter-spacing:.009em;"&gt;  7,433,838 &lt;/div&gt;&lt;div style="position:absolute;top:162.57pt;left:674pt;z-index:52;letter-spacing:.009em;"&gt;  7,418,031 &lt;/div&gt;&lt;div style="position:absolute;top:162.57pt;left:731.6pt;z-index:52;letter-spacing:.009em;"&gt;  8,397,333 &lt;/div&gt;&lt;/span&gt;&lt;img style="position:absolute;left:596.3pt;top:94.8pt;width:51pt;height:3pt;z-index:16;" src="http://govwiki.info/xbrl/Images/e623d2c48a6b12183df28568df1a8d3a.png" alt="__rendered_path__16"&gt;&lt;span style="white-space:pre;"&gt;&lt;div style="position:absolute;top:169.02pt;left:240.55pt;z-index:62;letter-spacing:.001em;"&gt;  - &lt;/div&gt;&lt;div style="position:absolute;top:169.02pt;left:301.25pt;z-index:62;letter-spacing:-.003em;"&gt;- &lt;/div&gt;&lt;div style="position:absolute;top:169.02pt;left:328.4pt;z-index:62;letter-spacing:.009em;"&gt;  7,848,164 &lt;/div&gt;&lt;div style="position:absolute;top:169.02pt;left:386pt;z-index:62;letter-spacing:.009em;"&gt;  6,853,977 &lt;/div&gt;&lt;div style="position:absolute;top:169.02pt;left:443.6pt;z-index:62;letter-spacing:.009em;"&gt;  5,932,587 &lt;/div&gt;&lt;div style="position:absolute;top:169.02pt;left:501.2pt;z-index:62;letter-spacing:.009em;"&gt;  5,864,763 &lt;/div&gt;&lt;div style="position:absolute;top:169.02pt;left:558.8pt;z-index:62;letter-spacing:.009em;"&gt;  4,977,610 &lt;/div&gt;&lt;div style="position:absolute;top:169.02pt;left:616.4pt;z-index:62;letter-spacing:.009em;"&gt;  4,502,390 &lt;/div&gt;&lt;div style="position:absolute;top:169.02pt;left:674pt;z-index:62;letter-spacing:.009em;"&gt;  4,691,881 &lt;/div&gt;&lt;div style="position:absolute;top:169.02pt;left:731.6pt;z-index:62;letter-spacing:.009em;"&gt;  5,068,347 &lt;/div&gt;&lt;/span&gt;&lt;img style="position:absolute;left:653.9pt;top:94.8pt;width:51pt;height:3pt;z-index:16;" src="http://govwiki.info/xbrl/Images/e623d2c48a6b12183df28568df1a8d3a.png" alt="__rendered_path__16"&gt;&lt;span style="white-space:pre;"&gt;&lt;div style="position:absolute;top:175.47pt;left:217.4pt;z-index:72;letter-spacing:.009em;"&gt;  6,223,820 &lt;/div&gt;&lt;div style="position:absolute;top:175.47pt;left:275pt;z-index:72;letter-spacing:.009em;"&gt;  5,127,215 &lt;/div&gt;&lt;div style="position:absolute;top:175.47pt;left:328.42pt;z-index:72;letter-spacing:.009em;"&gt;  4,879,693 &lt;/div&gt;&lt;div style="position:absolute;top:175.47pt;left:386pt;z-index:72;letter-spacing:.009em;"&gt;  4,203,175 &lt;/div&gt;&lt;div style="position:absolute;top:175.47pt;left:443.6pt;z-index:72;letter-spacing:.009em;"&gt;  3,575,584 &lt;/div&gt;&lt;div style="position:absolute;top:175.47pt;left:501.2pt;z-index:72;letter-spacing:.009em;"&gt;  3,423,906 &lt;/div&gt;&lt;div style="position:absolute;top:175.47pt;left:558.8pt;z-index:72;letter-spacing:.009em;"&gt;  3,779,258 &lt;/div&gt;&lt;div style="position:absolute;top:175.47pt;left:616.4pt;z-index:72;letter-spacing:.009em;"&gt;  3,986,213 &lt;/div&gt;&lt;div style="position:absolute;top:175.47pt;left:674pt;z-index:72;letter-spacing:.009em;"&gt;  4,535,832 &lt;/div&gt;&lt;div style="position:absolute;top:175.47pt;left:731.6pt;z-index:72;letter-spacing:.009em;"&gt;  4,139,159 &lt;/div&gt;&lt;/span&gt;&lt;img style="position:absolute;left:711.5pt;top:94.8pt;width:51pt;height:3pt;z-index:16;" src="http://govwiki.info/xbrl/Images/e623d2c48a6b12183df28568df1a8d3a.png" alt="__rendered_path__16"&gt;&lt;span style="white-space:pre;"&gt;&lt;div style="position:absolute;top:181.92pt;left:217.4pt;z-index:82;letter-spacing:.009em;"&gt;  3,544,665 &lt;/div&gt;&lt;div style="position:absolute;top:181.92pt;left:275pt;z-index:82;letter-spacing:.009em;"&gt;  3,514,565 &lt;/div&gt;&lt;div style="position:absolute;top:181.92pt;left:328.42pt;z-index:82;letter-spacing:.009em;"&gt;  3,406,675 &lt;/div&gt;&lt;div style="position:absolute;top:181.92pt;left:386pt;z-index:82;letter-spacing:.009em;"&gt;  3,382,161 &lt;/div&gt;&lt;div style="position:absolute;top:181.92pt;left:443.6pt;z-index:82;letter-spacing:.009em;"&gt;  3,215,565 &lt;/div&gt;&lt;div style="position:absolute;top:181.92pt;left:501.2pt;z-index:82;letter-spacing:.009em;"&gt;  3,235,960 &lt;/div&gt;&lt;div style="position:absolute;top:181.92pt;left:558.8pt;z-index:82;letter-spacing:.009em;"&gt;  3,173,633 &lt;/div&gt;&lt;div style="position:absolute;top:181.92pt;left:616.4pt;z-index:82;letter-spacing:.009em;"&gt;  3,274,266 &lt;/div&gt;&lt;div style="position:absolute;top:181.92pt;left:674pt;z-index:82;letter-spacing:.009em;"&gt;  3,510,104 &lt;/div&gt;&lt;div style="position:absolute;top:181.92pt;left:731.6pt;z-index:82;letter-spacing:.009em;"&gt;  3,553,451 &lt;/div&gt;&lt;/span&gt;&lt;span style="white-space:pre;"&gt;&lt;div style="position:absolute;top:188.37pt;left:222.05pt;z-index:93;letter-spacing:.009em;"&gt;  734,050 &lt;/div&gt;&lt;div style="position:absolute;top:188.37pt;left:279.65pt;z-index:93;letter-spacing:.009em;"&gt;  671,296 &lt;/div&gt;&lt;div style="position:absolute;top:188.37pt;left:333.05pt;z-index:93;letter-spacing:.009em;"&gt;  538,399 &lt;/div&gt;&lt;div style="position:absolute;top:188.37pt;left:390.65pt;z-index:93;letter-spacing:.009em;"&gt;  595,971 &lt;/div&gt;&lt;div style="position:absolute;top:188.37pt;left:448.25pt;z-index:93;letter-spacing:.009em;"&gt;  579,702 &lt;/div&gt;&lt;div style="position:absolute;top:188.37pt;left:505.85pt;z-index:93;letter-spacing:.009em;"&gt;  638,497 &lt;/div&gt;&lt;div style="position:absolute;top:188.37pt;left:563.45pt;z-index:93;letter-spacing:.009em;"&gt;  421,329 &lt;/div&gt;&lt;div style="position:absolute;top:188.37pt;left:621.05pt;z-index:93;letter-spacing:.009em;"&gt;  498,733 &lt;/div&gt;&lt;div style="position:absolute;top:188.37pt;left:678.65pt;z-index:93;letter-spacing:.009em;"&gt;  514,170 &lt;/div&gt;&lt;div style="position:absolute;top:188.37pt;left:736.25pt;z-index:93;letter-spacing:.009em;"&gt;  219,076 &lt;/div&gt;&lt;/span&gt;&lt;span style="white-space:pre;"&gt;&lt;div style="position:absolute;top:194.82pt;left:217.4pt;z-index:102;letter-spacing:.009em;"&gt;  5,603,689 &lt;/div&gt;&lt;div style="position:absolute;top:194.82pt;left:275pt;z-index:102;letter-spacing:.009em;"&gt;  8,768,947 &lt;/div&gt;&lt;div style="position:absolute;top:194.82pt;left:328.42pt;z-index:102;letter-spacing:.009em;"&gt;  5,333,206 &lt;/div&gt;&lt;div style="position:absolute;top:194.82pt;left:386pt;z-index:102;letter-spacing:.009em;"&gt;  6,401,114 &lt;/div&gt;&lt;div style="position:absolute;top:194.82pt;left:443.6pt;z-index:102;letter-spacing:.009em;"&gt;  1,730,780 &lt;/div&gt;&lt;div style="position:absolute;top:194.82pt;left:501.2pt;z-index:102;letter-spacing:.009em;"&gt;  6,312,386 &lt;/div&gt;&lt;div style="position:absolute;top:194.82pt;left:558.8pt;z-index:102;letter-spacing:.009em;"&gt;  4,061,012 &lt;/div&gt;&lt;div style="position:absolute;top:194.82pt;left:616.4pt;z-index:102;letter-spacing:.009em;"&gt;  7,817,651 &lt;/div&gt;&lt;div style="position:absolute;top:194.82pt;left:670.87pt;z-index:102;letter-spacing:.009em;"&gt;  10,601,682 &lt;/div&gt;&lt;div style="position:absolute;top:194.82pt;left:731.6pt;z-index:102;letter-spacing:.009em;"&gt;  6,719,628 &lt;/div&gt;&lt;/span&gt;&lt;span style="white-space:pre;"&gt;&lt;div style="position:absolute;top:201.27pt;left:240.55pt;z-index:113;letter-spacing:.001em;"&gt;  - &lt;/div&gt;&lt;div style="position:absolute;top:201.27pt;left:301.25pt;z-index:113;letter-spacing:-.003em;"&gt;- &lt;/div&gt;&lt;div style="position:absolute;top:201.27pt;left:351.55pt;z-index:113;letter-spacing:.001em;"&gt;  - &lt;/div&gt;&lt;div style="position:absolute;top:201.27pt;left:412.25pt;z-index:113;letter-spacing:-.003em;"&gt;- &lt;/div&gt;&lt;div style="position:absolute;top:201.27pt;left:466.75pt;z-index:113;letter-spacing:.001em;"&gt;  - &lt;/div&gt;&lt;div style="position:absolute;top:201.27pt;left:527.45pt;z-index:113;letter-spacing:-.003em;"&gt;- &lt;/div&gt;&lt;div style="position:absolute;top:201.27pt;left:581.95pt;z-index:113;letter-spacing:.001em;"&gt;  - &lt;/div&gt;&lt;div style="position:absolute;top:201.27pt;left:642.65pt;z-index:113;letter-spacing:-.003em;"&gt;- &lt;/div&gt;&lt;div style="position:absolute;top:201.27pt;left:700.25pt;z-index:113;letter-spacing:-.003em;"&gt;- &lt;/div&gt;&lt;div style="position:absolute;top:201.27pt;left:732.65pt;z-index:113;letter-spacing:.008em;"&gt;(7,379,813)&lt;/div&gt;&lt;/span&gt;&lt;span style="white-space:pre;"&gt;&lt;div style="position:absolute;top:207.72pt;left:222.05pt;z-index:124;letter-spacing:.009em;"&gt;  854,912 &lt;/div&gt;&lt;div style="position:absolute;top:207.72pt;left:279.65pt;z-index:124;letter-spacing:.009em;"&gt;  946,626 &lt;/div&gt;&lt;div style="position:absolute;top:207.72pt;left:333.05pt;z-index:124;letter-spacing:.009em;"&gt;  906,248 &lt;/div&gt;&lt;div style="position:absolute;top:207.72pt;left:390.65pt;z-index:124;letter-spacing:.009em;"&gt;  393,161 &lt;/div&gt;&lt;div style="position:absolute;top:207.72pt;left:443.6pt;z-index:124;letter-spacing:.009em;"&gt;  1,718,115 &lt;/div&gt;&lt;div style="position:absolute;top:207.72pt;left:505.85pt;z-index:124;letter-spacing:.009em;"&gt;  387,657 &lt;/div&gt;&lt;div style="position:absolute;top:207.72pt;left:563.45pt;z-index:124;letter-spacing:.009em;"&gt;  315,113 &lt;/div&gt;&lt;div style="position:absolute;top:207.72pt;left:615.9pt;z-index:124;letter-spacing:.008em;"&gt; (4,252,521)&lt;/div&gt;&lt;div style="position:absolute;top:207.72pt;left:678.65pt;z-index:124;letter-spacing:.009em;"&gt;  291,919 &lt;/div&gt;&lt;div style="position:absolute;top:207.72pt;left:737.8pt;z-index:124;letter-spacing:.01em;"&gt; 179,223 &lt;/div&gt;&lt;/span&gt;&lt;span style="white-space:pre;"&gt;&lt;div style="position:absolute;top:220.62pt;left:240.55pt;z-index:135;letter-spacing:.001em;"&gt;  - &lt;/div&gt;&lt;div style="position:absolute;top:220.62pt;left:301.25pt;z-index:135;letter-spacing:-.003em;"&gt;- &lt;/div&gt;&lt;div style="position:absolute;top:220.62pt;left:351.55pt;z-index:135;letter-spacing:.001em;"&gt;  - &lt;/div&gt;&lt;div style="position:absolute;top:220.62pt;left:412.25pt;z-index:135;letter-spacing:-.003em;"&gt;- &lt;/div&gt;&lt;div style="position:absolute;top:220.62pt;left:439.95pt;z-index:135;letter-spacing:.008em;"&gt; (27,002,920)&lt;/div&gt;&lt;div style="position:absolute;top:220.62pt;left:524.35pt;z-index:135;letter-spacing:.001em;"&gt;  - &lt;/div&gt;&lt;div style="position:absolute;top:220.62pt;left:585.05pt;z-index:135;letter-spacing:-.003em;"&gt;- &lt;/div&gt;&lt;div style="position:absolute;top:220.62pt;left:639.55pt;z-index:135;letter-spacing:.001em;"&gt;  - &lt;/div&gt;&lt;div style="position:absolute;top:220.62pt;left:700.25pt;z-index:135;letter-spacing:-.003em;"&gt;- &lt;/div&gt;&lt;div style="position:absolute;top:220.62pt;left:754.75pt;z-index:135;letter-spacing:.001em;"&gt;  - &lt;/div&gt;&lt;/span&gt;&lt;span style="white-space:pre;"&gt;&lt;div style="position:absolute;top:227.07pt;left:222.05pt;z-index:145;letter-spacing:.009em;"&gt;  942,413 &lt;/div&gt;&lt;div style="position:absolute;top:227.07pt;left:275pt;z-index:145;letter-spacing:.009em;"&gt;  1,786,245 &lt;/div&gt;&lt;div style="position:absolute;top:227.07pt;left:328.42pt;z-index:145;letter-spacing:.009em;"&gt;  9,294,246 &lt;/div&gt;&lt;div style="position:absolute;top:227.07pt;left:386pt;z-index:145;letter-spacing:.009em;"&gt;  1,790,240 &lt;/div&gt;&lt;div style="position:absolute;top:227.07pt;left:443.6pt;z-index:145;letter-spacing:.009em;"&gt;  6,792,592 &lt;/div&gt;&lt;div style="position:absolute;top:227.07pt;left:501.2pt;z-index:145;letter-spacing:.009em;"&gt;  5,499,021 &lt;/div&gt;&lt;div style="position:absolute;top:227.07pt;left:558.8pt;z-index:145;letter-spacing:.009em;"&gt;  1,746,660 &lt;/div&gt;&lt;div style="position:absolute;top:227.07pt;left:616.4pt;z-index:145;letter-spacing:.009em;"&gt;  2,177,947 &lt;/div&gt;&lt;div style="position:absolute;top:227.07pt;left:678.65pt;z-index:145;letter-spacing:.009em;"&gt;  549,947 &lt;/div&gt;&lt;div style="position:absolute;top:227.07pt;left:731.6pt;z-index:145;letter-spacing:.009em;"&gt;  2,553,459 &lt;/div&gt;&lt;/span&gt;&lt;span style="white-space:pre;"&gt;&lt;div style="position:absolute;top:233.52pt;left:216.9pt;z-index:154;letter-spacing:.008em;"&gt; (3,428,315)&lt;/div&gt;&lt;div style="position:absolute;top:233.52pt;left:275pt;z-index:154;letter-spacing:.009em;"&gt;  9,807,643 &lt;/div&gt;&lt;div style="position:absolute;top:233.52pt;left:325.27pt;z-index:154;letter-spacing:.009em;"&gt;  11,581,772 &lt;/div&gt;&lt;div style="position:absolute;top:233.52pt;left:382.89pt;z-index:154;letter-spacing:.009em;"&gt;  14,465,480 &lt;/div&gt;&lt;div style="position:absolute;top:233.52pt;left:443.6pt;z-index:154;letter-spacing:.009em;"&gt;  8,664,915 &lt;/div&gt;&lt;div style="position:absolute;top:233.52pt;left:501.2pt;z-index:154;letter-spacing:.009em;"&gt;  7,545,359 &lt;/div&gt;&lt;div style="position:absolute;top:233.52pt;left:558.8pt;z-index:154;letter-spacing:.009em;"&gt;  6,839,678 &lt;/div&gt;&lt;div style="position:absolute;top:233.52pt;left:616.4pt;z-index:154;letter-spacing:.009em;"&gt;  4,145,418 &lt;/div&gt;&lt;div style="position:absolute;top:233.52pt;left:674pt;z-index:154;letter-spacing:.009em;"&gt;  9,856,596 &lt;/div&gt;&lt;div style="position:absolute;top:233.52pt;left:731.6pt;z-index:154;letter-spacing:.009em;"&gt;  6,256,701 &lt;/div&gt;&lt;/span&gt;&lt;img style="position:absolute;left:197.3pt;top:236.8pt;width:51pt;height:3pt;z-index:16;" src="http://govwiki.info/xbrl/Images/e623d2c48a6b12183df28568df1a8d3a.png" alt="__rendered_path__16"&gt;&lt;span style="white-space:pre;"&gt;&lt;div style="position:absolute;top:240.12pt;left:211.15pt;z-index:165;letter-spacing:.009em;"&gt;  230,668,395 &lt;/div&gt;&lt;div style="position:absolute;top:240.12pt;left:268.75pt;z-index:165;letter-spacing:.009em;"&gt;  236,696,983 &lt;/div&gt;&lt;div style="position:absolute;top:240.12pt;left:322.15pt;z-index:165;letter-spacing:.009em;"&gt;  241,419,445 &lt;/div&gt;&lt;div style="position:absolute;top:240.12pt;left:379.75pt;z-index:165;letter-spacing:.009em;"&gt;  227,752,862 &lt;/div&gt;&lt;div style="position:absolute;top:240.12pt;left:437.35pt;z-index:165;letter-spacing:.009em;"&gt;  185,931,324 &lt;/div&gt;&lt;div style="position:absolute;top:240.12pt;left:494.95pt;z-index:165;letter-spacing:.009em;"&gt;  203,133,121 &lt;/div&gt;&lt;div style="position:absolute;top:240.12pt;left:552.55pt;z-index:165;letter-spacing:.009em;"&gt;  201,465,681 &lt;/div&gt;&lt;div style="position:absolute;top:240.12pt;left:610.15pt;z-index:165;letter-spacing:.009em;"&gt;  209,759,941 &lt;/div&gt;&lt;div style="position:absolute;top:240.12pt;left:667.75pt;z-index:165;letter-spacing:.009em;"&gt;  233,032,292 &lt;/div&gt;&lt;div style="position:absolute;top:240.12pt;left:725.35pt;z-index:165;letter-spacing:.009em;"&gt;  229,917,240 &lt;/div&gt;&lt;/span&gt;&lt;img style="position:absolute;left:197.3pt;top:243.6pt;width:51pt;height:3pt;z-index</t>
  </si>
  <si>
    <t>:16;" src="http://govwiki.info/xbrl/Images/e623d2c48a6b12183df28568df1a8d3a.png" alt="__rendered_path__16"&gt;&lt;img style="position:absolute;left:254.9pt;top:236.8pt;width:51pt;height:3pt;z-index:16;" src="http://govwiki.info/xbrl/Images/e623d2c48a6b12183df28568df1a8d3a.png" alt="__rendered_path__16"&gt;&lt;span style="white-space:pre;"&gt;&lt;div style="position:absolute;top:257.97pt;left:217.4pt;z-index:176;letter-spacing:.009em;"&gt;  6,423,501 &lt;/div&gt;&lt;div style="position:absolute;top:257.97pt;left:275pt;z-index:176;letter-spacing:.009em;"&gt;  7,322,148 &lt;/div&gt;&lt;div style="position:absolute;top:257.97pt;left:328.42pt;z-index:176;letter-spacing:.009em;"&gt;  2,334,909 &lt;/div&gt;&lt;div style="position:absolute;top:257.97pt;left:386pt;z-index:176;letter-spacing:.009em;"&gt;  2,196,891 &lt;/div&gt;&lt;div style="position:absolute;top:257.97pt;left:443.6pt;z-index:176;letter-spacing:.009em;"&gt;  1,717,562 &lt;/div&gt;&lt;div style="position:absolute;top:257.97pt;left:501.2pt;z-index:176;letter-spacing:.009em;"&gt;  4,360,754 &lt;/div&gt;&lt;div style="position:absolute;top:257.97pt;left:558.8pt;z-index:176;letter-spacing:.009em;"&gt;  3,294,385 &lt;/div&gt;&lt;div style="position:absolute;top:257.97pt;left:616.4pt;z-index:176;letter-spacing:.009em;"&gt;  6,378,443 &lt;/div&gt;&lt;div style="position:absolute;top:257.97pt;left:674pt;z-index:176;letter-spacing:.009em;"&gt;  8,471,940 &lt;/div&gt;&lt;div style="position:absolute;top:257.97pt;left:731.6pt;z-index:176;letter-spacing:.009em;"&gt;  9,429,294 &lt;/div&gt;&lt;/span&gt;&lt;img style="position:absolute;left:254.9pt;top:243.6pt;width:51pt;height:3pt;z-index:16;" src="http://govwiki.info/xbrl/Images/e623d2c48a6b12183df28568df1a8d3a.png" alt="__rendered_path__16"&gt;&lt;img style="position:absolute;left:312.5pt;top:236.8pt;width:47pt;height:3pt;z-index:17;" src="http://govwiki.info/xbrl/Images/34b3766c38765a87b000d2d5650d0b51.png" alt="__rendered_path__17"&gt;&lt;span style="white-space:pre;"&gt;&lt;div style="position:absolute;top:264.42pt;left:240.55pt;z-index:187;letter-spacing:.001em;"&gt;  - &lt;/div&gt;&lt;div style="position:absolute;top:264.42pt;left:301.25pt;z-index:187;letter-spacing:-.003em;"&gt;- &lt;/div&gt;&lt;div style="position:absolute;top:264.42pt;left:351.55pt;z-index:187;letter-spacing:.001em;"&gt;  - &lt;/div&gt;&lt;div style="position:absolute;top:264.42pt;left:412.25pt;z-index:187;letter-spacing:-.003em;"&gt;- &lt;/div&gt;&lt;div style="position:absolute;top:264.42pt;left:466.75pt;z-index:187;letter-spacing:.001em;"&gt;  - &lt;/div&gt;&lt;div style="position:absolute;top:264.42pt;left:527.45pt;z-index:187;letter-spacing:-.003em;"&gt;- &lt;/div&gt;&lt;div style="position:absolute;top:264.42pt;left:581.95pt;z-index:187;letter-spacing:.001em;"&gt;  - &lt;/div&gt;&lt;div style="position:absolute;top:264.42pt;left:642.65pt;z-index:187;letter-spacing:-.003em;"&gt;- &lt;/div&gt;&lt;div style="position:absolute;top:264.42pt;left:700.25pt;z-index:187;letter-spacing:-.003em;"&gt;- &lt;/div&gt;&lt;div style="position:absolute;top:264.42pt;left:732.65pt;z-index:187;letter-spacing:.008em;"&gt;(6,925,399)&lt;/div&gt;&lt;/span&gt;&lt;img style="position:absolute;left:312.5pt;top:243.6pt;width:47pt;height:3pt;z-index:17;" src="http://govwiki.info/xbrl/Images/34b3766c38765a87b000d2d5650d0b51.png" alt="__rendered_path__17"&gt;&lt;img style="position:absolute;left:365.9pt;top:236.8pt;width:51pt;height:3pt;z-index:16;" src="http://govwiki.info/xbrl/Images/e623d2c48a6b12183df28568df1a8d3a.png" alt="__rendered_path__16"&gt;&lt;span style="white-space:pre;"&gt;&lt;div style="position:absolute;top:270.87pt;left:222.05pt;z-index:198;letter-spacing:.009em;"&gt;  202,994 &lt;/div&gt;&lt;div style="position:absolute;top:270.87pt;left:282.8pt;z-index:198;letter-spacing:.009em;"&gt;  24,529 &lt;/div&gt;&lt;div style="position:absolute;top:270.87pt;left:333.05pt;z-index:198;letter-spacing:.009em;"&gt;  122,310 &lt;/div&gt;&lt;div style="position:absolute;top:270.87pt;left:390.65pt;z-index:198;letter-spacing:.009em;"&gt;  194,469 &lt;/div&gt;&lt;div style="position:absolute;top:270.87pt;left:448.25pt;z-index:198;letter-spacing:.009em;"&gt;  362,819 &lt;/div&gt;&lt;div style="position:absolute;top:270.87pt;left:509pt;z-index:198;letter-spacing:.009em;"&gt;  45,629 &lt;/div&gt;&lt;div style="position:absolute;top:270.87pt;left:563.45pt;z-index:198;letter-spacing:.009em;"&gt;  457,340 &lt;/div&gt;&lt;div style="position:absolute;top:270.87pt;left:620.55pt;z-index:198;letter-spacing:.008em;"&gt; (612,929)&lt;/div&gt;&lt;div style="position:absolute;top:270.87pt;left:678.65pt;z-index:198;letter-spacing:.009em;"&gt;  506,090 &lt;/div&gt;&lt;div style="position:absolute;top:270.87pt;left:737.8pt;z-index:198;letter-spacing:.01em;"&gt; 427,025 &lt;/div&gt;&lt;/span&gt;&lt;img style="position:absolute;left:365.9pt;top:243.6pt;width:51pt;height:3pt;z-index:16;" src="http://govwiki.info/xbrl/Images/e623d2c48a6b12183df28568df1a8d3a.png" alt="__rendered_path__16"&gt;&lt;img style="position:absolute;left:423.5pt;top:236.8pt;width:51pt;height:3pt;z-index:16;" src="http://govwiki.info/xbrl/Images/e623d2c48a6b12183df28568df1a8d3a.png" alt="__rendered_path__16"&gt;&lt;span style="white-space:pre;"&gt;&lt;div style="position:absolute;top:283.77pt;left:240.55pt;z-index:210;letter-spacing:.001em;"&gt;  - &lt;/div&gt;&lt;div style="position:absolute;top:283.77pt;left:301.25pt;z-index:210;letter-spacing:-.003em;"&gt;- &lt;/div&gt;&lt;div style="position:absolute;top:283.77pt;left:351.55pt;z-index:210;letter-spacing:.001em;"&gt;  - &lt;/div&gt;&lt;div style="position:absolute;top:283.77pt;left:412.25pt;z-index:210;letter-spacing:-.003em;"&gt;- &lt;/div&gt;&lt;div style="position:absolute;top:283.77pt;left:443.1pt;z-index:210;letter-spacing:.008em;"&gt; (9,841,305)&lt;/div&gt;&lt;div style="position:absolute;top:283.77pt;left:524.35pt;z-index:210;letter-spacing:.001em;"&gt;  - &lt;/div&gt;&lt;div style="position:absolute;top:283.77pt;left:585.05pt;z-index:210;letter-spacing:-.003em;"&gt;- &lt;/div&gt;&lt;div style="position:absolute;top:283.77pt;left:639.55pt;z-index:210;letter-spacing:.001em;"&gt;  - &lt;/div&gt;&lt;div style="position:absolute;top:283.77pt;left:700.25pt;z-index:210;letter-spacing:-.003em;"&gt;- &lt;/div&gt;&lt;div style="position:absolute;top:283.77pt;left:754.75pt;z-index:210;letter-spacing:.001em;"&gt;  - &lt;/div&gt;&lt;/span&gt;&lt;img style="position:absolute;left:423.5pt;top:243.6pt;width:51pt;height:3pt;z-index:16;" src="http://govwiki.info/xbrl/Images/e623d2c48a6b12183df28568df1a8d3a.png" alt="__rendered_path__16"&gt;&lt;img style="position:absolute;left:481.1pt;top:236.8pt;width:51pt;height:3pt;z-index:16;" src="http://govwiki.info/xbrl/Images/e623d2c48a6b12183df28568df1a8d3a.png" alt="__rendered_path__16"&gt;&lt;span style="white-space:pre;"&gt;&lt;div style="position:absolute;top:290.22pt;left:222.05pt;z-index:221;letter-spacing:.009em;"&gt;  506,680 &lt;/div&gt;&lt;div style="position:absolute;top:290.22pt;left:279.65pt;z-index:221;letter-spacing:.009em;"&gt;  640,419 &lt;/div&gt;&lt;div style="position:absolute;top:290.22pt;left:333.05pt;z-index:221;letter-spacing:.009em;"&gt;  799,247 &lt;/div&gt;&lt;div style="position:absolute;top:290.22pt;left:390.65pt;z-index:221;letter-spacing:.009em;"&gt;  811,476 &lt;/div&gt;&lt;div style="position:absolute;top:290.22pt;left:443.6pt;z-index:221;letter-spacing:.009em;"&gt;  3,303,422 &lt;/div&gt;&lt;div style="position:absolute;top:290.22pt;left:501.2pt;z-index:221;letter-spacing:.009em;"&gt;  1,073,881 &lt;/div&gt;&lt;div style="position:absolute;top:290.22pt;left:558.8pt;z-index:221;letter-spacing:.009em;"&gt;  1,339,528 &lt;/div&gt;&lt;div style="position:absolute;top:290.22pt;left:621.05pt;z-index:221;letter-spacing:.009em;"&gt;  425,903 &lt;/div&gt;&lt;div style="position:absolute;top:290.22pt;left:678.65pt;z-index:221;letter-spacing:.009em;"&gt;  299,910 &lt;/div&gt;&lt;div style="position:absolute;top:290.22pt;left:736.25pt;z-index:221;letter-spacing:.009em;"&gt;  362,604 &lt;/div&gt;&lt;/span&gt;&lt;img style="position:absolute;left:481.1pt;top:243.6pt;width:51pt;height:3pt;z-index:16;" src="http://govwiki.info/xbrl/Images/e623d2c48a6b12183df28568df1a8d3a.png" alt="__rendered_path__16"&gt;&lt;img style="position:absolute;left:538.7pt;top:236.8pt;width:51pt;height:3pt;z-index:16;" src="http://govwiki.info/xbrl/Images/e623d2c48a6b12183df28568df1a8d3a.png" alt="__rendered_path__16"&gt;&lt;span style="white-space:pre;"&gt;&lt;div style="position:absolute;top:296.67pt;left:217.4pt;z-index:223;letter-spacing:.009em;"&gt;  3,428,315 &lt;/div&gt;&lt;div style="position:absolute;top:296.67pt;left:274.52pt;z-index:223;letter-spacing:.008em;"&gt; (9,807,643)&lt;/div&gt;&lt;div style="position:absolute;top:296.67pt;left:324.78pt;z-index:223;letter-spacing:.008em;"&gt; (11,581,772)&lt;/div&gt;&lt;div style="position:absolute;top:296.67pt;left:382.4pt;z-index:223;letter-spacing:.008em;"&gt; (14,465,480)&lt;/div&gt;&lt;div style="position:absolute;top:296.67pt;left:443.17pt;z-index:223;letter-spacing:.008em;"&gt; (8,664,915)&lt;/div&gt;&lt;div style="position:absolute;top:296.67pt;left:500.79pt;z-index:223;letter-spacing:.008em;"&gt; (7,545,359)&lt;/div&gt;&lt;div style="position:absolute;top:296.67pt;left:558.41pt;z-index:223;letter-spacing:.008em;"&gt; (6,839,678)&lt;/div&gt;&lt;div style="position:absolute;top:296.67pt;left:616.02pt;z-index:223;letter-spacing:.008em;"&gt; (4,145,418)&lt;/div&gt;&lt;div style="position:absolute;top:296.67pt;left:673.64pt;z-index:223;letter-spacing:.008em;"&gt; (9,856,596)&lt;/div&gt;&lt;div style="position:absolute;top:296.67pt;left:731.26pt;z-index:223;letter-spacing:.008em;"&gt; (6,256,701)&lt;/div&gt;&lt;/span&gt;&lt;img style="position:absolute;left:538.7pt;top:243.6pt;width:51pt;height:3pt;z-index:16;" src="http://govwiki.info/xbrl/Images/e623d2c48a6b12183df28568df1a8d3a.png" alt="__rendered_path__16"&gt;&lt;img style="position:absolute;left:596.3pt;top:236.8pt;width:51pt;height:3pt;z-index:16;" src="http://govwiki.info/xbrl/Images/e623d2c48a6b12183df28568df1a8d3a.png" alt="__rendered_path__16"&gt;&lt;span style="white-space:pre;"&gt;&lt;div style="position:absolute;top:303.42pt;left:214.25pt;z-index:234;letter-spacing:.009em;"&gt;  10,561,490 &lt;/div&gt;&lt;div style="position:absolute;top:303.42pt;left:272.95pt;z-index:234;letter-spacing:.008em;"&gt;  (1,820,547)&lt;/div&gt;&lt;div style="position:absolute;top:303.42pt;left:326.35pt;z-index:234;letter-spacing:.008em;"&gt;  (8,325,306)&lt;/div&gt;&lt;div style="position:absolute;top:303.42pt;left:380.8pt;z-index:234;letter-spacing:.008em;"&gt;  (11,262,644)&lt;/div&gt;&lt;div style="position:absolute;top:303.42pt;left:439.95pt;z-index:234;letter-spacing:.008em;"&gt; (13,122,417)&lt;/div&gt;&lt;div style="position:absolute;top:303.42pt;left:500.7pt;z-index:234;letter-spacing:.008em;"&gt; (2,065,095)&lt;/div&gt;&lt;div style="position:absolute;top:303.42pt;left:558.3pt;z-index:234;letter-spacing:.008em;"&gt; (1,748,425)&lt;/div&gt;&lt;div style="position:absolute;top:303.42pt;left:616.4pt;z-index:234;letter-spacing:.009em;"&gt;  2,045,999 &lt;/div&gt;&lt;div style="position:absolute;top:303.42pt;left:678.15pt;z-index:234;letter-spacing:.008em;"&gt; (578,656)&lt;/div&gt;&lt;div style="position:absolute;top:303.42pt;left:731.1pt;z-index:234;letter-spacing:.008em;"&gt; (2,963,177)&lt;/div&gt;&lt;/span&gt;&lt;img style="position:absolute;left:596.3pt;top:243.6pt;width:51pt;height:3pt;z-index:16;" src="http://govwiki.info/xbrl/Images/e623d2c48a6b12183df28568df1a8d3a.png" alt="__rendered_path__16"&gt;&lt;img style="position:absolute;left:653.9pt;top:236.8pt;width:51pt;height:3pt;z-index:16;" src="http://govwiki.info/xbrl/Images/e623d2c48a6b12183df28568df1a8d3a.png" alt="__rendered_path__16"&gt;&lt;span style="white-space:pre;"&gt;&lt;div style="position:absolute;top:313.77pt;left:191.95pt;z-index:236;letter-spacing:.004em;"&gt;$ &lt;/div&gt;&lt;div style="position:absolute;top:313.77pt;left:211.15pt;z-index:236;letter-spacing:.002em;"&gt;  241,229,885    $&lt;/div&gt;&lt;div style="position:absolute;top:313.77pt;left:268.77pt;z-index:236;letter-spacing:.003em;"&gt;  234,876,436    $&lt;/div&gt;&lt;div style="position:absolute;top:313.77pt;left:322.2pt;z-index:236;letter-spacing:.003em;"&gt;  233,094,139    $&lt;/div&gt;&lt;div style="position:absolute;top:313.77pt;left:379.82pt;z-index:236;letter-spacing:.003em;"&gt;  216,490,218    $&lt;/div&gt;&lt;div style="position:absolute;top:313.77pt;left:437.44pt;z-index:236;letter-spacing:.003em;"&gt;  172,808,907    $&lt;/div&gt;&lt;div style="position:absolute;top:313.77pt;left:495.07pt;z-index:236;letter-spacing:.003em;"&gt;  198,338,513    $&lt;/div&gt;&lt;div style="position:absolute;top:313.77pt;left:552.69pt;z-index:236;letter-spacing:.003em;"&gt;  199,717,256    $&lt;/div&gt;&lt;div style="position:absolute;top:313.77pt;left:610.31pt;z-index:236;letter-spacing:.002em;"&gt;  211,805,940    $&lt;/div&gt;&lt;div style="position:absolute;top:313.77pt;left:667.94pt;z-index:236;letter-spacing:.002em;"&gt;  232,453,636    $&lt;/div&gt;&lt;div style="position:absolute;top:313.77pt;left:725.56pt;z-index:236;letter-spacing:.009em;"&gt;  226,954,063 &lt;/div&gt;&lt;/span&gt;&lt;img style="position:absolute;left:653.9pt;top:243.6pt;width:51pt;height:3pt;z-index:16;" src="http://govwiki.info/xbrl/Images/e623d2c48a6b12183df28568df1a8d3a.png" alt="__rendered_path__16"&gt;&lt;img style="position:absolute;left:711.5pt;top:236.8pt;width:51pt;height:3pt;z-index:16;" src="http://govwiki.info/xbrl/Images/e623d2c48a6b12183df28568df1a8d3a.png" alt="__rendered_path__16"&gt;&lt;span style="white-space:pre;"&gt;&lt;div style="position:absolute;top:337.77pt;left:191.95pt;z-index:239;letter-spacing:.004em;"&gt;$ &lt;/div&gt;&lt;div style="position:absolute;top:337.77pt;left:217.4pt;z-index:239;letter-spacing:.001em;"&gt;  1,345,879    $&lt;/div&gt;&lt;div style="position:absolute;top:337.77pt;left:271.88pt;z-index:239;letter-spacing:.002em;"&gt;  24,124,598    $&lt;/div&gt;&lt;div style="position:absolute;top:337.77pt;left:325.3pt;z-index:239;letter-spacing:.002em;"&gt;  44,636,254    $&lt;/div&gt;&lt;div style="position:absolute;top:337.77pt;left:382.92pt;z-index:239;letter-spacing:.002em;"&gt;  15,624,859    $&lt;/div&gt;&lt;div style="position:absolute;top:337.77pt;left:440.04pt;z-index:239;letter-spacing:.001em;"&gt; (15,971,595)   $&lt;/div&gt;&lt;div style="position:absolute;top:337.77pt;left:500.81pt;z-index:239;"&gt; (3,791,039)   $&lt;/div&gt;&lt;div style="position:absolute;top:337.77pt;left:555.28pt;z-index:239;letter-spacing:.001em;"&gt; (16,378,675)   $&lt;/div&gt;&lt;div style="position:absolute;top:337.77pt;left:613.4pt;z-index:239;letter-spacing:.002em;"&gt;  13,465,977    $&lt;/div&gt;&lt;div style="position:absolute;top:337.77pt;left:671.02pt;z-index:239;letter-spacing:.002em;"&gt;  23,594,929    $&lt;/div&gt;&lt;div style="position:absolute;top:337.77pt;left:728.65pt;z-index:239;letter-spacing:.009em;"&gt;  20,898,774 &lt;/div&gt;&lt;/span&gt;&lt;img style="position:absolute;left:711.5pt;top:243.6pt;width:51pt;height:3pt;z-index:16;" src="http://govwiki.info/xbrl/Images/e623d2c48a6b12183df28568df1a8d3a.png" alt="__rendered_path__16"&gt;&lt;span style="white-space:pre;"&gt;&lt;div style="position:absolute;top:344.22pt;left:214.25pt;z-index:243;letter-spacing:.009em;"&gt;  16,197,188 &lt;/div&gt;&lt;div style="position:absolute;top:344.22pt;left:274.5pt;z-index:243;letter-spacing:.008em;"&gt; (1,636,329)&lt;/div&gt;&lt;div style="position:absolute;top:344.22pt;left:324.76pt;z-index:243;letter-spacing:.008em;"&gt; (25,194,009)&lt;/div&gt;&lt;div style="position:absolute;top:344.22pt;left:382.38pt;z-index:243;letter-spacing:.008em;"&gt; (16,814,065)&lt;/div&gt;&lt;div style="position:absolute;top:344.22pt;left:440pt;z-index:243;letter-spacing:.008em;"&gt; (27,790,366)&lt;/div&gt;&lt;div style="position:absolute;top:344.22pt;left:497.62pt;z-index:243;letter-spacing:.008em;"&gt; (16,083,105)&lt;/div&gt;&lt;div style="position:absolute;top:344.22pt;left:555.24pt;z-index:243;letter-spacing:.008em;"&gt; (19,449,251)&lt;/div&gt;&lt;div style="position:absolute;top:344.22pt;left:612.85pt;z-index:243;letter-spacing:.008em;"&gt; (11,134,839)&lt;/div&gt;&lt;div style="position:absolute;top:344.22pt;left:674pt;z-index:243;letter-spacing:.009em;"&gt;  8,048,029 &lt;/div&gt;&lt;div style="position:absolute;top:344.22pt;left:731.12pt;z-index:243;letter-spacing:.008em;"&gt; (8,334,993)&lt;/div&gt;&lt;/span&gt;&lt;img style="position:absolute;left:197.3pt;top:300.05pt;width:51pt;height:3pt;z-index:16;" src="http://govwiki.info/xbrl/Images/e623d2c48a6b12183df28568df1a8d3a.png" alt="__rendered_path__16"&gt;&lt;span style="white-space:pre;"&gt;&lt;div style="position:absolute;top:354.27pt;left:191.95pt;z-index:264;letter-spacing:.004em;"&gt;$ &lt;/div&gt;&lt;div style="position:absolute;top:354.27pt;left:214.25pt;z-index:264;letter-spacing:.002em;"&gt;&lt;span&gt;  17,543,067 &lt;/span&gt;   $&lt;/div&gt;&lt;div style="position:absolute;top:354.27pt;left:271.85pt;z-index:264;letter-spacing:.002em;"&gt;&lt;span&gt;  22,488,269 &lt;/span&gt;   $&lt;/div&gt;&lt;div style="position:absolute;top:354.27pt;left:325.25pt;z-index:264;letter-spacing:.002em;"&gt;&lt;span&gt;  19,442,245 &lt;/span&gt;   $&lt;/div&gt;&lt;div style="position:absolute;top:354.27pt;left:385.5pt;z-index:264;"&gt;&lt;span&gt; (1,189,206)&lt;/span&gt;   $&lt;/div&gt;&lt;div style="position:absolute;top:354.27pt;left:439.95pt;z-index:264;letter-spacing:.001em;"&gt;&lt;span&gt; (43,761,961)&lt;/span&gt;   $&lt;/div&gt;&lt;div style="position:absolute;top:354.27pt;left:497.55pt;z-index:264;letter-spacing:.001em;"&gt;&lt;span&gt; (19,874,144)&lt;/span&gt;   $&lt;/div&gt;&lt;div style="position:absolute;top:354.27pt;left:555.15pt;z-index:264;letter-spacing:.001em;"&gt;&lt;span&gt; (35,827,926)&lt;/span&gt;   $&lt;/div&gt;&lt;div style="position:absolute;top:354.27pt;left:616.4pt;z-index:264;letter-spacing:.001em;"&gt;&lt;span&gt;  2,331,138 &lt;/span&gt;   $&lt;/div&gt;&lt;div style="position:absolute;top:354.27pt;left:670.85pt;z-index:264;letter-spacing:.002em;"&gt;&lt;span&gt;  31,642,958 &lt;/span&gt;   $&lt;/div&gt;&lt;div style="position:absolute;top:353.97pt;left:728.45pt;z-index:264;letter-spacing:.009em;"&gt;  12,563,781 &lt;/div&gt;&lt;/span&gt;&lt;img style="position:absolute;left:197.3pt;top:306.85pt;width:51pt;height:3pt;z-index:16;" src="http://govwiki.info/xbrl/Images/e623d2c48a6b12183df28568df1a8d3a.png" alt="__rendered_path__16"&gt;&lt;img style="position:absolute;left:254.9pt;top:300.05pt;width:51pt;height:3pt;z-index:16;" src="http://govwiki.info/xbrl/Images/e623d2c48a6b12183df28568df1a8d3a.png" alt="__rendered_path__16"&gt;&lt;img style="position:absolute;left:254.9pt;top:306.85pt;width:51pt;height:3pt;z-index:16;" src="http://govwiki.info/xbrl/Images/e623d2c48a6b12183df28568df1a8d3a.png" alt="__rendered_path__16"&gt;&lt;img style="position:absolute;left:312.5pt;top:300.05pt;width:47pt;height:3pt;z-index:17;" src="http://govwiki.info/xbrl/Images/34b3766c38765a87b000d2d5650d0b51.png" alt="__rendered_path__17"&gt;&lt;img style="position:absolute;left:312.5pt;top:306.85pt;width:47pt;height:3pt;z-index:17;" src="http://govwiki.info/xbrl/Images/34b3766c38765a87b000d2d5650d0b51.png" alt="__rendered_path__17"&gt;&lt;img style="position:absolute;left:365.9pt;top:300.05pt;width:51pt;height:3pt;z-index:16;" src="http://govwiki.info/xbrl/Images/e623d2c48a6b12183df28568df1a8d3a.png" alt="__rendered_path__16"&gt;&lt;img style="position:absolute;left:365.9pt;top:306.85pt;width:51pt;height:3pt;z-index:16;" src="http://govwiki.info/xbrl/Images/e623d2c48a6b12183df28568df1a8d3a.png" alt="__rendered_path__16"&gt;&lt;img style="position:absolute;left:423.5pt;top:300.05pt;width:51pt;height:3pt;z-index:16;" src="http://govwiki.info/xbrl/Images/e623d2c48a6b12183df28568df1a8d3a.png" alt="__rendered_path__16"&gt;&lt;img style="position:absolute;left:423.5pt;top:306.85pt;width:51pt;height:3pt;z-index:16;" src="http://govwiki.info/xbrl/Images/e623d2c48a6b12183df28568df1a8d3a.png" alt="__rendered_path__16"&gt;&lt;img style="position:absolute;left:481.1pt;top:300.05pt;width:51pt;height:3pt;z-index:16;" src="http://govwiki.info/xbrl/Images/e623d2c48a6b12183df28568df1a8d3a.png" alt="__rendered_path__16"&gt;&lt;img style="position:absolute;left:481.1pt;top:306.85pt;width:51pt;height:3pt;z-index:16;" src="http://govwiki.info/xbrl/Images/e623d2c48a6b12183df28568df1a8d3a.png" alt="__rendered_path__16"&gt;&lt;img style="position:absolute;left:538.7pt;top:300.05pt;width:51pt;height:3pt;z-index:16;" src="http://govwiki.info/xbrl/Images/e623d2c48a6b12183df28568df1a8d3a.png" alt="__rendered_path__16"&gt;&lt;img style="position:absolute;left:538.7pt;top:306.85pt;width:51pt;height:3pt;z-index:16;" src="http://govwiki.info/xbrl/Images/e623d2c48a6b12183df28568df1a8d3a.png" alt="__rendered_path__16"&gt;&lt;img style="position:absolute;left:596.3pt;top:300.05pt;width:51pt;height:3pt;z-index:16;" src="http://govwiki.info/xbrl/Images/e623d2c48a6b12183df28568df1a8d3a.png" alt="__rendered_path__16"&gt;&lt;img style="position:absolute;left:596.3pt;top:306.85pt;width:51pt;height:3pt;z-index:16;" src="http://govwiki.info/xbrl/Images/e623d2c48a6b12183df28568df1a8d3a.png" alt="__rendered_path__16"&gt;&lt;img style="position:absolute;left:653.9pt;top:300.05pt;width:51pt;height:3pt;z-index:16;" src="http://govwiki.info/xbrl/Images/e623d2c48a6b12183df28568df1a8d3a.png" alt="__rendered_path__16"&gt;&lt;img style="position:absolute;left:653.9pt;top:306.85pt;width:51pt;height:3pt;z-index:16;" src="http://govwiki.info/xbrl/Images/e623d2c48a6b12183df28568df1a8d3a.png" alt="__rendered_path__16"&gt;&lt;img style="position:absolute;left:711.5pt;top:300.05pt;width:51pt;height:3pt;z-index:16;" src="http://govwiki.info/xbrl/Images/e623d2c48a6b12183df28568df1a8d3a.png" alt="__rendered_path__16"&gt;&lt;img style="position:absolute;left:711.5pt;top:306.85pt;width:51pt;height:3pt;z-index:16;" src="http://govwiki.info/xbrl/Images/e623d2c48a6b12183df28568df1a8d3a.png" alt="__rendered_path__16"&gt;&lt;img style="position:absolute;left:197.3pt;top:317.05pt;width:51pt;height:3pt;z-index:16;" src="http://govwiki.info/xbrl/Images/e623d2c48a6b12183df28568df1a8d3a.png" alt="__rendered_path__16"&gt;&lt;img style="position:absolute;left:197.3pt;top:319.8pt;width:51pt;height:3pt;z-index:16;" src="http://govwiki.info/xbrl/Images/e623d2c48a6b12183df28568df1a8d3a.png" alt="__rendered_path__16"&gt;&lt;img style="position:absolute;left:254.9pt;top:317.05pt;width:51pt;height:3pt;z-index:16;" src="http://govwiki.info/xbrl/Images/e623d2c48a6b12183df28568df1a8d3a.png" alt="__rendered_path__16"&gt;&lt;img style="position:absolute;left:254.9pt;top:319.8pt;width:51pt;height:3pt;z-index:16;" src="http://govwiki.info/xbrl/Images/e623d2c48a6b12183df28568df1a8d3a.png" alt="__rendered_path__16"&gt;&lt;img style="position:absolute;left:312.5pt;top:317.05pt;width:47pt;height:3pt;z-index:17;" src="http://govwiki.info/xbrl/Images/34b3766c38765a87b000d2d5650d0b51.png" alt="__rendered_path__17"&gt;&lt;img style="position:absolute;left:312.5pt;top:319.8pt;width:47pt;height:3pt;z-index:17;" src="http://govwiki.info/xbrl/Images/34b3766c38765a87b000d2d5650d0b51.png" alt="__rendered_path__17"&gt;&lt;img style="position:absolute;left:365.9pt;top:317.05pt;width:51pt;height:3pt;z-index:16;" src="http://govwiki.info/xbrl/Images/e623d2c48a6b12183df28568df1a8d3a.png" alt="__rendered_path__16"&gt;&lt;img style="position:absolute;left:365.9pt;top:319.8pt;width:51pt;height:3pt;z-index:16;" src="http://govwiki.info/xbrl/Images/e623d2c48a6b12183df28568df1a8d3a.png" alt="__rendered_path__16"&gt;&lt;img style="position:absolute;left:423.5pt;top:317.05pt;width:51pt;height:3pt;z-index:16;" src="http://govwiki.info/xbrl/Images/e623d2c48a6b12183df28568df1a8d3a.png" alt="__rendered_path__16"&gt;&lt;img style="position:absolute;left:423.5pt;top:319.8pt;width:51pt;height:3pt;z-index:16;" src="http://govwiki.info/xbrl/Images/e623d2c48a6b12183df28568df1a8d3a.png" alt="__rendered_path__16"&gt;&lt;img style="position:absolute;left:481.1pt;top:317.05pt;width:51pt;height:3pt;z-index:16;" src="http://govwiki.info/xbrl/Images/e623d2c48a6b12183df28568df1a8d3a.png" alt="__rendered_path__16"&gt;&lt;img style="position:absolute;left:481.1pt;top:319.8pt;width:51pt;height:3pt;z-index:16;" src="http://govwiki.info/xbrl/Images/e623d2c48a6b12183df28568df1a8d3a.png" alt="__rendered_path__16"&gt;&lt;img style="position:absolute;left:538.7pt;top:317.05pt;width:51pt;height:3pt;z-index:16;" src="http://govwiki.info/xbrl/Images/e623d2c48a6b12183df28568df1a8d3a.png" alt="__rendered_path__16"&gt;&lt;img style="position:absolute;left:538.7pt;top:319.8pt;width:51pt;height:3pt;z-index:16;" src="http://govwiki.info/xbrl/Images/e623d2c48a6b12183df28568df1a8d3a.png" alt="__rendered_path__16"&gt;&lt;img style="position:absolute;left:596.3pt;top:317.05pt;width:51pt;height:3pt;z-index:16;" src="http://govwiki.info/xbrl/Images/e623d2c48a6b12183df28568df1a8d3a.png" alt="__rendered_path__16"&gt;&lt;img style="position:absolute;left:596.3pt;top:319.8pt;width:51pt;height:3pt;z-index:16;" src="http://govwiki.info/xbrl/Images/e623d2c48a6b12183df28568df1a8d3a.png" alt="__rendered_path__16"&gt;&lt;img style="position:absolute;left:653.9pt;top:317.05pt;width:51pt;height:3pt;z-index:16;" src="http://govwiki.info/xbrl/Images/e623d2c48a6b12183df28568df1a8d3a.png" alt="__rendered_path__16"&gt;&lt;img style="position:absolute;left:653.9pt;top:319.8pt;width:51pt;height:3pt;z-index:16;" src="http://govwiki.info/xbrl/Images/e623d2c48a6b12183df28568df1a8d3a.png" alt="__rendered_path__16"&gt;&lt;img style="position:absolute;left:711.5pt;top:317.05pt;width:51pt;height:3pt;z-index:16;" src="http://govwiki.info/xbrl/Images/e623d2c48a6b12183df28568df1a8d3a.png" alt="__rendered_path__16"&gt;&lt;img style="position:absolute;left:711.5pt;top:319.8pt;width:51pt;height:3pt;z-index:16;" src="http://govwiki.info/xbrl/Images/e623d2c48a6b12183df28568df1a8d3a.png" alt="__rendered_path__16"&gt;&lt;img style="position:absolute;left:197.3pt;top:347.55pt;width:51pt;height:3pt;z-index:16;" src="http://govwiki.info/xbrl/Images/e623d2c48a6b12183df28568df1a8d3a.png" alt="__rendered_path__16"&gt;&lt;img style="position:absolute;left:197.3pt;top:357.5pt;width:51pt;height:3pt;z-index:16;" src="http://govwiki.info/xbrl/Images/e623d2c48a6b12183df28568df1a8d3a.png" alt="__rendered_path__16"&gt;&lt;img style="position:absolute;left:254.9pt;top:347.55pt;width:51pt;height:3pt;z-index:16;" src="http://govwiki.info/xbrl/Images/e623d2c48a6b12183df28568df1a8d3a.png" alt="__rendered_path__16"&gt;&lt;img style="position:absolute;left:254.9pt;top:357.5pt;width:51pt;height:3pt;z-index:16;" src="http://govwiki.info/xbrl/Images/e623d2c48a6b12183df28568df1a8d3a.png" alt="__rendered_path__16"&gt;&lt;img style="position:absolute;left:312.5pt;top:347.55pt;width:47pt;height:3pt;z-index:17;" src="http://govwiki.info/xbrl/Images/34b3766c38765a87b000d2d5650d0b51.png" alt="__rendered_path__17"&gt;&lt;img style="position:absolute;left:312.5pt;top:357.5pt;width:47pt;height:3pt;z-index:17;" src="http://govwiki.info/xbrl/Images/34b3766c38765a87b000d2d5650d0b51.png" alt="__rendered_path__17"&gt;&lt;img style="position:absolute;left:365.9pt;top:347.55pt;width:51pt;height:3pt;z-index:16;" src="http://govwiki.info/xbrl/Images/e623d2c48a6b12183df28568df1a8d3a.png" alt="__rendered_path__16"&gt;&lt;img style="position:absolute;left:365.9pt;top:357.5pt;width:51pt;height:3pt;z-index:16;" src="http://govwiki.info/xbrl/Images/e623d2c48a6b12183df28568df1a8d3a.png" alt="__rendered_path__16"&gt;&lt;img style="position:absolute;left:423.5pt;top:347.55pt;width:51pt;height:3pt;z-index:16;" src="http://govwiki.info/xbrl/Images/e623d2c48a6b12183df28568df1a8d3a.png" alt="__rendered_path__16"&gt;&lt;img style="position:absolute;left:423.5pt;top:357.5pt;width:51pt;height:3pt;z-index:16;" src="http://govwiki.info/xbrl/Images/e623d2c48a6b12183df28568df1a8d3a.png" alt="__rendered_path__16"&gt;&lt;img style="position:absolute;left:481.1pt;top:347.55pt;width:51pt;height:3pt;z-index:16;" src="http://govwiki.info/xbrl/Images/e623d2c48a6b12183df28568df1a8d3a.png" alt="__rendered_path__16"&gt;&lt;img style="position:absolute;left:481.1pt;top:357.5pt;width:51pt;height:3pt;z-index:16;" src="http://govwiki.info/xbrl/Images/e623d2c48a6b12183df28568df1a8d3a.png" alt="__rendered_path__16"&gt;&lt;img style="position:absolute;left:538.7pt;top:347.55pt;width:51pt;height:3pt;z-index:16;" src="http://govwiki.info/xbrl/Images/e623d2c48a6b12183df28568df1a8d3a.png" alt="__rendered_path__16"&gt;&lt;img style="position:absolute;left:538.7pt;top:357.5pt;width:51pt;height:3pt;z-index:16;" src="http://govwiki.info/xbrl/Images/e623d2c48a6b12183df28568df1a8d3a.png" alt="__rendered_path__16"&gt;&lt;img style="position:absolute;left:596.3pt;top:347.55pt;width:51pt;height:3pt;z-index:16;" src="http://govwiki.info/xbrl/Images/e623d2c48a6b12183df28568df1a8d3a.png" alt="__rendered_path__16"&gt;&lt;img style="position:absolute;left:596.3pt;top:357.5pt;width:51pt;height:3pt;z-index:16;" src="http://govwiki.info/xbrl/Images/e623d2c48a6b12183df28568df1a8d3a.png" alt="__rendered_path__16"&gt;&lt;img style="position:absolute;left:653.9pt;top:347.55pt;width:51pt;height:3pt;z-index:16;" src="http://govwiki.info/xbrl/Images/e623d2c48a6b12183df28568df1a8d3a.png" alt="__rendered_path__16"&gt;&lt;img style="position:absolute;left:653.9pt;top:357.5pt;width:51pt;height:3pt;z-index:16;" src="http://govwiki.info/xbrl/Images/e623d2c48a6b12183df28568df1a8d3a.png" alt="__rendered_path__16"&gt;&lt;img style="position:absolute;left:711.5pt;top:347.55pt;width:51pt;height:3pt;z-index:16;" src="http://govwiki.info/xbrl/Images/e623d2c48a6b12183df28568df1a8d3a.png" alt="__rendered_path__16"&gt;&lt;img style="position:absolute;left:711.5pt;top:357.5pt;width:51pt;height:3pt;z-index:16;" src="http://govwiki.info/xbrl/Images/e623d2c48a6b12183df28568df1a8d3a.png" alt="__rendered_path__16"&gt;&lt;img style="position:absolute;left:197.3pt;top:359.9pt;width:51pt;height:3pt;z-index:16;" src="http://govwiki.info/xbrl/Images/e623d2c48a6b12183df28568df1a8d3a.png" alt="__rendered_path__16"&gt;&lt;img style="position:absolute;left:254.9pt;top:359.9pt;width:51pt;height:3pt;z-index:16;" src="http://govwiki.info/xbrl/Images/e623d2c48a6b12183df28568df1a8d3a.png" alt="__rendered_path__16"&gt;&lt;img style="position:absolute;left:312.5pt;top:359.9pt;width:47pt;height:3pt;z-index:17;" src="http://govwiki.info/xbrl/Images/34b3766c38765a87b000d2d5650d0b51.png" alt="__rendered_path__17"&gt;&lt;img style="position:absolute;left:365.9pt;top:359.9pt;width:51pt;height:3pt;z-index:16;" src="http://govwiki.info/xbrl/Images/e623d2c48a6b12183df28568df1a8d3a.png" alt="__rendered_path__16"&gt;&lt;img style="position:absolute;left:423.5pt;top:359.9pt;width:51pt;height:3pt;z-index:16;" src="http://govwiki.info/xbrl/Images/e623d2c48a6b12183df28568df1a8d3a.png" alt="__rendered_path__16"&gt;&lt;img style="position:absolute;left:481.1pt;top:359.9pt;width:51pt;height:3pt;z-index:16;" src="http://govwiki.info/xbrl/Images/e623d2c48a6b12183df28568df1a8d3a.png" alt="__rendered_path__16"&gt;&lt;img style="position:absolute;left:538.7pt;top:359.9pt;width:51pt;height:3pt;z-index:16;" src="http://govwiki.info/xbrl/Images/e623d2c48a6b12183df28568df1a8d3a.png" alt="__rendered_path__16"&gt;&lt;img style="position:absolute;left:596.3pt;top:359.9pt;width:51pt;height:3pt;z-index:16;" src="http://govwiki.info/xbrl/Images/e623d2c48a6b12183df28568df1a8d3a.png" alt="__rendered_path__16"&gt;&lt;img style="position:absolute;left:653.9pt;top:359.9pt;width:51pt;height:3pt;z-index:16;" src="http://govwiki.info/xbrl/Images/e623d2c48a6b12183df28568df1a8d3a.png" alt="__rendered_path__16"&gt;&lt;img style="position:absolute;left:711.5pt;top:359.9pt;width:51pt;height:3pt;z-index:16;" src="http://govwiki.info/xbrl/Images/e623d2c48a6b12183df28568df1a8d3a.png" alt="__rendered_path__16"&gt;&lt;span class="fmt-1294" style="white-space:pre;"&gt;&lt;div style="position:absolute;top:586.44pt;left:389.33pt;z-index:269;"&gt;245&lt;/div&gt;&lt;/span&gt;&lt;/div&gt;</t>
  </si>
  <si>
    <t>&lt;div style='position:relative;width:792pt;height:612pt;'&gt;&lt;div style="position:absolute;left:0pt;top:0pt;width:100%;height:100%;clip:rect(0pt,792pt,612pt,0pt);" class="fmt-1302"&gt;&lt;span class="fmt-1305" style="white-space:pre;"&gt;&lt;div style="position:absolute;top:381.72pt;left:52pt;z-index:167;letter-spacing:-.005em;"&gt;(1) GASB 54 was implemented in 2010 and reflects new fund balance classifications for 2010. The new classifications have not been restated for 2009 and prior.&lt;/div&gt;&lt;/span&gt;&lt;span style="white-space:pre;"&gt;&lt;div style="position:absolute;top:176.07pt;left:52.7pt;z-index:17;letter-spacing:-.004em;"&gt; General Fund&lt;/div&gt;&lt;/span&gt;&lt;span style="white-space:pre;"&gt;&lt;div style="position:absolute;top:183.57pt;left:58.1pt;z-index:18;letter-spacing:-.002em;"&gt;  Non-Spendable &lt;/div&gt;&lt;/span&gt;&lt;span style="white-space:pre;"&gt;&lt;div style="position:absolute;top:191.07pt;left:58.1pt;z-index:28;letter-spacing:.001em;"&gt;  Committed &lt;/div&gt;&lt;/span&gt;&lt;span style="white-space:pre;"&gt;&lt;div style="position:absolute;top:198.57pt;left:58.1001pt;z-index:32;letter-spacing:-.001em;"&gt;  Assigned &lt;/div&gt;&lt;/span&gt;&lt;span style="white-space:pre;"&gt;&lt;div style="position:absolute;top:206.07pt;left:58.1002pt;z-index:42;letter-spacing:-.002em;"&gt;  Unassigned &lt;/div&gt;&lt;/span&gt;&lt;span style="white-space:pre;"&gt;&lt;div style="position:absolute;top:213.57pt;left:58.1002pt;z-index:46;letter-spacing:-.002em;"&gt;  Reserved &lt;/div&gt;&lt;/span&gt;&lt;span style="white-space:pre;"&gt;&lt;div style="position:absolute;top:221.07pt;left:58.1002pt;z-index:55;letter-spacing:-.003em;"&gt;  Unreserved &lt;/div&gt;&lt;/span&gt;&lt;span style="white-space:pre;"&gt;&lt;div style="position:absolute;top:228.57pt;left:52.7003pt;z-index:64;letter-spacing:.001em;"&gt; Total Governmental Activities &lt;/div&gt;&lt;/span&gt;&lt;span style="white-space:pre;"&gt;&lt;div style="position:absolute;top:236.07pt;left:56.3003pt;z-index:65;letter-spacing:-.004em;"&gt;  Fund Balance &lt;/div&gt;&lt;/span&gt;&lt;span style="white-space:pre;"&gt;&lt;div style="position:absolute;top:251.07pt;left:52.7pt;z-index:76;letter-spacing:-.002em;"&gt; All Other Governmental Funds&lt;/div&gt;&lt;/span&gt;&lt;span style="white-space:pre;"&gt;&lt;div style="position:absolute;top:258.57pt;left:58.1pt;z-index:77;letter-spacing:-.002em;"&gt;  Non-Spendable &lt;/div&gt;&lt;/span&gt;&lt;span style="white-space:pre;"&gt;&lt;div style="position:absolute;top:266.07pt;left:58.0999pt;z-index:81;letter-spacing:.001em;"&gt;  Restricted &lt;/div&gt;&lt;/span&gt;&lt;span style="white-space:pre;"&gt;&lt;div style="position:absolute;top:273.57pt;left:58.1pt;z-index:89;letter-spacing:.001em;"&gt;  Committed &lt;/div&gt;&lt;/span&gt;&lt;span style="white-space:pre;"&gt;&lt;div style="position:absolute;top:281.07pt;left:58.1001pt;z-index:93;letter-spacing:-.001em;"&gt;  Assigned &lt;/div&gt;&lt;/span&gt;&lt;span style="white-space:pre;"&gt;&lt;div style="position:absolute;top:288.57pt;left:58.1002pt;z-index:97;letter-spacing:-.002em;"&gt;  Unassigned &lt;/div&gt;&lt;/span&gt;&lt;span style="white-space:pre;"&gt;&lt;div style="position:absolute;top:296.07pt;left:58.1002pt;z-index:106;letter-spacing:-.002em;"&gt;  Reserved, Reported In: &lt;/div&gt;&lt;/span&gt;&lt;span style="white-space:pre;"&gt;&lt;div style="position:absolute;top:303.57pt;left:63.4992pt;z-index:107;letter-spacing:-.002em;"&gt;  All Other Governmental Funds &lt;/div&gt;&lt;/span&gt;&lt;span style="white-space:pre;"&gt;&lt;div style="position:absolute;top:311.07pt;left:61.7003pt;z-index:116;letter-spacing:-.002em;"&gt;  Debt Service Funds &lt;/div&gt;&lt;/span&gt;&lt;span style="white-space:pre;"&gt;&lt;div style="position:absolute;top:318.57pt;left:58.1013pt;z-index:126;letter-spacing:-.002em;"&gt;  Unreserved, Reported In: &lt;/div&gt;&lt;/span&gt;&lt;span style="white-space:pre;"&gt;&lt;div style="position:absolute;top:326.07pt;left:61.7013pt;z-index:127;letter-spacing:-.003em;"&gt;  Special Revenue Funds &lt;/div&gt;&lt;/span&gt;&lt;span style="white-space:pre;"&gt;&lt;div style="position:absolute;top:333.57pt;left:52.7023pt;z-index:136;"&gt;       Capital Projects Funds &lt;/div&gt;&lt;/span&gt;&lt;span style="white-space:pre;"&gt;&lt;div style="position:absolute;top:341.07pt;left:52.7024pt;z-index:145;letter-spacing:.001em;"&gt; Total of All Other &lt;/div&gt;&lt;/span&gt;&lt;span style="white-space:pre;"&gt;&lt;div style="position:absolute;top:348.57pt;left:58.1024pt;z-index:146;letter-spacing:-.004em;"&gt;  Governmental Funds &lt;/div&gt;&lt;/span&gt;&lt;span class="fmt-1300" style="white-space:pre;"&gt;&lt;div style="position:absolute;top:68.79pt;left:301.35pt;z-index:1;"&gt;City of St. Petersburg, Florida&lt;/div&gt;&lt;/span&gt;&lt;span class="fmt-1301" style="white-space:pre;"&gt;&lt;div style="position:absolute;top:82.74pt;left:284.55pt;z-index:2;letter-spacing:.002em;"&gt;Fund Balances, Governmental Funds&lt;/div&gt;&lt;/span&gt;&lt;span class="fmt-1301" style="white-space:pre;"&gt;&lt;div style="position:absolute;top:97.29pt;left:327.8pt;z-index:3;letter-spacing:.002em;"&gt;Last Ten Fiscal Years&lt;/div&gt;&lt;/span&gt;&lt;span class="fmt-1301" style="white-space:pre;"&gt;&lt;div style="position:absolute;top:111.24pt;left:282.95pt;z-index:4;letter-spacing:.002em;"&gt;(Modified Accrual Basis of Accounting)&lt;/div&gt;&lt;/span&gt;&lt;span style="white-space:pre;"&gt;&lt;div style="position:absolute;top:160.92pt;left:204.1pt;z-index:14;letter-spacing:-.001em;"&gt;  2017 &lt;/div&gt;&lt;div style="position:absolute;top:160.92pt;left:261.7pt;z-index:14;letter-spacing:-.001em;"&gt;  2016 &lt;/div&gt;&lt;div style="position:absolute;top:160.92pt;left:319.3pt;z-index:14;letter-spacing:-.001em;"&gt;  2015 &lt;/div&gt;&lt;div style="position:absolute;top:160.92pt;left:376.9pt;z-index:14;letter-spacing:-.001em;"&gt;  2014 &lt;/div&gt;&lt;div style="position:absolute;top:160.92pt;left:434.5pt;z-index:14;letter-spacing:-.001em;"&gt;  2013 &lt;/div&gt;&lt;div style="position:absolute;top:160.92pt;left:492.1pt;z-index:14;letter-spacing:-.001em;"&gt;  2012 &lt;/div&gt;&lt;div style="position:absolute;top:160.92pt;left:549.7pt;z-index:14;letter-spacing:-.001em;"&gt;  2011 &lt;/div&gt;&lt;div style="position:absolute;top:160.92pt;left:605.15pt;z-index:14;letter-spacing:-.002em;"&gt;2010 (1)&lt;/div&gt;&lt;div style="position:absolute;top:160.92pt;left:664.9pt;z-index:14;letter-spacing:-.001em;"&gt;  2009 &lt;/div&gt;&lt;div style="position:absolute;top:160.92pt;left:722.5pt;z-index:14;letter-spacing:-.001em;"&gt;  2008 &lt;/div&gt;&lt;/span&gt;&lt;img style="position:absolute;left:188.8pt;top:172.9pt;width:51pt;height:3pt;z-index:15;" src="http://govwiki.info/xbrl/Images/e623d2c48a6b12183df28568df1a8d3a.png" alt="__rendered_path__15"&gt;&lt;span style="white-space:pre;"&gt;&lt;div style="position:absolute;top:183.57pt;left:184.5pt;z-index:27;"&gt;$&lt;/div&gt;&lt;div style="position:absolute;top:183.57pt;left:204.3pt;z-index:27;letter-spacing:-.001em;"&gt;  9,042,585   $&lt;/div&gt;&lt;div style="position:absolute;top:183.57pt;left:261.91pt;z-index:27;letter-spacing:-.001em;"&gt;  4,612,904   $&lt;/div&gt;&lt;div style="position:absolute;top:183.57pt;left:319.52pt;z-index:27;letter-spacing:-.001em;"&gt;  3,734,959   $&lt;/div&gt;&lt;div style="position:absolute;top:183.57pt;left:377.13pt;z-index:27;letter-spacing:-.001em;"&gt;  4,176,612   $&lt;/div&gt;&lt;div style="position:absolute;top:183.57pt;left:434.74pt;z-index:27;letter-spacing:-.001em;"&gt;  4,767,840   $&lt;/div&gt;&lt;div style="position:absolute;top:183.57pt;left:490.73pt;z-index:27;"&gt;&lt;span class="fmt-1014"&gt;  4&lt;/span&gt;&lt;span class="fmt-1303"&gt;,&lt;/span&gt;&lt;span class="fmt-1014"&gt;1&lt;/span&gt;&lt;span class="fmt-1303"&gt;1&lt;/span&gt;&lt;span class="fmt-1014"&gt;1,920 &lt;/span&gt;&lt;/div&gt;&lt;div style="position:absolute;top:183.57pt;left:558.9pt;z-index:27;letter-spacing:-.001em;"&gt;  38,252   $&lt;/div&gt;&lt;div style="position:absolute;top:183.57pt;left:616.51pt;z-index:27;letter-spacing:-.001em;"&gt;  63,585   $&lt;/div&gt;&lt;div style="position:absolute;top:183.57pt;left:693.55pt;z-index:27;"&gt; -   $&lt;/div&gt;&lt;div style="position:absolute;top:183.57pt;left:749.35pt;z-index:27;"&gt;  - &lt;/div&gt;&lt;/span&gt;&lt;img style="position:absolute;left:246.4pt;top:172.9pt;width:51pt;height:3pt;z-index:15;" src="http://govwiki.info/xbrl/Images/e623d2c48a6b12183df28568df1a8d3a.png" alt="__rendered_path__15"&gt;&lt;span style="white-space:pre;"&gt;&lt;div style="position:absolute;top:191.07pt;left:200.7pt;z-index:31;letter-spacing:-.001em;"&gt;  32,104,733 &lt;/div&gt;&lt;div style="position:absolute;top:191.07pt;left:258.32pt;z-index:31;letter-spacing:-.001em;"&gt;  29,614,754 &lt;/div&gt;&lt;div style="position:absolute;top:191.07pt;left:315.93pt;z-index:31;letter-spacing:-.001em;"&gt;  27,768,624 &lt;/div&gt;&lt;div style="position:absolute;top:191.07pt;left:373.55pt;z-index:31;letter-spacing:-.001em;"&gt;  26,174,290 &lt;/div&gt;&lt;div style="position:absolute;top:191.07pt;left:431.16pt;z-index:31;letter-spacing:-.001em;"&gt;  25,065,024 &lt;/div&gt;&lt;div style="position:absolute;top:191.07pt;left:492.37pt;z-index:31;letter-spacing:-.001em;"&gt;26,346,101 &lt;/div&gt;&lt;div style="position:absolute;top:191.07pt;left:546.39pt;z-index:31;letter-spacing:-.001em;"&gt;  25,192,252 &lt;/div&gt;&lt;div style="position:absolute;top:191.07pt;left:604.01pt;z-index:31;letter-spacing:-.001em;"&gt;  28,889,692 &lt;/div&gt;&lt;div style="position:absolute;top:191.07pt;left:693.55pt;z-index:31;"&gt; - &lt;/div&gt;&lt;div style="position:absolute;top:191.07pt;left:752.95pt;z-index:31;letter-spacing:-.001em;"&gt;- &lt;/div&gt;&lt;/span&gt;&lt;img style="position:absolute;left:304pt;top:172.9pt;width:51pt;height:3pt;z-index:15;" src="http://govwiki.info/xbrl/Images/e623d2c48a6b12183df28568df1a8d3a.png" alt="__rendered_path__15"&gt;&lt;span style="white-space:pre;"&gt;&lt;div style="position:absolute;top:198.57pt;left:230.95pt;z-index:41;"&gt;  - &lt;/div&gt;&lt;div style="position:absolute;top:198.57pt;left:292.15pt;z-index:41;letter-spacing:-.001em;"&gt;- &lt;/div&gt;&lt;div style="position:absolute;top:198.57pt;left:346.15pt;z-index:41;"&gt;  - &lt;/div&gt;&lt;div style="position:absolute;top:198.57pt;left:407.35pt;z-index:41;letter-spacing:-.001em;"&gt;- &lt;/div&gt;&lt;div style="position:absolute;top:198.57pt;left:461.35pt;z-index:41;"&gt;  - &lt;/div&gt;&lt;div style="position:absolute;top:198.57pt;left:522.55pt;z-index:41;letter-spacing:-.001em;"&gt;- &lt;/div&gt;&lt;div style="position:absolute;top:198.57pt;left:576.55pt;z-index:41;letter-spacing:-.001em;"&gt;  - &lt;/div&gt;&lt;div style="position:absolute;top:198.57pt;left:612.9pt;z-index:41;letter-spacing:-.001em;"&gt;  637,073 &lt;/div&gt;&lt;div style="position:absolute;top:198.57pt;left:693.55pt;z-index:41;"&gt; - &lt;/div&gt;&lt;div style="position:absolute;top:198.57pt;left:752.95pt;z-index:41;letter-spacing:-.001em;"&gt;- &lt;/div&gt;&lt;/span&gt;&lt;img style="position:absolute;left:361.6pt;top:172.9pt;width:51pt;height:3pt;z-index:15;" src="http://govwiki.info/xbrl/Images/e623d2c48a6b12183df28568df1a8d3a.png" alt="__rendered_path__15"&gt;&lt;span style="white-space:pre;"&gt;&lt;div style="position:absolute;top:206.07pt;left:200.7pt;z-index:45;letter-spacing:-.001em;"&gt;  23,154,218 &lt;/div&gt;&lt;div style="position:absolute;top:206.07pt;left:258.32pt;z-index:45;letter-spacing:-.001em;"&gt;  28,187,000 &lt;/div&gt;&lt;div style="position:absolute;top:206.07pt;left:315.93pt;z-index:45;letter-spacing:-.001em;"&gt;  29,180,220 &lt;/div&gt;&lt;div style="position:absolute;top:206.07pt;left:373.55pt;z-index:45;letter-spacing:-.001em;"&gt;  20,045,611 &lt;/div&gt;&lt;div style="position:absolute;top:206.07pt;left:431.16pt;z-index:45;letter-spacing:-.001em;"&gt;  10,197,562 &lt;/div&gt;&lt;div style="position:absolute;top:206.07pt;left:492.37pt;z-index:45;letter-spacing:-.001em;"&gt;  7,891,145 &lt;/div&gt;&lt;div style="position:absolute;top:206.07pt;left:546.38pt;z-index:45;letter-spacing:-.001em;"&gt;  20,061,954 &lt;/div&gt;&lt;div style="position:absolute;top:206.07pt;left:604pt;z-index:45;letter-spacing:-.001em;"&gt;  23,849,003 &lt;/div&gt;&lt;div style="position:absolute;top:206.07pt;left:693.55pt;z-index:45;"&gt; - &lt;/div&gt;&lt;div style="position:absolute;top:206.07pt;left:752.95pt;z-index:45;letter-spacing:-.001em;"&gt;- &lt;/div&gt;&lt;/span&gt;&lt;img style="position:absolute;left:419.2pt;top:172.9pt;width:51pt;height:3pt;z-index:15;" src="http://govwiki.info/xbrl/Images/e623d2c48a6b12183df28568df1a8d3a.png" alt="__rendered_path__15"&gt;&lt;span style="white-space:pre;"&gt;&lt;div style="position:absolute;top:213.57pt;left:230.95pt;z-index:54;"&gt;  - &lt;/div&gt;&lt;div style="position:absolute;top:213.57pt;left:292.15pt;z-index:54;letter-spacing:-.001em;"&gt;- &lt;/div&gt;&lt;div style="position:absolute;top:213.57pt;left:346.15pt;z-index:54;"&gt;  - &lt;/div&gt;&lt;div style="position:absolute;top:213.57pt;left:407.35pt;z-index:54;letter-spacing:-.001em;"&gt;- &lt;/div&gt;&lt;div style="position:absolute;top:213.57pt;left:461.35pt;z-index:54;"&gt;  - &lt;/div&gt;&lt;div style="position:absolute;top:213.57pt;left:522.55pt;z-index:54;letter-spacing:-.001em;"&gt;- &lt;/div&gt;&lt;div style="position:absolute;top:213.57pt;left:576.55pt;z-index:54;"&gt;  - &lt;/div&gt;&lt;div style="position:absolute;top:213.57pt;left:637.75pt;z-index:54;letter-spacing:-.001em;"&gt;- &lt;/div&gt;&lt;div style="position:absolute;top:213.57pt;left:670.5pt;z-index:54;letter-spacing:-.001em;"&gt;  726,875 &lt;/div&gt;&lt;div style="position:absolute;top:213.57pt;left:728.11pt;z-index:54;letter-spacing:-.001em;"&gt;  601,991 &lt;/div&gt;&lt;/span&gt;&lt;img style="position:absolute;left:476.8pt;top:172.9pt;width:51pt;height:3pt;z-index:15;" src="http://govwiki.info/xbrl/Images/e623d2c48a6b12183df28568df1a8d3a.png" alt="__rendered_path__15"&gt;&lt;span style="white-space:pre;"&gt;&lt;div style="position:absolute;top:221.07pt;left:230.95pt;z-index:63;"&gt;  - &lt;/div&gt;&lt;div style="position:absolute;top:221.07pt;left:292.15pt;z-index:63;letter-spacing:-.001em;"&gt;- &lt;/div&gt;&lt;div style="position:absolute;top:221.07pt;left:346.15pt;z-index:63;"&gt;  - &lt;/div&gt;&lt;div style="position:absolute;top:221.07pt;left:407.35pt;z-index:63;letter-spacing:-.001em;"&gt;- &lt;/div&gt;&lt;div style="position:absolute;top:221.07pt;left:461.35pt;z-index:63;"&gt;  - &lt;/div&gt;&lt;div style="position:absolute;top:221.07pt;left:522.55pt;z-index:63;letter-spacing:-.001em;"&gt;- &lt;/div&gt;&lt;div style="position:absolute;top:221.07pt;left:576.55pt;z-index:63;"&gt;  - &lt;/div&gt;&lt;div style="position:absolute;top:221.07pt;left:637.75pt;z-index:63;letter-spacing:-.001em;"&gt;- &lt;/div&gt;&lt;div style="position:absolute;top:221.07pt;left:661.5pt;z-index:63;letter-spacing:-.001em;"&gt;  42,629,314 &lt;/div&gt;&lt;div style="position:absolute;top:221.07pt;left:719.12pt;z-index:63;letter-spacing:-.001em;"&gt;  38,569,059 &lt;/div&gt;&lt;/span&gt;&lt;img style="position:absolute;left:534.4pt;top:172.9pt;width:51pt;height:3pt;z-index:15;" src="http://govwiki.info/xbrl/Images/e623d2c48a6b12183df28568df1a8d3a.png" alt="__rendered_path__15"&gt;&lt;span style="white-space:pre;"&gt;&lt;div style="position:absolute;top:235.92pt;left:200.7pt;z-index:75;letter-spacing:-.001em;"&gt;  64,301,536 &lt;/div&gt;&lt;div style="position:absolute;top:235.92pt;left:258.3pt;z-index:75;letter-spacing:-.001em;"&gt;  62,414,658 &lt;/div&gt;&lt;div style="position:absolute;top:235.92pt;left:315.9pt;z-index:75;letter-spacing:-.001em;"&gt;  60,683,803 &lt;/div&gt;&lt;div style="position:absolute;top:235.92pt;left:373.5pt;z-index:75;letter-spacing:-.001em;"&gt;  50,396,513 &lt;/div&gt;&lt;div style="position:absolute;top:235.92pt;left:431.1pt;z-index:75;letter-spacing:-.001em;"&gt;  40,030,426 &lt;/div&gt;&lt;div style="position:absolute;top:235.92pt;left:488.7pt;z-index:75;letter-spacing:-.001em;"&gt;  38,349,166 &lt;/div&gt;&lt;div style="position:absolute;top:235.92pt;left:546.3pt;z-index:75;letter-spacing:-.001em;"&gt;  45,292,458 &lt;/div&gt;&lt;div style="position:absolute;top:235.92pt;left:603.9pt;z-index:75;letter-spacing:-.001em;"&gt;  53,439,353 &lt;/div&gt;&lt;div style="position:absolute;top:235.92pt;left:661.5pt;z-index:75;letter-spacing:-.001em;"&gt;  43,356,189 &lt;/div&gt;&lt;div style="position:absolute;top:235.92pt;left:719.1pt;z-index:75;letter-spacing:-.001em;"&gt;  39,171,050 &lt;/div&gt;&lt;/span&gt;&lt;img style="position:absolute;left:592pt;top:172.9pt;width:51pt;height:3pt;z-index:15;" src="http://govwiki.info/xbrl/Images/e623d2c48a6b12183df28568df1a8d3a.png" alt="__rendered_path__15"&gt;&lt;span style="white-space:pre;"&gt;&lt;div style="position:absolute;top:258.57pt;left:184.5pt;z-index:80;"&gt;$&lt;/div&gt;&lt;div style="position:absolute;top:258.57pt;left:209.7pt;z-index:80;letter-spacing:-.001em;"&gt;  503,700   $&lt;/div&gt;&lt;div style="position:absolute;top:258.57pt;left:267.31pt;z-index:80;letter-spacing:-.001em;"&gt;  433,883   $&lt;/div&gt;&lt;div style="position:absolute;top:258.57pt;left:324.92pt;z-index:80;letter-spacing:-.001em;"&gt;  387,311   $&lt;/div&gt;&lt;div style="position:absolute;top:258.57pt;left:382.53pt;z-index:80;letter-spacing:-.001em;"&gt;  395,569   $&lt;/div&gt;&lt;div style="position:absolute;top:258.57pt;left:440.14pt;z-index:80;letter-spacing:-.001em;"&gt;  385,698   $&lt;/div&gt;&lt;div style="position:absolute;top:258.57pt;left:497.75pt;z-index:80;letter-spacing:-.001em;"&gt;  374,190   $&lt;/div&gt;&lt;div style="position:absolute;top:258.57pt;left:546.35pt;z-index:80;letter-spacing:-.001em;"&gt;  10,061,295   $&lt;/div&gt;&lt;div style="position:absolute;top:258.57pt;left:612.97pt;z-index:80;letter-spacing:-.001em;"&gt;  353,792   $&lt;/div&gt;&lt;div style="position:absolute;top:258.57pt;left:693.55pt;z-index:80;"&gt; -   $&lt;/div&gt;&lt;div style="position:absolute;top:258.57pt;left:749.35pt;z-index:80;"&gt;  - &lt;/div&gt;&lt;/span&gt;&lt;img style="position:absolute;left:642.4pt;top:172.9pt;width:8pt;height:3pt;z-index:16;" src="http://govwiki.info/xbrl/Images/bb787e2f509871e45621bb50a74553b5.png" alt="__rendered_path__16"&gt;&lt;span style="white-space:pre;"&gt;&lt;div style="position:absolute;top:266.07pt;left:197.1pt;z-index:88;letter-spacing:-.001em;"&gt;  229,731,689 &lt;/div&gt;&lt;div style="position:absolute;top:266.07pt;left:254.72pt;z-index:88;letter-spacing:-.001em;"&gt;  160,736,128 &lt;/div&gt;&lt;div style="position:absolute;top:266.07pt;left:315.93pt;z-index:88;letter-spacing:-.001em;"&gt;  97,469,715 &lt;/div&gt;&lt;div style="position:absolute;top:266.07pt;left:373.55pt;z-index:88;letter-spacing:-.001em;"&gt;  93,431,776 &lt;/div&gt;&lt;div style="position:absolute;top:266.07pt;left:431.16pt;z-index:88;letter-spacing:-.001em;"&gt;  81,630,216 &lt;/div&gt;&lt;div style="position:absolute;top:266.07pt;left:489.45pt;z-index:88;"&gt;&lt;span class="fmt-1014"&gt;  &lt;/span&gt;&lt;span class="fmt-1304"&gt;72,439,841&lt;/span&gt;&lt;span class="fmt-1014"&gt; &lt;/span&gt;&lt;/div&gt;&lt;div style="position:absolute;top:266.07pt;left:546.3pt;z-index:88;letter-spacing:-.001em;"&gt;  62,821,368 &lt;/div&gt;&lt;div style="position:absolute;top:266.07pt;left:603.92pt;z-index:88;letter-spacing:-.001em;"&gt;  75,600,147 &lt;/div&gt;&lt;div style="position:absolute;top:266.07pt;left:693.55pt;z-index:88;"&gt; - &lt;/div&gt;&lt;div style="position:absolute;top:266.07pt;left:752.95pt;z-index:88;letter-spacing:-.001em;"&gt;- &lt;/div&gt;&lt;/span&gt;&lt;img style="position:absolute;left:649.6pt;top:172.9pt;width:51pt;height:3pt;z-index:15;" src="http://govwiki.info/xbrl/Images/e623d2c48a6b12183df28568df1a8d3a.png" alt="__rendered_path__15"&gt;&lt;span style="white-space:pre;"&gt;&lt;div style="position:absolute;top:273.57pt;left:200.7pt;z-index:92;letter-spacing:-.001em;"&gt;  15,757,308 &lt;/div&gt;&lt;div style="position:absolute;top:273.57pt;left:258.32pt;z-index:92;letter-spacing:-.001em;"&gt;  15,489,334 &lt;/div&gt;&lt;div style="position:absolute;top:273.57pt;left:315.93pt;z-index:92;letter-spacing:-.001em;"&gt;  17,531,749 &lt;/div&gt;&lt;div style="position:absolute;top:273.57pt;left:373.55pt;z-index:92;letter-spacing:-.001em;"&gt;  14,527,242 &lt;/div&gt;&lt;div style="position:absolute;top:273.57pt;left:431.16pt;z-index:92;letter-spacing:-.001em;"&gt;  14,762,863 &lt;/div&gt;&lt;div style="position:absolute;top:273.57pt;left:488.78pt;z-index:92;letter-spacing:-.001em;"&gt;  11,345,489 &lt;/div&gt;&lt;div style="position:absolute;top:273.57pt;left:546.4pt;z-index:92;letter-spacing:-.001em;"&gt;  11,527,129 &lt;/div&gt;&lt;div style="position:absolute;top:273.57pt;left:604.01pt;z-index:92;letter-spacing:-.001em;"&gt;  16,871,883 &lt;/div&gt;&lt;div style="position:absolute;top:273.57pt;left:693.55pt;z-index:92;"&gt; - &lt;/div&gt;&lt;div style="position:absolute;top:273.57pt;left:752.95pt;z-index:92;letter-spacing:-.001em;"&gt;- &lt;/div&gt;&lt;/span&gt;&lt;img style="position:absolute;left:707.2pt;top:172.9pt;width:51pt;height:3pt;z-index:15;" src="http://govwiki.info/xbrl/Images/e623d2c48a6b12183df28568df1a8d3a.png" alt="__rendered_path__15"&gt;&lt;span style="white-space:pre;"&gt;&lt;div style="position:absolute;top:281.07pt;left:200.7pt;z-index:96;letter-spacing:-.001em;"&gt;  21,566,107 &lt;/div&gt;&lt;div style="position:absolute;top:281.07pt;left:258.32pt;z-index:96;letter-spacing:-.001em;"&gt;  26,317,966 &lt;/div&gt;&lt;div style="position:absolute;top:281.07pt;left:315.93pt;z-index:96;letter-spacing:-.001em;"&gt;  18,169,917 &lt;/div&gt;&lt;div style="position:absolute;top:281.07pt;left:373.55pt;z-index:96;letter-spacing:-.001em;"&gt;  19,625,106 &lt;/div&gt;&lt;div style="position:absolute;top:281.07pt;left:431.16pt;z-index:96;letter-spacing:-.001em;"&gt;  20,911,313 &lt;/div&gt;&lt;div style="position:absolute;top:281.07pt;left:488.78pt;z-index:96;letter-spacing:-.001em;"&gt;  23,197,031 &lt;/div&gt;&lt;div style="position:absolute;top:281.07pt;left:546.4pt;z-index:96;letter-spacing:-.001em;"&gt;  24,023,804 &lt;/div&gt;&lt;div style="position:absolute;top:281.07pt;left:604.01pt;z-index:96;letter-spacing:-.001em;"&gt;  18,848,659 &lt;/div&gt;&lt;div style="position:absolute;top:281.07pt;left:693.55pt;z-index:96;"&gt; - &lt;/div&gt;&lt;div style="position:absolute;top:281.07pt;left:752.95pt;z-index:96;letter-spacing:-.001em;"&gt;- &lt;/div&gt;&lt;/span&gt;&lt;img style="position:absolute;left:188.8pt;top:225.65pt;width:51pt;height:3pt;z-index:15;" src="http://govwiki.info/xbrl/Images/e623d2c48a6b12183df28568df1a8d3a.png" alt="__rendered_path__15"&gt;&lt;span style="white-space:pre;"&gt;&lt;div style="position:absolute;top:288.57pt;left:230.95pt;z-index:105;"&gt;  - &lt;/div&gt;&lt;div style="position:absolute;top:288.57pt;left:292.15pt;z-index:105;letter-spacing:-.001em;"&gt;- &lt;/div&gt;&lt;div style="position:absolute;top:288.57pt;left:346.15pt;z-index:105;"&gt;  - &lt;/div&gt;&lt;div style="position:absolute;top:288.57pt;left:407.35pt;z-index:105;letter-spacing:-.001em;"&gt;- &lt;/div&gt;&lt;div style="position:absolute;top:288.57pt;left:443pt;z-index:105;letter-spacing:-.001em;"&gt; (21,667)&lt;/div&gt;&lt;div style="position:absolute;top:288.57pt;left:497.01pt;z-index:105;letter-spacing:-.001em;"&gt; (344,463)&lt;/div&gt;&lt;div style="position:absolute;top:288.57pt;left:576.55pt;z-index:105;"&gt;  - &lt;/div&gt;&lt;div style="position:absolute;top:288.57pt;left:637.75pt;z-index:105;letter-spacing:-.001em;"&gt;- &lt;/div&gt;&lt;div style="position:absolute;top:288.57pt;left:693.55pt;z-index:105;"&gt; - &lt;/div&gt;&lt;div style="position:absolute;top:288.57pt;left:752.95pt;z-index:105;letter-spacing:-.001em;"&gt;- &lt;/div&gt;&lt;/span&gt;&lt;img style="position:absolute;left:188.8pt;top:240.5pt;width:51pt;height:3pt;z-index:15;" src="http://govwiki.info/xbrl/Images/e623d2c48a6b12183df28568df1a8d3a.png" alt="__rendered_path__15"&gt;&lt;img style="position:absolute;left:246.4pt;top:225.65pt;width:51pt;height:3pt;z-index:15;" src="http://govwiki.info/xbrl/Images/e623d2c48a6b12183df28568df1a8d3a.png" alt="__rendered_path__15"&gt;&lt;span style="white-space:pre;"&gt;&lt;div style="position:absolute;top:303.57pt;left:230.95pt;z-index:115;"&gt;  - &lt;/div&gt;&lt;div style="position:absolute;top:303.57pt;left:292.15pt;z-index:115;letter-spacing:-.001em;"&gt;- &lt;/div&gt;&lt;div style="position:absolute;top:303.57pt;left:346.15pt;z-index:115;"&gt;  - &lt;/div&gt;&lt;div style="position:absolute;top:303.57pt;left:407.35pt;z-index:115;letter-spacing:-.001em;"&gt;- &lt;/div&gt;&lt;div style="position:absolute;top:303.57pt;left:461.35pt;z-index:115;"&gt;  - &lt;/div&gt;&lt;div style="position:absolute;top:303.57pt;left:522.55pt;z-index:115;letter-spacing:-.001em;"&gt;- &lt;/div&gt;&lt;div style="position:absolute;top:303.57pt;left:576.55pt;z-index:115;"&gt;  - &lt;/div&gt;&lt;div style="position:absolute;top:303.57pt;left:637.75pt;z-index:115;letter-spacing:-.001em;"&gt;- &lt;/div&gt;&lt;div style="position:absolute;top:303.57pt;left:661.5pt;z-index:115;letter-spacing:-.001em;"&gt;  18,927,131 &lt;/div&gt;&lt;div style="position:absolute;top:303.57pt;left:722.71pt;z-index:115;letter-spacing:-.001em;"&gt;  9,128,393 &lt;/div&gt;&lt;/span&gt;&lt;img style="position:absolute;left:246.4pt;top:240.5pt;width:51pt;height:3pt;z-index:15;" src="http://govwiki.info/xbrl/Images/e623d2c48a6b12183df28568df1a8d3a.png" alt="__rendered_path__15"&gt;&lt;img style="position:absolute;left:304pt;top:225.65pt;width:51pt;height:3pt;z-index:15;" src="http://govwiki.info/xbrl/Images/e623d2c48a6b12183df28568df1a8d3a.png" alt="__rendered_path__15"&gt;&lt;span style="white-space:pre;"&gt;&lt;div style="position:absolute;top:311.07pt;left:230.95pt;z-index:125;"&gt;  - &lt;/div&gt;&lt;div style="position:absolute;top:311.07pt;left:292.15pt;z-index:125;letter-spacing:-.001em;"&gt;- &lt;/div&gt;&lt;div style="position:absolute;top:311.07pt;left:346.15pt;z-index:125;"&gt;  - &lt;/div&gt;&lt;div style="position:absolute;top:311.07pt;left:407.35pt;z-index:125;letter-spacing:-.001em;"&gt;- &lt;/div&gt;&lt;div style="position:absolute;top:311.07pt;left:461.35pt;z-index:125;"&gt;  - &lt;/div&gt;&lt;div style="position:absolute;top:311.07pt;left:522.55pt;z-index:125;letter-spacing:-.001em;"&gt;- &lt;/div&gt;&lt;div style="position:absolute;top:311.07pt;left:576.55pt;z-index:125;"&gt;  - &lt;/div&gt;&lt;div style="position:absolute;top:311.07pt;left:637.75pt;z-index:125;letter-spacing:-.001em;"&gt;- &lt;/div&gt;&lt;div style="position:absolute;top:311.07pt;left:693.55pt;z-index:125;letter-spacing:-.001em;"&gt; - &lt;/div&gt;&lt;div style="position:absolute;top:311.07pt;left:720.9pt;z-index:125;letter-spacing:-.001em;"&gt; 20,713,149 &lt;/div&gt;&lt;/span&gt;&lt;img style="position:absolute;left:304pt;top:240.5pt;width:51pt;height:3pt;z-index:15;" src="http://govwiki.info/xbrl/Images/e623d2c48a6b12183df28568df1a8d3a.png" alt="__rendered_path__15"&gt;&lt;img style="position:absolute;left:361.6pt;top:225.65pt;width:51pt;height:3pt;z-index:15;" src="http://govwiki.info/xbrl/Images/e623d2c48a6b12183df28568df1a8d3a.png" alt="__rendered_path__15"&gt;&lt;span style="white-space:pre;"&gt;&lt;div style="position:absolute;top:326.07pt;left:230.95pt;z-index:135;"&gt;  - &lt;/div&gt;&lt;div style="position:absolute;top:326.07pt;left:292.15pt;z-index:135;letter-spacing:-.001em;"&gt;- &lt;/div&gt;&lt;div style="position:absolute;top:326.07pt;left:346.15pt;z-index:135;"&gt;  - &lt;/div&gt;&lt;div style="position:absolute;top:326.07pt;left:407.35pt;z-index:135;letter-spacing:-.001em;"&gt;- &lt;/div&gt;&lt;div style="position:absolute;top:326.07pt;left:461.35pt;z-index:135;"&gt;  - &lt;/div&gt;&lt;div style="position:absolute;top:326.07pt;left:522.55pt;z-index:135;letter-spacing:-.001em;"&gt;- &lt;/div&gt;&lt;div style="position:absolute;top:326.07pt;left:576.55pt;z-index:135;"&gt;  - &lt;/div&gt;&lt;div style="position:absolute;top:326.07pt;left:637.75pt;z-index:135;letter-spacing:-.001em;"&gt;- &lt;/div&gt;&lt;div style="position:absolute;top:326.07pt;left:661.5pt;z-index:135;letter-spacing:-.001em;"&gt;  59,568,462 &lt;/div&gt;&lt;div style="position:absolute;top:326.07pt;left:720.91pt;z-index:135;letter-spacing:-.001em;"&gt; 62,201,246 &lt;/div&gt;&lt;/span&gt;&lt;img style="position:absolute;left:361.6pt;top:240.5pt;width:51pt;height:3pt;z-index:15;" src="http://govwiki.info/xbrl/Images/e623d2c48a6b12183df28568df1a8d3a.png" alt="__rendered_path__15"&gt;&lt;img style="position:absolute;left:419.2pt;top:225.65pt;width:51pt;height:3pt;z-index:15;" src="http://govwiki.info/xbrl/Images/e623d2c48a6b12183df28568df1a8d3a.png" alt="__rendered_path__15"&gt;&lt;span style="white-space:pre;"&gt;&lt;div style="position:absolute;top:333.57pt;left:230.95pt;z-index:144;"&gt;  - &lt;/div&gt;&lt;div style="position:absolute;top:333.57pt;left:292.15pt;z-index:144;letter-spacing:-.001em;"&gt;- &lt;/div&gt;&lt;div style="position:absolute;top:333.57pt;left:346.15pt;z-index:144;"&gt;  - &lt;/div&gt;&lt;div style="position:absolute;top:333.57pt;left:407.35pt;z-index:144;letter-spacing:-.001em;"&gt;- &lt;/div&gt;&lt;div style="position:absolute;top:333.57pt;left:461.35pt;z-index:144;"&gt;  - &lt;/div&gt;&lt;div style="position:absolute;top:333.57pt;left:522.55pt;z-index:144;letter-spacing:-.001em;"&gt;- &lt;/div&gt;&lt;div style="position:absolute;top:333.57pt;left:576.55pt;z-index:144;"&gt;  - &lt;/div&gt;&lt;div style="position:absolute;top:333.57pt;left:637.75pt;z-index:144;letter-spacing:-.001em;"&gt;- &lt;/div&gt;&lt;div style="position:absolute;top:333.57pt;left:661.5pt;z-index:144;letter-spacing:-.001em;"&gt;  56,805,379 &lt;/div&gt;&lt;div style="position:absolute;top:333.57pt;left:720.91pt;z-index:144;letter-spacing:-.001em;"&gt; 55,876,096 &lt;/div&gt;&lt;/span&gt;&lt;img style="position:absolute;left:419.2pt;top:240.5pt;width:51pt;height:3pt;z-index:15;" src="http://govwiki.info/xbrl/Images/e623d2c48a6b12183df28568df1a8d3a.png" alt="__rendered_path__15"&gt;&lt;img style="position:absolute;left:476.8pt;top:225.65pt;width:51pt;height:3pt;z-index:15;" src="http://govwiki.info/xbrl/Images/e623d2c48a6b12183df28568df1a8d3a.png" alt="__rendered_path__15"&gt;&lt;span style="white-space:pre;"&gt;&lt;div style="position:absolute;top:348.57pt;left:184.5pt;z-index:166;"&gt;$&lt;/div&gt;&lt;div style="position:absolute;top:348.57pt;left:197.1pt;z-index:166;letter-spacing:-.001em;"&gt;&lt;span&gt;  267,558,804 &lt;/span&gt;  $&lt;/div&gt;&lt;div style="position:absolute;top:348.57pt;left:254.7pt;z-index:166;letter-spacing:-.001em;"&gt;&lt;span&gt;  202,977,311 &lt;/span&gt;  $&lt;/div&gt;&lt;div style="position:absolute;top:348.57pt;left:312.3pt;z-index:166;letter-spacing:-.001em;"&gt;&lt;span&gt;  133,558,692 &lt;/span&gt;  $&lt;/div&gt;&lt;div style="position:absolute;top:348.57pt;left:369.9pt;z-index:166;letter-spacing:-.001em;"&gt;&lt;span&gt;  127,979,693 &lt;/span&gt;  $&lt;/div&gt;&lt;div style="position:absolute;top:348.57pt;left:427.5pt;z-index:166;letter-spacing:-.001em;"&gt;&lt;span&gt;  117,668,423 &lt;/span&gt;  $&lt;/div&gt;&lt;div style="position:absolute;top:348.57pt;left:485.1pt;z-index:166;letter-spacing:-.001em;"&gt;&lt;span&gt;  107,012,091 &lt;/span&gt;  $&lt;/div&gt;&lt;div style="position:absolute;top:348.57pt;left:542.7pt;z-index:166;letter-spacing:-.001em;"&gt;&lt;span&gt;  108,433,596 &lt;/span&gt;  $&lt;/div&gt;&lt;div style="position:absolute;top:348.57pt;left:600.3pt;z-index:166;letter-spacing:-.001em;"&gt;&lt;span&gt;  111,674,481 &lt;/span&gt;  $&lt;/div&gt;&lt;div style="position:absolute;top:348.57pt;left:657.9pt;z-index:166;letter-spacing:-.001em;"&gt;&lt;span&gt;  135,300,972 &lt;/span&gt;  $&lt;/div&gt;&lt;div style="position:absolute;top:348.42pt;left:715.5pt;z-index:166;letter-spacing:-.001em;"&gt;  147,918,884 &lt;/div&gt;&lt;/span&gt;&lt;img style="position:absolute;left:476.8pt;top:240.5pt;width:51pt;height:3pt;z-index:15;" src="http://govwiki.info/xbrl/Images/e623d2c48a6b12183df28568df1a8d3a.png" alt="__rendered_path__15"&gt;&lt;img style="position:absolute;left:534.4pt;top:225.65pt;width:51pt;height:3pt;z-index:15;" src="http://govwiki.info/xbrl/Images/e623d2c48a6b12183df28568df1a8d3a.png" alt="__rendered_path__15"&gt;&lt;img style="position:absolute;left:534.4pt;top:240.5pt;width:51pt;height:3pt;z-index:15;" src="http://govwiki.info/xbrl/Images/e623d2c48a6b12183df28568df1a8d3a.png" alt="__rendered_path__15"&gt;&lt;img style="position:absolute;left:592pt;top:225.65pt;width:51pt;height:3pt;z-index:15;" src="http://govwiki.info/xbrl/Images/e623d2c48a6b12183df28568df1a8d3a.png" alt="__rendered_path__15"&gt;&lt;img style="position:absolute;left:592pt;top:240.5pt;width:51pt;height:3pt;z-index:15;" src="http://govwiki.info/xbrl/Images/e623d2c48a6b12183df28568df1a8d3a.png" alt="__rendered_path__15"&gt;&lt;img style="position:absolute;left:649.6pt;top:225.65pt;width:51pt;height:3pt;z-index:15;" src="http://govwiki.info/xbrl/Images/e623d2c48a6b12183df28568df1a8d3a.png" alt="__rendered_path__15"&gt;&lt;img style="position:absolute;left:649.6pt;top:240.5pt;width:51pt;height:3pt;z-index:15;" src="http://govwiki.info/xbrl/Images/e623d2c48a6b12183df28568df1a8d3a.png" alt="__rendered_path__15"&gt;&lt;img style="position:absolute;left:707.2pt;top:225.65pt;width:51pt;height:3pt;z-index:15;" src="http://govwiki.info/xbrl/Images/e623d2c48a6b12183df28568df1a8d3a.png" alt="__rendered_path__15"&gt;&lt;img style="position:absolute;left:707.2pt;top:240.5pt;width:51pt;height:3pt;z-index:15;" src="http://govwiki.info/xbrl/Images/e623d2c48a6b12183df28568df1a8d3a.png" alt="__rendered_path__15"&gt;&lt;img style="position:absolute;left:188.8pt;top:338.05pt;width:51pt;height:3pt;z-index:15;" src="http://govwiki.info/xbrl/Images/e623d2c48a6b12183df28568df1a8d3a.png" alt="__rendered_path__15"&gt;&lt;img style="position:absolute;left:188.8pt;top:352.9pt;width:51pt;height:3pt;z-index:15;" src="http://govwiki.info/xbrl/Images/e623d2c48a6b12183df28568df1a8d3a.png" alt="__rendered_path__15"&gt;&lt;img style="position:absolute;left:246.4pt;top:338.05pt;width:51pt;height:3pt;z-index:15;" src="http://govwiki.info/xbrl/Images/e623d2c48a6b12183df28568df1a8d3a.png" alt="__rendered_path__15"&gt;&lt;img style="position:absolute;left:246.4pt;top:352.9pt;width:51pt;height:3pt;z-index:15;" src="http://govwiki.info/xbrl/Images/e623d2c48a6b12183df28568df1a8d3a.png" alt="__rendered_path__15"&gt;&lt;img style="position:absolute;left:304pt;top:338.05pt;width:51pt;height:3pt;z-index:15;" src="http://govwiki.info/xbrl/Images/e623d2c48a6b12183df28568df1a8d3a.png" alt="__rendered_path__15"&gt;&lt;img style="position:absolute;left:304pt;top:352.9pt;width:51pt;height:3pt;z-index:15;" src="http://govwiki.info/xbrl/Images/e623d2c48a6b12183df28568df1a8d3a.png" alt="__rendered_path__15"&gt;&lt;img style="position:absolute;left:361.6pt;top:338.05pt;width:51pt;height:3pt;z-index:15;" src="http://govwiki.info/xbrl/Images/e623d2c48a6b12183df28568df1a8d3a.png" alt="__rendered_path__15"&gt;&lt;img style="position:absolute;left:361.6pt;top:352.9pt;width:51pt;height:3pt;z-index:15;" src="http://govwiki.info/xbrl/Images/e623d2c48a6b12183df28568df1a8d3a.png" alt="__rendered_path__15"&gt;&lt;img style="position:absolute;left:419.2pt;top:338.05pt;width:51pt;height:3pt;z-index:15;" src="http://govwiki.info/xbrl/Images/e623d2c48a6b12183df28568df1a8d3a.png" alt="__rendered_path__15"&gt;&lt;img style="position:absolute;left:419.2pt;top:352.9pt;width:51pt;height:3pt;z-index:15;" src="http://govwiki.info/xbrl/Images/e623d2c48a6b12183df28568df1a8d3a.png" alt="__rendered_path__15"&gt;&lt;img style="position:absolute;left:476.8pt;top:338.05pt;width:51pt;height:3pt;z-index:15;" src="http://govwiki.info/xbrl/Images/e623d2c48a6b12183df28568df1a8d3a.png" alt="__rendered_path__15"&gt;&lt;img style="position:absolute;left:476.8pt;top:352.9pt;width:51pt;height:3pt;z-index:15;" src="http://govwiki.info/xbrl/Images/e623d2c48a6b12183df28568df1a8d3a.png" alt="__rendered_path__15"&gt;&lt;img style="position:absolute;left:534.4pt;top:338.05pt;width:51pt;height:3pt;z-index:15;" src</t>
  </si>
  <si>
    <t>="http://govwiki.info/xbrl/Images/e623d2c48a6b12183df28568df1a8d3a.png" alt="__rendered_path__15"&gt;&lt;img style="position:absolute;left:534.4pt;top:352.9pt;width:51pt;height:3pt;z-index:15;" src="http://govwiki.info/xbrl/Images/e623d2c48a6b12183df28568df1a8d3a.png" alt="__rendered_path__15"&gt;&lt;img style="position:absolute;left:592pt;top:338.05pt;width:51pt;height:3pt;z-index:15;" src="http://govwiki.info/xbrl/Images/e623d2c48a6b12183df28568df1a8d3a.png" alt="__rendered_path__15"&gt;&lt;img style="position:absolute;left:592pt;top:352.9pt;width:51pt;height:3pt;z-index:15;" src="http://govwiki.info/xbrl/Images/e623d2c48a6b12183df28568df1a8d3a.png" alt="__rendered_path__15"&gt;&lt;img style="position:absolute;left:649.6pt;top:338.05pt;width:51pt;height:3pt;z-index:15;" src="http://govwiki.info/xbrl/Images/e623d2c48a6b12183df28568df1a8d3a.png" alt="__rendered_path__15"&gt;&lt;img style="position:absolute;left:649.6pt;top:352.9pt;width:51pt;height:3pt;z-index:15;" src="http://govwiki.info/xbrl/Images/e623d2c48a6b12183df28568df1a8d3a.png" alt="__rendered_path__15"&gt;&lt;img style="position:absolute;left:707.2pt;top:338.05pt;width:51pt;height:3pt;z-index:15;" src="http://govwiki.info/xbrl/Images/e623d2c48a6b12183df28568df1a8d3a.png" alt="__rendered_path__15"&gt;&lt;img style="position:absolute;left:707.2pt;top:352.9pt;width:51pt;height:3pt;z-index:15;" src="http://govwiki.info/xbrl/Images/e623d2c48a6b12183df28568df1a8d3a.png" alt="__rendered_path__15"&gt;&lt;img style="position:absolute;left:246.4pt;top:355.55pt;width:51pt;height:3pt;z-index:15;" src="http://govwiki.info/xbrl/Images/e623d2c48a6b12183df28568df1a8d3a.png" alt="__rendered_path__15"&gt;&lt;img style="position:absolute;left:188.8pt;top:355.7pt;width:51pt;height:3pt;z-index:15;" src="http://govwiki.info/xbrl/Images/e623d2c48a6b12183df28568df1a8d3a.png" alt="__rendered_path__15"&gt;&lt;img style="position:absolute;left:304pt;top:355.7pt;width:51pt;height:3pt;z-index:15;" src="http://govwiki.info/xbrl/Images/e623d2c48a6b12183df28568df1a8d3a.png" alt="__rendered_path__15"&gt;&lt;img style="position:absolute;left:361.6pt;top:355.7pt;width:51pt;height:3pt;z-index:15;" src="http://govwiki.info/xbrl/Images/e623d2c48a6b12183df28568df1a8d3a.png" alt="__rendered_path__15"&gt;&lt;img style="position:absolute;left:419.2pt;top:355.7pt;width:51pt;height:3pt;z-index:15;" src="http://govwiki.info/xbrl/Images/e623d2c48a6b12183df28568df1a8d3a.png" alt="__rendered_path__15"&gt;&lt;img style="position:absolute;left:476.8pt;top:355.7pt;width:51pt;height:3pt;z-index:15;" src="http://govwiki.info/xbrl/Images/e623d2c48a6b12183df28568df1a8d3a.png" alt="__rendered_path__15"&gt;&lt;img style="position:absolute;left:534.4pt;top:355.7pt;width:51pt;height:3pt;z-index:15;" src="http://govwiki.info/xbrl/Images/e623d2c48a6b12183df28568df1a8d3a.png" alt="__rendered_path__15"&gt;&lt;img style="position:absolute;left:592pt;top:355.7pt;width:51pt;height:3pt;z-index:15;" src="http://govwiki.info/xbrl/Images/e623d2c48a6b12183df28568df1a8d3a.png" alt="__rendered_path__15"&gt;&lt;img style="position:absolute;left:649.6pt;top:355.7pt;width:51pt;height:3pt;z-index:15;" src="http://govwiki.info/xbrl/Images/e623d2c48a6b12183df28568df1a8d3a.png" alt="__rendered_path__15"&gt;&lt;img style="position:absolute;left:707.2pt;top:355.7pt;width:51pt;height:3pt;z-index:15;" src="http://govwiki.info/xbrl/Images/e623d2c48a6b12183df28568df1a8d3a.png" alt="__rendered_path__15"&gt;&lt;span class="fmt-1294" style="white-space:pre;"&gt;&lt;div style="position:absolute;top:586.44pt;left:389.33pt;z-index:168;"&gt;246&lt;/div&gt;&lt;/span&gt;&lt;/div&gt;</t>
  </si>
  <si>
    <t>&lt;div style='position:relative;width:792pt;height:612pt;'&gt;&lt;div style="position:absolute;left:0pt;top:0pt;width:100%;height:100%;clip:rect(0pt,792pt,612pt,0pt);" class="fmt-1309"&gt;&lt;span class="fmt-1306" style="white-space:pre;"&gt;&lt;div style="position:absolute;top:36.69pt;left:311.35pt;z-index:1;"&gt;City of St. Petersburg, Florida&lt;/div&gt;&lt;/span&gt;&lt;span class="fmt-1307" style="white-space:pre;"&gt;&lt;div style="position:absolute;top:50.49pt;left:262.15pt;z-index:2;letter-spacing:.002em;"&gt;Changes in Fund Balances - Governmental Funds&lt;/div&gt;&lt;/span&gt;&lt;span class="fmt-1307" style="white-space:pre;"&gt;&lt;div style="position:absolute;top:64.44pt;left:337.8pt;z-index:3;letter-spacing:.002em;"&gt;Last Ten Fiscal Years&lt;/div&gt;&lt;/span&gt;&lt;span class="fmt-1307" style="white-space:pre;"&gt;&lt;div style="position:absolute;top:78.39pt;left:292.95pt;z-index:4;letter-spacing:.002em;"&gt;(Modified Accrual Basis of Accounting)&lt;/div&gt;&lt;/span&gt;&lt;span style="white-space:pre;"&gt;&lt;div style="position:absolute;top:511.92pt;left:206.75pt;z-index:597;"&gt;$&lt;/div&gt;&lt;div style="position:absolute;top:511.92pt;left:226.4pt;z-index:597;letter-spacing:.004em;"&gt;  66,468,369   $ &lt;/div&gt;&lt;div style="position:absolute;top:511.92pt;left:284pt;z-index:597;letter-spacing:.005em;"&gt;  71,149,474    $&lt;/div&gt;&lt;div style="position:absolute;top:511.92pt;left:341.6pt;z-index:597;letter-spacing:.005em;"&gt;  15,866,289    $&lt;/div&gt;&lt;div style="position:absolute;top:511.92pt;left:399.2pt;z-index:597;letter-spacing:.005em;"&gt;  20,677,357    $&lt;/div&gt;&lt;div style="position:absolute;top:511.92pt;left:452.6pt;z-index:597;letter-spacing:.005em;"&gt;  12,337,592    $&lt;/div&gt;&lt;div style="position:absolute;top:511.92pt;left:508.3pt;z-index:597;letter-spacing:.004em;"&gt; (8,364,797)   $&lt;/div&gt;&lt;div style="position:absolute;top:511.92pt;left:563.15pt;z-index:597;letter-spacing:.001em;"&gt; (14,344,847)&lt;/div&gt;&lt;/span&gt;&lt;span class="fmt-889" style="white-space:pre;"&gt;&lt;div style="position:absolute;top:531.12pt;left:82.749pt;z-index:613;letter-spacing:.001em;"&gt;State-other revenue includes State shared revenue for alcoholic beverage tax, cigarette tax, fire fighter's supplemental comp. tax, fuel tax rebates, mobile home tax, and state aid to cities.&lt;/div&gt;&lt;/span&gt;&lt;span class="fmt-889" style="white-space:pre;"&gt;&lt;div style="position:absolute;top:538.17pt;left:82.749pt;z-index:616;letter-spacing:.001em;"&gt;Other interest revenue includes miscellaneous earnings on other investments&lt;/div&gt;&lt;/span&gt;&lt;span class="fmt-889" style="white-space:pre;"&gt;&lt;div style="position:absolute;top:545.22pt;left:81.1pt;z-index:618;letter-spacing:.013em;"&gt;Other revenue includes parks and recreation other service charges, other prior year recoveries, short and over revenue, other licenses and permits, other capital recovery, other transportation service revenue and other miscellaneous&lt;/div&gt;&lt;/span&gt;&lt;span class="fmt-889" style="white-space:pre;"&gt;&lt;div style="position:absolute;top:559.32pt;left:82.7491pt;z-index:623;letter-spacing:.001em;"&gt;Debt service as a percent of Noncapital expenditures is calculated by dividing debt service by total expenditures net of capital outlay reported in the reconciliation on Page 5&lt;/div&gt;&lt;/span&gt;&lt;span class="fmt-889" style="white-space:pre;"&gt;&lt;div style="position:absolute;top:559.32pt;left:544.75pt;z-index:626;letter-spacing:.001em;"&gt;of the CAFR.&lt;/div&gt;&lt;/span&gt;&lt;span class="fmt-889" style="white-space:pre;"&gt;&lt;div style="position:absolute;top:566.37pt;left:107.45pt;z-index:630;letter-spacing:.01em;"&gt;refunding payments on all Sunshine State Government Finance Commission notes of $21.9 million in 2008, refunding payments on the Bank of America 2008A Non-Ad Valorem Revenue Note of $21.5M in 2012, and refunding&lt;/div&gt;&lt;/span&gt;&lt;span class="fmt-889" style="white-space:pre;"&gt;&lt;div style="position:absolute;top:573.42pt;left:72.0001pt;z-index:632;letter-spacing:.001em;"&gt;payments on the Professional SportsFacility Sales Tax Refunding Revenue Bond Series 2003 of $17,170,000 in 2014.&lt;/div&gt;&lt;/span&gt;&lt;span class="fmt-889" style="white-space:pre;"&gt;&lt;div style="position:absolute;top:580.47pt;left:82.7491pt;z-index:635;letter-spacing:.001em;"&gt;In 2015 the City broke out the Public Service Tax for all years from the previous financial statement line "Taxes". &lt;/div&gt;&lt;/span&gt;&lt;span style="white-space:pre;"&gt;&lt;div style="position:absolute;top:106.62pt;left:72.7pt;z-index:17;letter-spacing:.004em;"&gt; REVENUES &lt;/div&gt;&lt;/span&gt;&lt;span style="white-space:pre;"&gt;&lt;div style="position:absolute;top:112.77pt;left:75.6pt;z-index:19;letter-spacing:.004em;"&gt;  Taxes &lt;/div&gt;&lt;div style="position:absolute;top:112.77pt;left:206.75pt;z-index:19;"&gt;$&lt;/div&gt;&lt;/span&gt;&lt;span style="white-space:pre;"&gt;&lt;div style="position:absolute;top:118.77pt;left:75.6pt;z-index:44;letter-spacing:.009em;"&gt;  Public Service Tax (6)&lt;/div&gt;&lt;/span&gt;&lt;span style="white-space:pre;"&gt;&lt;div style="position:absolute;top:125.08pt;left:75.6pt;z-index:55;letter-spacing:.002em;"&gt;  Licenses and Permits &lt;/div&gt;&lt;/span&gt;&lt;span style="white-space:pre;"&gt;&lt;div style="position:absolute;top:131.07pt;left:75.6pt;z-index:66;letter-spacing:.004em;"&gt;  Fines and Forfeitures &lt;/div&gt;&lt;/span&gt;&lt;span style="white-space:pre;"&gt;&lt;div style="position:absolute;top:137.38pt;left:75.6pt;z-index:77;letter-spacing:.002em;"&gt;  Charges for Services and User Fees &lt;/div&gt;&lt;/span&gt;&lt;span style="white-space:pre;"&gt;&lt;div style="position:absolute;top:143.52pt;left:75.6pt;z-index:88;letter-spacing:.004em;"&gt;  Charges for General Administration &lt;/div&gt;&lt;/span&gt;&lt;span style="white-space:pre;"&gt;&lt;div style="position:absolute;top:149.23pt;left:75.6pt;z-index:99;letter-spacing:.006em;"&gt;  Intergovernmental Revenue &lt;/div&gt;&lt;/span&gt;&lt;span style="white-space:pre;"&gt;&lt;div style="position:absolute;top:155.08pt;left:79.9pt;z-index:100;letter-spacing:.004em;"&gt;  Federal, State and Other Grants &lt;/div&gt;&lt;/span&gt;&lt;span style="white-space:pre;"&gt;&lt;div style="position:absolute;top:160.93pt;left:79.9pt;z-index:108;letter-spacing:.006em;"&gt;  State - Sales Tax &lt;/div&gt;&lt;/span&gt;&lt;span style="white-space:pre;"&gt;&lt;div style="position:absolute;top:166.63pt;left:79.9pt;z-index:116;letter-spacing:.005em;"&gt;  State - Revenue Sharing &lt;/div&gt;&lt;/span&gt;&lt;span style="white-space:pre;"&gt;&lt;div style="position:absolute;top:172.48pt;left:79.9pt;z-index:127;letter-spacing:.007em;"&gt;  State - Communication Services Tax&lt;/div&gt;&lt;/span&gt;&lt;span style="white-space:pre;"&gt;&lt;div style="position:absolute;top:178.33pt;left:79.9pt;z-index:135;letter-spacing:.006em;"&gt;  State - Housing Improvement Program &lt;/div&gt;&lt;/span&gt;&lt;span style="white-space:pre;"&gt;&lt;div style="position:absolute;top:184.03pt;left:79.9pt;z-index:146;letter-spacing:.005em;"&gt;  State - Other (1) &lt;/div&gt;&lt;/span&gt;&lt;span style="white-space:pre;"&gt;&lt;div style="position:absolute;top:189.88pt;left:79.9pt;z-index:157;letter-spacing:.004em;"&gt;  Pinellas County - Gasoline Tax &lt;/div&gt;&lt;/span&gt;&lt;span style="white-space:pre;"&gt;&lt;div style="position:absolute;top:195.73pt;left:79.9pt;z-index:168;letter-spacing:.004em;"&gt;  Pinellas County - Sales Tax &lt;/div&gt;&lt;/span&gt;&lt;span style="white-space:pre;"&gt;&lt;div style="position:absolute;top:201.43pt;left:79.9pt;z-index:176;letter-spacing:.005em;"&gt;  Pinellas County - Tourist Development &lt;/div&gt;&lt;/span&gt;&lt;span style="white-space:pre;"&gt;&lt;div style="position:absolute;top:207.28pt;left:79.8999pt;z-index:187;letter-spacing:.005em;"&gt;  Pinellas County - Tax Increment &lt;/div&gt;&lt;/span&gt;&lt;span style="white-space:pre;"&gt;&lt;div style="position:absolute;top:213.13pt;left:79.8999pt;z-index:198;letter-spacing:.005em;"&gt;  Pinellas County - Pedestrian Improvement Program &lt;/div&gt;&lt;/span&gt;&lt;span style="white-space:pre;"&gt;&lt;div style="position:absolute;top:218.83pt;left:79.8999pt;z-index:209;letter-spacing:.004em;"&gt;  Pinellas County - Other&lt;/div&gt;&lt;/span&gt;&lt;span style="white-space:pre;"&gt;&lt;div style="position:absolute;top:225.13pt;left:79.8999pt;z-index:220;letter-spacing:.008em;"&gt;      Total &lt;/div&gt;&lt;/span&gt;&lt;span style="white-space:pre;"&gt;&lt;div style="position:absolute;top:230.98pt;left:75.6pt;z-index:231;letter-spacing:.003em;"&gt;  Use of Money and Property &lt;/div&gt;&lt;/span&gt;&lt;span style="white-space:pre;"&gt;&lt;div style="position:absolute;top:236.83pt;left:75.6pt;z-index:232;letter-spacing:.003em;"&gt;  Earnings on Investments &lt;/div&gt;&lt;/span&gt;&lt;span style="white-space:pre;"&gt;&lt;div style="position:absolute;top:242.53pt;left:75.6pt;z-index:243;letter-spacing:.004em;"&gt;  Other Interest Revenue (2) &lt;/div&gt;&lt;/span&gt;&lt;span style="white-space:pre;"&gt;&lt;div style="position:absolute;top:248.38pt;left:75.6001pt;z-index:254;letter-spacing:.003em;"&gt;  Securities Lending &lt;/div&gt;&lt;/span&gt;&lt;span style="white-space:pre;"&gt;&lt;div style="position:absolute;top:254.23pt;left:75.6002pt;z-index:265;letter-spacing:.001em;"&gt;  Securities Lending Unrealized Loss &lt;/div&gt;&lt;/span&gt;&lt;span style="white-space:pre;"&gt;&lt;div style="position:absolute;top:259.93pt;left:75.6003pt;z-index:276;letter-spacing:-.001em;"&gt;  Interest on Assessments &lt;/div&gt;&lt;/span&gt;&lt;span style="white-space:pre;"&gt;&lt;div style="position:absolute;top:265.78pt;left:75.6003pt;z-index:287;letter-spacing:.002em;"&gt;  Rentals &lt;/div&gt;&lt;/span&gt;&lt;span style="white-space:pre;"&gt;&lt;div style="position:absolute;top:272.08pt;left:79.9003pt;z-index:298;letter-spacing:.008em;"&gt;      Total &lt;/div&gt;&lt;/span&gt;&lt;span style="white-space:pre;"&gt;&lt;div style="position:absolute;top:277.92pt;left:75.6pt;z-index:309;letter-spacing:.001em;"&gt;  Miscellaneous &lt;/div&gt;&lt;/span&gt;&lt;span style="white-space:pre;"&gt;&lt;div style="position:absolute;top:283.62pt;left:75.6pt;z-index:310;letter-spacing:.002em;"&gt;  Contributions &lt;/div&gt;&lt;/span&gt;&lt;span style="white-space:pre;"&gt;&lt;div style="position:absolute;top:289.48pt;left:75.6pt;z-index:321;letter-spacing:-.003em;"&gt;  Assessments &lt;/div&gt;&lt;/span&gt;&lt;span style="white-space:pre;"&gt;&lt;div style="position:absolute;top:295.33pt;left:75.6pt;z-index:332;letter-spacing:.003em;"&gt;  Dispositions of Property &lt;/div&gt;&lt;/span&gt;&lt;span style="white-space:pre;"&gt;&lt;div style="position:absolute;top:301.03pt;left:75.6pt;z-index:343;letter-spacing:.006em;"&gt;  Settlement Revenues&lt;/div&gt;&lt;/span&gt;&lt;span style="white-space:pre;"&gt;&lt;div style="position:absolute;top:306.88pt;left:75.6pt;z-index:354;letter-spacing:.004em;"&gt;  Other (3) &lt;/div&gt;&lt;/span&gt;&lt;span style="white-space:pre;"&gt;&lt;div style="position:absolute;top:313.18pt;left:79.9pt;z-index:365;letter-spacing:.008em;"&gt;      Total &lt;/div&gt;&lt;/span&gt;&lt;span style="white-space:pre;"&gt;&lt;div style="position:absolute;top:319.48pt;left:72.7pt;z-index:376;letter-spacing:.006em;"&gt; TOTAL REVENUES &lt;/div&gt;&lt;/span&gt;&lt;span style="white-space:pre;"&gt;&lt;div style="position:absolute;top:331.03pt;left:72.7pt;z-index:387;letter-spacing:.003em;"&gt; EXPENDITURES &lt;/div&gt;&lt;/span&gt;&lt;span style="white-space:pre;"&gt;&lt;div style="position:absolute;top:336.88pt;left:75.6pt;z-index:388;letter-spacing:.002em;"&gt;  Current Operations &lt;/div&gt;&lt;/span&gt;&lt;span style="white-space:pre;"&gt;&lt;div style="position:absolute;top:342.73pt;left:78.45pt;z-index:389;letter-spacing:.007em;"&gt;  General Government &lt;/div&gt;&lt;/span&gt;&lt;span style="white-space:pre;"&gt;&lt;div style="position:absolute;top:348.43pt;left:78.45pt;z-index:397;letter-spacing:.007em;"&gt;  Community and Economic Development &lt;/div&gt;&lt;/span&gt;&lt;span style="white-space:pre;"&gt;&lt;div style="position:absolute;top:354.28pt;left:78.45pt;z-index:405;letter-spacing:.008em;"&gt;  Public Works &lt;/div&gt;&lt;/span&gt;&lt;span style="white-space:pre;"&gt;&lt;div style="position:absolute;top:360.13pt;left:78.45pt;z-index:413;letter-spacing:.008em;"&gt;  Public Safety &lt;/div&gt;&lt;/span&gt;&lt;span style="white-space:pre;"&gt;&lt;div style="position:absolute;top:365.83pt;left:81.35pt;z-index:414;letter-spacing:.006em;"&gt;  Police &lt;/div&gt;&lt;/span&gt;&lt;span style="white-space:pre;"&gt;&lt;div style="position:absolute;top:371.68pt;left:75.6pt;z-index:422;letter-spacing:.006em;"&gt;      Fire and EMS &lt;/div&gt;&lt;/span&gt;&lt;span style="white-space:pre;"&gt;&lt;div style="position:absolute;top:377.53pt;left:75.6pt;z-index:430;letter-spacing:.004em;"&gt;   Recreation, Culture and Social &lt;/div&gt;&lt;/span&gt;&lt;span style="white-space:pre;"&gt;&lt;div style="position:absolute;top:383.23pt;left:75.6pt;z-index:438;letter-spacing:.003em;"&gt;  Securities Lending &lt;/div&gt;&lt;/span&gt;&lt;span style="white-space:pre;"&gt;&lt;div style="position:absolute;top:389.08pt;left:78.45pt;z-index:439;letter-spacing:.002em;"&gt;  Interest &lt;/div&gt;&lt;/span&gt;&lt;span style="white-space:pre;"&gt;&lt;div style="position:absolute;top:394.93pt;left:75.6pt;z-index:450;letter-spacing:.003em;"&gt;    Agent Fees &lt;/div&gt;&lt;/span&gt;&lt;span style="white-space:pre;"&gt;&lt;div style="position:absolute;top:400.63pt;left:75.6001pt;z-index:461;letter-spacing:.007em;"&gt;  Debt Service &lt;/div&gt;&lt;/span&gt;&lt;span style="white-space:pre;"&gt;&lt;div style="position:absolute;top:406.48pt;left:78.4501pt;z-index:462;letter-spacing:.005em;"&gt;  Principal Payments  (5) &lt;/div&gt;&lt;/span&gt;&lt;span style="white-space:pre;"&gt;&lt;div style="position:absolute;top:412.33pt;left:78.4501pt;z-index:470;letter-spacing:.004em;"&gt;   Interest Payments (5) &lt;/div&gt;&lt;/span&gt;&lt;span style="white-space:pre;"&gt;&lt;div style="position:absolute;top:418.03pt;left:78.45pt;z-index:481;letter-spacing:.004em;"&gt;   Remarketing and Other Fees &lt;/div&gt;&lt;/span&gt;&lt;span style="white-space:pre;"&gt;&lt;div style="position:absolute;top:423.88pt;left:78.45pt;z-index:492;"&gt;   Bond Costs &lt;/div&gt;&lt;/span&gt;&lt;span style="white-space:pre;"&gt;&lt;div style="position:absolute;top:429.73pt;left:72.7pt;z-index:503;letter-spacing:.006em;"&gt;    Capital Outlay (4) &lt;/div&gt;&lt;/span&gt;&lt;span style="white-space:pre;"&gt;&lt;div style="position:absolute;top:436.03pt;left:72.7pt;z-index:512;letter-spacing:.005em;"&gt; TOTAL EXPENDITURES &lt;/div&gt;&lt;/span&gt;&lt;span style="white-space:pre;"&gt;&lt;div style="position:absolute;top:447.58pt;left:72.7pt;z-index:523;letter-spacing:.005em;"&gt; EXCESS (DEFICIENCY) OF REVENUES OVER&lt;/div&gt;&lt;/span&gt;&lt;span style="white-space:pre;"&gt;&lt;div style="position:absolute;top:453.43pt;left:72.7pt;z-index:524;letter-spacing:.002em;"&gt;EXPENDITURES &lt;/div&gt;&lt;/span&gt;&lt;span style="white-space:pre;"&gt;&lt;div style="position:absolute;top:459.12pt;left:72.7pt;z-index:535;letter-spacing:.005em;"&gt; OTHER FINANCING SOURCES (USES) &lt;/div&gt;&lt;/span&gt;&lt;span style="white-space:pre;"&gt;&lt;div style="position:absolute;top:464.98pt;left:75.6pt;z-index:536;letter-spacing:.002em;"&gt;  Transfers In &lt;/div&gt;&lt;/span&gt;&lt;span style="white-space:pre;"&gt;&lt;div style="position:absolute;top:470.83pt;left:75.6pt;z-index:544;letter-spacing:.004em;"&gt;  Transfers Out &lt;/div&gt;&lt;/span&gt;&lt;span style="white-space:pre;"&gt;&lt;div style="position:absolute;top:476.53pt;left:75.6pt;z-index:552;"&gt;  Loan Proceeds &lt;/div&gt;&lt;/span&gt;&lt;span style="white-space:pre;"&gt;&lt;div style="position:absolute;top:482.38pt;left:75.6pt;z-index:563;letter-spacing:.001em;"&gt;  Issuance of Debt &lt;/div&gt;&lt;/span&gt;&lt;span style="white-space:pre;"&gt;&lt;div style="position:absolute;top:488.23pt;left:75.6pt;z-index:574;letter-spacing:.01em;"&gt;  Premium &lt;/div&gt;&lt;/span&gt;&lt;span style="white-space:pre;"&gt;&lt;div style="position:absolute;top:494.53pt;left:82.8pt;z-index:585;letter-spacing:.006em;"&gt;  TOTAL OTHER FINANCING SOURCES (USES) &lt;/div&gt;&lt;/span&gt;&lt;span style="white-space:pre;"&gt;&lt;div style="position:absolute;top:511.92pt;left:72.7pt;z-index:596;letter-spacing:.004em;"&gt; NET CHANGE IN FUND BALANCE &lt;/div&gt;&lt;/span&gt;&lt;span style="white-space:pre;"&gt;&lt;div style="position:absolute;top:518.23pt;left:72.7pt;z-index:600;letter-spacing:.004em;"&gt; Debt Services as % of Non-capital Expenditures (4) &lt;/div&gt;&lt;/span&gt;&lt;span class="fmt-1311" style="white-space:pre;"&gt;&lt;div style="position:absolute;top:531.12pt;left:72.064pt;z-index:612;letter-spacing:.002em;"&gt;(1) &lt;span class="fmt-889"&gt; &lt;/span&gt;&lt;/div&gt;&lt;/span&gt;&lt;span class="fmt-1311" style="white-space:pre;"&gt;&lt;div style="position:absolute;top:538.17pt;left:72.064pt;z-index:615;letter-spacing:.002em;"&gt;(2) &lt;span class="fmt-889"&gt; &lt;/span&gt;&lt;/div&gt;&lt;/span&gt;&lt;span class="fmt-1311" style="white-space:pre;"&gt;&lt;div style="position:absolute;top:545.22pt;left:72.064pt;z-index:617;"&gt;(3)&lt;/div&gt;&lt;/span&gt;&lt;span class="fmt-889" style="white-space:pre;"&gt;&lt;div style="position:absolute;top:552.27pt;left:72.0001pt;z-index:620;letter-spacing:.001em;"&gt;revenues of minor dollar amounts.&lt;/div&gt;&lt;/span&gt;&lt;span class="fmt-1311" style="white-space:pre;"&gt;&lt;div style="position:absolute;top:559.32pt;left:72.0641pt;z-index:622;letter-spacing:.002em;"&gt;(4) &lt;span class="fmt-889"&gt; &lt;/span&gt;&lt;/div&gt;&lt;/span&gt;&lt;span class="fmt-889" style="white-space:pre;"&gt;&lt;div style="position:absolute;top:566.37pt;left:72.0641pt;z-index:629;letter-spacing:.005em;"&gt;&lt;span class="fmt-1311"&gt;(5)&lt;/span&gt;  Includes &lt;/div&gt;&lt;/span&gt;&lt;span class="fmt-1311" style="white-space:pre;"&gt;&lt;div style="position:absolute;top:580.47pt;left:72.0641pt;z-index:634;letter-spacing:.002em;"&gt;(6) &lt;span class="fmt-889"&gt; &lt;/span&gt;&lt;/div&gt;&lt;/span&gt;&lt;span class="fmt-1308" style="white-space:pre;"&gt;&lt;div style="position:absolute;top:100.48pt;left:225.6pt;z-index:6;"&gt;  2017 &lt;/div&gt;&lt;/span&gt;&lt;img style="position:absolute;left:210.2pt;top:103.55pt;width:47pt;height:3pt;z-index:5;" src="http://govwiki.info/xbrl/Images/34b3766c38765a87b000d2d5650d0b51.png" alt="__rendered_path__5"&gt;&lt;span style="white-space:pre;"&gt;&lt;div style="position:absolute;top:112.48pt;left:223.65pt;z-index:21;letter-spacing:.003em;"&gt;  125,835,183  &lt;span&gt; $ &lt;/span&gt;&lt;/div&gt;&lt;/span&gt;&lt;img style="position:absolute;left:210.2pt;top:115.45pt;width:47pt;height:3pt;z-index:5;" src="http://govwiki.info/xbrl/Images/34b3766c38765a87b000d2d5650d0b51.png" alt="__rendered_path__5"&gt;&lt;span style="white-space:pre;"&gt;&lt;div style="position:absolute;top:118.48pt;left:226.4pt;z-index:45;letter-spacing:.001em;"&gt;  27,645,800 &lt;/div&gt;&lt;/span&gt;&lt;img style="position:absolute;left:210.2pt;top:121.45pt;width:47pt;height:3pt;z-index:5;" src="http://govwiki.info/xbrl/Images/34b3766c38765a87b000d2d5650d0b51.png" alt="__rendered_path__5"&gt;&lt;span style="white-space:pre;"&gt;&lt;div style="position:absolute;top:124.77pt;left:229.15pt;z-index:56;letter-spacing:.002em;"&gt;  6,819,973 &lt;/div&gt;&lt;/span&gt;&lt;img style="position:absolute;left:210.2pt;top:127.8pt;width:47pt;height:3pt;z-index:5;" src="http://govwiki.info/xbrl/Images/34b3766c38765a87b000d2d5650d0b51.png" alt="__rendered_path__5"&gt;&lt;span style="white-space:pre;"&gt;&lt;div style="position:absolute;top:130.93pt;left:229.15pt;z-index:67;letter-spacing:.002em;"&gt;  3,589,139 &lt;/div&gt;&lt;/span&gt;&lt;img style="position:absolute;left:210.2pt;top:133.8pt;width:47pt;height:3pt;z-index:5;" src="http://govwiki.info/xbrl/Images/34b3766c38765a87b000d2d5650d0b51.png" alt="__rendered_path__5"&gt;&lt;span style="white-space:pre;"&gt;&lt;div style="position:absolute;top:137.23pt;left:226.4pt;z-index:78;letter-spacing:.001em;"&gt;  26,843,588 &lt;/div&gt;&lt;/span&gt;&lt;img style="position:absolute;left:210.2pt;top:140.15pt;width:47pt;height:3pt;z-index:5;" src="http://govwiki.info/xbrl/Images/34b3766c38765a87b000d2d5650d0b51.png" alt="__rendered_path__5"&gt;&lt;span style="white-space:pre;"&gt;&lt;div style="position:absolute;top:143.23pt;left:229.15pt;z-index:89;letter-spacing:.002em;"&gt;  7,052,832 &lt;/div&gt;&lt;/span&gt;&lt;img style="position:absolute;left:210.2pt;top:146.15pt;width:47pt;height:3pt;z-index:5;" src="http://govwiki.info/xbrl/Images/34b3766c38765a87b000d2d5650d0b51.png" alt="__rendered_path__5"&gt;&lt;span style="white-space:pre;"&gt;&lt;div style="position:absolute;top:155.08pt;left:226.4pt;z-index:101;letter-spacing:.001em;"&gt;  11,760,247 &lt;/div&gt;&lt;/span&gt;&lt;span style="white-space:pre;"&gt;&lt;div style="position:absolute;top:160.93pt;left:226.4pt;z-index:109;letter-spacing:.001em;"&gt;  18,172,690 &lt;/div&gt;&lt;/span&gt;&lt;span style="white-space:pre;"&gt;&lt;div style="position:absolute;top:166.63pt;left:226.4pt;z-index:117;letter-spacing:.001em;"&gt;  10,074,186 &lt;/div&gt;&lt;/span&gt;&lt;span style="white-space:pre;"&gt;&lt;div style="position:absolute;top:172.48pt;left:229.15pt;z-index:128;letter-spacing:.002em;"&gt;  9,620,042 &lt;/div&gt;&lt;/span&gt;&lt;span style="white-space:pre;"&gt;&lt;div style="position:absolute;top:178.33pt;left:249.7pt;z-index:136;letter-spacing:.006em;"&gt;  - &lt;/div&gt;&lt;/span&gt;&lt;span style="white-space:pre;"&gt;&lt;div style="position:absolute;top:184.03pt;left:233.35pt;z-index:147;letter-spacing:.001em;"&gt;  688,572 &lt;/div&gt;&lt;/span&gt;&lt;span style="white-space:pre;"&gt;&lt;div style="position:absolute;top:189.88pt;left:229.15pt;z-index:158;letter-spacing:.002em;"&gt;  3,544,665 &lt;/div&gt;&lt;/span&gt;&lt;span style="white-space:pre;"&gt;&lt;div style="position:absolute;top:195.73pt;left:226.4pt;z-index:169;letter-spacing:.001em;"&gt;  25,257,535 &lt;/div&gt;&lt;/span&gt;&lt;span style="white-space:pre;"&gt;&lt;div style="position:absolute;top:201.43pt;left:249.7pt;z-index:177;letter-spacing:.006em;"&gt;  - &lt;/div&gt;&lt;/span&gt;&lt;span style="white-space:pre;"&gt;&lt;div style="position:absolute;top:207.28pt;left:229.15pt;z-index:188;letter-spacing:.002em;"&gt;  6,223,820 &lt;/div&gt;&lt;/span&gt;&lt;span style="white-space:pre;"&gt;&lt;div style="position:absolute;top:213.13pt;left:249.7pt;z-index:199;letter-spacing:.006em;"&gt;  - &lt;/div&gt;&lt;/span&gt;&lt;span style="white-space:pre;"&gt;&lt;div style="position:absolute;top:218.83pt;left:229.15pt;z-index:210;letter-spacing:.002em;"&gt;  4,452,578 &lt;/div&gt;&lt;/span&gt;&lt;img style="position:absolute;left:210.2pt;top:221.65pt;width:47pt;height:3pt;z-index:5;" src="http://govwiki.info/xbrl/Images/34b3766c38765a87b000d2d5650d0b51.png" alt="__rendered_path__5"&gt;&lt;span style="white-space:pre;"&gt;&lt;div style="position:absolute;top:224.98pt;left:226.4pt;z-index:221;letter-spacing:.001em;"&gt;  89,794,335 &lt;/div&gt;&lt;/span&gt;&lt;img style="position:absolute;left:210.2pt;top:227.9pt;width:47pt;height:3pt;z-index:5;" src="http://govwiki.info/xbrl/Images/34b3766c38765a87b000d2d5650d0b51.png" alt="__rendered_path__5"&gt;&lt;span style="white-space:pre;"&gt;&lt;div style="position:absolute;top:236.83pt;left:229.15pt;z-index:233;letter-spacing:.002em;"&gt;  4,738,478 &lt;/div&gt;&lt;/span&gt;&lt;span style="white-space:pre;"&gt;&lt;div style="position:absolute;top:242.53pt;left:249.7pt;z-index:244;letter-spacing:.006em;"&gt;  - &lt;/div&gt;&lt;/span&gt;&lt;span style="white-space:pre;"&gt;&lt;div style="position:absolute;top:248.38pt;left:249.7pt;z-index:255;letter-spacing:.006em;"&gt;  - &lt;/div&gt;&lt;/span&gt;&lt;span style="white-space:pre;"&gt;&lt;div style="position:absolute;top:254.23pt;left:249.7pt;z-index:266;letter-spacing:.006em;"&gt;  - &lt;/div&gt;&lt;/span&gt;&lt;span style="white-space:pre;"&gt;&lt;div style="position:absolute;top:259.93pt;left:249.7pt;z-index:277;letter-spacing:.006em;"&gt;  - &lt;/div&gt;&lt;/span&gt;&lt;span style="white-space:pre;"&gt;&lt;div style="position:absolute;top:265.78pt;left:233.35pt;z-index:288;letter-spacing:.001em;"&gt;  800,935 &lt;/div&gt;&lt;/span&gt;&lt;img style="position:absolute;left:210.2pt;top:268.6pt;width:47pt;height:3pt;z-index:5;" src="http://govwiki.info/xbrl/Images/34b3766c38765a87b000d2d5650d0b51.png" alt="__rendered_path__5"&gt;&lt;span style="white-space:pre;"&gt;&lt;div style="position:absolute;top:271.77pt;left:229.15pt;z-index:299;letter-spacing:.002em;"&gt;  5,539,413 &lt;/div&gt;&lt;/span&gt;&lt;img style="position:absolute;left:210.2pt;top:274.8pt;width:47pt;height:3pt;z-index:5;" src="http://govwiki.info/xbrl/Images/34b3766c38765a87b000d2d5650d0b51.png" alt="__rendered_path__5"&gt;&lt;span style="white-space:pre;"&gt;&lt;div style="position:absolute;top:283.62pt;left:233.35pt;z-index:311;letter-spacing:.001em;"&gt;  741,131 &lt;/div&gt;&lt;/span&gt;&lt;span style="white-space:pre;"&gt;&lt;div style="position:absolute;top:289.48pt;left:233.35pt;z-index:322;letter-spacing:.001em;"&gt;  927,588 &lt;/div&gt;&lt;/span&gt;&lt;span style="white-space:pre;"&gt;&lt;div style="position:absolute;top:295.33pt;left:233.35pt;z-index:333;letter-spacing:.001em;"&gt;  184,281 &lt;/div&gt;&lt;/span&gt;&lt;span style="white-space:pre;"&gt;&lt;div style="position:absolute;top:301.03pt;left:236.1pt;z-index:344;letter-spacing:.001em;"&gt;  13,389 &lt;/div&gt;&lt;/span&gt;&lt;span style="white-space:pre;"&gt;&lt;div style="position:absolute;top:306.88pt;left:229.15pt;z-index:355;letter-spacing:.002em;"&gt;  1,410,821 &lt;/div&gt;&lt;/span&gt;&lt;img style="position:absolute;left:210.2pt;top:309.75pt;width:47pt;height:3pt;z-index:5;" src="http://govwiki.info/xbrl/Images/34b3766c38765a87b000d2d5650d0b51.png" alt="__rendered_path__5"&gt;&lt;span style="white-space:pre;"&gt;&lt;div style="position:absolute;top:312.87pt;left:229.15pt;z-index:366;letter-spacing:.002em;"&gt;  3,277,210 &lt;/div&gt;&lt;/span&gt;&lt;img style="position:absolute;left:210.2pt;top:315.85pt;width:47pt;height:3pt;z-index:5;" src="http://govwiki.info/xbrl/Images/34b3766c38765a87b000d2d5650d0b51.png" alt="__rendered_path__5"&gt;&lt;span style="white-space:pre;"&gt;&lt;div style="position:absolute;top:319.18pt;left:223.65pt;z-index:377;letter-spacing:.001em;"&gt;  296,397,473 &lt;/div&gt;&lt;/span&gt;&lt;img style="position:absolute;left:210.2pt;top:322.2pt;width:47pt;height:3pt;z-index:5;" src="http://govwiki.info/xbrl/Images/34b3766c38765a87b000d2d5650d0b51.png" alt="__rendered_path__5"&gt;&lt;span style="white-space:pre;"&gt;&lt;div style="position:absolute;top:342.73pt;left:226.4pt;z-index:390;letter-spacing:.001em;"&gt;  23,268,099 &lt;/div&gt;&lt;/span&gt;&lt;span style="white-space:pre;"&gt;&lt;div style="position:absolute;top:348.43pt;left:226.4pt;z-index:398;letter-spacing:.001em;"&gt;  17,384,870 &lt;/div&gt;&lt;/span&gt;&lt;span style="white-space:pre;"&gt;&lt;div style="position:absolute;top:354.28pt;left:226.4pt;z-index:406;letter-spacing:.001em;"&gt;  11,036,522 &lt;/div&gt;&lt;/span&gt;&lt;span style="white-space:pre;"&gt;&lt;div style="position:absolute;top:365.83pt;left:223.65pt;z-index:415;letter-spacing:.001em;"&gt;  105,528,893 &lt;/div&gt;&lt;/span&gt;&lt;span style="white-space:pre;"&gt;&lt;div style="position:absolute;top:371.68pt;left:226.4pt;z-index:423;letter-spacing:.001em;"&gt;  44,323,468 &lt;/div&gt;&lt;/span&gt;&lt;span style="white-space:pre;"&gt;&lt;div style="position:absolute;top:377.53pt;left:226.4pt;z-index:431;letter-spacing:.001em;"&gt;  48,398,807 &lt;/div&gt;&lt;/span&gt;&lt;span style="white-space:pre;"&gt;&lt;div style="position:absolute;top:389.08pt;left:249.7pt;z-index:440;letter-spacing:.006em;"&gt;  - &lt;/div&gt;&lt;/span&gt;&lt;span style="white-space:pre;"&gt;&lt;div style="position:absolute;top:394.93pt;left:249.7pt;z-index:451;letter-spacing:.006em;"&gt;  - &lt;/div&gt;&lt;/span&gt;&lt;span style="white-space:pre;"&gt;&lt;div style="position:absolute;top:406.48pt;left:229.15pt;z-index:463;letter-spacing:.002em;"&gt;  5,242,000 &lt;/div&gt;&lt;/span&gt;&lt;span style="white-space:pre;"&gt;&lt;div style="position:absolute;top:412.33pt;left:229.15pt;z-index:471;letter-spacing:.002em;"&gt;  2,692,537 &lt;/div&gt;&lt;/span&gt;&lt;span style="white-space:pre;"&gt;&lt;div style="position:absolute;top:418.03pt;left:233.35pt;z-index:482;letter-spacing:.001em;"&gt;  148,888 &lt;/div&gt;&lt;/span&gt;&lt;span style="white-space:pre;"&gt;&lt;div style="position:absolute;top:423.88pt;left:249.7pt;z-index:493;letter-spacing:.006em;"&gt;  - &lt;/div&gt;&lt;/span&gt;&lt;span style="white-space:pre;"&gt;&lt;div style="position:absolute;top:429.73pt;left:226.4pt;z-index:504;letter-spacing:.001em;"&gt;  45,663,755 &lt;/div&gt;&lt;/span&gt;&lt;img style="position:absolute;left:210.2pt;top:432.5pt;width:47pt;height:3pt;z-index:5;" src="http://govwiki.info/xbrl/Images/34b3766c38765a87b000d2d5650d0b51.png" alt="__rendered_path__5"&gt;&lt;span style="white-space:pre;"&gt;&lt;div style="position:absolute;top:435.73pt;left:223.65pt;z-index:513;letter-spacing:.001em;"&gt;  303,687,839 &lt;/div&gt;&lt;/span&gt;&lt;img style="position:absolute;left:210.2pt;top:438.6pt;width:47pt;height:3pt;z-index:5;" src="http://govwiki.info/xbrl/Images/34b3766c38765a87b000d2d5650d0b51.png" alt="__rendered_path__5"&gt;&lt;span style="white-space:pre;"&gt;&lt;div style="position:absolute;top:453.12pt;left:227.25pt;z-index:525;letter-spacing:.001em;"&gt;  (7,290,366)&lt;/div&gt;&lt;/span&gt;&lt;img style="position:absolute;left:210.2pt;top:456pt;width:47pt;height:3pt;z-index:5;" src="http://govwiki.info/xbrl/Images/34b3766c38765a87b000d2d5650d0b51.png" alt="__rendered_path__5"&gt;&lt;span style="white-space:pre;"&gt;&lt;div style="position:absolute;top:464.98pt;left:226.4pt;z-index:537;letter-spacing:.001em;"&gt;  91,266,104 &lt;/div&gt;&lt;/span&gt;&lt;span style="white-space:pre;"&gt;&lt;div style="position:absolute;top:470.83pt;left:225.95pt;z-index:545;letter-spacing:.001em;"&gt; (72,687,369)&lt;/div&gt;&lt;/span&gt;&lt;span style="white-space:pre;"&gt;&lt;div style="position:absolute;top:476.53pt;left:249.7pt;z-index:553;letter-spacing:.006em;"&gt;  - &lt;/div&gt;&lt;/span&gt;&lt;span style="white-space:pre;"&gt;&lt;div style="position:absolute;top:482.38pt;left:226.4pt;z-index:564;letter-spacing:.001em;"&gt;  55,180,000 &lt;/div&gt;&lt;/span&gt;&lt;span style="white-space:pre;"&gt;&lt;div style="position:absolute;top:488.23pt;left:252.6pt;z-index:575;letter-spacing:-.001em;"&gt;- &lt;/div&gt;&lt;/span&gt;&lt;img style="position:absolute;left:210.2pt;top:490.95pt;width:47pt;height:3pt;z-index:5;" src="http://govwiki.info/xbrl/Images/34b3766c38765a87b000d2d5650d0b51.png" alt="__rendered_path__5"&gt;&lt;span style="white-space:pre;"&gt;&lt;div style="position:absolute;top:494.23pt;left:226.4pt;z-index:586;letter-spacing:.001em;"&gt;  73,758,735 &lt;/div&gt;&lt;/span&gt;&lt;img style="position:absolute;left:210.2pt;top:497.15pt;width:47pt;height:3pt;z-index:5;" src="http://govwiki.info/xbrl/Images/34b3766c38765a87b000d2d5650d0b51.png" alt="__rendered_path__5"&gt;&lt;span style="white-space:pre;"&gt;&lt;div style="position:absolute;top:517.92pt;left:240.1pt;z-index:601;letter-spacing:-.001em;"&gt;2.96% &lt;/div&gt;&lt;/span&gt;&lt;span class="fmt-1308" style="white-space:pre;"&gt;&lt;div style="position:absolute;top:100.48pt;left:281.1pt;z-index:8;"&gt;  2016 &lt;/div&gt;&lt;/span&gt;&lt;img style="position:absolute;left:263.6pt;top:103.55pt;width:51pt;height:3pt;z-index:7;" src="http://govwiki.info/xbrl/Images/e623d2c48a6b12183df28568df1a8d3a.png" alt="__rendered_path__7"&gt;&lt;span style="white-space:pre;"&gt;&lt;div style="position:absolute;top:112.48pt;left:281.25pt;z-index:23;letter-spacing:.004em;"&gt;  117,769,633    &lt;span&gt;$&lt;/span&gt;&lt;/div&gt;&lt;/span&gt;&lt;img style="position:absolute;left:263.6pt;top:115.45pt;width:51pt;height:3pt;z-index:7;" src="http://govwiki.info/xbrl/Images/e623d2c48a6b12183df28568df1a8d3a.png" alt="__rendered_path__7"&gt;&lt;span style="white-space:pre;"&gt;&lt;div style="position:absolute;top:118.48pt;left:284pt;z-index:46;letter-spacing:.001em;"&gt;  27,599,020 &lt;/div&gt;&lt;/span&gt;&lt;img style="position:absolute;left:263.6pt;top:121.6pt;width:51pt;height:3pt;z-index:7;" src="http://govwiki.info/xbrl/Images/e623d2c48a6b12183df28568df1a8d3a.png" alt="__rendered_path__7"&gt;&lt;span style="white-space:pre;"&gt;&lt;div style="position:absolute;top:124.77pt;left:286.75pt;z-index:57;letter-spacing:.002em;"&gt;  6,668,289 &lt;/div&gt;&lt;/span&gt;&lt;img style="position:absolute;left:263.6pt;top:127.8pt;width:51pt;height:3pt;z-index:7;" src="http://govwiki.info/xbrl/Images/e623d2c48a6b12183df28568df1a8d3a.png" alt="__rendered_path__7"&gt;&lt;span style="white-space:pre;"&gt;&lt;div style="position:absolute;top:131.08pt;left:286.75pt;z-index:68;letter-spacing:.002em;"&gt;  3,654,468 &lt;/div&gt;&lt;/span&gt;&lt;img style="position:absolute;left:263.6pt;top:133.95pt;width:51pt;height:3pt;z-index:7;" src="http://govwiki.info/xbrl/Images/e623d2c48a6b12183df28568df1a8d3a.png" alt="__rendered_path__7"&gt;&lt;span style="white-space:pre;"&gt;&lt;div style="position:absolute;top:137.23pt;left:284pt;z-index:79;letter-spacing:.001em;"&gt;  25,702,120 &lt;/div&gt;&lt;/span&gt;&lt;img style="position:absolute;left:263.6pt;top:140.15pt;width:51pt;height:3pt;z-index:7;" src="http://govwiki.info/xbrl/Images/e623d2c48a6b12183df28568df1a8d3a.png" alt="__rendered_path__7"&gt;&lt;span style="white-space:pre;"&gt;&lt;div style="position:absolute;top:143.23pt;left:286.75pt;z-index:90;letter-spacing:.002em;"&gt;  6,914,592 &lt;/div&gt;&lt;/span&gt;&lt;img style="position:absolute;left:263.6pt;top:146.15pt;width:51pt;height:3pt;z-index:7;" src="http://govwiki.info/xbrl/Images/e623d2c48a6b12183df28568df1a8d3a.png" alt="__rendered_path__7"&gt;&lt;span style="white-space:pre;"&gt;&lt;div style="position:absolute;top:155.08pt;left:284pt;z-index:102;letter-spacing:.001em;"&gt;  10,221,150 &lt;/div&gt;&lt;/span&gt;&lt;span style="white-space:pre;"&gt;&lt;div style="position:absolute;top:160.93pt;left:284pt;z-index:110;letter-spacing:.001em;"&gt;  17,863,512 &lt;/div&gt;&lt;/span&gt;&lt;span style="white-space:pre;"&gt;&lt;div style="position:absolute;top:166.63pt;left:286.75pt;z-index:118;letter-spacing:.002em;"&gt;  8,940,196 &lt;/div&gt;&lt;/span&gt;&lt;span style="white-space:pre;"&gt;&lt;div style="position:absolute;top:172.48pt;left:286.75pt;z-index:129;letter-spacing:.002em;"&gt;  9,729,360 &lt;/div&gt;&lt;/span&gt;&lt;span style="white-space:pre;"&gt;&lt;div style="position:absolute;top:178.33pt;left:310.2pt;z-index:137;letter-spacing:-.001em;"&gt;- &lt;/div&gt;&lt;/span&gt;&lt;span style="white-space:pre;"&gt;&lt;div style="position:absolute;top:184.03pt;left:290.95pt;z-index:148;letter-spacing:.001em;"&gt;  634,293 &lt;/div&gt;&lt;/span&gt;&lt;span style="white-space:pre;"&gt;&lt;div style="position:absolute;top:189.88pt;left:286.75pt;z-index:159;letter-spacing:.002em;"&gt;  3,514,565 &lt;/div&gt;&lt;/span&gt;&lt;span style="white-space:pre;"&gt;&lt;div style="position:absolute;top:195.73pt;left:284pt;z-index:170;letter-spacing:.001em;"&gt;  24,571,993 &lt;/div&gt;&lt;/span&gt;&lt;span style="white-space:pre;"&gt;&lt;div style="position:absolute;top:201.43pt;left:310.2pt;z-index:178;letter-spacing:-.001em;"&gt;- &lt;/div&gt;&lt;/span&gt;&lt;span style="white-space:pre;"&gt;&lt;div style="position:absolute;top:207.28pt;left:286.75pt;z-index:189;letter-spacing:.002em;"&gt;  5,127,215 &lt;/div&gt;&lt;/span&gt;&lt;span style="white-space:pre;"&gt;&lt;div style="position:absolute;top:213.13pt;left:310.2pt;z-index:200;letter-spacing:-.001em;"&gt;- &lt;/div&gt;&lt;/span&gt;&lt;span style="white-space:pre;"&gt;&lt;div style="position:absolute;top:218.83pt;left:286.75pt;z-index:211;letter-spacing:.002em;"&gt;  4,750,000 &lt;/div&gt;&lt;/span&gt;&lt;img style="position:absolute;left:263.6pt;top:221.65pt;width:51pt;height:3pt;z-index:7;" src="http://govwiki.info/xbrl/Images/e623d2c48a6b12183df28568df1a8d3a.png" alt="__rendered_path__7"&gt;&lt;span style="white-space:pre;"&gt;&lt;div style="position:absolute;top:224.98pt;left:284pt;z-index:222;letter-spacing:.001em;"&gt;  85,352,284 &lt;/div&gt;&lt;/span&gt;&lt;img style="position:absolute;left:263.6pt;top:227.9pt;width:51pt;height:3pt;z-index:7;" src="http://govwiki.info/xbrl/Images/e623d2c48a6b12183df28568df1a8d3a.png" alt="__rendered_path__7"&gt;&lt;span style="white-space:pre;"&gt;&lt;div style="position:absolute;top:236.83pt;left:286.75pt;z-ind</t>
  </si>
  <si>
    <t>ex:234;letter-spacing:.002em;"&gt;  6,095,818 &lt;/div&gt;&lt;/span&gt;&lt;span style="white-space:pre;"&gt;&lt;div style="position:absolute;top:242.53pt;left:310.2pt;z-index:245;letter-spacing:-.001em;"&gt;- &lt;/div&gt;&lt;/span&gt;&lt;span style="white-space:pre;"&gt;&lt;div style="position:absolute;top:248.38pt;left:310.2pt;z-index:256;letter-spacing:-.001em;"&gt;- &lt;/div&gt;&lt;/span&gt;&lt;span style="white-space:pre;"&gt;&lt;div style="position:absolute;top:254.23pt;left:310.2pt;z-index:267;letter-spacing:-.001em;"&gt;- &lt;/div&gt;&lt;/span&gt;&lt;span style="white-space:pre;"&gt;&lt;div style="position:absolute;top:259.93pt;left:310.2pt;z-index:278;letter-spacing:-.001em;"&gt;- &lt;/div&gt;&lt;/span&gt;&lt;span style="white-space:pre;"&gt;&lt;div style="position:absolute;top:265.78pt;left:290.95pt;z-index:289;letter-spacing:.001em;"&gt;  649,838 &lt;/div&gt;&lt;/span&gt;&lt;img style="position:absolute;left:263.6pt;top:268.6pt;width:51pt;height:3pt;z-index:7;" src="http://govwiki.info/xbrl/Images/e623d2c48a6b12183df28568df1a8d3a.png" alt="__rendered_path__7"&gt;&lt;span style="white-space:pre;"&gt;&lt;div style="position:absolute;top:271.77pt;left:286.75pt;z-index:300;letter-spacing:.002em;"&gt;  6,745,656 &lt;/div&gt;&lt;/span&gt;&lt;img style="position:absolute;left:263.6pt;top:274.8pt;width:51pt;height:3pt;z-index:7;" src="http://govwiki.info/xbrl/Images/e623d2c48a6b12183df28568df1a8d3a.png" alt="__rendered_path__7"&gt;&lt;span style="white-space:pre;"&gt;&lt;div style="position:absolute;top:283.62pt;left:290.95pt;z-index:312;letter-spacing:.001em;"&gt;  358,851 &lt;/div&gt;&lt;/span&gt;&lt;span style="white-space:pre;"&gt;&lt;div style="position:absolute;top:289.48pt;left:286.75pt;z-index:323;letter-spacing:.002em;"&gt;  1,109,677 &lt;/div&gt;&lt;/span&gt;&lt;span style="white-space:pre;"&gt;&lt;div style="position:absolute;top:295.33pt;left:290.95pt;z-index:334;letter-spacing:.001em;"&gt;  695,909 &lt;/div&gt;&lt;/span&gt;&lt;span style="white-space:pre;"&gt;&lt;div style="position:absolute;top:301.03pt;left:310.2pt;z-index:345;letter-spacing:-.001em;"&gt;- &lt;/div&gt;&lt;/span&gt;&lt;span style="white-space:pre;"&gt;&lt;div style="position:absolute;top:306.88pt;left:286.75pt;z-index:356;letter-spacing:.002em;"&gt;  1,545,699 &lt;/div&gt;&lt;/span&gt;&lt;img style="position:absolute;left:263.6pt;top:309.75pt;width:51pt;height:3pt;z-index:7;" src="http://govwiki.info/xbrl/Images/e623d2c48a6b12183df28568df1a8d3a.png" alt="__rendered_path__7"&gt;&lt;span style="white-space:pre;"&gt;&lt;div style="position:absolute;top:312.87pt;left:286.75pt;z-index:367;letter-spacing:.002em;"&gt;  3,710,136 &lt;/div&gt;&lt;/span&gt;&lt;img style="position:absolute;left:263.6pt;top:315.85pt;width:51pt;height:3pt;z-index:7;" src="http://govwiki.info/xbrl/Images/e623d2c48a6b12183df28568df1a8d3a.png" alt="__rendered_path__7"&gt;&lt;span style="white-space:pre;"&gt;&lt;div style="position:absolute;top:319.18pt;left:281.25pt;z-index:378;letter-spacing:.001em;"&gt;  284,116,198 &lt;/div&gt;&lt;/span&gt;&lt;img style="position:absolute;left:263.6pt;top:322.2pt;width:51pt;height:3pt;z-index:7;" src="http://govwiki.info/xbrl/Images/e623d2c48a6b12183df28568df1a8d3a.png" alt="__rendered_path__7"&gt;&lt;span style="white-space:pre;"&gt;&lt;div style="position:absolute;top:342.73pt;left:284pt;z-index:391;letter-spacing:.001em;"&gt;  21,473,235 &lt;/div&gt;&lt;/span&gt;&lt;span style="white-space:pre;"&gt;&lt;div style="position:absolute;top:348.43pt;left:284pt;z-index:399;letter-spacing:.001em;"&gt;  14,039,942 &lt;/div&gt;&lt;/span&gt;&lt;span style="white-space:pre;"&gt;&lt;div style="position:absolute;top:354.28pt;left:284pt;z-index:407;letter-spacing:.001em;"&gt;  10,683,589 &lt;/div&gt;&lt;/span&gt;&lt;span style="white-space:pre;"&gt;&lt;div style="position:absolute;top:365.83pt;left:284pt;z-index:416;letter-spacing:.001em;"&gt;  99,772,940 &lt;/div&gt;&lt;/span&gt;&lt;span style="white-space:pre;"&gt;&lt;div style="position:absolute;top:371.68pt;left:284pt;z-index:424;letter-spacing:.001em;"&gt;  44,341,874 &lt;/div&gt;&lt;/span&gt;&lt;span style="white-space:pre;"&gt;&lt;div style="position:absolute;top:377.53pt;left:284pt;z-index:432;letter-spacing:.001em;"&gt;  46,813,999 &lt;/div&gt;&lt;/span&gt;&lt;span style="white-space:pre;"&gt;&lt;div style="position:absolute;top:389.08pt;left:310.2pt;z-index:441;letter-spacing:-.001em;"&gt;- &lt;/div&gt;&lt;/span&gt;&lt;span style="white-space:pre;"&gt;&lt;div style="position:absolute;top:394.93pt;left:310.2pt;z-index:452;letter-spacing:-.001em;"&gt;- &lt;/div&gt;&lt;/span&gt;&lt;span style="white-space:pre;"&gt;&lt;div style="position:absolute;top:406.48pt;left:284pt;z-index:464;letter-spacing:.001em;"&gt;  14,176,000 &lt;/div&gt;&lt;/span&gt;&lt;span style="white-space:pre;"&gt;&lt;div style="position:absolute;top:412.33pt;left:286.75pt;z-index:472;letter-spacing:.002em;"&gt;  1,087,111 &lt;/div&gt;&lt;/span&gt;&lt;span style="white-space:pre;"&gt;&lt;div style="position:absolute;top:418.03pt;left:290.95pt;z-index:483;letter-spacing:.001em;"&gt;  618,555 &lt;/div&gt;&lt;/span&gt;&lt;span style="white-space:pre;"&gt;&lt;div style="position:absolute;top:423.88pt;left:310.2pt;z-index:494;letter-spacing:-.001em;"&gt;- &lt;/div&gt;&lt;/span&gt;&lt;span style="white-space:pre;"&gt;&lt;div style="position:absolute;top:429.73pt;left:284pt;z-index:505;letter-spacing:.001em;"&gt;  38,229,051 &lt;/div&gt;&lt;/span&gt;&lt;img style="position:absolute;left:263.6pt;top:432.5pt;width:51pt;height:3pt;z-index:7;" src="http://govwiki.info/xbrl/Images/e623d2c48a6b12183df28568df1a8d3a.png" alt="__rendered_path__7"&gt;&lt;span style="white-space:pre;"&gt;&lt;div style="position:absolute;top:435.73pt;left:281.25pt;z-index:514;letter-spacing:.001em;"&gt;  291,236,296 &lt;/div&gt;&lt;/span&gt;&lt;img style="position:absolute;left:263.6pt;top:438.6pt;width:51pt;height:3pt;z-index:7;" src="http://govwiki.info/xbrl/Images/e623d2c48a6b12183df28568df1a8d3a.png" alt="__rendered_path__7"&gt;&lt;span style="white-space:pre;"&gt;&lt;div style="position:absolute;top:453.12pt;left:286.3pt;z-index:526;"&gt; (7,120,098)&lt;/div&gt;&lt;/span&gt;&lt;img style="position:absolute;left:263.6pt;top:456pt;width:51pt;height:3pt;z-index:7;" src="http://govwiki.info/xbrl/Images/e623d2c48a6b12183df28568df1a8d3a.png" alt="__rendered_path__7"&gt;&lt;span style="white-space:pre;"&gt;&lt;div style="position:absolute;top:464.98pt;left:281.25pt;z-index:538;letter-spacing:.001em;"&gt;  105,614,551 &lt;/div&gt;&lt;/span&gt;&lt;span style="white-space:pre;"&gt;&lt;div style="position:absolute;top:470.83pt;left:283.55pt;z-index:546;letter-spacing:.001em;"&gt; (87,990,576)&lt;/div&gt;&lt;/span&gt;&lt;span style="white-space:pre;"&gt;&lt;div style="position:absolute;top:476.53pt;left:310.2pt;z-index:554;letter-spacing:-.001em;"&gt;- &lt;/div&gt;&lt;/span&gt;&lt;span style="white-space:pre;"&gt;&lt;div style="position:absolute;top:482.38pt;left:284pt;z-index:565;letter-spacing:.001em;"&gt;  56,205,000 &lt;/div&gt;&lt;/span&gt;&lt;span style="white-space:pre;"&gt;&lt;div style="position:absolute;top:488.23pt;left:289.65pt;z-index:576;letter-spacing:-.001em;"&gt;4,440,597&lt;/div&gt;&lt;/span&gt;&lt;img style="position:absolute;left:263.6pt;top:490.95pt;width:51pt;height:3pt;z-index:7;" src="http://govwiki.info/xbrl/Images/e623d2c48a6b12183df28568df1a8d3a.png" alt="__rendered_path__7"&gt;&lt;span style="white-space:pre;"&gt;&lt;div style="position:absolute;top:494.23pt;left:284pt;z-index:587;letter-spacing:.001em;"&gt;  78,269,572 &lt;/div&gt;&lt;/span&gt;&lt;img style="position:absolute;left:263.6pt;top:497.15pt;width:51pt;height:3pt;z-index:7;" src="http://govwiki.info/xbrl/Images/e623d2c48a6b12183df28568df1a8d3a.png" alt="__rendered_path__7"&gt;&lt;span style="white-space:pre;"&gt;&lt;div style="position:absolute;top:517.92pt;left:297.7pt;z-index:602;letter-spacing:-.001em;"&gt;5.94% &lt;/div&gt;&lt;/span&gt;&lt;span class="fmt-1308" style="white-space:pre;"&gt;&lt;div style="position:absolute;top:100.48pt;left:338.7pt;z-index:9;"&gt;  2015 &lt;/div&gt;&lt;/span&gt;&lt;img style="position:absolute;left:321.2pt;top:103.55pt;width:51pt;height:3pt;z-index:7;" src="http://govwiki.info/xbrl/Images/e623d2c48a6b12183df28568df1a8d3a.png" alt="__rendered_path__7"&gt;&lt;span style="white-space:pre;"&gt;&lt;div style="position:absolute;top:112.48pt;left:338.85pt;z-index:25;letter-spacing:.004em;"&gt;  111,346,882    &lt;span&gt;$&lt;/span&gt;&lt;/div&gt;&lt;/span&gt;&lt;img style="position:absolute;left:321.2pt;top:115.45pt;width:51pt;height:3pt;z-index:7;" src="http://govwiki.info/xbrl/Images/e623d2c48a6b12183df28568df1a8d3a.png" alt="__rendered_path__7"&gt;&lt;span style="white-space:pre;"&gt;&lt;div style="position:absolute;top:118.48pt;left:341.6pt;z-index:47;letter-spacing:.001em;"&gt;  26,774,215 &lt;/div&gt;&lt;/span&gt;&lt;img style="position:absolute;left:321.2pt;top:121.45pt;width:51pt;height:3pt;z-index:7;" src="http://govwiki.info/xbrl/Images/e623d2c48a6b12183df28568df1a8d3a.png" alt="__rendered_path__7"&gt;&lt;span style="white-space:pre;"&gt;&lt;div style="position:absolute;top:124.77pt;left:344.35pt;z-index:58;letter-spacing:.002em;"&gt;  5,764,730 &lt;/div&gt;&lt;/span&gt;&lt;img style="position:absolute;left:321.2pt;top:127.8pt;width:51pt;height:3pt;z-index:7;" src="http://govwiki.info/xbrl/Images/e623d2c48a6b12183df28568df1a8d3a.png" alt="__rendered_path__7"&gt;&lt;span style="white-space:pre;"&gt;&lt;div style="position:absolute;top:130.93pt;left:344.35pt;z-index:69;letter-spacing:.002em;"&gt;  4,199,481 &lt;/div&gt;&lt;/span&gt;&lt;img style="position:absolute;left:321.2pt;top:133.8pt;width:51pt;height:3pt;z-index:7;" src="http://govwiki.info/xbrl/Images/e623d2c48a6b12183df28568df1a8d3a.png" alt="__rendered_path__7"&gt;&lt;span style="white-space:pre;"&gt;&lt;div style="position:absolute;top:137.23pt;left:341.6pt;z-index:80;letter-spacing:.001em;"&gt;  25,278,000 &lt;/div&gt;&lt;/span&gt;&lt;img style="position:absolute;left:321.2pt;top:140.15pt;width:51pt;height:3pt;z-index:7;" src="http://govwiki.info/xbrl/Images/e623d2c48a6b12183df28568df1a8d3a.png" alt="__rendered_path__7"&gt;&lt;span style="white-space:pre;"&gt;&lt;div style="position:absolute;top:143.23pt;left:344.35pt;z-index:91;letter-spacing:.002em;"&gt;  9,384,636 &lt;/div&gt;&lt;/span&gt;&lt;img style="position:absolute;left:321.2pt;top:146.15pt;width:51pt;height:3pt;z-index:7;" src="http://govwiki.info/xbrl/Images/e623d2c48a6b12183df28568df1a8d3a.png" alt="__rendered_path__7"&gt;&lt;span style="white-space:pre;"&gt;&lt;div style="position:absolute;top:155.08pt;left:341.6pt;z-index:103;letter-spacing:.001em;"&gt;  10,478,002 &lt;/div&gt;&lt;/span&gt;&lt;span style="white-space:pre;"&gt;&lt;div style="position:absolute;top:160.93pt;left:341.6pt;z-index:111;letter-spacing:.001em;"&gt;  17,092,404 &lt;/div&gt;&lt;/span&gt;&lt;span style="white-space:pre;"&gt;&lt;div style="position:absolute;top:166.63pt;left:344.35pt;z-index:119;letter-spacing:.002em;"&gt;  9,018,877 &lt;/div&gt;&lt;/span&gt;&lt;span style="white-space:pre;"&gt;&lt;div style="position:absolute;top:172.48pt;left:341.6pt;z-index:130;letter-spacing:.001em;"&gt;  10,318,666 &lt;/div&gt;&lt;/span&gt;&lt;span style="white-space:pre;"&gt;&lt;div style="position:absolute;top:178.33pt;left:364.9pt;z-index:138;letter-spacing:.006em;"&gt;  - &lt;/div&gt;&lt;/span&gt;&lt;span style="white-space:pre;"&gt;&lt;div style="position:absolute;top:184.03pt;left:348.55pt;z-index:149;letter-spacing:.001em;"&gt;  538,399 &lt;/div&gt;&lt;/span&gt;&lt;span style="white-space:pre;"&gt;&lt;div style="position:absolute;top:189.88pt;left:344.35pt;z-index:160;letter-spacing:.002em;"&gt;  3,406,675 &lt;/div&gt;&lt;/span&gt;&lt;span style="white-space:pre;"&gt;&lt;div style="position:absolute;top:195.73pt;left:341.6pt;z-index:171;letter-spacing:.001em;"&gt;  23,435,705 &lt;/div&gt;&lt;/span&gt;&lt;span style="white-space:pre;"&gt;&lt;div style="position:absolute;top:201.43pt;left:344.35pt;z-index:179;letter-spacing:.002em;"&gt;  7,848,164 &lt;/div&gt;&lt;/span&gt;&lt;span style="white-space:pre;"&gt;&lt;div style="position:absolute;top:207.28pt;left:344.35pt;z-index:190;letter-spacing:.002em;"&gt;  4,879,693 &lt;/div&gt;&lt;/span&gt;&lt;span style="white-space:pre;"&gt;&lt;div style="position:absolute;top:213.13pt;left:364.9pt;z-index:201;letter-spacing:.006em;"&gt;  - &lt;/div&gt;&lt;/span&gt;&lt;span style="white-space:pre;"&gt;&lt;div style="position:absolute;top:218.83pt;left:364.9pt;z-index:212;letter-spacing:.006em;"&gt;  - &lt;/div&gt;&lt;/span&gt;&lt;img style="position:absolute;left:321.2pt;top:221.65pt;width:51pt;height:3pt;z-index:7;" src="http://govwiki.info/xbrl/Images/e623d2c48a6b12183df28568df1a8d3a.png" alt="__rendered_path__7"&gt;&lt;span style="white-space:pre;"&gt;&lt;div style="position:absolute;top:224.98pt;left:341.6pt;z-index:223;letter-spacing:.001em;"&gt;  87,016,585 &lt;/div&gt;&lt;/span&gt;&lt;img style="position:absolute;left:321.2pt;top:227.9pt;width:51pt;height:3pt;z-index:7;" src="http://govwiki.info/xbrl/Images/e623d2c48a6b12183df28568df1a8d3a.png" alt="__rendered_path__7"&gt;&lt;span style="white-space:pre;"&gt;&lt;div style="position:absolute;top:236.83pt;left:344.35pt;z-index:235;letter-spacing:.002em;"&gt;  3,769,083 &lt;/div&gt;&lt;/span&gt;&lt;span style="white-space:pre;"&gt;&lt;div style="position:absolute;top:242.53pt;left:364.9pt;z-index:246;letter-spacing:.006em;"&gt;  - &lt;/div&gt;&lt;/span&gt;&lt;span style="white-space:pre;"&gt;&lt;div style="position:absolute;top:248.38pt;left:364.9pt;z-index:257;letter-spacing:.006em;"&gt;  - &lt;/div&gt;&lt;/span&gt;&lt;span style="white-space:pre;"&gt;&lt;div style="position:absolute;top:254.23pt;left:364.9pt;z-index:268;letter-spacing:.006em;"&gt;  - &lt;/div&gt;&lt;/span&gt;&lt;span style="white-space:pre;"&gt;&lt;div style="position:absolute;top:259.93pt;left:364.9pt;z-index:279;letter-spacing:.006em;"&gt;  - &lt;/div&gt;&lt;/span&gt;&lt;span style="white-space:pre;"&gt;&lt;div style="position:absolute;top:265.78pt;left:348.55pt;z-index:290;letter-spacing:.001em;"&gt;  614,453 &lt;/div&gt;&lt;/span&gt;&lt;img style="position:absolute;left:321.2pt;top:268.6pt;width:51pt;height:3pt;z-index:7;" src="http://govwiki.info/xbrl/Images/e623d2c48a6b12183df28568df1a8d3a.png" alt="__rendered_path__7"&gt;&lt;span style="white-space:pre;"&gt;&lt;div style="position:absolute;top:271.77pt;left:344.35pt;z-index:301;letter-spacing:.002em;"&gt;  4,383,536 &lt;/div&gt;&lt;/span&gt;&lt;img style="position:absolute;left:321.2pt;top:274.8pt;width:51pt;height:3pt;z-index:7;" src="http://govwiki.info/xbrl/Images/e623d2c48a6b12183df28568df1a8d3a.png" alt="__rendered_path__7"&gt;&lt;span style="white-space:pre;"&gt;&lt;div style="position:absolute;top:283.62pt;left:348.55pt;z-index:313;letter-spacing:.001em;"&gt;  386,981 &lt;/div&gt;&lt;/span&gt;&lt;span style="white-space:pre;"&gt;&lt;div style="position:absolute;top:289.48pt;left:348.55pt;z-index:324;letter-spacing:.001em;"&gt;  465,516 &lt;/div&gt;&lt;/span&gt;&lt;span style="white-space:pre;"&gt;&lt;div style="position:absolute;top:295.33pt;left:348.55pt;z-index:335;letter-spacing:.001em;"&gt;  747,008 &lt;/div&gt;&lt;/span&gt;&lt;span style="white-space:pre;"&gt;&lt;div style="position:absolute;top:301.03pt;left:347.25pt;z-index:346;letter-spacing:-.001em;"&gt;8,000,000&lt;/div&gt;&lt;/span&gt;&lt;span style="white-space:pre;"&gt;&lt;div style="position:absolute;top:306.88pt;left:347.25pt;z-index:357;letter-spacing:-.001em;"&gt;1,249,277&lt;/div&gt;&lt;/span&gt;&lt;img style="position:absolute;left:321.2pt;top:309.75pt;width:51pt;height:3pt;z-index:7;" src="http://govwiki.info/xbrl/Images/e623d2c48a6b12183df28568df1a8d3a.png" alt="__rendered_path__7"&gt;&lt;span style="white-space:pre;"&gt;&lt;div style="position:absolute;top:312.87pt;left:341.6pt;z-index:368;letter-spacing:.001em;"&gt;  10,848,782 &lt;/div&gt;&lt;/span&gt;&lt;img style="position:absolute;left:321.2pt;top:316pt;width:51pt;height:3pt;z-index:7;" src="http://govwiki.info/xbrl/Images/e623d2c48a6b12183df28568df1a8d3a.png" alt="__rendered_path__7"&gt;&lt;span style="white-space:pre;"&gt;&lt;div style="position:absolute;top:319.18pt;left:338.85pt;z-index:379;letter-spacing:.001em;"&gt;  284,996,847 &lt;/div&gt;&lt;/span&gt;&lt;img style="position:absolute;left:321.2pt;top:322.2pt;width:51pt;height:3pt;z-index:7;" src="http://govwiki.info/xbrl/Images/e623d2c48a6b12183df28568df1a8d3a.png" alt="__rendered_path__7"&gt;&lt;span style="white-space:pre;"&gt;&lt;div style="position:absolute;top:342.73pt;left:341.6pt;z-index:392;letter-spacing:.001em;"&gt;  23,154,373 &lt;/div&gt;&lt;/span&gt;&lt;span style="white-space:pre;"&gt;&lt;div style="position:absolute;top:348.43pt;left:341.6pt;z-index:400;letter-spacing:.001em;"&gt;  14,912,692 &lt;/div&gt;&lt;/span&gt;&lt;span style="white-space:pre;"&gt;&lt;div style="position:absolute;top:354.28pt;left:341.6pt;z-index:408;letter-spacing:.001em;"&gt;  10,145,310 &lt;/div&gt;&lt;/span&gt;&lt;span style="white-space:pre;"&gt;&lt;div style="position:absolute;top:365.83pt;left:341.6pt;z-index:417;letter-spacing:.001em;"&gt;  93,640,691 &lt;/div&gt;&lt;/span&gt;&lt;span style="white-space:pre;"&gt;&lt;div style="position:absolute;top:371.68pt;left:341.6pt;z-index:425;letter-spacing:.001em;"&gt;  44,480,137 &lt;/div&gt;&lt;/span&gt;&lt;span style="white-space:pre;"&gt;&lt;div style="position:absolute;top:377.53pt;left:341.6pt;z-index:433;letter-spacing:.001em;"&gt;  44,185,356 &lt;/div&gt;&lt;/span&gt;&lt;span style="white-space:pre;"&gt;&lt;div style="position:absolute;top:389.08pt;left:364.9pt;z-index:442;letter-spacing:.006em;"&gt;  - &lt;/div&gt;&lt;/span&gt;&lt;span style="white-space:pre;"&gt;&lt;div style="position:absolute;top:394.93pt;left:364.9pt;z-index:453;letter-spacing:.006em;"&gt;  - &lt;/div&gt;&lt;/span&gt;&lt;span style="white-space:pre;"&gt;&lt;div style="position:absolute;top:406.48pt;left:341.6pt;z-index:465;letter-spacing:.001em;"&gt;  14,070,000 &lt;/div&gt;&lt;/span&gt;&lt;span style="white-space:pre;"&gt;&lt;div style="position:absolute;top:412.33pt;left:344.35pt;z-index:473;letter-spacing:.002em;"&gt;  1,543,967 &lt;/div&gt;&lt;/span&gt;&lt;span style="white-space:pre;"&gt;&lt;div style="position:absolute;top:418.03pt;left:354.1pt;z-index:484;letter-spacing:.002em;"&gt;  9,530 &lt;/div&gt;&lt;/span&gt;&lt;span style="white-space:pre;"&gt;&lt;div style="position:absolute;top:423.88pt;left:364.9pt;z-index:495;letter-spacing:.006em;"&gt;  - &lt;/div&gt;&lt;/span&gt;&lt;span style="white-space:pre;"&gt;&lt;div style="position:absolute;top:429.73pt;left:341.6pt;z-index:506;letter-spacing:.001em;"&gt;  38,242,445 &lt;/div&gt;&lt;/span&gt;&lt;img style="position:absolute;left:321.2pt;top:432.5pt;width:51pt;height:3pt;z-index:7;" src="http://govwiki.info/xbrl/Images/e623d2c48a6b12183df28568df1a8d3a.png" alt="__rendered_path__7"&gt;&lt;span style="white-space:pre;"&gt;&lt;div style="position:absolute;top:435.73pt;left:338.85pt;z-index:515;letter-spacing:.001em;"&gt;  284,384,501 &lt;/div&gt;&lt;/span&gt;&lt;img style="position:absolute;left:321.2pt;top:438.6pt;width:51pt;height:3pt;z-index:7;" src="http://govwiki.info/xbrl/Images/e623d2c48a6b12183df28568df1a8d3a.png" alt="__rendered_path__7"&gt;&lt;span style="white-space:pre;"&gt;&lt;div style="position:absolute;top:453.12pt;left:348.55pt;z-index:527;letter-spacing:.001em;"&gt;  612,346 &lt;/div&gt;&lt;/span&gt;&lt;img style="position:absolute;left:321.2pt;top:456pt;width:51pt;height:3pt;z-index:7;" src="http://govwiki.info/xbrl/Images/e623d2c48a6b12183df28568df1a8d3a.png" alt="__rendered_path__7"&gt;&lt;span style="white-space:pre;"&gt;&lt;div style="position:absolute;top:464.98pt;left:341.6pt;z-index:539;letter-spacing:.001em;"&gt;  39,739,900 &lt;/div&gt;&lt;/span&gt;&lt;span style="white-space:pre;"&gt;&lt;div style="position:absolute;top:470.83pt;left:341.15pt;z-index:547;letter-spacing:.001em;"&gt; (24,485,957)&lt;/div&gt;&lt;/span&gt;&lt;span style="white-space:pre;"&gt;&lt;div style="position:absolute;top:476.53pt;left:364.9pt;z-index:555;letter-spacing:.006em;"&gt;  - &lt;/div&gt;&lt;/span&gt;&lt;span style="white-space:pre;"&gt;&lt;div style="position:absolute;top:482.38pt;left:367.8pt;z-index:566;letter-spacing:-.001em;"&gt;- &lt;/div&gt;&lt;/span&gt;&lt;span style="white-space:pre;"&gt;&lt;div style="position:absolute;top:488.23pt;left:367.8pt;z-index:577;letter-spacing:-.001em;"&gt;- &lt;/div&gt;&lt;/span&gt;&lt;img style="position:absolute;left:321.2pt;top:490.95pt;width:51pt;height:3pt;z-index:7;" src="http://govwiki.info/xbrl/Images/e623d2c48a6b12183df28568df1a8d3a.png" alt="__rendered_path__7"&gt;&lt;span style="white-space:pre;"&gt;&lt;div style="position:absolute;top:494.23pt;left:341.6pt;z-index:588;letter-spacing:.001em;"&gt;  15,253,943 &lt;/div&gt;&lt;/span&gt;&lt;img style="position:absolute;left:321.2pt;top:497.15pt;width:51pt;height:3pt;z-index:7;" src="http://govwiki.info/xbrl/Images/e623d2c48a6b12183df28568df1a8d3a.png" alt="__rendered_path__7"&gt;&lt;span style="white-space:pre;"&gt;&lt;div style="position:absolute;top:517.92pt;left:355.3pt;z-index:603;letter-spacing:-.001em;"&gt;6.01% &lt;/div&gt;&lt;/span&gt;&lt;span class="fmt-1308" style="white-space:pre;"&gt;&lt;div style="position:absolute;top:100.48pt;left:396.3pt;z-index:12;"&gt;  2014 &lt;/div&gt;&lt;div style="position:absolute;top:100.48pt;left:451.8pt;z-index:12;"&gt;  2013 &lt;/div&gt;&lt;div style="position:absolute;top:100.48pt;left:505.2pt;z-index:12;"&gt;  2012 &lt;/div&gt;&lt;/span&gt;&lt;img style="position:absolute;left:378.8pt;top:103.55pt;width:51pt;height:3pt;z-index:7;" src="http://govwiki.info/xbrl/Images/e623d2c48a6b12183df28568df1a8d3a.png" alt="__rendered_path__7"&gt;&lt;span style="white-space:pre;"&gt;&lt;div style="position:absolute;top:112.48pt;left:396.45pt;z-index:31;letter-spacing:.004em;"&gt;  104,775,826    &lt;span&gt;$&lt;/span&gt;&lt;/div&gt;&lt;div style="position:absolute;top:112.48pt;left:449.85pt;z-index:31;letter-spacing:.004em;"&gt;  100,304,976    &lt;span&gt;$&lt;/span&gt;&lt;/div&gt;&lt;div style="position:absolute;top:112.48pt;left:506pt;z-index:31;letter-spacing:.005em;"&gt;  92,519,177    &lt;span&gt;$&lt;/span&gt;&lt;/div&gt;&lt;/span&gt;&lt;img style="position:absolute;left:436.4pt;top:103.55pt;width:47pt;height:3pt;z-index:5;" src="http://govwiki.info/xbrl/Images/34b3766c38765a87b000d2d5650d0b51.png" alt="__rendered_path__5"&gt;&lt;span style="white-space:pre;"&gt;&lt;div style="position:absolute;top:118.48pt;left:399.2pt;z-index:50;letter-spacing:.001em;"&gt;  27,309,432 &lt;/div&gt;&lt;div style="position:absolute;top:118.48pt;left:452.6pt;z-index:50;letter-spacing:.001em;"&gt;  25,755,347 &lt;/div&gt;&lt;div style="position:absolute;top:118.48pt;left:506pt;z-index:50;letter-spacing:.001em;"&gt;  24,384,936 &lt;/div&gt;&lt;/span&gt;&lt;img style="position:absolute;left:489.8pt;top:103.55pt;width:47pt;height:3pt;z-index:5;" src="http://govwiki.info/xbrl/Images/34b3766c38765a87b000d2d5650d0b51.png" alt="__rendered_path__5"&gt;&lt;span style="white-space:pre;"&gt;&lt;div style="position:absolute;top:124.77pt;left:401.95pt;z-index:61;letter-spacing:.002em;"&gt;  5,173,123 &lt;/div&gt;&lt;div style="position:absolute;top:124.77pt;left:455.35pt;z-index:61;letter-spacing:.002em;"&gt;  4,959,026 &lt;/div&gt;&lt;div style="position:absolute;top:124.77pt;left:508.75pt;z-index:61;letter-spacing:.002em;"&gt;  3,847,454 &lt;/div&gt;&lt;/span&gt;&lt;img style="position:absolute;left:378.8pt;top:115.45pt;width:51pt;height:3pt;z-index:7;" src="http://govwiki.info/xbrl/Images/e623d2c48a6b12183df28568df1a8d3a.png" alt="__rendered_path__7"&gt;&lt;span style="white-space:pre;"&gt;&lt;div style="position:absolute;top:130.93pt;left:401.95pt;z-index:72;letter-spacing:.002em;"&gt;  3,793,324 &lt;/div&gt;&lt;div style="position:absolute;top:130.93pt;left:455.35pt;z-index:72;letter-spacing:.002em;"&gt;  4,411,977 &lt;/div&gt;&lt;div style="position:absolute;top:130.93pt;left:508.75pt;z-index:72;letter-spacing:.002em;"&gt;  4,035,054 &lt;/div&gt;&lt;/span&gt;&lt;img style="position:absolute;left:436.4pt;top:115.45pt;width:47pt;height:3pt;z-index:5;" src="http://govwiki.info/xbrl/Images/34b3766c38765a87b000d2d5650d0b51.png" alt="__rendered_path__5"&gt;&lt;span style="white-space:pre;"&gt;&lt;div style="position:absolute;top:137.23pt;left:399.2pt;z-index:83;letter-spacing:.001em;"&gt;  25,267,284 &lt;/div&gt;&lt;div style="position:absolute;top:137.23pt;left:452.6pt;z-index:83;letter-spacing:.001em;"&gt;  24,003,940 &lt;/div&gt;&lt;div style="position:absolute;top:137.23pt;left:506pt;z-index:83;letter-spacing:.001em;"&gt;  23,455,886 &lt;/div&gt;&lt;/span&gt;&lt;img style="position:absolute;left:489.8pt;top:115.45pt;width:47pt;height:3pt;z-index:5;" src="http://govwiki.info/xbrl/Images/34b3766c38765a87b000d2d5650d0b51.png" alt="__rendered_path__5"&gt;&lt;span style="white-space:pre;"&gt;&lt;div style="position:absolute;top:143.23pt;left:401.95pt;z-index:94;letter-spacing:.002em;"&gt;  9,412,752 &lt;/div&gt;&lt;div style="position:absolute;top:143.23pt;left:455.35pt;z-index:94;letter-spacing:.002em;"&gt;  9,306,064 &lt;/div&gt;&lt;div style="position:absolute;top:143.23pt;left:508.75pt;z-index:94;letter-spacing:.002em;"&gt;  9,306,012 &lt;/div&gt;&lt;/span&gt;&lt;img style="position:absolute;left:378.8pt;top:121.45pt;width:51pt;height:3pt;z-index:7;" src="http://govwiki.info/xbrl/Images/e623d2c48a6b12183df28568df1a8d3a.png" alt="__rendered_path__7"&gt;&lt;span style="white-space:pre;"&gt;&lt;div style="position:absolute;top:155.08pt;left:401.95pt;z-index:104;letter-spacing:.002em;"&gt;  9,780,135 &lt;/div&gt;&lt;div style="position:absolute;top:155.08pt;left:452.6pt;z-index:104;letter-spacing:.001em;"&gt;  11,247,925 &lt;/div&gt;&lt;div style="position:absolute;top:155.08pt;left:506pt;z-index:104;letter-spacing:.001em;"&gt;  15,907,052 &lt;/div&gt;&lt;/span&gt;&lt;img style="position:absolute;left:436.4pt;top:121.45pt;width:47pt;height:3pt;z-index:5;" src="http://govwiki.info/xbrl/Images/34b3766c38765a87b000d2d5650d0b51.png" alt="__rendered_path__5"&gt;&lt;span style="white-space:pre;"&gt;&lt;div style="position:absolute;top:160.93pt;left:399.2pt;z-index:112;letter-spacing:.001em;"&gt;  16,553,518 &lt;/div&gt;&lt;div style="position:absolute;top:160.93pt;left:452.6pt;z-index:112;letter-spacing:.001em;"&gt;  15,408,015 &lt;/div&gt;&lt;div style="position:absolute;top:160.93pt;left:506pt;z-index:112;letter-spacing:.001em;"&gt;  14,975,121 &lt;/div&gt;&lt;/span&gt;&lt;img style="position:absolute;left:489.8pt;top:121.45pt;width:47pt;height:3pt;z-index:5;" src="http://govwiki.info/xbrl/Images/34b3766c38765a87b000d2d5650d0b51.png" alt="__rendered_path__5"&gt;&lt;span style="white-space:pre;"&gt;&lt;div style="position:absolute;top:166.63pt;left:401.95pt;z-index:122;letter-spacing:.002em;"&gt;  8,555,369 &lt;/div&gt;&lt;div style="position:absolute;top:166.63pt;left:455.35pt;z-index:122;letter-spacing:.002em;"&gt;  8,179,856 &lt;/div&gt;&lt;div style="position:absolute;top:166.63pt;left:508.75pt;z-index:122;letter-spacing:.002em;"&gt;  7,521,597 &lt;/div&gt;&lt;/span&gt;&lt;img style="position:absolute;left:378.8pt;top:127.8pt;width:51pt;height:3pt;z-index:7;" src="http://govwiki.info/xbrl/Images/e623d2c48a6b12183df28568df1a8d3a.png" alt="__rendered_path__7"&gt;&lt;span style="white-space:pre;"&gt;&lt;div style="position:absolute;top:172.48pt;left:399.2pt;z-index:131;letter-spacing:.001em;"&gt;  11,005,466 &lt;/div&gt;&lt;div style="position:absolute;top:172.48pt;left:452.6pt;z-index:131;letter-spacing:.001em;"&gt;  11,493,181 &lt;/div&gt;&lt;div style="position:absolute;top:172.48pt;left:506pt;z-index:131;letter-spacing:.001em;"&gt;  11,956,587 &lt;/div&gt;&lt;/span&gt;&lt;img style="position:absolute;left:436.4pt;top:127.8pt;width:47pt;height:3pt;z-index:5;" src="http://govwiki.info/xbrl/Images/34b3766c38765a87b000d2d5650d0b51.png" alt="__rendered_path__5"&gt;&lt;span style="white-space:pre;"&gt;&lt;div style="position:absolute;top:178.33pt;left:425.4pt;z-index:141;letter-spacing:-.001em;"&gt;- &lt;/div&gt;&lt;div style="position:absolute;top:178.33pt;left:475.9pt;z-index:141;letter-spacing:.006em;"&gt;  - &lt;/div&gt;&lt;div style="position:absolute;top:178.33pt;left:532.2pt;z-index:141;letter-spacing:-.001em;"&gt;- &lt;/div&gt;&lt;/span&gt;&lt;img style="position:absolute;left:489.8pt;top:127.8pt;width:47pt;height:3pt;z-index:5;" src="http://govwiki.info/xbrl/Images/34b3766c38765a87b000d2d5650d0b51.png" alt="__rendered_path__5"&gt;&lt;span style="white-space:pre;"&gt;&lt;div style="position:absolute;top:184.03pt;left:406.15pt;z-index:152;letter-spacing:.001em;"&gt;  595,971 &lt;/div&gt;&lt;div style="position:absolute;top:184.03pt;left:459.55pt;z-index:152;letter-spacing:.001em;"&gt;  579,702 &lt;/div&gt;&lt;div style="position:absolute;top:184.03pt;left:512.95pt;z-index:152;letter-spacing:.001em;"&gt;  638,497 &lt;/div&gt;&lt;/span&gt;&lt;img style="position:absolute;left:378.8pt;top:133.8pt;width:51pt;height:3pt;z-index:7;" src="http://govwiki.info/xbrl/Images/e623d2c48a6b12183df28568df1a8d3a.png" alt="__rendered_path__7"&gt;&lt;span style="white-space:pre;"&gt;&lt;div style="position:absolute;top:189.88pt;left:401.95pt;z-index:163;letter-spacing:.002em;"&gt;  3,382,161 &lt;/div&gt;&lt;div style="position:absolute;top:189.88pt;left:455.35pt;z-index:163;letter-spacing:.002em;"&gt;  3,215,565 &lt;/div&gt;&lt;div style="position:absolute;top:189.88pt;left:508.75pt;z-index:163;letter-spacing:.002em;"&gt;  3,235,960 &lt;/div&gt;&lt;/span&gt;&lt;img style="position:absolute;left:436.4pt;top:133.8pt;width:47pt;height:3pt;z-index:5;" src="http://govwiki.info/xbrl/Images/34b3766c38765a87b000d2d5650d0b51.png" alt="__rendered_path__5"&gt;&lt;span style="white-space:pre;"&gt;&lt;div style="position:absolute;top:195.73pt;left:399.2pt;z-index:172;letter-spacing:.001em;"&gt;  21,813,267 &lt;/div&gt;&lt;div style="position:absolute;top:195.73pt;left:452.6pt;z-index:172;letter-spacing:.001em;"&gt;  20,427,624 &lt;/div&gt;&lt;div style="position:absolute;top:195.73pt;left:506pt;z-index:172;letter-spacing:.001em;"&gt;  18,994,866 &lt;/div&gt;&lt;/span&gt;&lt;img style="position:absolute;left:489.8pt;top:133.8pt;width:47pt;height:3pt;z-index:5;" src="http://govwiki.info/xbrl/Images/34b3766c38765a87b000d2d5650d0b51.png" alt="__rendered_path__5"&gt;&lt;span style="white-space:pre;"&gt;&lt;div style="position:absolute;top:201.43pt;left:401.95pt;z-index:182;letter-spacing:.002em;"&gt;  6,853,977 &lt;/div&gt;&lt;div style="position:absolute;top:201.43pt;left:455.35pt;z-index:182;letter-spacing:.002em;"&gt;  5,932,587 &lt;/div&gt;&lt;div style="position:absolute;top:201.43pt;left:508.75pt;z-index:182;letter-spacing:.002em;"&gt;  5,864,763 &lt;/div&gt;&lt;/span&gt;&lt;img style="position:absolute;left:378.8pt;top:140.15pt;width:51pt;height:3pt;z-index:7;" src="http://govwiki.info/xbrl/Images/e623d2c48a6b12183df28568df1a8d3a.png" alt="__rendered_path__7"&gt;&lt;span style="white-space:pre;"&gt;&lt;div style="position:absolute;top:207.28pt;left:401.95pt;z-index:193;letter-spacing:.002em;"&gt;  4,203,175 &lt;/div&gt;&lt;div style="position:absolute;top:207.28pt;left:455.35pt;z-index:193;letter-spacing:.002em;"&gt;  3,575,584 &lt;/div&gt;&lt;div style="position:absolute;top:207.28pt;left:508.75pt;z-index:193;letter-spacing:.002em;"&gt;  3,423,906 &lt;/div&gt;&lt;/span&gt;&lt;img style="position:absolute;left:436.4pt;top:140.15pt;width:47pt;height:3pt;z-index:5;" src="http://govwiki.info/xbrl/Images/34b3766c38765a87b000d2d5650d0b51.png" alt="__rendered_path__5"&gt;&lt;span style="white-space:pre;"&gt;&lt;div style="position:absolute;top:213.13pt;left:425.4pt;z-index:204;letter-spacing:-.001em;"&gt;- &lt;/div&gt;&lt;div style="position:absolute;top:213.13pt;left:475.9pt;z-index:204;letter-spacing:.006em;"&gt;  - &lt;/div&gt;&lt;div style="position:absolute;top:213.13pt;left:532.2pt;z-index:204;letter-spacing:-.001em;"&gt;- &lt;/div&gt;&lt;/span&gt;&lt;img style="position:absolute;left:489.8pt;top:140.15pt;width:47pt;height:3pt;z-index:5;" src="http://govwiki.info/xbrl/Images/34b3766c38765a87b000d2d5650d0b51.png" alt="__rendered_path__5"&gt;&lt;span style="white-space:pre;"&gt;&lt;div style="position:absolute;top:218.83pt;left:425.4pt;z-index:215;letter-spacing:-.001em;"&gt;- &lt;/div&gt;&lt;div style="position:absolute;top:218.83pt;left:475.9pt;z-index:215;letter-spacing:.006em;"&gt;  - &lt;/div&gt;&lt;div style="position:absolute;top:218.83pt;left:532.2pt;z-index:215;letter-spacing:-.001em;"&gt;- &lt;/div&gt;&lt;/span&gt;&lt;img style="position:absolute;left:378.8pt;top:146.15pt;width:51pt;height:3pt;z-index:7;" src="http://govwiki.info/xbrl/Images/e623d2c48a6b12183df28568df1a8d3a.png" alt="__rendered_path__7"&gt;&lt;span style="white-space:pre;"&gt;&lt;div style="position:absolute;top:224.98pt;left:399.2pt;z-index:226;letter-spacing:.001em;"&gt;  82,743,039 &lt;/div&gt;&lt;div style="position:absolute;top:224.98pt;left:452.6pt;z-index:226;letter-spacing:.001em;"&gt;  80,060,039 &lt;/div&gt;&lt;div style="position:absolute;top:224.98pt;left:506pt;z-index:226;letter-spacing:.001em;"&gt;  82,518,349 &lt;/div&gt;&lt;/span&gt;&lt;img style="position:absolute;left:436.4pt;top:146.15pt;width:47pt;height:3pt;z-index:5;" src="http://govwiki.info/xbrl/Images/34b3766c38765a87b000d2d5650d0b51.png" alt="__rendered_path__5"&gt;&lt;span style="white-space:pre;"&gt;&lt;div style="position:absolute;top:236.83pt;left:401.95pt;z-index:238;letter-spacing:.002em;"&gt;  5,196,708 &lt;/div&gt;&lt;div style="position:absolute;top:236.83pt;left:455.35pt;z-index:238;letter-spacing:.002em;"&gt;  2,304,239 &lt;/div&gt;&lt;div style="position:absolute;top:236.83pt;left:508.75pt;z-index:238;letter-spacing:.002em;"&gt;  4,834,660 &lt;/div&gt;&lt;/span&gt;&lt;img style="position:absolute;left:489.8pt;top:146.15pt;width:47pt;height:3pt;z-index:5;" src="http://govwiki.info/xbrl/Images/34b3766c38765a87b000d2d5650d0b51.png" alt="__rendered_path__5"&gt;&lt;span style="white-space:pre;"&gt;&lt;div style="position:absolute;top:242.53pt;left:425.4pt;z-index:249;letter-spacing:-.001em;"&gt;- &lt;/div&gt;&lt;div style="position:absolute;top:242.53pt;left:475.9pt;z-index:249;letter-spacing:.006em;"&gt;  - &lt;/div&gt;&lt;div style="position:absolute;top:242.53pt;left:532.2pt;z-index:249;letter-spacing:-.001em;"&gt;- &lt;/div&gt;&lt;/span&gt;&lt;img style="position:absolute;left:378.8pt;top:221.65pt;width:51pt;height:3pt;z-index:7;" src="http://govwiki.info/xbrl/Images/e623d2c48a6b12183df28568df1a8d3a.png" alt="__rendered_path__7"&gt;&lt;span style="white-space:pre;"&gt;&lt;div style="position:absolute;top:248.38pt;left:425.4pt;z-index:260;letter-spacing:-.001em;"&gt;- &lt;/div&gt;&lt;div style="position:absolute;top:248.38pt;left:475.9pt;z-index:260;letter-spacing:.006em;"&gt;  - &lt;/div&gt;&lt;div style="position:absolute;top:248.38pt;left:532.2pt;z-index:260;letter-spacing:-.001em;"&gt;- &lt;/div&gt;&lt;/span&gt;&lt;img style="position:absolute;left:378.8pt;top:227.9pt;width:51pt;height:3pt;z-index:7;" src="http://govwiki.info/xbrl/Images/e623d2c48a6b12183df28568df1a8d3a.png" alt="__rendered_path__7"&gt;&lt;img style="position:absolute;left:436.4pt;top:221.65pt;width:47pt;height:3pt;z-index:5;" src="http://govwiki.info/xbrl/Images/34b3766c38765a87b000d2d5650d0b51.png" alt="__rendered_path__5"&gt;&lt;span style="white-space:pre;"&gt;&lt;div style="position:absolute;top:254.23pt;left:425.4pt;z-index:271;letter-spacing:-.001em;"&gt;- &lt;/div&gt;&lt;div style="position:absolute;top:254.23pt;left:475.9pt;z-index:271;letter-spacing:.006em;"&gt;  - &lt;/div&gt;&lt;div style="position:absolute;top:254.23pt;left:532.2pt;z-index:271;letter-spacing:-.001em;"&gt;- &lt;/div&gt;&lt;/span&gt;&lt;img style="position:absolute;left:436.4pt;top:227.9pt;width:47pt;height:3pt;z-index:5;" src="http://govwiki.info/xbrl/Images/34b3766c38765a87b000d2d5650d0b51.png" alt="__rendered_path__5"&gt;&lt;img style="position:absolute;left:489.8pt;top:221.65pt;width:47pt;height:3pt;z-index:5;" src="http://govwiki.info/xbrl/Images/34b3766c38765a87b000d2d5650d0b51.png" alt="__rendered_path__5"&gt;&lt;span style="white-space:pre;"&gt;&lt;div style="position:absolute;top:259.93pt;left:425.4pt;z-index:282;letter-spacing:-.001em;"&gt;- &lt;/div&gt;&lt;div style="position:absolute;top:259.93pt;left:475.9pt;z-inde</t>
  </si>
  <si>
    <t>x:282;letter-spacing:.006em;"&gt;  - &lt;/div&gt;&lt;div style="position:absolute;top:259.93pt;left:532.2pt;z-index:282;letter-spacing:-.001em;"&gt;- &lt;/div&gt;&lt;/span&gt;&lt;img style="position:absolute;left:489.8pt;top:227.9pt;width:47pt;height:3pt;z-index:5;" src="http://govwiki.info/xbrl/Images/34b3766c38765a87b000d2d5650d0b51.png" alt="__rendered_path__5"&gt;&lt;span style="white-space:pre;"&gt;&lt;div style="position:absolute;top:265.78pt;left:406.15pt;z-index:293;letter-spacing:.001em;"&gt;  526,352 &lt;/div&gt;&lt;div style="position:absolute;top:265.78pt;left:459.55pt;z-index:293;letter-spacing:.001em;"&gt;  432,751 &lt;/div&gt;&lt;div style="position:absolute;top:265.78pt;left:512.95pt;z-index:293;letter-spacing:.001em;"&gt;  411,250 &lt;/div&gt;&lt;/span&gt;&lt;img style="position:absolute;left:378.8pt;top:268.6pt;width:51pt;height:3pt;z-index:7;" src="http://govwiki.info/xbrl/Images/e623d2c48a6b12183df28568df1a8d3a.png" alt="__rendered_path__7"&gt;&lt;span style="white-space:pre;"&gt;&lt;div style="position:absolute;top:271.77pt;left:401.95pt;z-index:304;letter-spacing:.002em;"&gt;  5,723,060 &lt;/div&gt;&lt;div style="position:absolute;top:271.77pt;left:455.35pt;z-index:304;letter-spacing:.002em;"&gt;  2,736,990 &lt;/div&gt;&lt;div style="position:absolute;top:271.77pt;left:508.75pt;z-index:304;letter-spacing:.002em;"&gt;  5,245,910 &lt;/div&gt;&lt;/span&gt;&lt;img style="position:absolute;left:378.8pt;top:274.8pt;width:51pt;height:3pt;z-index:7;" src="http://govwiki.info/xbrl/Images/e623d2c48a6b12183df28568df1a8d3a.png" alt="__rendered_path__7"&gt;&lt;img style="position:absolute;left:436.4pt;top:268.6pt;width:47pt;height:3pt;z-index:5;" src="http://govwiki.info/xbrl/Images/34b3766c38765a87b000d2d5650d0b51.png" alt="__rendered_path__5"&gt;&lt;span style="white-space:pre;"&gt;&lt;div style="position:absolute;top:283.62pt;left:406.15pt;z-index:316;letter-spacing:.001em;"&gt;  381,858 &lt;/div&gt;&lt;div style="position:absolute;top:283.62pt;left:459.55pt;z-index:316;letter-spacing:.001em;"&gt;  509,020 &lt;/div&gt;&lt;div style="position:absolute;top:283.62pt;left:512.95pt;z-index:316;letter-spacing:.001em;"&gt;  477,021 &lt;/div&gt;&lt;/span&gt;&lt;img style="position:absolute;left:436.4pt;top:274.8pt;width:47pt;height:3pt;z-index:5;" src="http://govwiki.info/xbrl/Images/34b3766c38765a87b000d2d5650d0b51.png" alt="__rendered_path__5"&gt;&lt;img style="position:absolute;left:489.8pt;top:268.6pt;width:47pt;height:3pt;z-index:5;" src="http://govwiki.info/xbrl/Images/34b3766c38765a87b000d2d5650d0b51.png" alt="__rendered_path__5"&gt;&lt;span style="white-space:pre;"&gt;&lt;div style="position:absolute;top:289.48pt;left:401.95pt;z-index:327;letter-spacing:.002em;"&gt;  1,999,997 &lt;/div&gt;&lt;div style="position:absolute;top:289.48pt;left:455.35pt;z-index:327;letter-spacing:.002em;"&gt;  1,059,024 &lt;/div&gt;&lt;div style="position:absolute;top:289.48pt;left:512.95pt;z-index:327;letter-spacing:.001em;"&gt;  605,383 &lt;/div&gt;&lt;/span&gt;&lt;img style="position:absolute;left:489.8pt;top:274.8pt;width:47pt;height:3pt;z-index:5;" src="http://govwiki.info/xbrl/Images/34b3766c38765a87b000d2d5650d0b51.png" alt="__rendered_path__5"&gt;&lt;span style="white-space:pre;"&gt;&lt;div style="position:absolute;top:295.33pt;left:406.15pt;z-index:338;letter-spacing:.001em;"&gt;  920,034 &lt;/div&gt;&lt;div style="position:absolute;top:295.33pt;left:459.55pt;z-index:338;letter-spacing:.001em;"&gt;  815,902 &lt;/div&gt;&lt;div style="position:absolute;top:295.33pt;left:512.95pt;z-index:338;letter-spacing:.001em;"&gt;  502,051 &lt;/div&gt;&lt;/span&gt;&lt;span style="white-space:pre;"&gt;&lt;div style="position:absolute;top:301.03pt;left:425.4pt;z-index:349;letter-spacing:-.001em;"&gt;- &lt;/div&gt;&lt;div style="position:absolute;top:301.03pt;left:458.25pt;z-index:349;letter-spacing:-.001em;"&gt;3,997,159&lt;/div&gt;&lt;div style="position:absolute;top:301.03pt;left:529.3pt;z-index:349;letter-spacing:.006em;"&gt;  - &lt;/div&gt;&lt;/span&gt;&lt;span style="white-space:pre;"&gt;&lt;div style="position:absolute;top:306.88pt;left:401.95pt;z-index:360;letter-spacing:.002em;"&gt;  1,416,031 &lt;/div&gt;&lt;div style="position:absolute;top:306.88pt;left:458.25pt;z-index:360;letter-spacing:-.001em;"&gt;3,015,734&lt;/div&gt;&lt;div style="position:absolute;top:306.88pt;left:508.75pt;z-index:360;letter-spacing:.002em;"&gt;  1,108,970 &lt;/div&gt;&lt;/span&gt;&lt;img style="position:absolute;left:378.8pt;top:309.75pt;width:51pt;height:3pt;z-index:7;" src="http://govwiki.info/xbrl/Images/e623d2c48a6b12183df28568df1a8d3a.png" alt="__rendered_path__7"&gt;&lt;span style="white-space:pre;"&gt;&lt;div style="position:absolute;top:312.87pt;left:401.95pt;z-index:371;letter-spacing:.002em;"&gt;  4,717,920 &lt;/div&gt;&lt;div style="position:absolute;top:312.87pt;left:455.35pt;z-index:371;letter-spacing:.002em;"&gt;  9,396,839 &lt;/div&gt;&lt;div style="position:absolute;top:312.87pt;left:508.75pt;z-index:371;letter-spacing:.002em;"&gt;  2,693,425 &lt;/div&gt;&lt;/span&gt;&lt;img style="position:absolute;left:378.8pt;top:315.85pt;width:51pt;height:3pt;z-index:7;" src="http://govwiki.info/xbrl/Images/e623d2c48a6b12183df28568df1a8d3a.png" alt="__rendered_path__7"&gt;&lt;img style="position:absolute;left:436.4pt;top:309.75pt;width:47pt;height:3pt;z-index:5;" src="http://govwiki.info/xbrl/Images/34b3766c38765a87b000d2d5650d0b51.png" alt="__rendered_path__5"&gt;&lt;span style="white-space:pre;"&gt;&lt;div style="position:absolute;top:319.18pt;left:396.45pt;z-index:382;letter-spacing:.001em;"&gt;  268,915,760 &lt;/div&gt;&lt;div style="position:absolute;top:319.18pt;left:449.85pt;z-index:382;letter-spacing:.001em;"&gt;  260,935,198 &lt;/div&gt;&lt;div style="position:absolute;top:319.18pt;left:503.25pt;z-index:382;letter-spacing:.001em;"&gt;  248,006,203 &lt;/div&gt;&lt;/span&gt;&lt;img style="position:absolute;left:436.4pt;top:315.85pt;width:47pt;height:3pt;z-index:5;" src="http://govwiki.info/xbrl/Images/34b3766c38765a87b000d2d5650d0b51.png" alt="__rendered_path__5"&gt;&lt;img style="position:absolute;left:489.8pt;top:309.75pt;width:47pt;height:3pt;z-index:5;" src="http://govwiki.info/xbrl/Images/34b3766c38765a87b000d2d5650d0b51.png" alt="__rendered_path__5"&gt;&lt;span style="white-space:pre;"&gt;&lt;div style="position:absolute;top:342.73pt;left:399.2pt;z-index:393;letter-spacing:.001em;"&gt;  16,058,051 &lt;/div&gt;&lt;div style="position:absolute;top:342.73pt;left:452.6pt;z-index:393;letter-spacing:.001em;"&gt;  13,880,892 &lt;/div&gt;&lt;div style="position:absolute;top:342.73pt;left:506pt;z-index:393;letter-spacing:.001em;"&gt;  14,672,753 &lt;/div&gt;&lt;/span&gt;&lt;img style="position:absolute;left:489.8pt;top:315.85pt;width:47pt;height:3pt;z-index:5;" src="http://govwiki.info/xbrl/Images/34b3766c38765a87b000d2d5650d0b51.png" alt="__rendered_path__5"&gt;&lt;span style="white-space:pre;"&gt;&lt;div style="position:absolute;top:348.43pt;left:399.2pt;z-index:401;letter-spacing:.001em;"&gt;  17,292,165 &lt;/div&gt;&lt;div style="position:absolute;top:348.43pt;left:452.6pt;z-index:401;letter-spacing:.001em;"&gt;  14,464,853 &lt;/div&gt;&lt;div style="position:absolute;top:348.43pt;left:506pt;z-index:401;letter-spacing:.001em;"&gt;  15,026,177 &lt;/div&gt;&lt;/span&gt;&lt;img style="position:absolute;left:378.8pt;top:322.2pt;width:51pt;height:3pt;z-index:7;" src="http://govwiki.info/xbrl/Images/e623d2c48a6b12183df28568df1a8d3a.png" alt="__rendered_path__7"&gt;&lt;span style="white-space:pre;"&gt;&lt;div style="position:absolute;top:354.28pt;left:399.2pt;z-index:409;letter-spacing:.001em;"&gt;  11,078,333 &lt;/div&gt;&lt;div style="position:absolute;top:354.28pt;left:452.6pt;z-index:409;letter-spacing:.001em;"&gt;  28,938,443 &lt;/div&gt;&lt;div style="position:absolute;top:354.28pt;left:506pt;z-index:409;letter-spacing:.001em;"&gt;  22,168,371 &lt;/div&gt;&lt;/span&gt;&lt;img style="position:absolute;left:436.4pt;top:322.2pt;width:47pt;height:3pt;z-index:5;" src="http://govwiki.info/xbrl/Images/34b3766c38765a87b000d2d5650d0b51.png" alt="__rendered_path__5"&gt;&lt;span style="white-space:pre;"&gt;&lt;div style="position:absolute;top:365.83pt;left:399.2pt;z-index:418;letter-spacing:.001em;"&gt;  90,914,374 &lt;/div&gt;&lt;div style="position:absolute;top:365.83pt;left:452.6pt;z-index:418;letter-spacing:.001em;"&gt;  91,234,377 &lt;/div&gt;&lt;div style="position:absolute;top:365.83pt;left:506pt;z-index:418;letter-spacing:.001em;"&gt;  88,866,403 &lt;/div&gt;&lt;/span&gt;&lt;img style="position:absolute;left:489.8pt;top:322.2pt;width:47pt;height:3pt;z-index:5;" src="http://govwiki.info/xbrl/Images/34b3766c38765a87b000d2d5650d0b51.png" alt="__rendered_path__5"&gt;&lt;span style="white-space:pre;"&gt;&lt;div style="position:absolute;top:371.68pt;left:399.2pt;z-index:426;letter-spacing:.001em;"&gt;  44,942,714 &lt;/div&gt;&lt;div style="position:absolute;top:371.68pt;left:452.6pt;z-index:426;letter-spacing:.001em;"&gt;  44,329,900 &lt;/div&gt;&lt;div style="position:absolute;top:371.68pt;left:506pt;z-index:426;letter-spacing:.001em;"&gt;  44,246,454 &lt;/div&gt;&lt;/span&gt;&lt;span style="white-space:pre;"&gt;&lt;div style="position:absolute;top:377.53pt;left:399.2pt;z-index:434;letter-spacing:.001em;"&gt;  44,713,043 &lt;/div&gt;&lt;div style="position:absolute;top:377.53pt;left:452.6pt;z-index:434;letter-spacing:.001em;"&gt;  44,580,867 &lt;/div&gt;&lt;div style="position:absolute;top:377.53pt;left:506pt;z-index:434;letter-spacing:.001em;"&gt;  42,767,519 &lt;/div&gt;&lt;/span&gt;&lt;span style="white-space:pre;"&gt;&lt;div style="position:absolute;top:389.08pt;left:425.4pt;z-index:445;letter-spacing:-.001em;"&gt;- &lt;/div&gt;&lt;div style="position:absolute;top:389.08pt;left:475.9pt;z-index:445;letter-spacing:.006em;"&gt;  - &lt;/div&gt;&lt;div style="position:absolute;top:389.08pt;left:532.2pt;z-index:445;letter-spacing:-.001em;"&gt;- &lt;/div&gt;&lt;/span&gt;&lt;span style="white-space:pre;"&gt;&lt;div style="position:absolute;top:394.93pt;left:425.4pt;z-index:456;letter-spacing:-.001em;"&gt;- &lt;/div&gt;&lt;div style="position:absolute;top:394.93pt;left:475.9pt;z-index:456;letter-spacing:.006em;"&gt;  - &lt;/div&gt;&lt;div style="position:absolute;top:394.93pt;left:532.2pt;z-index:456;letter-spacing:-.001em;"&gt;- &lt;/div&gt;&lt;/span&gt;&lt;span style="white-space:pre;"&gt;&lt;div style="position:absolute;top:406.48pt;left:399.2pt;z-index:466;letter-spacing:.001em;"&gt;  31,853,000 &lt;/div&gt;&lt;div style="position:absolute;top:406.48pt;left:452.6pt;z-index:466;letter-spacing:.001em;"&gt;  11,938,000 &lt;/div&gt;&lt;div style="position:absolute;top:406.48pt;left:506pt;z-index:466;letter-spacing:.001em;"&gt;  38,675,000 &lt;/div&gt;&lt;/span&gt;&lt;span style="white-space:pre;"&gt;&lt;div style="position:absolute;top:412.33pt;left:401.95pt;z-index:476;letter-spacing:.002em;"&gt;  2,968,306 &lt;/div&gt;&lt;div style="position:absolute;top:412.33pt;left:455.35pt;z-index:476;letter-spacing:.002em;"&gt;  3,220,917 &lt;/div&gt;&lt;div style="position:absolute;top:412.33pt;left:508.75pt;z-index:476;letter-spacing:.002em;"&gt;  4,066,808 &lt;/div&gt;&lt;/span&gt;&lt;span style="white-space:pre;"&gt;&lt;div style="position:absolute;top:418.03pt;left:408.9pt;z-index:487;letter-spacing:.001em;"&gt;  56,059 &lt;/div&gt;&lt;div style="position:absolute;top:418.03pt;left:462.3pt;z-index:487;letter-spacing:.001em;"&gt;  10,184 &lt;/div&gt;&lt;div style="position:absolute;top:418.03pt;left:515.7pt;z-index:487;letter-spacing:.001em;"&gt;  62,259 &lt;/div&gt;&lt;/span&gt;&lt;span style="white-space:pre;"&gt;&lt;div style="position:absolute;top:423.88pt;left:425.4pt;z-index:498;letter-spacing:-.001em;"&gt;- &lt;/div&gt;&lt;div style="position:absolute;top:423.88pt;left:475.9pt;z-index:498;letter-spacing:.006em;"&gt;  - &lt;/div&gt;&lt;div style="position:absolute;top:423.88pt;left:532.2pt;z-index:498;letter-spacing:-.001em;"&gt;- &lt;/div&gt;&lt;/span&gt;&lt;span style="white-space:pre;"&gt;&lt;div style="position:absolute;top:429.73pt;left:399.2pt;z-index:508;letter-spacing:.001em;"&gt;  26,713,335 &lt;/div&gt;&lt;div style="position:absolute;top:429.73pt;left:455.35pt;z-index:508;letter-spacing:.002em;"&gt;  9,723,610 &lt;/div&gt;&lt;div style="position:absolute;top:429.73pt;left:506pt;z-index:508;letter-spacing:.001em;"&gt;  18,980,589 &lt;/div&gt;&lt;/span&gt;&lt;img style="position:absolute;left:378.8pt;top:432.5pt;width:51pt;height:3pt;z-index:7;" src="http://govwiki.info/xbrl/Images/e623d2c48a6b12183df28568df1a8d3a.png" alt="__rendered_path__7"&gt;&lt;span style="white-space:pre;"&gt;&lt;div style="position:absolute;top:435.73pt;left:396.45pt;z-index:518;letter-spacing:.001em;"&gt;  286,589,380 &lt;/div&gt;&lt;div style="position:absolute;top:435.73pt;left:449.85pt;z-index:518;letter-spacing:.001em;"&gt;  262,322,043 &lt;/div&gt;&lt;div style="position:absolute;top:435.73pt;left:503.25pt;z-index:518;letter-spacing:.001em;"&gt;  289,532,333 &lt;/div&gt;&lt;/span&gt;&lt;img style="position:absolute;left:378.8pt;top:438.6pt;width:51pt;height:3pt;z-index:7;" src="http://govwiki.info/xbrl/Images/e623d2c48a6b12183df28568df1a8d3a.png" alt="__rendered_path__7"&gt;&lt;img style="position:absolute;left:436.4pt;top:432.5pt;width:47pt;height:3pt;z-index:5;" src="http://govwiki.info/xbrl/Images/34b3766c38765a87b000d2d5650d0b51.png" alt="__rendered_path__5"&gt;&lt;span style="white-space:pre;"&gt;&lt;div style="position:absolute;top:453.12pt;left:398.75pt;z-index:530;letter-spacing:.001em;"&gt; (17,673,620)&lt;/div&gt;&lt;div style="position:absolute;top:453.12pt;left:454.9pt;z-index:530;"&gt; (1,386,845)&lt;/div&gt;&lt;div style="position:absolute;top:453.12pt;left:505.55pt;z-index:530;letter-spacing:.001em;"&gt; (41,526,130)&lt;/div&gt;&lt;/span&gt;&lt;img style="position:absolute;left:436.4pt;top:438.6pt;width:47pt;height:3pt;z-index:5;" src="http://govwiki.info/xbrl/Images/34b3766c38765a87b000d2d5650d0b51.png" alt="__rendered_path__5"&gt;&lt;img style="position:absolute;left:489.8pt;top:432.5pt;width:47pt;height:3pt;z-index:5;" src="http://govwiki.info/xbrl/Images/34b3766c38765a87b000d2d5650d0b51.png" alt="__rendered_path__5"&gt;&lt;span style="white-space:pre;"&gt;&lt;div style="position:absolute;top:464.98pt;left:399.2pt;z-index:540;letter-spacing:.001em;"&gt;  41,792,708 &lt;/div&gt;&lt;div style="position:absolute;top:464.98pt;left:452.6pt;z-index:540;letter-spacing:.001em;"&gt;  33,390,956 &lt;/div&gt;&lt;div style="position:absolute;top:464.98pt;left:506pt;z-index:540;letter-spacing:.001em;"&gt;  64,147,101 &lt;/div&gt;&lt;/span&gt;&lt;img style="position:absolute;left:489.8pt;top:438.6pt;width:47pt;height:3pt;z-index:5;" src="http://govwiki.info/xbrl/Images/34b3766c38765a87b000d2d5650d0b51.png" alt="__rendered_path__5"&gt;&lt;span style="white-space:pre;"&gt;&lt;div style="position:absolute;top:470.83pt;left:398.75pt;z-index:548;letter-spacing:.001em;"&gt; (19,781,731)&lt;/div&gt;&lt;div style="position:absolute;top:470.83pt;left:452.15pt;z-index:548;letter-spacing:.001em;"&gt; (19,666,519)&lt;/div&gt;&lt;div style="position:absolute;top:470.83pt;left:505.55pt;z-index:548;letter-spacing:.001em;"&gt; (52,507,768)&lt;/div&gt;&lt;/span&gt;&lt;img style="position:absolute;left:378.8pt;top:456pt;width:51pt;height:3pt;z-index:7;" src="http://govwiki.info/xbrl/Images/e623d2c48a6b12183df28568df1a8d3a.png" alt="__rendered_path__7"&gt;&lt;span style="white-space:pre;"&gt;&lt;div style="position:absolute;top:476.53pt;left:425.4pt;z-index:558;letter-spacing:-.001em;"&gt;- &lt;/div&gt;&lt;div style="position:absolute;top:476.53pt;left:475.9pt;z-index:558;letter-spacing:.006em;"&gt;  - &lt;/div&gt;&lt;div style="position:absolute;top:476.53pt;left:532.2pt;z-index:558;letter-spacing:-.001em;"&gt;- &lt;/div&gt;&lt;/span&gt;&lt;img style="position:absolute;left:436.4pt;top:456pt;width:47pt;height:3pt;z-index:5;" src="http://govwiki.info/xbrl/Images/34b3766c38765a87b000d2d5650d0b51.png" alt="__rendered_path__5"&gt;&lt;span style="white-space:pre;"&gt;&lt;div style="position:absolute;top:482.38pt;left:400.65pt;z-index:569;"&gt; 16,340,000 &lt;/div&gt;&lt;div style="position:absolute;top:482.38pt;left:478.8pt;z-index:569;letter-spacing:-.001em;"&gt;- &lt;/div&gt;&lt;div style="position:absolute;top:482.38pt;left:507.45pt;z-index:569;"&gt; 21,522,000 &lt;/div&gt;&lt;/span&gt;&lt;img style="position:absolute;left:489.8pt;top:456pt;width:47pt;height:3pt;z-index:5;" src="http://govwiki.info/xbrl/Images/34b3766c38765a87b000d2d5650d0b51.png" alt="__rendered_path__5"&gt;&lt;span style="white-space:pre;"&gt;&lt;div style="position:absolute;top:488.23pt;left:425.4pt;z-index:580;"&gt;-&lt;/div&gt;&lt;div style="position:absolute;top:488.23pt;left:478.8pt;z-index:580;letter-spacing:-.001em;"&gt;- &lt;/div&gt;&lt;div style="position:absolute;top:488.23pt;left:532.2pt;z-index:580;"&gt;-&lt;/div&gt;&lt;/span&gt;&lt;img style="position:absolute;left:378.8pt;top:490.95pt;width:51pt;height:3pt;z-index:7;" src="http://govwiki.info/xbrl/Images/e623d2c48a6b12183df28568df1a8d3a.png" alt="__rendered_path__7"&gt;&lt;span style="white-space:pre;"&gt;&lt;div style="position:absolute;top:494.23pt;left:399.2pt;z-index:591;letter-spacing:.001em;"&gt;  38,350,977 &lt;/div&gt;&lt;div style="position:absolute;top:494.23pt;left:452.6pt;z-index:591;letter-spacing:.001em;"&gt;  13,724,437 &lt;/div&gt;&lt;div style="position:absolute;top:494.23pt;left:506pt;z-index:591;letter-spacing:.001em;"&gt;  33,161,333 &lt;/div&gt;&lt;/span&gt;&lt;img style="position:absolute;left:378.8pt;top:497.15pt;width:51pt;height:3pt;z-index:7;" src="http://govwiki.info/xbrl/Images/e623d2c48a6b12183df28568df1a8d3a.png" alt="__rendered_path__7"&gt;&lt;img style="position:absolute;left:436.4pt;top:490.95pt;width:47pt;height:3pt;z-index:5;" src="http://govwiki.info/xbrl/Images/34b3766c38765a87b000d2d5650d0b51.png" alt="__rendered_path__5"&gt;&lt;span style="white-space:pre;"&gt;&lt;div style="position:absolute;top:517.92pt;left:410.15pt;z-index:606;letter-spacing:-.001em;"&gt;12.81% &lt;/div&gt;&lt;div style="position:absolute;top:517.92pt;left:466.3pt;z-index:606;letter-spacing:-.001em;"&gt;6.11% &lt;/div&gt;&lt;div style="position:absolute;top:517.92pt;left:516.95pt;z-index:606;letter-spacing:-.001em;"&gt;15.66% &lt;/div&gt;&lt;/span&gt;&lt;img style="position:absolute;left:436.4pt;top:497.15pt;width:47pt;height:3pt;z-index:5;" src="http://govwiki.info/xbrl/Images/34b3766c38765a87b000d2d5650d0b51.png" alt="__rendered_path__5"&gt;&lt;img style="position:absolute;left:489.8pt;top:490.95pt;width:47pt;height:3pt;z-index:5;" src="http://govwiki.info/xbrl/Images/34b3766c38765a87b000d2d5650d0b51.png" alt="__rendered_path__5"&gt;&lt;span class="fmt-1311" style="white-space:pre;"&gt;&lt;div style="position:absolute;top:559.32pt;left:539.75pt;z-index:625;"&gt;8&lt;span class="fmt-889"&gt; &lt;/span&gt;&lt;/div&gt;&lt;/span&gt;&lt;img style="position:absolute;left:489.8pt;top:497.15pt;width:47pt;height:3pt;z-index:5;" src="http://govwiki.info/xbrl/Images/34b3766c38765a87b000d2d5650d0b51.png" alt="__rendered_path__5"&gt;&lt;span class="fmt-1294" style="white-space:pre;"&gt;&lt;div style="position:absolute;top:586.44pt;left:389.33pt;z-index:636;"&gt;247&lt;/div&gt;&lt;/span&gt;&lt;span class="fmt-1308" style="white-space:pre;"&gt;&lt;div style="position:absolute;top:100.48pt;left:560.7pt;z-index:13;"&gt;  2011 &lt;/div&gt;&lt;/span&gt;&lt;img style="position:absolute;left:543.2pt;top:103.55pt;width:51pt;height:3pt;z-index:7;" src="http://govwiki.info/xbrl/Images/e623d2c48a6b12183df28568df1a8d3a.png" alt="__rendered_path__7"&gt;&lt;span style="white-space:pre;"&gt;&lt;div style="position:absolute;top:112.48pt;left:563.6pt;z-index:33;letter-spacing:.005em;"&gt;  98,255,072    &lt;span&gt;$&lt;/span&gt;&lt;/div&gt;&lt;/span&gt;&lt;img style="position:absolute;left:543.2pt;top:115.45pt;width:51pt;height:3pt;z-index:7;" src="http://govwiki.info/xbrl/Images/e623d2c48a6b12183df28568df1a8d3a.png" alt="__rendered_path__7"&gt;&lt;span style="white-space:pre;"&gt;&lt;div style="position:absolute;top:118.48pt;left:563.6pt;z-index:51;letter-spacing:.001em;"&gt;  25,400,972 &lt;/div&gt;&lt;/span&gt;&lt;img style="position:absolute;left:543.2pt;top:121.45pt;width:51pt;height:3pt;z-index:7;" src="http://govwiki.info/xbrl/Images/e623d2c48a6b12183df28568df1a8d3a.png" alt="__rendered_path__7"&gt;&lt;span style="white-space:pre;"&gt;&lt;div style="position:absolute;top:124.77pt;left:566.35pt;z-index:62;letter-spacing:.002em;"&gt;  3,278,469 &lt;/div&gt;&lt;/span&gt;&lt;img style="position:absolute;left:543.2pt;top:127.8pt;width:51pt;height:3pt;z-index:7;" src="http://govwiki.info/xbrl/Images/e623d2c48a6b12183df28568df1a8d3a.png" alt="__rendered_path__7"&gt;&lt;span style="white-space:pre;"&gt;&lt;div style="position:absolute;top:130.93pt;left:566.35pt;z-index:73;letter-spacing:.002em;"&gt;  1,937,642 &lt;/div&gt;&lt;/span&gt;&lt;img style="position:absolute;left:543.2pt;top:133.8pt;width:51pt;height:3pt;z-index:7;" src="http://govwiki.info/xbrl/Images/e623d2c48a6b12183df28568df1a8d3a.png" alt="__rendered_path__7"&gt;&lt;span style="white-space:pre;"&gt;&lt;div style="position:absolute;top:137.23pt;left:563.6pt;z-index:84;letter-spacing:.001em;"&gt;  23,276,204 &lt;/div&gt;&lt;/span&gt;&lt;img style="position:absolute;left:543.2pt;top:140.15pt;width:51pt;height:3pt;z-index:7;" src="http://govwiki.info/xbrl/Images/e623d2c48a6b12183df28568df1a8d3a.png" alt="__rendered_path__7"&gt;&lt;span style="white-space:pre;"&gt;&lt;div style="position:absolute;top:143.23pt;left:566.35pt;z-index:95;letter-spacing:.002em;"&gt;  9,403,380 &lt;/div&gt;&lt;/span&gt;&lt;img style="position:absolute;left:543.2pt;top:146.15pt;width:51pt;height:3pt;z-index:7;" src="http://govwiki.info/xbrl/Images/e623d2c48a6b12183df28568df1a8d3a.png" alt="__rendered_path__7"&gt;&lt;span style="white-space:pre;"&gt;&lt;div style="position:absolute;top:155.08pt;left:563.6pt;z-index:105;letter-spacing:.001em;"&gt;  20,260,984 &lt;/div&gt;&lt;/span&gt;&lt;span style="white-space:pre;"&gt;&lt;div style="position:absolute;top:160.93pt;left:563.6pt;z-index:113;letter-spacing:.001em;"&gt;  14,347,797 &lt;/div&gt;&lt;/span&gt;&lt;span style="white-space:pre;"&gt;&lt;div style="position:absolute;top:166.63pt;left:566.35pt;z-index:123;letter-spacing:.002em;"&gt;  7,463,366 &lt;/div&gt;&lt;/span&gt;&lt;span style="white-space:pre;"&gt;&lt;div style="position:absolute;top:172.48pt;left:563.6pt;z-index:132;letter-spacing:.001em;"&gt;  12,802,642 &lt;/div&gt;&lt;/span&gt;&lt;span style="white-space:pre;"&gt;&lt;div style="position:absolute;top:178.33pt;left:586.9pt;z-index:142;letter-spacing:.006em;"&gt;  - &lt;/div&gt;&lt;/span&gt;&lt;span style="white-space:pre;"&gt;&lt;div style="position:absolute;top:184.03pt;left:570.55pt;z-index:153;letter-spacing:.001em;"&gt;  421,329 &lt;/div&gt;&lt;/span&gt;&lt;span style="white-space:pre;"&gt;&lt;div style="position:absolute;top:189.88pt;left:566.35pt;z-index:164;letter-spacing:.002em;"&gt;  3,173,633 &lt;/div&gt;&lt;/span&gt;&lt;span style="white-space:pre;"&gt;&lt;div style="position:absolute;top:195.73pt;left:563.6pt;z-index:173;letter-spacing:.001em;"&gt;  18,185,650 &lt;/div&gt;&lt;/span&gt;&lt;span style="white-space:pre;"&gt;&lt;div style="position:absolute;top:201.43pt;left:566.35pt;z-index:183;letter-spacing:.002em;"&gt;  4,977,610 &lt;/div&gt;&lt;/span&gt;&lt;span style="white-space:pre;"&gt;&lt;div style="position:absolute;top:207.28pt;left:566.35pt;z-index:194;letter-spacing:.002em;"&gt;  3,779,258 &lt;/div&gt;&lt;/span&gt;&lt;span style="white-space:pre;"&gt;&lt;div style="position:absolute;top:213.13pt;left:586.9pt;z-index:205;letter-spacing:.006em;"&gt;  - &lt;/div&gt;&lt;/span&gt;&lt;span style="white-space:pre;"&gt;&lt;div style="position:absolute;top:218.83pt;left:586.9pt;z-index:216;letter-spacing:.006em;"&gt;  - &lt;/div&gt;&lt;/span&gt;&lt;img style="position:absolute;left:543.2pt;top:221.65pt;width:51pt;height:3pt;z-index:7;" src="http://govwiki.info/xbrl/Images/e623d2c48a6b12183df28568df1a8d3a.png" alt="__rendered_path__7"&gt;&lt;span style="white-space:pre;"&gt;&lt;div style="position:absolute;top:224.98pt;left:563.6pt;z-index:227;letter-spacing:.001em;"&gt;  85,412,269 &lt;/div&gt;&lt;/span&gt;&lt;img style="position:absolute;left:543.2pt;top:227.9pt;width:51pt;height:3pt;z-index:7;" src="http://govwiki.info/xbrl/Images/e623d2c48a6b12183df28568df1a8d3a.png" alt="__rendered_path__7"&gt;&lt;span style="white-space:pre;"&gt;&lt;div style="position:absolute;top:236.83pt;left:566.35pt;z-index:239;letter-spacing:.002em;"&gt;  1,379,053 &lt;/div&gt;&lt;/span&gt;&lt;span style="white-space:pre;"&gt;&lt;div style="position:absolute;top:242.53pt;left:586.9pt;z-index:250;letter-spacing:.006em;"&gt;  - &lt;/div&gt;&lt;/span&gt;&lt;span style="white-space:pre;"&gt;&lt;div style="position:absolute;top:248.38pt;left:586.9pt;z-index:261;letter-spacing:.006em;"&gt;  - &lt;/div&gt;&lt;/span&gt;&lt;span style="white-space:pre;"&gt;&lt;div style="position:absolute;top:254.23pt;left:586.9pt;z-index:272;letter-spacing:.006em;"&gt;  - &lt;/div&gt;&lt;/span&gt;&lt;span style="white-space:pre;"&gt;&lt;div style="position:absolute;top:259.93pt;left:586.9pt;z-index:283;letter-spacing:.006em;"&gt;  - &lt;/div&gt;&lt;/span&gt;&lt;span style="white-space:pre;"&gt;&lt;div style="position:absolute;top:265.78pt;left:570.55pt;z-index:294;letter-spacing:.001em;"&gt;  400,759 &lt;/div&gt;&lt;/span&gt;&lt;img style="position:absolute;left:543.2pt;top:268.6pt;width:51pt;height:3pt;z-index:7;" src="http://govwiki.info/xbrl/Images/e623d2c48a6b12183df28568df1a8d3a.png" alt="__rendered_path__7"&gt;&lt;span style="white-space:pre;"&gt;&lt;div style="position:absolute;top:271.77pt;left:566.35pt;z-index:305;letter-spacing:.002em;"&gt;  1,779,812 &lt;/div&gt;&lt;/span&gt;&lt;img style="position:absolute;left:543.2pt;top:274.8pt;width:51pt;height:3pt;z-index:7;" src="http://govwiki.info/xbrl/Images/e623d2c48a6b12183df28568df1a8d3a.png" alt="__rendered_path__7"&gt;&lt;span style="white-space:pre;"&gt;&lt;div style="position:absolute;top:283.62pt;left:570.55pt;z-index:317;letter-spacing:.001em;"&gt;  573,839 &lt;/div&gt;&lt;/span&gt;&lt;span style="white-space:pre;"&gt;&lt;div style="position:absolute;top:289.48pt;left:570.55pt;z-index:328;letter-spacing:.001em;"&gt;  500,686 &lt;/div&gt;&lt;/span&gt;&lt;span style="white-space:pre;"&gt;&lt;div style="position:absolute;top:295.33pt;left:570.55pt;z-index:339;letter-spacing:.001em;"&gt;  994,221 &lt;/div&gt;&lt;/span&gt;&lt;span style="white-space:pre;"&gt;&lt;div style="position:absolute;top:301.03pt;left:589.8pt;z-index:350;letter-spacing:-.001em;"&gt;- &lt;/div&gt;&lt;/span&gt;&lt;span style="white-space:pre;"&gt;&lt;div style="position:absolute;top:306.88pt;left:566.35pt;z-index:361;letter-spacing:.002em;"&gt;  1,007,961 &lt;/div&gt;&lt;/span&gt;&lt;img style="position:absolute;left:543.2pt;top:309.75pt;width:51pt;height:3pt;z-index:7;" src="http://govwiki.info/xbrl/Images/e623d2c48a6b12183df28568df1a8d3a.png" alt="__rendered_path__7"&gt;&lt;span style="white-space:pre;"&gt;&lt;div style="position:absolute;top:312.87pt;left:566.35pt;z-index:372;letter-spacing:.002em;"&gt;  3,076,707 &lt;/div&gt;&lt;/span&gt;&lt;img style="position:absolute;left:543.2pt;top:315.85pt;width:51pt;height:3pt;z-index:7;" src="http://govwiki.info/xbrl/Images/e623d2c48a6b12183df28568df1a8d3a.png" alt="__rendered_path__7"&gt;&lt;span style="white-space:pre;"&gt;&lt;div style="position:absolute;top:319.18pt;left:560.85pt;z-index:383;letter-spacing:.001em;"&gt;  251,820,527 &lt;/div&gt;&lt;/span&gt;&lt;img style="position:absolute;left:543.2pt;top:322.2pt;width:51pt;height:3pt;z-index:7;" src="http://govwiki.info/xbrl/Images/e623d2c48a6b12183df28568df1a8d3a.png" alt="__rendered_path__7"&gt;&lt;span style="white-space:pre;"&gt;&lt;div style="position:absolute;top:342.73pt;left:563.6pt;z-index:394;letter-spacing:.001em;"&gt;  15,415,127 &lt;/div&gt;&lt;/span&gt;&lt;span style="white-space:pre;"&gt;&lt;div style="position:absolute;top:348.43pt;left:563.6pt;z-index:402;letter-spacing:.001em;"&gt;  17,999,906 &lt;/div&gt;&lt;/span&gt;&lt;span style="white-space:pre;"&gt;&lt;div style="position:absolute;top:354.28pt;left:563.6pt;z-index:410;letter-spacing:.001em;"&gt;  21,731,956 &lt;/div&gt;&lt;/span&gt;&lt;span style="white-space:pre;"&gt;&lt;div style="position:absolute;top:365.83pt;left:563.6pt;z-index:419;letter-spacing:.001em;"&gt;  88,392,589 &lt;/div&gt;&lt;/span&gt;&lt;span style="white-space:pre;"&gt;&lt;div style="position:absolute;top:371.68pt;left:563.6pt;z-index:427;letter-spacing:.001em;"&gt;  44,445,246 &lt;/div&gt;&lt;/span&gt;&lt;span style="white-space:pre;"&gt;&lt;div style="position:absolute;top:377.53pt;left:563.6pt;z-index:435;letter-spacing:.001em;"&gt;  48,102,411 &lt;/div&gt;&lt;/span&gt;&lt;span style="white-space:pre;"&gt;&lt;div style="position:absolute;top:389.08pt;left:586.9pt;z-index:446;letter-spacing:.006em;"&gt;  - &lt;/div&gt;&lt;/span&gt;&lt;span style="white-space:pre;"&gt;&lt;div style="position:absolute;top:394.93pt;left:586.9pt;z-index:457;letter-spacing:.006em;"&gt;  - &lt;/div&gt;&lt;/span&gt;&lt;span style="white-space:pre;"&gt;&lt;div style="position:absolute;top:406.48pt;left:563.6pt;z-index:467;letter-spacing:.001em;"&gt;  15,831,000 &lt;/div&gt;&lt;/span&gt;&lt;span style="white-space:pre;"&gt;&lt;div style="position:absolute;top:412.33pt;left:566.35pt;z-index:477;letter-spacing:.002em;"&gt;  5,078,422 &lt;/div&gt;&lt;/span&gt;&lt;span style="white-space:pre;"&gt;&lt;div style="position:absolute;top:418.03pt;left:573.3pt;z-index:488;letter-spacing:.001em;"&gt;  49,478 &lt;/div&gt;&lt;/span&gt;&lt;span style="white-space:pre;"&gt;&lt;div style="position:absolute;top:423.88pt;left:586.9pt;z-index:499;letter-spacing:.006em;"&gt;  - &lt;/div&gt;&lt;/span&gt;&lt;span style="white-space:pre;"&gt;&lt;div style="position:absolute;top:429.73pt;left:563.6pt;z-index:509;letter-spacing:.001em;"&gt;  25,123,339 &lt;/div&gt;&lt;/span&gt;&lt;img style="position:absolute;left:543.2pt;top:432.5pt;width:51pt;height:3pt;z-index:7;" src="http://govwiki.info/xbrl/Images/e623d2c48a6b12183df28568df1a8d3a.png" alt="__rendered_path__7"&gt;&lt;span style="white-space:pre;"&gt;&lt;div style="position:absolute;top:435.73pt;left:560.85pt;z-index:519;letter-spacing:.001em;"&gt;  282,169,474 &lt;/div&gt;&lt;/span&gt;&lt;img style="position:absolute;left:543.2pt;top:438.6pt;width:51pt;height:3pt;z-index:7;" src="http://govwiki.info/xbrl/Images/e623d2c48a6b12183df28568df1a8d3a.png" alt="__rendered_path__7"&gt;&lt;span style="white-space:pre;"&gt;&lt;div style="position:absolute;top:453.12pt;left:563.15pt;z-index:531;letter-spacing:.001em;"&gt; (30,348,947)&lt;/div&gt;&lt;/span&gt;&lt;img style="position:absolute;left:543.2pt;top:456pt;width:51pt;height:3pt;z-index:7;" src="http://govwiki.info/xbrl/Images/e623d2c48a6b12183df28568df1a8d3a.png" alt="__rendered_path__7"&gt;&lt;span style="white-space:pre;"&gt;&lt;div style="position:absolute;top:464.98pt;left:563.6pt;z-index:541;letter-spacing:.001em;"&gt;  49,047,267 &lt;/div&gt;&lt;/span&gt;&lt;span style="white-space:pre;"&gt;&lt;div style="position:absolute;top:470.83pt;left:563.15pt;z-index:549;letter-spacing:.001em;"&gt; (37,563,167)&lt;/div&gt;&lt;/span&gt;&lt;span style="white-space:pre;"&gt;&lt;div style="position:absolute;top:476.53pt;left:586.9pt;z-index:559;letter-spacing:.006em;"&gt;  - &lt;/div&gt;&lt;/span&gt;&lt;span style="white-space:pre;"&gt;&lt;div style="position:absolute;top:482.38pt;left:566.35pt;z-index:570;letter-spacing:.002em;"&gt;  4,520,000 &lt;/div&gt;&lt;/span&gt;&lt;span style="white-space:pre;"&gt;&lt;div style="position:absolute;top:488.23pt;left:586.9pt;z-index:581;letter-spacing:.006em;"&gt;  - &lt;/div&gt;&lt;/span&gt;&lt;img style="position:absolute;left:543.2pt;top:490.95pt;width:51pt;height:3pt;z-index:7;" src="http://govwiki.info/xbrl/Images/e623d2c48a6b12183df28568df1a8d3a.png" alt="__rendered_path__7"&gt;&lt;span style="white-space:pre;"&gt;&lt;div style="position:absolute;top:494.23pt;left:563.6pt;z-index:592;letter-spacing:.001em;"&gt;  16,004,100 &lt;/div&gt;&lt;/span&gt;&lt;img style="position:absolute;left:543.2pt;top:497.15pt;width:51pt;height:3pt;z-index:7;" src="http://govwiki.info/xbrl/Images/e623d2c48a6b12183df28568df1a8d3a.png" alt="__rendered_path__7"&gt;&lt;span style="white-space:pre;"&gt;&lt;div style="position:absolute;top:517.92pt;left:577.3pt;z-index:607;letter-spacing:-.001em;"&gt;7.96% &lt;/div&gt;&lt;/span&gt;&lt;span class="fmt-1308" style="white-space:pre;"&gt;&lt;div style="position:absolute;top:100.48pt;left:618.3pt;z-index:15;"&gt;  2010 &lt;/div&gt;&lt;div style="position:absolute;top:100.48pt;left:673.8pt;z-index:15;"&gt;  2009 &lt;/div&gt;&lt;/span&gt;&lt;img style="position:absolute;left:600.8pt;top:103.55pt;width:51pt;height:3pt;z-index:7;" src="http://govwiki.info/xbrl/Images/e623d2c48a6b12183df28568df1a8d3a.png" alt="__rendered_path__7"&gt;&lt;span class="fmt-1034" style="white-space:pre;"&gt;&lt;div style="position:absolute;top:112.48pt;left:615.55pt;z-index:42;letter-spacing:.005em;"&gt;  &lt;span class="fmt-1310"&gt;  &lt;/span&gt;1&lt;span class="fmt-1310"&gt;08,354,252&lt;/span&gt;  &lt;span&gt; &lt;/span&gt;&lt;span&gt;$ &lt;/span&gt;&lt;/div&gt;&lt;div style="position:absolute;top:112.48pt;left:671.85pt;z-index:42;letter-spacing:.003em;"&gt;&lt;span class="fmt-1309"&gt;  119,946,229 &lt;/span&gt; &lt;span class="fmt-1309"&gt; $ &lt;/span&gt;&lt;/div&gt;&lt;/span&gt;&lt;img style="position:absolute;left:658.4pt;top:103.55pt;width:47pt;height:3pt;z-index:5;" src="http://govwiki.info/xbrl/Images/34b3766c38765a87b000d2d5650d0b51.png" alt="__rendered_path__5"&gt;&lt;span style="white-space:pre;"&gt;&lt;div style="position:absolute;top:118.48pt;left:621.2pt;z-index:53;letter-spacing:.001em;"&gt;  26,612,169 &lt;/div&gt;&lt;div style="position:absolute;top:118.48pt;left:674.6pt;z-index:53;letter-spacing:.001em;"&gt;  23,353,192 &lt;/div&gt;&lt;/span&gt;&lt;img style="position:absolute;left:600.8pt;top:115.45pt;width:51pt;height:3pt;z-index:7;" src="http://govwiki.info/xbrl/Images/e623d2c48a6b12183df28568df1a8d3a.png" alt="__rendered_path__7"&gt;&lt;span style="white-space:pre;"&gt;&lt;div style="position:absolute;top:124.77pt;left:623.95pt;z-index:64;letter-spacing:.002em;"&gt;  3,170,105 &lt;/div&gt;&lt;div style="position:absolute;top:124.77pt;left:677.35pt;z-index:64;letter-spacing:.002em;"&gt;  3,020,012 &lt;/div&gt;&lt;/span&gt;&lt;img style="position:absolute;left:658.4pt;top:115.45pt;width:47pt;height:3pt;z-index:5;" src="http://govwiki.info/xbrl/Images/34b3766c38765a87b000d2d5650d0b51.png" alt="__rendered_path__5"&gt;&lt;span style="white-space:pre;"&gt;&lt;div style="position:absolute;top:130.93pt;left:623.95pt;z-index:75;letter-spacing:.002em;"&gt;  2,520,494 &lt;/div&gt;&lt;div style="position:absolute;top:130.93pt;left:677.35pt;z-index:75;letter-spacing:.002em;"&gt;  3,395,352 &lt;/div&gt;&lt;/span&gt;&lt;img style="position:absolute;left:600.8pt;top:121.45pt;width:51pt;height:3pt;z-index:7;" src="http://govwiki.info/xbrl/Images/e623d2c48a6b12183df28568df1a8d3a.png" alt="__rendered_path__7"&gt;&lt;span style="white-space:pre;"&gt;&lt;div style="position:absolute;top:137.23pt;left:621.2pt;z-index:86;letter-spacing:.001em;"&gt;  20,135,780 &lt;/div&gt;&lt;div style="position:absolute;top:137.23pt;left:674.6pt;z-index:86;letter-spacing:.001em;"&gt;  33,164,416 &lt;/div&gt;&lt;/span&gt;&lt;img style="position:absolute;left:658.4pt;top:121.45pt;width:47pt;height:3pt;z-index:5;" src="http://govwiki.info/xbrl/Images/34b3766c38765a87b000d2d5650d0b51.png" alt="__rendered_path__5"&gt;&lt;span style="white-space:pre;"&gt;&lt;div style="position:absolute;top:143.23pt;left:623.95pt;z-index:97;letter-spacing:.002em;"&gt;  8,724,084 &lt;/div&gt;&lt;div style="position:absolute;top:143.23pt;left:677.35pt;z-index:97;letter-spacing:.002em;"&gt;  8,809,572 &lt;/div&gt;&lt;/span&gt;&lt;img style="position:absolute;left:600.8pt;top:127.8pt;width:51pt;height:3pt;z-index:7;" src="http://govwiki.info/xbrl/Images/e623d2c48a6b12183df28568df1a8d3a.png" alt="__rendered_path__7"&gt;&lt;span style="white-space:pre;"&gt;&lt;div style="position:absolute;top:155.</t>
  </si>
  <si>
    <t>08pt;left:621.2pt;z-index:106;letter-spacing:.001em;"&gt;  24,311,766 &lt;/div&gt;&lt;div style="position:absolute;top:155.08pt;left:674.6pt;z-index:106;letter-spacing:.001em;"&gt;  16,688,588 &lt;/div&gt;&lt;/span&gt;&lt;img style="position:absolute;left:658.4pt;top:127.8pt;width:47pt;height:3pt;z-index:5;" src="http://govwiki.info/xbrl/Images/34b3766c38765a87b000d2d5650d0b51.png" alt="__rendered_path__5"&gt;&lt;span style="white-space:pre;"&gt;&lt;div style="position:absolute;top:160.93pt;left:621.2pt;z-index:114;letter-spacing:.001em;"&gt;  13,870,492 &lt;/div&gt;&lt;div style="position:absolute;top:160.93pt;left:674.6pt;z-index:114;letter-spacing:.001em;"&gt;  14,043,313 &lt;/div&gt;&lt;/span&gt;&lt;img style="position:absolute;left:600.8pt;top:133.8pt;width:51pt;height:3pt;z-index:7;" src="http://govwiki.info/xbrl/Images/e623d2c48a6b12183df28568df1a8d3a.png" alt="__rendered_path__7"&gt;&lt;span style="white-space:pre;"&gt;&lt;div style="position:absolute;top:166.63pt;left:623.95pt;z-index:125;letter-spacing:.002em;"&gt;  7,433,838 &lt;/div&gt;&lt;div style="position:absolute;top:166.63pt;left:677.35pt;z-index:125;letter-spacing:.002em;"&gt;  7,418,031 &lt;/div&gt;&lt;/span&gt;&lt;img style="position:absolute;left:658.4pt;top:133.8pt;width:47pt;height:3pt;z-index:5;" src="http://govwiki.info/xbrl/Images/34b3766c38765a87b000d2d5650d0b51.png" alt="__rendered_path__5"&gt;&lt;span style="white-space:pre;"&gt;&lt;div style="position:absolute;top:172.48pt;left:621.2pt;z-index:133;letter-spacing:.001em;"&gt;  12,795,240 &lt;/div&gt;&lt;div style="position:absolute;top:172.48pt;left:674.6pt;z-index:133;letter-spacing:.001em;"&gt;  14,085,313 &lt;/div&gt;&lt;/span&gt;&lt;img style="position:absolute;left:600.8pt;top:140.15pt;width:51pt;height:3pt;z-index:7;" src="http://govwiki.info/xbrl/Images/e623d2c48a6b12183df28568df1a8d3a.png" alt="__rendered_path__7"&gt;&lt;span style="white-space:pre;"&gt;&lt;div style="position:absolute;top:178.33pt;left:647.4pt;z-index:144;letter-spacing:-.001em;"&gt;- &lt;/div&gt;&lt;div style="position:absolute;top:178.33pt;left:677.35pt;z-index:144;letter-spacing:.002em;"&gt;  2,113,444 &lt;/div&gt;&lt;/span&gt;&lt;img style="position:absolute;left:658.4pt;top:140.15pt;width:47pt;height:3pt;z-index:5;" src="http://govwiki.info/xbrl/Images/34b3766c38765a87b000d2d5650d0b51.png" alt="__rendered_path__5"&gt;&lt;span style="white-space:pre;"&gt;&lt;div style="position:absolute;top:184.03pt;left:628.15pt;z-index:155;letter-spacing:.001em;"&gt;  498,733 &lt;/div&gt;&lt;div style="position:absolute;top:184.03pt;left:681.55pt;z-index:155;letter-spacing:.001em;"&gt;  514,170 &lt;/div&gt;&lt;/span&gt;&lt;img style="position:absolute;left:600.8pt;top:146.15pt;width:51pt;height:3pt;z-index:7;" src="http://govwiki.info/xbrl/Images/e623d2c48a6b12183df28568df1a8d3a.png" alt="__rendered_path__7"&gt;&lt;span style="white-space:pre;"&gt;&lt;div style="position:absolute;top:189.88pt;left:623.95pt;z-index:166;letter-spacing:.002em;"&gt;  3,274,266 &lt;/div&gt;&lt;div style="position:absolute;top:189.88pt;left:677.35pt;z-index:166;letter-spacing:.002em;"&gt;  3,510,104 &lt;/div&gt;&lt;/span&gt;&lt;img style="position:absolute;left:658.4pt;top:146.15pt;width:47pt;height:3pt;z-index:5;" src="http://govwiki.info/xbrl/Images/34b3766c38765a87b000d2d5650d0b51.png" alt="__rendered_path__5"&gt;&lt;span style="white-space:pre;"&gt;&lt;div style="position:absolute;top:195.73pt;left:621.2pt;z-index:174;letter-spacing:.001em;"&gt;  18,847,964 &lt;/div&gt;&lt;div style="position:absolute;top:195.73pt;left:674.6pt;z-index:174;letter-spacing:.001em;"&gt;  20,829,319 &lt;/div&gt;&lt;/span&gt;&lt;span style="white-space:pre;"&gt;&lt;div style="position:absolute;top:201.43pt;left:623.95pt;z-index:185;letter-spacing:.002em;"&gt;  4,502,390 &lt;/div&gt;&lt;div style="position:absolute;top:201.43pt;left:677.35pt;z-index:185;letter-spacing:.002em;"&gt;  4,691,881 &lt;/div&gt;&lt;/span&gt;&lt;span style="white-space:pre;"&gt;&lt;div style="position:absolute;top:207.28pt;left:623.95pt;z-index:196;letter-spacing:.002em;"&gt;  3,986,213 &lt;/div&gt;&lt;div style="position:absolute;top:207.28pt;left:677.35pt;z-index:196;letter-spacing:.002em;"&gt;  4,535,832 &lt;/div&gt;&lt;/span&gt;&lt;span style="white-space:pre;"&gt;&lt;div style="position:absolute;top:213.13pt;left:647.4pt;z-index:207;letter-spacing:-.001em;"&gt;- &lt;/div&gt;&lt;div style="position:absolute;top:213.13pt;left:697.9pt;z-index:207;letter-spacing:.006em;"&gt;  - &lt;/div&gt;&lt;/span&gt;&lt;span style="white-space:pre;"&gt;&lt;div style="position:absolute;top:218.83pt;left:647.4pt;z-index:218;letter-spacing:-.001em;"&gt;- &lt;/div&gt;&lt;div style="position:absolute;top:218.83pt;left:697.9pt;z-index:218;letter-spacing:.006em;"&gt;  - &lt;/div&gt;&lt;/span&gt;&lt;img style="position:absolute;left:600.8pt;top:221.65pt;width:51pt;height:3pt;z-index:7;" src="http://govwiki.info/xbrl/Images/e623d2c48a6b12183df28568df1a8d3a.png" alt="__rendered_path__7"&gt;&lt;span style="white-space:pre;"&gt;&lt;div style="position:absolute;top:224.98pt;left:621.2pt;z-index:229;letter-spacing:.001em;"&gt;  89,520,902 &lt;/div&gt;&lt;div style="position:absolute;top:224.98pt;left:674.6pt;z-index:229;letter-spacing:.001em;"&gt;  88,429,995 &lt;/div&gt;&lt;/span&gt;&lt;img style="position:absolute;left:600.8pt;top:227.9pt;width:51pt;height:3pt;z-index:7;" src="http://govwiki.info/xbrl/Images/e623d2c48a6b12183df28568df1a8d3a.png" alt="__rendered_path__7"&gt;&lt;img style="position:absolute;left:658.4pt;top:221.65pt;width:47pt;height:3pt;z-index:5;" src="http://govwiki.info/xbrl/Images/34b3766c38765a87b000d2d5650d0b51.png" alt="__rendered_path__5"&gt;&lt;span style="white-space:pre;"&gt;&lt;div style="position:absolute;top:236.83pt;left:623.95pt;z-index:241;letter-spacing:.002em;"&gt;  5,342,106 &lt;/div&gt;&lt;div style="position:absolute;top:236.83pt;left:677.35pt;z-index:241;letter-spacing:.002em;"&gt;  6,849,689 &lt;/div&gt;&lt;/span&gt;&lt;img style="position:absolute;left:658.4pt;top:227.9pt;width:47pt;height:3pt;z-index:5;" src="http://govwiki.info/xbrl/Images/34b3766c38765a87b000d2d5650d0b51.png" alt="__rendered_path__5"&gt;&lt;span style="white-space:pre;"&gt;&lt;div style="position:absolute;top:242.53pt;left:647.4pt;z-index:252;letter-spacing:-.001em;"&gt;- &lt;/div&gt;&lt;div style="position:absolute;top:242.53pt;left:697.9pt;z-index:252;letter-spacing:.006em;"&gt;  - &lt;/div&gt;&lt;/span&gt;&lt;span style="white-space:pre;"&gt;&lt;div style="position:absolute;top:248.38pt;left:647.4pt;z-index:263;letter-spacing:-.001em;"&gt;- &lt;/div&gt;&lt;div style="position:absolute;top:248.38pt;left:700.8pt;z-index:263;letter-spacing:-.001em;"&gt;- &lt;/div&gt;&lt;/span&gt;&lt;span style="white-space:pre;"&gt;&lt;div style="position:absolute;top:254.23pt;left:647.4pt;z-index:274;letter-spacing:-.001em;"&gt;- &lt;/div&gt;&lt;div style="position:absolute;top:254.23pt;left:700.8pt;z-index:274;letter-spacing:-.001em;"&gt;- &lt;/div&gt;&lt;/span&gt;&lt;span style="white-space:pre;"&gt;&lt;div style="position:absolute;top:259.93pt;left:647.4pt;z-index:285;letter-spacing:-.001em;"&gt;- &lt;/div&gt;&lt;div style="position:absolute;top:259.93pt;left:697.9pt;z-index:285;letter-spacing:.006em;"&gt;  - &lt;/div&gt;&lt;/span&gt;&lt;span style="white-space:pre;"&gt;&lt;div style="position:absolute;top:265.78pt;left:628.15pt;z-index:296;letter-spacing:.001em;"&gt;  358,830 &lt;/div&gt;&lt;div style="position:absolute;top:265.78pt;left:677.35pt;z-index:296;letter-spacing:.002em;"&gt;  2,920,852 &lt;/div&gt;&lt;/span&gt;&lt;img style="position:absolute;left:600.8pt;top:268.6pt;width:51pt;height:3pt;z-index:7;" src="http://govwiki.info/xbrl/Images/e623d2c48a6b12183df28568df1a8d3a.png" alt="__rendered_path__7"&gt;&lt;span style="white-space:pre;"&gt;&lt;div style="position:absolute;top:271.77pt;left:623.95pt;z-index:307;letter-spacing:.002em;"&gt;  5,700,936 &lt;/div&gt;&lt;div style="position:absolute;top:271.77pt;left:677.35pt;z-index:307;letter-spacing:.002em;"&gt;  9,770,541 &lt;/div&gt;&lt;/span&gt;&lt;img style="position:absolute;left:600.8pt;top:274.8pt;width:51pt;height:3pt;z-index:7;" src="http://govwiki.info/xbrl/Images/e623d2c48a6b12183df28568df1a8d3a.png" alt="__rendered_path__7"&gt;&lt;img style="position:absolute;left:658.4pt;top:268.6pt;width:47pt;height:3pt;z-index:5;" src="http://govwiki.info/xbrl/Images/34b3766c38765a87b000d2d5650d0b51.png" alt="__rendered_path__5"&gt;&lt;span style="white-space:pre;"&gt;&lt;div style="position:absolute;top:283.62pt;left:628.15pt;z-index:319;letter-spacing:.001em;"&gt;  410,630 &lt;/div&gt;&lt;div style="position:absolute;top:283.62pt;left:681.55pt;z-index:319;letter-spacing:.001em;"&gt;  637,117 &lt;/div&gt;&lt;/span&gt;&lt;img style="position:absolute;left:658.4pt;top:274.8pt;width:47pt;height:3pt;z-index:5;" src="http://govwiki.info/xbrl/Images/34b3766c38765a87b000d2d5650d0b51.png" alt="__rendered_path__5"&gt;&lt;span style="white-space:pre;"&gt;&lt;div style="position:absolute;top:289.48pt;left:628.15pt;z-index:330;letter-spacing:.001em;"&gt;  615,887 &lt;/div&gt;&lt;div style="position:absolute;top:289.48pt;left:681.55pt;z-index:330;letter-spacing:.001em;"&gt;  190,434 &lt;/div&gt;&lt;/span&gt;&lt;span style="white-space:pre;"&gt;&lt;div style="position:absolute;top:295.33pt;left:628.15pt;z-index:341;letter-spacing:.001em;"&gt;  184,054 &lt;/div&gt;&lt;div style="position:absolute;top:295.33pt;left:681.55pt;z-index:341;letter-spacing:.001em;"&gt;  193,110 &lt;/div&gt;&lt;/span&gt;&lt;span style="white-space:pre;"&gt;&lt;div style="position:absolute;top:301.03pt;left:644.5pt;z-index:352;letter-spacing:.006em;"&gt;  - &lt;/div&gt;&lt;div style="position:absolute;top:301.03pt;left:700.8pt;z-index:352;letter-spacing:-.001em;"&gt;- &lt;/div&gt;&lt;/span&gt;&lt;span style="white-space:pre;"&gt;&lt;div style="position:absolute;top:306.88pt;left:623.95pt;z-index:363;letter-spacing:.002em;"&gt;  1,284,992 &lt;/div&gt;&lt;div style="position:absolute;top:306.88pt;left:677.35pt;z-index:363;letter-spacing:.002em;"&gt;  1,763,629 &lt;/div&gt;&lt;/span&gt;&lt;img style="position:absolute;left:600.8pt;top:309.75pt;width:51pt;height:3pt;z-index:7;" src="http://govwiki.info/xbrl/Images/e623d2c48a6b12183df28568df1a8d3a.png" alt="__rendered_path__7"&gt;&lt;span style="white-space:pre;"&gt;&lt;div style="position:absolute;top:312.87pt;left:623.95pt;z-index:374;letter-spacing:.002em;"&gt;  2,495,563 &lt;/div&gt;&lt;div style="position:absolute;top:312.87pt;left:677.35pt;z-index:374;letter-spacing:.002em;"&gt;  2,784,290 &lt;/div&gt;&lt;/span&gt;&lt;img style="position:absolute;left:600.8pt;top:315.85pt;width:51pt;height:3pt;z-index:7;" src="http://govwiki.info/xbrl/Images/e623d2c48a6b12183df28568df1a8d3a.png" alt="__rendered_path__7"&gt;&lt;img style="position:absolute;left:658.4pt;top:309.75pt;width:47pt;height:3pt;z-index:5;" src="http://govwiki.info/xbrl/Images/34b3766c38765a87b000d2d5650d0b51.png" alt="__rendered_path__5"&gt;&lt;span style="white-space:pre;"&gt;&lt;div style="position:absolute;top:319.18pt;left:618.45pt;z-index:385;letter-spacing:.001em;"&gt;  267,234,285 &lt;/div&gt;&lt;div style="position:absolute;top:319.18pt;left:671.85pt;z-index:385;letter-spacing:.001em;"&gt;  292,673,599 &lt;/div&gt;&lt;/span&gt;&lt;img style="position:absolute;left:658.4pt;top:315.85pt;width:47pt;height:3pt;z-index:5;" src="http://govwiki.info/xbrl/Images/34b3766c38765a87b000d2d5650d0b51.png" alt="__rendered_path__5"&gt;&lt;span style="white-space:pre;"&gt;&lt;div style="position:absolute;top:342.73pt;left:621.2pt;z-index:395;letter-spacing:.001em;"&gt;  25,080,033 &lt;/div&gt;&lt;div style="position:absolute;top:342.73pt;left:674.6pt;z-index:395;letter-spacing:.001em;"&gt;  26,426,476 &lt;/div&gt;&lt;/span&gt;&lt;img style="position:absolute;left:600.8pt;top:322.2pt;width:51pt;height:3pt;z-index:7;" src="http://govwiki.info/xbrl/Images/e623d2c48a6b12183df28568df1a8d3a.png" alt="__rendered_path__7"&gt;&lt;span style="white-space:pre;"&gt;&lt;div style="position:absolute;top:348.43pt;left:621.2pt;z-index:403;letter-spacing:.001em;"&gt;  28,008,570 &lt;/div&gt;&lt;div style="position:absolute;top:348.43pt;left:674.6pt;z-index:403;letter-spacing:.001em;"&gt;  24,238,780 &lt;/div&gt;&lt;/span&gt;&lt;img style="position:absolute;left:658.4pt;top:322.2pt;width:47pt;height:3pt;z-index:5;" src="http://govwiki.info/xbrl/Images/34b3766c38765a87b000d2d5650d0b51.png" alt="__rendered_path__5"&gt;&lt;span style="white-space:pre;"&gt;&lt;div style="position:absolute;top:354.28pt;left:623.95pt;z-index:411;letter-spacing:.002em;"&gt;  7,796,719 &lt;/div&gt;&lt;div style="position:absolute;top:354.28pt;left:674.6pt;z-index:411;letter-spacing:.001em;"&gt;  11,028,172 &lt;/div&gt;&lt;/span&gt;&lt;span style="white-space:pre;"&gt;&lt;div style="position:absolute;top:365.83pt;left:621.2pt;z-index:420;letter-spacing:.001em;"&gt;  86,082,228 &lt;/div&gt;&lt;div style="position:absolute;top:365.83pt;left:674.6pt;z-index:420;letter-spacing:.001em;"&gt;  85,362,695 &lt;/div&gt;&lt;/span&gt;&lt;span style="white-space:pre;"&gt;&lt;div style="position:absolute;top:371.68pt;left:621.2pt;z-index:428;letter-spacing:.001em;"&gt;  44,496,378 &lt;/div&gt;&lt;div style="position:absolute;top:371.68pt;left:674.6pt;z-index:428;letter-spacing:.001em;"&gt;  44,734,932 &lt;/div&gt;&lt;/span&gt;&lt;span style="white-space:pre;"&gt;&lt;div style="position:absolute;top:377.53pt;left:621.2pt;z-index:436;letter-spacing:.001em;"&gt;  37,137,303 &lt;/div&gt;&lt;div style="position:absolute;top:377.53pt;left:674.6pt;z-index:436;letter-spacing:.001em;"&gt;  48,138,462 &lt;/div&gt;&lt;/span&gt;&lt;span style="white-space:pre;"&gt;&lt;div style="position:absolute;top:389.08pt;left:647.4pt;z-index:448;letter-spacing:-.001em;"&gt;- &lt;/div&gt;&lt;div style="position:absolute;top:389.08pt;left:700.8pt;z-index:448;letter-spacing:-.001em;"&gt;- &lt;/div&gt;&lt;/span&gt;&lt;span style="white-space:pre;"&gt;&lt;div style="position:absolute;top:394.93pt;left:647.4pt;z-index:459;letter-spacing:-.001em;"&gt;- &lt;/div&gt;&lt;div style="position:absolute;top:394.93pt;left:700.8pt;z-index:459;letter-spacing:-.001em;"&gt;- &lt;/div&gt;&lt;/span&gt;&lt;span style="white-space:pre;"&gt;&lt;div style="position:absolute;top:406.48pt;left:621.2pt;z-index:468;letter-spacing:.001em;"&gt;  17,766,000 &lt;/div&gt;&lt;div style="position:absolute;top:406.48pt;left:674.6pt;z-index:468;letter-spacing:.001em;"&gt;  18,396,000 &lt;/div&gt;&lt;/span&gt;&lt;span style="white-space:pre;"&gt;&lt;div style="position:absolute;top:412.33pt;left:623.95pt;z-index:479;letter-spacing:.002em;"&gt;  5,908,465 &lt;/div&gt;&lt;div style="position:absolute;top:412.33pt;left:677.35pt;z-index:479;letter-spacing:.002em;"&gt;  6,581,709 &lt;/div&gt;&lt;/span&gt;&lt;span style="white-space:pre;"&gt;&lt;div style="position:absolute;top:418.03pt;left:633.7pt;z-index:490;letter-spacing:.002em;"&gt;  9,792 &lt;/div&gt;&lt;div style="position:absolute;top:418.03pt;left:684.3pt;z-index:490;letter-spacing:.001em;"&gt;  18,610 &lt;/div&gt;&lt;/span&gt;&lt;span style="white-space:pre;"&gt;&lt;div style="position:absolute;top:423.88pt;left:647.4pt;z-index:501;letter-spacing:-.001em;"&gt;- &lt;/div&gt;&lt;div style="position:absolute;top:423.88pt;left:697.9pt;z-index:501;letter-spacing:.006em;"&gt;  - &lt;/div&gt;&lt;/span&gt;&lt;span style="white-space:pre;"&gt;&lt;div style="position:absolute;top:429.73pt;left:621.2pt;z-index:510;letter-spacing:.001em;"&gt;  33,543,128 &lt;/div&gt;&lt;div style="position:absolute;top:429.73pt;left:674.6pt;z-index:510;letter-spacing:.001em;"&gt;  39,466,363 &lt;/div&gt;&lt;/span&gt;&lt;img style="position:absolute;left:600.8pt;top:432.5pt;width:51pt;height:3pt;z-index:7;" src="http://govwiki.info/xbrl/Images/e623d2c48a6b12183df28568df1a8d3a.png" alt="__rendered_path__7"&gt;&lt;span style="white-space:pre;"&gt;&lt;div style="position:absolute;top:435.73pt;left:618.45pt;z-index:521;letter-spacing:.001em;"&gt;  285,828,616 &lt;/div&gt;&lt;div style="position:absolute;top:435.73pt;left:671.85pt;z-index:521;letter-spacing:.001em;"&gt;  304,392,199 &lt;/div&gt;&lt;/span&gt;&lt;img style="position:absolute;left:600.8pt;top:438.6pt;width:51pt;height:3pt;z-index:7;" src="http://govwiki.info/xbrl/Images/e623d2c48a6b12183df28568df1a8d3a.png" alt="__rendered_path__7"&gt;&lt;img style="position:absolute;left:658.4pt;top:432.5pt;width:47pt;height:3pt;z-index:5;" src="http://govwiki.info/xbrl/Images/34b3766c38765a87b000d2d5650d0b51.png" alt="__rendered_path__5"&gt;&lt;span style="white-space:pre;"&gt;&lt;div style="position:absolute;top:453.12pt;left:620.75pt;z-index:533;letter-spacing:.001em;"&gt; (18,594,331)&lt;/div&gt;&lt;div style="position:absolute;top:453.12pt;left:674.15pt;z-index:533;letter-spacing:.001em;"&gt; (11,718,600)&lt;/div&gt;&lt;/span&gt;&lt;img style="position:absolute;left:658.4pt;top:438.6pt;width:47pt;height:3pt;z-index:5;" src="http://govwiki.info/xbrl/Images/34b3766c38765a87b000d2d5650d0b51.png" alt="__rendered_path__5"&gt;&lt;span style="white-space:pre;"&gt;&lt;div style="position:absolute;top:464.98pt;left:621.2pt;z-index:542;letter-spacing:.001em;"&gt;  58,561,938 &lt;/div&gt;&lt;div style="position:absolute;top:464.98pt;left:671.85pt;z-index:542;letter-spacing:.001em;"&gt;  157,436,302 &lt;/div&gt;&lt;/span&gt;&lt;img style="position:absolute;left:600.8pt;top:456pt;width:51pt;height:3pt;z-index:7;" src="http://govwiki.info/xbrl/Images/e623d2c48a6b12183df28568df1a8d3a.png" alt="__rendered_path__7"&gt;&lt;span style="white-space:pre;"&gt;&lt;div style="position:absolute;top:470.83pt;left:620.75pt;z-index:550;letter-spacing:.001em;"&gt; (50,273,848)&lt;/div&gt;&lt;div style="position:absolute;top:470.83pt;left:671.4pt;z-index:550;"&gt; (145,154,910)&lt;/div&gt;&lt;/span&gt;&lt;img style="position:absolute;left:658.4pt;top:456pt;width:47pt;height:3pt;z-index:5;" src="http://govwiki.info/xbrl/Images/34b3766c38765a87b000d2d5650d0b51.png" alt="__rendered_path__5"&gt;&lt;span style="white-space:pre;"&gt;&lt;div style="position:absolute;top:476.53pt;left:647.4pt;z-index:561;letter-spacing:-.001em;"&gt;- &lt;/div&gt;&lt;div style="position:absolute;top:476.53pt;left:700.8pt;z-index:561;letter-spacing:-.001em;"&gt;- &lt;/div&gt;&lt;/span&gt;&lt;span style="white-space:pre;"&gt;&lt;div style="position:absolute;top:482.38pt;left:644.5pt;z-index:572;letter-spacing:.006em;"&gt;  - &lt;/div&gt;&lt;div style="position:absolute;top:482.38pt;left:700.8pt;z-index:572;letter-spacing:-.001em;"&gt;- &lt;/div&gt;&lt;/span&gt;&lt;span style="white-space:pre;"&gt;&lt;div style="position:absolute;top:488.23pt;left:647.4pt;z-index:583;letter-spacing:-.001em;"&gt;- &lt;/div&gt;&lt;div style="position:absolute;top:488.23pt;left:697.9pt;z-index:583;letter-spacing:.006em;"&gt;  - &lt;/div&gt;&lt;/span&gt;&lt;img style="position:absolute;left:600.8pt;top:490.95pt;width:51pt;height:3pt;z-index:7;" src="http://govwiki.info/xbrl/Images/e623d2c48a6b12183df28568df1a8d3a.png" alt="__rendered_path__7"&gt;&lt;span style="white-space:pre;"&gt;&lt;div style="position:absolute;top:494.23pt;left:623.95pt;z-index:594;letter-spacing:.002em;"&gt;  8,288,090 &lt;/div&gt;&lt;div style="position:absolute;top:494.23pt;left:674.6pt;z-index:594;letter-spacing:.001em;"&gt;  12,281,392 &lt;/div&gt;&lt;/span&gt;&lt;img style="position:absolute;left:600.8pt;top:497.15pt;width:51pt;height:3pt;z-index:7;" src="http://govwiki.info/xbrl/Images/e623d2c48a6b12183df28568df1a8d3a.png" alt="__rendered_path__7"&gt;&lt;img style="position:absolute;left:658.4pt;top:490.95pt;width:47pt;height:3pt;z-index:5;" src="http://govwiki.info/xbrl/Images/34b3766c38765a87b000d2d5650d0b51.png" alt="__rendered_path__5"&gt;&lt;span style="white-space:pre;"&gt;&lt;div style="position:absolute;top:511.92pt;left:620.75pt;z-index:598;letter-spacing:.003em;"&gt; (10,306,241)  $ &lt;/div&gt;&lt;div style="position:absolute;top:511.92pt;left:681.55pt;z-index:598;letter-spacing:.005em;"&gt;  562,792   $ &lt;/div&gt;&lt;/span&gt;&lt;img style="position:absolute;left:658.4pt;top:497.15pt;width:47pt;height:3pt;z-index:5;" src="http://govwiki.info/xbrl/Images/34b3766c38765a87b000d2d5650d0b51.png" alt="__rendered_path__5"&gt;&lt;span style="white-space:pre;"&gt;&lt;div style="position:absolute;top:517.92pt;left:634.9pt;z-index:609;letter-spacing:-.001em;"&gt;9.35% &lt;/div&gt;&lt;div style="position:absolute;top:517.92pt;left:688.3pt;z-index:609;letter-spacing:-.001em;"&gt;9.44% &lt;/div&gt;&lt;/span&gt;&lt;img style="position:absolute;left:600.8pt;top:514.7pt;width:51pt;height:3pt;z-index:7;" src="http://govwiki.info/xbrl/Images/e623d2c48a6b12183df28568df1a8d3a.png" alt="__rendered_path__7"&gt;&lt;span class="fmt-1311" style="white-space:pre;"&gt;&lt;div style="position:absolute;top:545.22pt;left:714.66pt;z-index:619;letter-spacing:.001em;"&gt; &lt;/div&gt;&lt;/span&gt;&lt;img style="position:absolute;left:600.8pt;top:520.8pt;width:51pt;height:3pt;z-index:7;" src="http://govwiki.info/xbrl/Images/e623d2c48a6b12183df28568df1a8d3a.png" alt="__rendered_path__7"&gt;&lt;img style="position:absolute;left:658.4pt;top:514.7pt;width:47pt;height:3pt;z-index:5;" src="http://govwiki.info/xbrl/Images/34b3766c38765a87b000d2d5650d0b51.png" alt="__rendered_path__5"&gt;&lt;span class="fmt-1311" style="white-space:pre;"&gt;&lt;div style="position:absolute;top:566.37pt;left:717.56pt;z-index:631;letter-spacing:.001em;"&gt; &lt;/div&gt;&lt;/span&gt;&lt;span class="fmt-1308" style="white-space:pre;"&gt;&lt;div style="position:absolute;top:100.48pt;left:729.3pt;z-index:16;"&gt;  2008 &lt;/div&gt;&lt;/span&gt;&lt;img style="position:absolute;left:711.8pt;top:103.55pt;width:51pt;height:3pt;z-index:7;" src="http://govwiki.info/xbrl/Images/e623d2c48a6b12183df28568df1a8d3a.png" alt="__rendered_path__7"&gt;&lt;span style="white-space:pre;"&gt;&lt;div style="position:absolute;top:112.48pt;left:729.45pt;z-index:43;letter-spacing:.001em;"&gt;  121,512,325 &lt;/div&gt;&lt;/span&gt;&lt;img style="position:absolute;left:711.8pt;top:115.45pt;width:51pt;height:3pt;z-index:7;" src="http://govwiki.info/xbrl/Images/e623d2c48a6b12183df28568df1a8d3a.png" alt="__rendered_path__7"&gt;&lt;span style="white-space:pre;"&gt;&lt;div style="position:absolute;top:118.48pt;left:732.2pt;z-index:54;letter-spacing:.001em;"&gt;  22,446,269 &lt;/div&gt;&lt;/span&gt;&lt;img style="position:absolute;left:711.8pt;top:121.45pt;width:51pt;height:3pt;z-index:7;" src="http://govwiki.info/xbrl/Images/e623d2c48a6b12183df28568df1a8d3a.png" alt="__rendered_path__7"&gt;&lt;span style="white-space:pre;"&gt;&lt;div style="position:absolute;top:124.77pt;left:734.95pt;z-index:65;letter-spacing:.002em;"&gt;  3,104,501 &lt;/div&gt;&lt;/span&gt;&lt;img style="position:absolute;left:711.8pt;top:127.8pt;width:51pt;height:3pt;z-index:7;" src="http://govwiki.info/xbrl/Images/e623d2c48a6b12183df28568df1a8d3a.png" alt="__rendered_path__7"&gt;&lt;span style="white-space:pre;"&gt;&lt;div style="position:absolute;top:130.93pt;left:734.95pt;z-index:76;letter-spacing:.002em;"&gt;  3,067,070 &lt;/div&gt;&lt;/span&gt;&lt;img style="position:absolute;left:711.8pt;top:133.8pt;width:51pt;height:3pt;z-index:7;" src="http://govwiki.info/xbrl/Images/e623d2c48a6b12183df28568df1a8d3a.png" alt="__rendered_path__7"&gt;&lt;span style="white-space:pre;"&gt;&lt;div style="position:absolute;top:137.23pt;left:732.2pt;z-index:87;letter-spacing:.001em;"&gt;  31,072,698 &lt;/div&gt;&lt;/span&gt;&lt;img style="position:absolute;left:711.8pt;top:140.15pt;width:51pt;height:3pt;z-index:7;" src="http://govwiki.info/xbrl/Images/e623d2c48a6b12183df28568df1a8d3a.png" alt="__rendered_path__7"&gt;&lt;span style="white-space:pre;"&gt;&lt;div style="position:absolute;top:143.23pt;left:734.95pt;z-index:98;letter-spacing:.002em;"&gt;  7,668,000 &lt;/div&gt;&lt;/span&gt;&lt;img style="position:absolute;left:711.8pt;top:146.15pt;width:51pt;height:3pt;z-index:7;" src="http://govwiki.info/xbrl/Images/e623d2c48a6b12183df28568df1a8d3a.png" alt="__rendered_path__7"&gt;&lt;span style="white-space:pre;"&gt;&lt;div style="position:absolute;top:155.08pt;left:732.2pt;z-index:107;letter-spacing:.001em;"&gt;  24,975,131 &lt;/div&gt;&lt;/span&gt;&lt;span style="white-space:pre;"&gt;&lt;div style="position:absolute;top:160.93pt;left:732.2pt;z-index:115;letter-spacing:.001em;"&gt;  15,293,018 &lt;/div&gt;&lt;/span&gt;&lt;span style="white-space:pre;"&gt;&lt;div style="position:absolute;top:166.63pt;left:734.95pt;z-index:126;letter-spacing:.002em;"&gt;  8,397,333 &lt;/div&gt;&lt;/span&gt;&lt;span style="white-space:pre;"&gt;&lt;div style="position:absolute;top:172.48pt;left:732.2pt;z-index:134;letter-spacing:.001em;"&gt;  16,190,432 &lt;/div&gt;&lt;/span&gt;&lt;span style="white-space:pre;"&gt;&lt;div style="position:absolute;top:178.33pt;left:734.95pt;z-index:145;letter-spacing:.002em;"&gt;  1,956,626 &lt;/div&gt;&lt;/span&gt;&lt;span style="white-space:pre;"&gt;&lt;div style="position:absolute;top:184.03pt;left:739.15pt;z-index:156;letter-spacing:.001em;"&gt;  412,748 &lt;/div&gt;&lt;/span&gt;&lt;span style="white-space:pre;"&gt;&lt;div style="position:absolute;top:189.88pt;left:734.95pt;z-index:167;letter-spacing:.002em;"&gt;  3,359,779 &lt;/div&gt;&lt;/span&gt;&lt;span style="white-space:pre;"&gt;&lt;div style="position:absolute;top:195.73pt;left:732.2pt;z-index:175;letter-spacing:.001em;"&gt;  22,838,462 &lt;/div&gt;&lt;/span&gt;&lt;span style="white-space:pre;"&gt;&lt;div style="position:absolute;top:201.43pt;left:734.95pt;z-index:186;letter-spacing:.002em;"&gt;  5,068,347 &lt;/div&gt;&lt;/span&gt;&lt;span style="white-space:pre;"&gt;&lt;div style="position:absolute;top:207.28pt;left:734.95pt;z-index:197;letter-spacing:.002em;"&gt;  4,139,159 &lt;/div&gt;&lt;/span&gt;&lt;span style="white-space:pre;"&gt;&lt;div style="position:absolute;top:213.13pt;left:741.9pt;z-index:208;letter-spacing:.001em;"&gt;  35,017 &lt;/div&gt;&lt;/span&gt;&lt;span style="white-space:pre;"&gt;&lt;div style="position:absolute;top:218.83pt;left:758.4pt;z-index:219;letter-spacing:-.001em;"&gt;- &lt;/div&gt;&lt;/span&gt;&lt;img style="position:absolute;left:711.8pt;top:221.65pt;width:51pt;height:3pt;z-index:7;" src="http://govwiki.info/xbrl/Images/e623d2c48a6b12183df28568df1a8d3a.png" alt="__rendered_path__7"&gt;&lt;span style="white-space:pre;"&gt;&lt;div style="position:absolute;top:224.98pt;left:729.45pt;z-index:230;letter-spacing:.001em;"&gt;  102,666,052 &lt;/div&gt;&lt;/span&gt;&lt;img style="position:absolute;left:711.8pt;top:227.9pt;width:51pt;height:3pt;z-index:7;" src="http://govwiki.info/xbrl/Images/e623d2c48a6b12183df28568df1a8d3a.png" alt="__rendered_path__7"&gt;&lt;span style="white-space:pre;"&gt;&lt;div style="position:absolute;top:236.83pt;left:734.95pt;z-index:242;letter-spacing:.002em;"&gt;  2,229,862 &lt;/div&gt;&lt;/span&gt;&lt;span style="white-space:pre;"&gt;&lt;div style="position:absolute;top:242.53pt;left:758.4pt;z-index:253;letter-spacing:-.001em;"&gt;- &lt;/div&gt;&lt;/span&gt;&lt;span style="white-space:pre;"&gt;&lt;div style="position:absolute;top:248.38pt;left:737.85pt;z-index:264;letter-spacing:-.001em;"&gt;1,690,777&lt;/div&gt;&lt;/span&gt;&lt;span style="white-space:pre;"&gt;&lt;div style="position:absolute;top:254.23pt;left:735.95pt;z-index:275;letter-spacing:-.001em;"&gt;(5,082,715)&lt;/div&gt;&lt;/span&gt;&lt;span style="white-space:pre;"&gt;&lt;div style="position:absolute;top:259.93pt;left:741.9pt;z-index:286;letter-spacing:.001em;"&gt;  26,393 &lt;/div&gt;&lt;/span&gt;&lt;span style="white-space:pre;"&gt;&lt;div style="position:absolute;top:265.78pt;left:734.95pt;z-index:297;letter-spacing:.002em;"&gt;  3,064,408 &lt;/div&gt;&lt;/span&gt;&lt;img style="position:absolute;left:711.8pt;top:268.6pt;width:51pt;height:3pt;z-index:7;" src="http://govwiki.info/xbrl/Images/e623d2c48a6b12183df28568df1a8d3a.png" alt="__rendered_path__7"&gt;&lt;span style="white-space:pre;"&gt;&lt;div style="position:absolute;top:271.77pt;left:734.95pt;z-index:308;letter-spacing:.002em;"&gt;  1,928,725 &lt;/div&gt;&lt;/span&gt;&lt;img style="position:absolute;left:711.8pt;top:274.8pt;width:51pt;height:3pt;z-index:7;" src="http://govwiki.info/xbrl/Images/e623d2c48a6b12183df28568df1a8d3a.png" alt="__rendered_path__7"&gt;&lt;span style="white-space:pre;"&gt;&lt;div style="position:absolute;top:283.62pt;left:739.15pt;z-index:320;letter-spacing:.001em;"&gt;  638,606 &lt;/div&gt;&lt;/span&gt;&lt;span style="white-space:pre;"&gt;&lt;div style="position:absolute;top:289.48pt;left:739.15pt;z-index:331;letter-spacing:.001em;"&gt;  347,144 &lt;/div&gt;&lt;/span&gt;&lt;span style="white-space:pre;"&gt;&lt;div style="position:absolute;top:295.33pt;left:739.15pt;z-index:342;letter-spacing:.001em;"&gt;  349,319 &lt;/div&gt;&lt;/span&gt;&lt;span style="white-space:pre;"&gt;&lt;div style="position:absolute;top:301.03pt;left:755.5pt;z-index:353;letter-spacing:.006em;"&gt;  - &lt;/div&gt;&lt;/span&gt;&lt;span style="white-space:pre;"&gt;&lt;div style="position:absolute;top:306.88pt;left:734.95pt;z-index:364;letter-spacing:.002em;"&gt;  2,523,788 &lt;/div&gt;&lt;/span&gt;&lt;img style="position:absolute;left:711.8pt;top:309.75pt;width:51pt;height:3pt;z-index:7;" src="http://govwiki.info/xbrl/Images/e623d2c48a6b12183df28568df1a8d3a.png" alt="__rendered_path__7"&gt;&lt;span style="white-space:pre;"&gt;&lt;div style="position:absolute;top:312.87pt;left:734.95pt;z-index:375;letter-spacing:.002em;"&gt;  3,858,857 &lt;/div&gt;&lt;/span&gt;&lt;img style="position:absolute;left:711.8pt;top:315.85pt;width:51pt;height:3pt;z-index:7;" src="http://govwiki.info/xbrl/Images/e623d2c48a6b12183df28568df1a8d3a.png" alt="__rendered_path__7"&gt;&lt;span style="white-space:pre;"&gt;&lt;div style="position:absolute;top:319.18pt;left:729.45pt;z-index:386;letter-spacing:.001em;"&gt;  297,324,497 &lt;/div&gt;&lt;/span&gt;&lt;img style="position:absolute;left:711.8pt;top:322.2pt;width:51pt;height:3pt;z-index:7;" src="http://govwiki.info/xbrl/Images/e623d2c48a6b12183df28568df1a8d3a.png" alt="__rendered_path__7"&gt;&lt;span style="white-space:pre;"&gt;&lt;div style="position:absolute;top:342.73pt;left:732.2pt;z-index:396;letter-spacing:.001em;"&gt;  25,084,845 &lt;/div&gt;&lt;/span&gt;&lt;span style="white-space:pre;"&gt;&lt;div style="position:absolute;top:348.43pt;left:732.2pt;z-index:404;letter-spacing:.001em;"&gt;  22,973,120 &lt;/div&gt;&lt;/span&gt;&lt;span style="white-space:pre;"&gt;&lt;div style="position:absolute;top:354.28pt;left:732.2pt;z-index:412;letter-spacing:.001em;"&gt;  13,548,520 &lt;/div&gt;&lt;/span&gt;&lt;span style="white-space:pre;"&gt;&lt;div style="position:absolute;top:365.83pt;left:732.2pt;z-index:421;letter-spacing:.001em;"&gt;  86,025,521 &lt;/div&gt;&lt;/span&gt;&lt;span style="white-space:pre;"&gt;&lt;div style="position:absolute;top:371.68pt;left:732.2pt;z-index:429;letter-spacing:.001em;"&gt;  44,336,345 &lt;/div&gt;&lt;/span&gt;&lt;span style="white-space:pre;"&gt;&lt;div style="position:absolute;top:377.53pt;left:732.2pt;z-index:437;letter-spacing:.001em;"&gt;  47,854,805 &lt;/div&gt;&lt;/span&gt;&lt;span style="white-space:pre;"&gt;&lt;div style="position:absolute;top:389.08pt;left:736.4pt;z-index:449;"&gt; 1,547,237&lt;/div&gt;&lt;/span&gt;&lt;span style="white-space:pre;"&gt;&lt;div style="position:absolute;top:394.93pt;left:741.9pt;z-index:460;letter-spacing:.001em;"&gt;  52,156 &lt;/div&gt;&lt;/span&gt;&lt;span style="white-space:pre;"&gt;&lt;div style="position:absolute;top:406.48pt;left:732.2pt;z-index:469;letter-spacing:.001em;"&gt;  46,015,000 &lt;/div&gt;&lt;/span&gt;&lt;span style="white-space:pre;"&gt;&lt;div style="position:absolute;top:412.33pt;left:734.95pt;z-index:480;letter-spacing:.002em;"&gt;  7,084,571 &lt;/div&gt;&lt;/span&gt;&lt;span style="white-space:pre;"&gt;&lt;div style="position:absolute;top:418.03pt;left:741.9pt;z-index:491;letter-spacing:.001em;"&gt;  72,269 &lt;/div&gt;&lt;/span&gt;&lt;span style="white-space:pre;"&gt;&lt;div style="position:absolute;top:423.88pt;left:741.9pt;z-index:502;letter-spacing:.001em;"&gt;  45,123 &lt;/div&gt;&lt;/span&gt;&lt;span style="white-space:pre;"&gt;&lt;div style="position:absolute;top:429.73pt;left:732.2pt;z-index:511;letter-spacing:.001em;"&gt;  42,092,824 &lt;/div&gt;&lt;/span&gt;&lt;img style="position:absolute;left:711.8pt;top:432.5pt;width:51pt;height:3pt;z-index:7;" src="http://govwiki.info/xbrl/Images/e623d2c48a6b12183df28568df1a8d3a.png" alt="__rendered_path__7"&gt;&lt;span style="white-space:pre;"&gt;&lt;div style="position:absolute;top:435.73pt;left:729.45pt;z-index:522;letter-spacing:.001em;"&gt;  336,732,336 &lt;/div&gt;&lt;/span&gt;&lt;img style="position:absolute;left:711.8pt;top:438.6pt;width:51pt;height:3pt;z-index:7;" src="http://govwiki.info/xbrl/Images/e623d2c48a6b12183df28568df1a8d3a.png" alt="__rendered_path__7"&gt;&lt;span style="white-space:pre;"&gt;&lt;div style="position:absolute;top:453.12pt;left:731.75pt;z-index:534;letter-spacing:.001em;"&gt; (39,407,839)&lt;/div&gt;&lt;/span&gt;&lt;img style="position:absolute;left:711.8pt;top:456pt;width:51pt;height:3pt;z-index:7;" src="http://govwiki.info/xbrl/Images/e623d2c48a6b12183df28568df1a8d3a.png" alt="__rendered_path__7"&gt;&lt;span style="white-space:pre;"&gt;&lt;div style="position:absolute;top:464.98pt;left:729.45pt;z-index:543;letter-spacing:.001em;"&gt;  159,788,626 &lt;/div&gt;&lt;/span&gt;&lt;span style="white-space:pre;"&gt;&lt;div style="position:absolute;top:470.83pt;left:729pt;z-index:551;"&gt; (143,640,576)&lt;/div&gt;&lt;/span&gt;&lt;span style="white-space:pre;"&gt;&lt;div style="position:absolute;top:476.53pt;left:735.1pt;z-index:562;letter-spacing:-.001em;"&gt;23,856,000 &lt;/div&gt;&lt;/span&gt;&lt;span style="white-space:pre;"&gt;&lt;div style="position:absolute;top:482.38pt;left:755.5pt;z-index:573;letter-spacing:.006em;"&gt;  - &lt;/div&gt;&lt;/span&gt;&lt;span style="white-space:pre;"&gt;&lt;div style="position:absolute;top:488.23pt;left:758.4pt;z-index:584;letter-spacing:-.001em;"&gt;- &lt;/div&gt;&lt;/span&gt;&lt;img style="position:absolute;left:711.8pt;top:490.95pt;width:51pt;height:3pt;z-index:7;" src="http://govwiki.info/xbrl/Images/e623d2c48a6b12183df28568df1a8d3a.png" alt="__rendered_path__7"&gt;&lt;span style="white-space:pre;"&gt;&lt;div style="position:absolute;top:494.23pt;left:732.2pt;z-index:595;letter-spacing:.001em;"&gt;  40,004,050 &lt;/div&gt;&lt;/span&gt;&lt;img style="position:absolute;left:711.8pt;top:497.15pt;width:51pt;height:3pt;z-index:7;" src="http://govwiki.info/xbrl/Images/e623d2c48a6b12183df28568df1a8d3a.png" alt="__rendered_path__7"&gt;&lt;span style="white-space:pre;"&gt;&lt;div style="position:absolute;top:511.92pt;left:739.15pt;z-index:599;letter-spacing:.001em;"&gt;  596,211 &lt;/div&gt;&lt;/span&gt;&lt;img style="position:absolute;left:210.2pt;top:514.7pt;width:47pt;height:3pt;z-index:5;" src="http://govwiki.info/xbrl/Images/34b3766c38765a87b000d2d5650d0b51.png" alt="__rendered_path__5"&gt;&lt;img style="position:absolute;left:210.2pt;top:520.8pt;width:47pt;height:3pt;z-index:5;" src="http://govwiki.info/xbrl/Images/34b3766c38765a87b000d2d5650d0b51.png" alt="__rendered_path__5"&gt;&lt;img style="position:absolute;left:263.6pt;top:514.7pt;width:51pt;height:3pt;z-index:7;" src="http://govwiki.info/xbrl/Images/e623d2c48a6b12183df28568df1a8d3a.png" alt="__rendered_path__7"&gt;&lt;img style="position:absolute;left:263.6pt;top:520.8pt;width:51pt;height:3pt;z-index:7;" src="http://govwiki.info/xbrl/Images/e623d2c48a6b12183df28568df1a8d3a.png" alt="__rendered_path__7"&gt;&lt;img style="position:absolute;left:321.2pt;top:514.7pt;width:51pt;height:3pt;z-index:7;" src="http://govwiki.info/xbrl/Images/e623d2c48a6b12183df28568df1a8d3a.png" alt="__rendered_path__7"&gt;&lt;img style="position:absolute;left:321.2pt;top:520.8pt;width:51pt;height:3pt;z-index:7;" src="http://govwiki.info/xbrl/Images/e623d2c48a6b12183df28568df1a8d3a.png" alt="__rendered_path__7"&gt;&lt;img style="position:absolute;left:378.8pt;top:514.7pt;width:51pt;height:3pt;z-index:7;" src="http://govwiki.info/xbrl/Images/e623d2c48a6b12183df28568df1a8d3a.png" alt="__rendered_path__7"&gt;&lt;img style="position:absolute;left:378.8pt;top:520.8pt;width:51pt;height:3pt;z-index:7;" src="http://govwiki.info/xb</t>
  </si>
  <si>
    <t>rl/Images/e623d2c48a6b12183df28568df1a8d3a.png" alt="__rendered_path__7"&gt;&lt;img style="position:absolute;left:436.4pt;top:514.7pt;width:47pt;height:3pt;z-index:5;" src="http://govwiki.info/xbrl/Images/34b3766c38765a87b000d2d5650d0b51.png" alt="__rendered_path__5"&gt;&lt;img style="position:absolute;left:436.4pt;top:520.8pt;width:47pt;height:3pt;z-index:5;" src="http://govwiki.info/xbrl/Images/34b3766c38765a87b000d2d5650d0b51.png" alt="__rendered_path__5"&gt;&lt;img style="position:absolute;left:489.8pt;top:514.7pt;width:47pt;height:3pt;z-index:5;" src="http://govwiki.info/xbrl/Images/34b3766c38765a87b000d2d5650d0b51.png" alt="__rendered_path__5"&gt;&lt;img style="position:absolute;left:489.8pt;top:520.8pt;width:47pt;height:3pt;z-index:5;" src="http://govwiki.info/xbrl/Images/34b3766c38765a87b000d2d5650d0b51.png" alt="__rendered_path__5"&gt;&lt;img style="position:absolute;left:543.2pt;top:514.7pt;width:51pt;height:3pt;z-index:7;" src="http://govwiki.info/xbrl/Images/e623d2c48a6b12183df28568df1a8d3a.png" alt="__rendered_path__7"&gt;&lt;img style="position:absolute;left:543.2pt;top:520.8pt;width:51pt;height:3pt;z-index:7;" src="http://govwiki.info/xbrl/Images/e623d2c48a6b12183df28568df1a8d3a.png" alt="__rendered_path__7"&gt;&lt;img style="position:absolute;left:658.4pt;top:520.8pt;width:47pt;height:3pt;z-index:5;" src="http://govwiki.info/xbrl/Images/34b3766c38765a87b000d2d5650d0b51.png" alt="__rendered_path__5"&gt;&lt;img style="position:absolute;left:711.8pt;top:514.7pt;width:51pt;height:3pt;z-index:7;" src="http://govwiki.info/xbrl/Images/e623d2c48a6b12183df28568df1a8d3a.png" alt="__rendered_path__7"&gt;&lt;img style="position:absolute;left:711.8pt;top:520.8pt;width:51pt;height:3pt;z-index:7;" src="http://govwiki.info/xbrl/Images/e623d2c48a6b12183df28568df1a8d3a.png" alt="__rendered_path__7"&gt;&lt;span style="white-space:pre;"&gt;&lt;div style="position:absolute;top:517.92pt;left:743.15pt;z-index:610;letter-spacing:-.001em;"&gt;20.85% &lt;/div&gt;&lt;/span&gt;&lt;/div&gt;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</si>
  <si>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style="position:absolute;top:766.44pt;left:299.33pt;z-index:2;"&gt;248&lt;/div&gt;&lt;/span&gt;&lt;/div&gt;_x000D_
      &lt;/div&gt;</t>
  </si>
  <si>
    <t>&lt;div style='position:relative;width:612pt;height:792pt;'&gt;_x000D_
        &lt;div style="position:absolute;left:0pt;top:0pt;width:100%;height:100%;clip:rect(0pt,612pt,792pt,0pt);" class="fmt-1286"&gt;&lt;span style="white-space:pre;"&gt;&lt;div style="position:absolute;top:213.87pt;left:208.15pt;z-index:1;letter-spacing:.001em;"&gt;REVENUE&lt;/div&gt;&lt;/span&gt;&lt;span style="white-space:pre;"&gt;&lt;div style="position:absolute;top:296.82pt;left:198.15pt;z-index:2;letter-spacing:.001em;"&gt;CAPACITY &lt;/div&gt;&lt;/span&gt;&lt;span style="white-space:pre;"&gt;&lt;div style="position:absolute;top:379.92pt;left:168.25pt;z-index:3;"&gt;INFORMATION&lt;/div&gt;&lt;/span&gt;&lt;span class="fmt-1018" style="white-space:pre;"&gt;&lt;div style="position:absolute;top:766.44pt;left:299.33pt;z-index:4;"&gt;249&lt;/div&gt;&lt;/span&gt;&lt;/div&gt;_x000D_
      &lt;/div&gt;</t>
  </si>
  <si>
    <t>&lt;div style='position:relative;width:792pt;height:612pt;'&gt;_x000D_
        &lt;div style="position:absolute;left:0pt;top:0pt;width:100%;height:100%;clip:rect(0pt,792pt,612pt,0pt);" class="fmt-1315"&gt;&lt;span class="fmt-1312" style="white-space:pre;"&gt;&lt;div style="position:absolute;top:50.79pt;left:314.95pt;z-index:1;"&gt;City of St. Petersburg, Florida&lt;/div&gt;&lt;/span&gt;&lt;span class="fmt-1313" style="white-space:pre;"&gt;&lt;div style="position:absolute;top:64.74pt;left:219.4pt;z-index:3;letter-spacing:.002em;"&gt;Taxable Assessed Value and Estimated Actual Value of Property  &lt;span class="fmt-1314"&gt;(1)&lt;/span&gt;&lt;/div&gt;&lt;/span&gt;&lt;span class="fmt-1313" style="white-space:pre;"&gt;&lt;div style="position:absolute;top:79.1401pt;left:341.4pt;z-index:4;letter-spacing:.002em;"&gt;Last Ten Fiscal Years&lt;/div&gt;&lt;/span&gt;&lt;span class="fmt-1313" style="white-space:pre;"&gt;&lt;div style="position:absolute;top:93.0901pt;left:357.4pt;z-index:5;letter-spacing:.002em;"&gt;(In Thousands) &lt;/div&gt;&lt;/span&gt;&lt;span style="white-space:pre;"&gt;&lt;div style="position:absolute;top:121.17pt;left:627.25pt;z-index:7;letter-spacing:.006em;"&gt; Total &lt;/div&gt;&lt;div style="position:absolute;top:121.17pt;left:676.25pt;z-index:7;letter-spacing:.006em;"&gt; Total &lt;/div&gt;&lt;/span&gt;&lt;span style="white-space:pre;"&gt;&lt;div style="position:absolute;top:128.22pt;left:306.7pt;z-index:10;letter-spacing:.001em;"&gt; Non &lt;/div&gt;&lt;div style="position:absolute;top:128.22pt;left:569.95pt;z-index:10;letter-spacing:.002em;"&gt; Less: &lt;/div&gt;&lt;div style="position:absolute;top:128.22pt;left:623.3pt;z-index:10;letter-spacing:.003em;"&gt; Taxable &lt;/div&gt;&lt;div style="position:absolute;top:128.22pt;left:675.09pt;z-index:10;letter-spacing:.004em;"&gt; Direct &lt;/div&gt;&lt;div style="position:absolute;top:128.22pt;left:717.24pt;z-index:10;"&gt; Estimated &lt;/div&gt;&lt;/span&gt;&lt;span style="white-space:pre;"&gt;&lt;div style="position:absolute;top:135.27pt;left:63.15pt;z-index:12;letter-spacing:.007em;"&gt; Fiscal &lt;/div&gt;&lt;div style="position:absolute;top:135.27pt;left:105.45pt;z-index:12;"&gt; Tax &lt;/div&gt;&lt;div style="position:absolute;top:135.27pt;left:140.15pt;z-index:12;letter-spacing:.006em;"&gt; Residential &lt;/div&gt;&lt;div style="position:absolute;top:135.27pt;left:193.25pt;z-index:12;letter-spacing:-.001em;"&gt; Commercial &lt;/div&gt;&lt;div style="position:absolute;top:135.27pt;left:249.4pt;z-index:12;letter-spacing:.006em;"&gt; Industrial &lt;/div&gt;&lt;div style="position:absolute;top:135.27pt;left:296.95pt;z-index:12;letter-spacing:.006em;"&gt; Agricultural &lt;/div&gt;&lt;div style="position:absolute;top:135.27pt;left:348.64pt;z-index:12;letter-spacing:.006em;"&gt; Institutional &lt;/div&gt;&lt;div style="position:absolute;top:135.27pt;left:400.79pt;z-index:12;"&gt; Government &lt;/div&gt;&lt;div style="position:absolute;top:135.27pt;left:455.08pt;z-index:12;letter-spacing:.001em;"&gt; Mobile Home &lt;/div&gt;&lt;div style="position:absolute;top:135.27pt;left:517.78pt;z-index:12;letter-spacing:.003em;"&gt; Other &lt;/div&gt;&lt;div style="position:absolute;top:135.27pt;left:561.32pt;z-index:12;letter-spacing:-.004em;"&gt; Tax Exempt &lt;/div&gt;&lt;div style="position:absolute;top:135.27pt;left:621.02pt;z-index:12;"&gt; Assessed &lt;/div&gt;&lt;div style="position:absolute;top:135.27pt;left:678.01pt;z-index:12;"&gt; Tax &lt;/div&gt;&lt;div style="position:absolute;top:135.27pt;left:722.15pt;z-index:12;letter-spacing:.004em;"&gt; Actual &lt;/div&gt;&lt;/span&gt;&lt;span style="white-space:pre;"&gt;&lt;div style="position:absolute;top:142.32pt;left:64.75pt;z-index:37;letter-spacing:.002em;"&gt; Year &lt;/div&gt;&lt;div style="position:absolute;top:142.32pt;left:104.05pt;z-index:37;letter-spacing:.002em;"&gt; Year &lt;/div&gt;&lt;div style="position:absolute;top:142.32pt;left:143.8pt;z-index:37;letter-spacing:.003em;"&gt; Property &lt;/div&gt;&lt;div style="position:absolute;top:142.32pt;left:197.8pt;z-index:37;letter-spacing:.003em;"&gt; Property &lt;/div&gt;&lt;div style="position:absolute;top:142.32pt;left:250.35pt;z-index:37;letter-spacing:.003em;"&gt; Property &lt;/div&gt;&lt;div style="position:absolute;top:142.32pt;left:300.8pt;z-index:37;letter-spacing:.003em;"&gt; Property &lt;/div&gt;&lt;div style="position:absolute;top:142.32pt;left:352.65pt;z-index:37;letter-spacing:.003em;"&gt; Property &lt;/div&gt;&lt;div style="position:absolute;top:142.32pt;left:405.9pt;z-index:37;letter-spacing:.003em;"&gt; Property &lt;/div&gt;&lt;div style="position:absolute;top:142.32pt;left:461.35pt;z-index:37;letter-spacing:.003em;"&gt; Property &lt;/div&gt;&lt;div style="position:absolute;top:142.32pt;left:514.8pt;z-index:37;letter-spacing:.001em;"&gt; Property    &lt;span&gt; (2)&lt;/span&gt;&lt;/div&gt;&lt;div style="position:absolute;top:142.32pt;left:565.75pt;z-index:37;letter-spacing:.003em;"&gt; Property &lt;/div&gt;&lt;div style="position:absolute;top:142.62pt;left:626.3pt;z-index:37;letter-spacing:.004em;"&gt; Value &lt;/div&gt;&lt;div style="position:absolute;top:142.32pt;left:676.65pt;z-index:37;letter-spacing:.002em;"&gt; Rate &lt;/div&gt;&lt;div style="position:absolute;top:142.32pt;left:718.25pt;z-index:37;letter-spacing:.005em;"&gt; Value (3) &lt;/div&gt;&lt;/span&gt;&lt;img style="position:absolute;left:56.7pt;top:146.4pt;width:33pt;height:3pt;z-index:13;" src="http://govwiki.info/xbrl/Images/bf84d6da0fed177faed3bebf886243f9.png" alt="__rendered_path__13"&gt;&lt;span style="white-space:pre;"&gt;&lt;div style="position:absolute;top:156.87pt;left:60pt;z-index:39;letter-spacing:.004em;"&gt; 2007-08 &lt;/div&gt;&lt;div style="position:absolute;top:156.87pt;left:102.84pt;z-index:39;letter-spacing:.003em;"&gt;  2007 &lt;/div&gt;&lt;div style="position:absolute;top:156.87pt;left:142.48pt;z-index:39;letter-spacing:.003em;"&gt;  20,393,461 &lt;/div&gt;&lt;div style="position:absolute;top:156.87pt;left:199.82pt;z-index:39;letter-spacing:.003em;"&gt;  3,059,415 &lt;/div&gt;&lt;div style="position:absolute;top:156.87pt;left:256.01pt;z-index:39;letter-spacing:.003em;"&gt;  525,455 &lt;/div&gt;&lt;div style="position:absolute;top:156.87pt;left:312.41pt;z-index:39;letter-spacing:.003em;"&gt;  1,859 &lt;/div&gt;&lt;div style="position:absolute;top:156.87pt;left:359.7pt;z-index:39;letter-spacing:.003em;"&gt;  973,415 &lt;/div&gt;&lt;div style="position:absolute;top:156.87pt;left:407.2pt;z-index:39;letter-spacing:.003em;"&gt;  1,632,279 &lt;/div&gt;&lt;div style="position:absolute;top:156.87pt;left:474pt;z-index:39;letter-spacing:.003em;"&gt;  69,259 &lt;/div&gt;&lt;div style="position:absolute;top:156.87pt;left:517.45pt;z-index:39;letter-spacing:.003em;"&gt;  220,502 &lt;/div&gt;&lt;div style="position:absolute;top:156.87pt;left:565.89pt;z-index:39;letter-spacing:.003em;"&gt;  10,331,656 &lt;/div&gt;&lt;div style="position:absolute;top:156.87pt;left:622.78pt;z-index:39;letter-spacing:.003em;"&gt;  16,543,988 &lt;/div&gt;&lt;div style="position:absolute;top:156.87pt;left:682.28pt;z-index:39;letter-spacing:.002em;"&gt;  5.91 &lt;/div&gt;&lt;div style="position:absolute;top:156.87pt;left:717.82pt;z-index:39;letter-spacing:.003em;"&gt;  19,463,515 &lt;/div&gt;&lt;/span&gt;&lt;img style="position:absolute;left:99.75pt;top:146.4pt;width:25pt;height:3pt;z-index:15;" src="http://govwiki.info/xbrl/Images/f183e6d360a8038ceabde692cf0ff78c.png" alt="__rendered_path__15"&gt;&lt;span style="white-space:pre;"&gt;&lt;div style="position:absolute;top:163.92pt;left:60pt;z-index:41;letter-spacing:.004em;"&gt; 2008-09 &lt;/div&gt;&lt;div style="position:absolute;top:163.92pt;left:102.84pt;z-index:41;letter-spacing:.003em;"&gt;  2008 &lt;/div&gt;&lt;div style="position:absolute;top:163.92pt;left:142.48pt;z-index:41;letter-spacing:.003em;"&gt;  18,782,403 &lt;/div&gt;&lt;div style="position:absolute;top:163.92pt;left:199.82pt;z-index:41;letter-spacing:.003em;"&gt;  3,133,542 &lt;/div&gt;&lt;div style="position:absolute;top:163.92pt;left:256.01pt;z-index:41;letter-spacing:.003em;"&gt;  574,514 &lt;/div&gt;&lt;div style="position:absolute;top:163.92pt;left:312.41pt;z-index:41;letter-spacing:.003em;"&gt;  1,791 &lt;/div&gt;&lt;div style="position:absolute;top:163.92pt;left:359.7pt;z-index:41;letter-spacing:.003em;"&gt;  993,442 &lt;/div&gt;&lt;div style="position:absolute;top:163.92pt;left:407.2pt;z-index:41;letter-spacing:.003em;"&gt;  1,702,431 &lt;/div&gt;&lt;div style="position:absolute;top:163.92pt;left:474pt;z-index:41;letter-spacing:.003em;"&gt;  60,612 &lt;/div&gt;&lt;div style="position:absolute;top:163.92pt;left:517.45pt;z-index:41;letter-spacing:.003em;"&gt;  218,278 &lt;/div&gt;&lt;div style="position:absolute;top:163.92pt;left:565.89pt;z-index:41;letter-spacing:.003em;"&gt;  10,009,077 &lt;/div&gt;&lt;div style="position:absolute;top:163.92pt;left:622.78pt;z-index:41;letter-spacing:.003em;"&gt;  15,457,936 &lt;/div&gt;&lt;div style="position:absolute;top:163.92pt;left:682.28pt;z-index:41;letter-spacing:.002em;"&gt;  5.91 &lt;/div&gt;&lt;div style="position:absolute;top:163.92pt;left:717.82pt;z-index:41;letter-spacing:.003em;"&gt;  18,185,807 &lt;/div&gt;&lt;/span&gt;&lt;img style="position:absolute;left:135.3pt;top:146.4pt;width:44pt;height:3pt;z-index:17;" src="http://govwiki.info/xbrl/Images/fa069c6c1704bcc14deb68aa501a5065.png" alt="__rendered_path__17"&gt;&lt;span style="white-space:pre;"&gt;&lt;div style="position:absolute;top:170.97pt;left:60pt;z-index:43;letter-spacing:.004em;"&gt; 2009-10 &lt;/div&gt;&lt;div style="position:absolute;top:170.97pt;left:102.84pt;z-index:43;letter-spacing:.003em;"&gt;  2009 &lt;/div&gt;&lt;div style="position:absolute;top:170.97pt;left:142.48pt;z-index:43;letter-spacing:.003em;"&gt;  15,156,061 &lt;/div&gt;&lt;div style="position:absolute;top:170.97pt;left:199.82pt;z-index:43;letter-spacing:.003em;"&gt;  3,163,397 &lt;/div&gt;&lt;div style="position:absolute;top:170.97pt;left:256.01pt;z-index:43;letter-spacing:.003em;"&gt;  535,144 &lt;/div&gt;&lt;div style="position:absolute;top:170.97pt;left:312.41pt;z-index:43;letter-spacing:.003em;"&gt;  6,257 &lt;/div&gt;&lt;div style="position:absolute;top:170.97pt;left:354.65pt;z-index:43;letter-spacing:.003em;"&gt;  1,082,935 &lt;/div&gt;&lt;div style="position:absolute;top:170.97pt;left:407.19pt;z-index:43;letter-spacing:.003em;"&gt;  1,120,945 &lt;/div&gt;&lt;div style="position:absolute;top:170.97pt;left:474pt;z-index:43;letter-spacing:.003em;"&gt;  50,388 &lt;/div&gt;&lt;div style="position:absolute;top:170.97pt;left:517.45pt;z-index:43;letter-spacing:.003em;"&gt;  195,115 &lt;/div&gt;&lt;div style="position:absolute;top:170.97pt;left:569.24pt;z-index:43;letter-spacing:.003em;"&gt;  7,898,324 &lt;/div&gt;&lt;div style="position:absolute;top:170.97pt;left:622.78pt;z-index:43;letter-spacing:.003em;"&gt;  13,411,918 &lt;/div&gt;&lt;div style="position:absolute;top:170.97pt;left:682.28pt;z-index:43;letter-spacing:.002em;"&gt;  5.91 &lt;/div&gt;&lt;div style="position:absolute;top:170.97pt;left:717.82pt;z-index:43;letter-spacing:.003em;"&gt;  15,778,727 &lt;/div&gt;&lt;/span&gt;&lt;img style="position:absolute;left:189.3pt;top:146.4pt;width:44pt;height:3pt;z-index:17;" src="http://govwiki.info/xbrl/Images/fa069c6c1704bcc14deb68aa501a5065.png" alt="__rendered_path__17"&gt;&lt;span style="white-space:pre;"&gt;&lt;div style="position:absolute;top:178.02pt;left:60pt;z-index:45;letter-spacing:.004em;"&gt; 2010-11 &lt;/div&gt;&lt;div style="position:absolute;top:178.02pt;left:102.84pt;z-index:45;letter-spacing:.003em;"&gt;  2010 &lt;/div&gt;&lt;div style="position:absolute;top:178.02pt;left:142.48pt;z-index:45;letter-spacing:.003em;"&gt;  12,917,788 &lt;/div&gt;&lt;div style="position:absolute;top:178.02pt;left:199.82pt;z-index:45;letter-spacing:.003em;"&gt;  2,754,488 &lt;/div&gt;&lt;div style="position:absolute;top:178.02pt;left:256.01pt;z-index:45;letter-spacing:.003em;"&gt;  472,884 &lt;/div&gt;&lt;div style="position:absolute;top:178.02pt;left:312.41pt;z-index:45;letter-spacing:.003em;"&gt;  5,837 &lt;/div&gt;&lt;div style="position:absolute;top:178.02pt;left:354.65pt;z-index:45;letter-spacing:.003em;"&gt;  1,134,502 &lt;/div&gt;&lt;div style="position:absolute;top:178.02pt;left:407.19pt;z-index:45;letter-spacing:.003em;"&gt;  1,013,896 &lt;/div&gt;&lt;div style="position:absolute;top:178.02pt;left:474pt;z-index:45;letter-spacing:.003em;"&gt;  50,474 &lt;/div&gt;&lt;div style="position:absolute;top:178.02pt;left:517.45pt;z-index:45;letter-spacing:.003em;"&gt;  185,215 &lt;/div&gt;&lt;div style="position:absolute;top:178.02pt;left:569.24pt;z-index:45;letter-spacing:.003em;"&gt;  6,589,005 &lt;/div&gt;&lt;div style="position:absolute;top:178.02pt;left:622.78pt;z-index:45;letter-spacing:.003em;"&gt;  11,946,078 &lt;/div&gt;&lt;div style="position:absolute;top:178.02pt;left:682.28pt;z-index:45;letter-spacing:.002em;"&gt;  5.91 &lt;/div&gt;&lt;div style="position:absolute;top:178.02pt;left:717.82pt;z-index:45;letter-spacing:.003em;"&gt;  14,054,209 &lt;/div&gt;&lt;/span&gt;&lt;img style="position:absolute;left:243.3pt;top:146.4pt;width:41pt;height:3pt;z-index:20;" src="http://govwiki.info/xbrl/Images/69ee3cd632d4c11f42852bdc9b0718cb.png" alt="__rendered_path__20"&gt;&lt;span style="white-space:pre;"&gt;&lt;div style="position:absolute;top:185.07pt;left:60pt;z-index:47;letter-spacing:.004em;"&gt; 2011-12 &lt;/div&gt;&lt;div style="position:absolute;top:185.07pt;left:102.84pt;z-index:47;letter-spacing:.003em;"&gt;  2011 &lt;/div&gt;&lt;div style="position:absolute;top:185.07pt;left:142.48pt;z-index:47;letter-spacing:.003em;"&gt;  11,787,282 &lt;/div&gt;&lt;div style="position:absolute;top:185.07pt;left:199.82pt;z-index:47;letter-spacing:.003em;"&gt;  2,601,792 &lt;/div&gt;&lt;div style="position:absolute;top:185.07pt;left:256.01pt;z-index:47;letter-spacing:.003em;"&gt;  429,076 &lt;/div&gt;&lt;div style="position:absolute;top:185.07pt;left:312.41pt;z-index:47;letter-spacing:.003em;"&gt;  4,779 &lt;/div&gt;&lt;div style="position:absolute;top:185.07pt;left:354.65pt;z-index:47;letter-spacing:.003em;"&gt;  1,106,711 &lt;/div&gt;&lt;div style="position:absolute;top:185.07pt;left:412.24pt;z-index:47;letter-spacing:.003em;"&gt;  966,869 &lt;/div&gt;&lt;div style="position:absolute;top:185.07pt;left:474pt;z-index:47;letter-spacing:.003em;"&gt;  48,291 &lt;/div&gt;&lt;div style="position:absolute;top:185.07pt;left:517.45pt;z-index:47;letter-spacing:.003em;"&gt;  140,285 &lt;/div&gt;&lt;div style="position:absolute;top:185.07pt;left:569.24pt;z-index:47;letter-spacing:.003em;"&gt;  5,930,993 &lt;/div&gt;&lt;div style="position:absolute;top:185.07pt;left:622.78pt;z-index:47;letter-spacing:.003em;"&gt;  11,154,092 &lt;/div&gt;&lt;div style="position:absolute;top:185.07pt;left:682.28pt;z-index:47;letter-spacing:.002em;"&gt;  5.91 &lt;/div&gt;&lt;div style="position:absolute;top:185.07pt;left:717.82pt;z-index:47;letter-spacing:.003em;"&gt;  13,122,461 &lt;/div&gt;&lt;/span&gt;&lt;img style="position:absolute;left:294.45pt;top:146.4pt;width:39pt;height:3pt;z-index:22;" src="http://govwiki.info/xbrl/Images/4e0f508e5764441978121a31700b153a.png" alt="__rendered_path__22"&gt;&lt;span style="white-space:pre;"&gt;&lt;div style="position:absolute;top:192.12pt;left:60pt;z-index:49;letter-spacing:.004em;"&gt; 2012-13 &lt;/div&gt;&lt;div style="position:absolute;top:192.12pt;left:102.84pt;z-index:49;letter-spacing:.003em;"&gt;  2012 &lt;/div&gt;&lt;div style="position:absolute;top:192.12pt;left:142.48pt;z-index:49;letter-spacing:.003em;"&gt;  12,337,191 &lt;/div&gt;&lt;div style="position:absolute;top:192.12pt;left:199.82pt;z-index:49;letter-spacing:.003em;"&gt;  2,629,033 &lt;/div&gt;&lt;div style="position:absolute;top:192.12pt;left:256.01pt;z-index:49;letter-spacing:.003em;"&gt;  408,480 &lt;/div&gt;&lt;div style="position:absolute;top:192.12pt;left:312.41pt;z-index:49;letter-spacing:.003em;"&gt;  2,512 &lt;/div&gt;&lt;div style="position:absolute;top:192.12pt;left:354.65pt;z-index:49;letter-spacing:.003em;"&gt;  1,093,360 &lt;/div&gt;&lt;div style="position:absolute;top:192.12pt;left:412.24pt;z-index:49;letter-spacing:.003em;"&gt;  968,441 &lt;/div&gt;&lt;div style="position:absolute;top:192.12pt;left:474pt;z-index:49;letter-spacing:.003em;"&gt;  51,916 &lt;/div&gt;&lt;div style="position:absolute;top:192.12pt;left:517.45pt;z-index:49;letter-spacing:.003em;"&gt;  149,419 &lt;/div&gt;&lt;div style="position:absolute;top:192.12pt;left:569.24pt;z-index:49;letter-spacing:.003em;"&gt;  6,154,429 &lt;/div&gt;&lt;div style="position:absolute;top:192.12pt;left:622.78pt;z-index:49;letter-spacing:.003em;"&gt;  11,485,921 &lt;/div&gt;&lt;div style="position:absolute;top:192.12pt;left:682.28pt;z-index:49;letter-spacing:.002em;"&gt;  6.77 &lt;/div&gt;&lt;div style="position:absolute;top:192.12pt;left:717.82pt;z-index:49;letter-spacing:.003em;"&gt;  13,512,848 &lt;/div&gt;&lt;/span&gt;&lt;img style="position:absolute;left:344.15pt;top:146.4pt;width:44pt;height:3pt;z-index:17;" src="http://govwiki.info/xbrl/Images/fa069c6c1704bcc14deb68aa501a5065.png" alt="__rendered_path__17"&gt;&lt;span style="white-space:pre;"&gt;&lt;div style="position:absolute;top:199.17pt;left:61.7pt;z-index:51;letter-spacing:.004em;"&gt;2013-14&lt;/div&gt;&lt;div style="position:absolute;top:199.17pt;left:102.85pt;z-index:51;letter-spacing:.003em;"&gt;  2013 &lt;/div&gt;&lt;div style="position:absolute;top:199.17pt;left:142.49pt;z-index:51;letter-spacing:.003em;"&gt;  12,404,692 &lt;/div&gt;&lt;div style="position:absolute;top:199.17pt;left:199.83pt;z-index:51;letter-spacing:.003em;"&gt;  2,648,293 &lt;/div&gt;&lt;div style="position:absolute;top:199.17pt;left:256.02pt;z-index:51;letter-spacing:.003em;"&gt;  414,555 &lt;/div&gt;&lt;div style="position:absolute;top:199.17pt;left:312.42pt;z-index:51;letter-spacing:.003em;"&gt;  2,512 &lt;/div&gt;&lt;div style="position:absolute;top:199.17pt;left:354.66pt;z-index:51;letter-spacing:.003em;"&gt;  1,097,747 &lt;/div&gt;&lt;div style="position:absolute;top:199.17pt;left:412.25pt;z-index:51;letter-spacing:.003em;"&gt;  972,954 &lt;/div&gt;&lt;div style="position:absolute;top:199.17pt;left:474pt;z-index:51;letter-spacing:.003em;"&gt;  45,855 &lt;/div&gt;&lt;div style="position:absolute;top:199.17pt;left:517.45pt;z-index:51;letter-spacing:.003em;"&gt;  156,042 &lt;/div&gt;&lt;div style="position:absolute;top:199.17pt;left:569.24pt;z-index:51;letter-spacing:.003em;"&gt;  6,213,482 &lt;/div&gt;&lt;div style="position:absolute;top:199.17pt;left:622.78pt;z-index:51;letter-spacing:.003em;"&gt;  11,529,169 &lt;/div&gt;&lt;div style="position:absolute;top:199.17pt;left:682.28pt;z-index:51;letter-spacing:.002em;"&gt;  6.77 &lt;/div&gt;&lt;div style="position:absolute;top:199.17pt;left:717.82pt;z-index:51;letter-spacing:.003em;"&gt;  13,563,728 &lt;/div&gt;&lt;/span&gt;&lt;img style="position:absolute;left:398.15pt;top:146.4pt;width:42pt;height:3pt;z-index:25;" src="http://govwiki.info/xbrl/Images/69fe8373d461bf7d7857e3c60119af05.png" alt="__rendered_path__25"&gt;&lt;span style="white-space:pre;"&gt;&lt;div style="position:absolute;top:206.22pt;left:61.7pt;z-index:53;letter-spacing:.004em;"&gt;2014-15&lt;/div&gt;&lt;div style="position:absolute;top:206.22pt;left:102.85pt;z-index:53;letter-spacing:.003em;"&gt;  2014 &lt;/div&gt;&lt;div style="position:absolute;top:206.22pt;left:142.49pt;z-index:53;letter-spacing:.003em;"&gt;  14,088,686 &lt;/div&gt;&lt;div style="position:absolute;top:206.22pt;left:199.83pt;z-index:53;letter-spacing:.003em;"&gt;  2,740,462 &lt;/div&gt;&lt;div style="position:absolute;top:206.22pt;left:256.02pt;z-index:53;letter-spacing:.003em;"&gt;  436,846 &lt;/div&gt;&lt;div style="position:absolute;top:206.22pt;left:312.42pt;z-index:53;letter-spacing:.003em;"&gt;  2,512 &lt;/div&gt;&lt;div style="position:absolute;top:206.22pt;left:354.66pt;z-index:53;letter-spacing:.003em;"&gt;  1,208,183 &lt;/div&gt;&lt;div style="position:absolute;top:206.22pt;left:412.25pt;z-index:53;letter-spacing:.003em;"&gt;  985,209 &lt;/div&gt;&lt;div style="position:absolute;top:206.22pt;left:474pt;z-index:53;letter-spacing:.003em;"&gt;  49,227 &lt;/div&gt;&lt;div style="position:absolute;top:206.22pt;left:517.45pt;z-index:53;letter-spacing:.003em;"&gt;  171,162 &lt;/div&gt;&lt;div style="position:absolute;top:206.22pt;left:569.24pt;z-index:53;letter-spacing:.003em;"&gt;  7,200,310 &lt;/div&gt;&lt;div style="position:absolute;top:206.22pt;left:622.78pt;z-index:53;letter-spacing:.003em;"&gt;  13,612,278 &lt;/div&gt;&lt;div style="position:absolute;top:206.22pt;left:682.28pt;z-index:53;letter-spacing:.002em;"&gt;  6.77 &lt;/div&gt;&lt;div style="position:absolute;top:206.22pt;left:717.82pt;z-index:53;letter-spacing:.003em;"&gt;  14,684,679 &lt;/div&gt;&lt;/span&gt;&lt;img style="position:absolute;left:450.7pt;top:146.4pt;width:48pt;height:3pt;z-index:27;" src="http://govwiki.info/xbrl/Images/88ab33e336723d14dca0f87464b5cad9.png" alt="__rendered_path__27"&gt;&lt;span style="white-space:pre;"&gt;&lt;div style="position:absolute;top:213.27pt;left:61.7pt;z-index:55;letter-spacing:.004em;"&gt;2015-16&lt;/div&gt;&lt;div style="position:absolute;top:213.27pt;left:102.85pt;z-index:55;letter-spacing:.003em;"&gt;  2015 &lt;/div&gt;&lt;div style="position:absolute;top:213.27pt;left:142.49pt;z-index:55;letter-spacing:.003em;"&gt;  16,288,810 &lt;/div&gt;&lt;div style="position:absolute;top:213.27pt;left:199.83pt;z-index:55;letter-spacing:.003em;"&gt;  2,877,275 &lt;/div&gt;&lt;div style="position:absolute;top:213.27pt;left:256.02pt;z-index:55;letter-spacing:.003em;"&gt;  461,876 &lt;/div&gt;&lt;div style="position:absolute;top:213.27pt;left:312.42pt;z-index:55;letter-spacing:.003em;"&gt;  2,512 &lt;/div&gt;&lt;div style="position:absolute;top:213.27pt;left:354.66pt;z-index:55;letter-spacing:.003em;"&gt;  1,239,358 &lt;/div&gt;&lt;div style="position:absolute;top:213.27pt;left:407.2pt;z-index:55;letter-spacing:.003em;"&gt;  1,009,782 &lt;/div&gt;&lt;div style="position:absolute;top:213.27pt;left:474pt;z-index:55;letter-spacing:.003em;"&gt;  54,463 &lt;/div&gt;&lt;div style="position:absolute;top:213.27pt;left:517.45pt;z-index:55;letter-spacing:.003em;"&gt;  179,195 &lt;/div&gt;&lt;div style="position:absolute;top:213.27pt;left:569.24pt;z-index:55;letter-spacing:.003em;"&gt;  8,500,993 &lt;/div&gt;&lt;div style="position:absolute;top:213.27pt;left:622.78pt;z-index:55;letter-spacing:.003em;"&gt;  13,612,277 &lt;/div&gt;&lt;div style="position:absolute;top:213.27pt;left:682.28pt;z-index:55;letter-spacing:.002em;"&gt;  6.77 &lt;/div&gt;&lt;div style="position:absolute;top:213.27pt;left:717.82pt;z-index:55;letter-spacing:.003em;"&gt;  16,014,444 &lt;/div&gt;&lt;/span&gt;&lt;img style="position:absolute;left:509.05pt;top:146.4pt;width:36pt;height:3pt;z-index:29;" src="http://govwiki.info/xbrl/Images/aa6ef168210a1fee00a5ba6871803ff4.png" alt="__rendered_path__29"&gt;&lt;span style="white-space:pre;"&gt;&lt;div style="position:absolute;top:220.32pt;left:61.7pt;z-index:57;letter-spacing:.004em;"&gt;2016-17&lt;/div&gt;&lt;div style="position:absolute;top:220.32pt;left:102.85pt;z-index:57;letter-spacing:.003em;"&gt;  2016 &lt;/div&gt;&lt;div style="position:absolute;top:220.32pt;left:142.49pt;z-index:57;letter-spacing:.003em;"&gt;  18,221,182 &lt;/div&gt;&lt;div style="position:absolute;top:220.32pt;left:199.83pt;z-index:57;letter-spacing:.003em;"&gt;  3,074,151 &lt;/div&gt;&lt;div style="position:absolute;top:220.32pt;left:256.02pt;z-index:57;letter-spacing:.003em;"&gt;  491,971 &lt;/div&gt;&lt;div style="position:absolute;top:220.32pt;left:312.42pt;z-index:57;letter-spacing:.003em;"&gt;  2,488 &lt;/div&gt;&lt;div style="position:absolute;top:220.32pt;left:354.66pt;z-index:57;letter-spacing:.003em;"&gt;  1,225,763 &lt;/div&gt;&lt;div style="position:absolute;top:220.32pt;left:407.2pt;z-index:57;letter-spacing:.003em;"&gt;  1,031,482 &lt;/div&gt;&lt;div style="position:absolute;top:220.32pt;left:474pt;z-index:57;letter-spacing:.003em;"&gt;  54,678 &lt;/div&gt;&lt;div style="position:absolute;top:220.32pt;left:517.45pt;z-index:57;letter-spacing:.003em;"&gt;  185,962 &lt;/div&gt;&lt;div style="position:absolute;top:220.32pt;left:569.24pt;z-index:57;letter-spacing:.003em;"&gt;  9,459,597 &lt;/div&gt;&lt;div style="position:absolute;top:220.32pt;left:622.78pt;z-index:57;letter-spacing:.003em;"&gt;  14,828,080 &lt;/div&gt;&lt;div style="position:absolute;top:220.32pt;left:678.92pt;z-index:57;letter-spacing:.003em;"&gt;  6.755 &lt;/div&gt;&lt;div style="position:absolute;top:220.32pt;left:717.82pt;z-index:57;letter-spacing:.003em;"&gt;  17,444,800 &lt;/div&gt;&lt;/span&gt;&lt;img style="position:absolute;left:555.85pt;top:146.4pt;width:47pt;height:3pt;z-index:32;" src="http://govwiki.info/xbrl/Images/0b7c48d7bdc74a2dbe0c8fb9b1bf4986.png" alt="__rendered_path__32"&gt;&lt;span class="fmt-1316" style="white-space:pre;"&gt;&lt;div style="position:absolute;top:241.61pt;left:56.65pt;z-index:58;letter-spacing:-.006em;"&gt;(1) Pinellas County Property Appraiser&lt;/div&gt;&lt;/span&gt;&lt;img style="position:absolute;left:669.6pt;top:146.4pt;width:31pt;height:3pt;z-index:35;" src="http://govwiki.info/xbrl/Images/b27adb4194bb783285787bc3b4794840.png" alt="__rendered_path__35"&gt;&lt;span class="fmt-1316" style="white-space:pre;"&gt;&lt;div style="position:absolute;top:249.71pt;left:56.65pt;z-index:59;letter-spacing:-.005em;"&gt;(2) Includes leasehold interest, miscellaneous and centrally assessed&lt;/div&gt;&lt;/span&gt;&lt;img style="position:absolute;left:710.65pt;top:146.4pt;width:44pt;height:3pt;z-index:17;" src="http://govwiki.info/xbrl/Images/fa069c6c1704bcc14deb68aa501a5065.png" alt="__rendered_path__17"&gt;&lt;span class="fmt-1316" style="white-space:pre;"&gt;&lt;div style="position:absolute;top:257.96pt;left:56.65pt;z-index:60;letter-spacing:-.005em;"&gt;(3) Estimated actual value is calculated by dividing the total taxable assessed value by .85 (this value is net of exemptions)&lt;/div&gt;&lt;/span&gt;&lt;img style="position:absolute;left:612.7pt;top:146.55pt;width:47pt;height:3pt;z-index:32;" src="http://govwiki.info/xbrl/Images/0b7c48d7bdc74a2dbe0c8fb9b1bf4986.png" alt="__rendered_path__32"&gt;&lt;span class="fmt-1317" style="white-space:pre;"&gt;&lt;div style="position:absolute;top:274.16pt;left:52.8pt;z-index:61;letter-spacing:-.005em;"&gt;  Additional information concerning property taxed is presented in the Notes to the Financial Statements&lt;/div&gt;&lt;/span&gt;&lt;span class="fmt-1317" style="white-space:pre;"&gt;&lt;div style="position:absolute;top:282.11pt;left:52.8pt;z-index:62;letter-spacing:-.005em;"&gt;  and includes Calendar of Property Tax Events, Tax Collections, and Tax Limitations.&lt;/div&gt;&lt;/span&gt;&lt;span class="fmt-1294" style="white-space:pre;"&gt;&lt;div style="position:absolute;top:586.44pt;left:389.33pt;z-index:63;"&gt;250&lt;/div&gt;&lt;/span&gt;&lt;/div&gt;_x000D_
      &lt;/div&gt;</t>
  </si>
  <si>
    <t>&lt;div style='position:relative;width:792pt;height:612pt;'&gt;_x000D_
        &lt;div style="position:absolute;left:0pt;top:0pt;width:100%;height:100%;clip:rect(0pt,792pt,612pt,0pt);" class="fmt-1318"&gt;&lt;span style="white-space:pre;"&gt;&lt;div style="position:absolute;top:162.71pt;left:186.8pt;z-index:7;letter-spacing:.003em;"&gt;City Of St.Petersburg Direct Rates&lt;/div&gt;&lt;/span&gt;&lt;span class="fmt-1316" style="white-space:pre;"&gt;&lt;div style="position:absolute;top:343.31pt;left:141.25pt;z-index:71;letter-spacing:-.006em;"&gt;(2) Overlapping rates are those of local and county governments that apply to property owners within the City of St. Petersburg.&lt;/div&gt;&lt;/span&gt;&lt;span class="fmt-1316" style="white-space:pre;"&gt;&lt;div style="position:absolute;top:351.41pt;left:141.25pt;z-index:72;letter-spacing:-.004em;"&gt;(3) Other districts include Pinellas County Planning Council, Juvenile Welfare Board and Southwest Florida Water Management District.&lt;/div&gt;&lt;/span&gt;&lt;span style="white-space:pre;"&gt;&lt;div style="position:absolute;top:178.46pt;left:233.9pt;z-index:10;letter-spacing:-.001em;"&gt;General&lt;/div&gt;&lt;/span&gt;&lt;span style="white-space:pre;"&gt;&lt;div style="position:absolute;top:206.51pt;left:154.45pt;z-index:17;letter-spacing:.005em;"&gt; Fiscal &lt;/div&gt;&lt;div style="position:absolute;top:206.51pt;left:228.5pt;z-index:17;letter-spacing:.006em;"&gt; Basic &lt;/div&gt;&lt;/span&gt;&lt;span style="white-space:pre;"&gt;&lt;div style="position:absolute;top:215.66pt;left:156.55pt;z-index:21;letter-spacing:.002em;"&gt; Year &lt;/div&gt;&lt;div style="position:absolute;top:215.66pt;left:229.95pt;z-index:21;letter-spacing:.002em;"&gt; Rate &lt;/div&gt;&lt;/span&gt;&lt;img style="position:absolute;left:142.1pt;top:221.9pt;width:51pt;height:3pt;z-index:24;" src="http://govwiki.info/xbrl/Images/e623d2c48a6b12183df28568df1a8d3a.png" alt="__rendered_path__24"&gt;&lt;span style="white-space:pre;"&gt;&lt;div style="position:absolute;top:234.41pt;left:153.2pt;z-index:31;letter-spacing:-.001em;"&gt;2007-08 &lt;/div&gt;&lt;div style="position:absolute;top:234.41pt;left:227.3pt;z-index:31;letter-spacing:.001em;"&gt; 5.9125 &lt;/div&gt;&lt;/span&gt;&lt;span style="white-space:pre;"&gt;&lt;div style="position:absolute;top:243.71pt;left:153.2pt;z-index:35;letter-spacing:-.001em;"&gt;2008-09 &lt;/div&gt;&lt;div style="position:absolute;top:243.71pt;left:227.3pt;z-index:35;letter-spacing:.001em;"&gt; 5.9125 &lt;/div&gt;&lt;/span&gt;&lt;span style="white-space:pre;"&gt;&lt;div style="position:absolute;top:253.01pt;left:153.2pt;z-index:39;letter-spacing:-.001em;"&gt;2009-10 &lt;/div&gt;&lt;div style="position:absolute;top:253.01pt;left:227.3pt;z-index:39;letter-spacing:.001em;"&gt; 5.9125 &lt;/div&gt;&lt;/span&gt;&lt;span style="white-space:pre;"&gt;&lt;div style="position:absolute;top:262.16pt;left:153.2pt;z-index:43;letter-spacing:-.001em;"&gt;2010-11&lt;/div&gt;&lt;div style="position:absolute;top:262.16pt;left:227.3pt;z-index:43;letter-spacing:.001em;"&gt; 5.9125 &lt;/div&gt;&lt;/span&gt;&lt;span style="white-space:pre;"&gt;&lt;div style="position:absolute;top:271.46pt;left:153.2pt;z-index:47;letter-spacing:-.001em;"&gt;2011-12&lt;/div&gt;&lt;div style="position:absolute;top:271.46pt;left:227.3pt;z-index:47;letter-spacing:.001em;"&gt; 5.9125 &lt;/div&gt;&lt;/span&gt;&lt;span style="white-space:pre;"&gt;&lt;div style="position:absolute;top:280.76pt;left:153.2pt;z-index:51;letter-spacing:-.001em;"&gt;2012-13&lt;/div&gt;&lt;div style="position:absolute;top:280.76pt;left:227.3pt;z-index:51;letter-spacing:.001em;"&gt; 6.7742 &lt;/div&gt;&lt;/span&gt;&lt;span style="white-space:pre;"&gt;&lt;div style="position:absolute;top:289.91pt;left:153.2pt;z-index:55;letter-spacing:-.001em;"&gt;2013-14&lt;/div&gt;&lt;div style="position:absolute;top:289.91pt;left:227.3pt;z-index:55;letter-spacing:.001em;"&gt; 6.7700 &lt;/div&gt;&lt;/span&gt;&lt;span style="white-space:pre;"&gt;&lt;div style="position:absolute;top:299.21pt;left:153.2pt;z-index:59;letter-spacing:-.001em;"&gt;2014-15&lt;/div&gt;&lt;div style="position:absolute;top:299.21pt;left:227.3pt;z-index:59;letter-spacing:.001em;"&gt; 6.7700 &lt;/div&gt;&lt;/span&gt;&lt;span style="white-space:pre;"&gt;&lt;div style="position:absolute;top:308.51pt;left:153.2pt;z-index:63;letter-spacing:-.001em;"&gt;2015-16&lt;/div&gt;&lt;div style="position:absolute;top:308.51pt;left:227.3pt;z-index:63;letter-spacing:.001em;"&gt; 6.7700 &lt;/div&gt;&lt;/span&gt;&lt;span style="white-space:pre;"&gt;&lt;div style="position:absolute;top:317.66pt;left:153.2pt;z-index:67;letter-spacing:-.001em;"&gt;2016-17&lt;/div&gt;&lt;div style="position:absolute;top:317.66pt;left:227.3pt;z-index:67;letter-spacing:.001em;"&gt; 6.7550 &lt;/div&gt;&lt;/span&gt;&lt;span class="fmt-1316" style="white-space:pre;"&gt;&lt;div style="position:absolute;top:335.21pt;left:141.25pt;z-index:70;letter-spacing:-.005em;"&gt;(1) Pinellas County Tax Collector&lt;/div&gt;&lt;/span&gt;&lt;span class="fmt-1312" style="white-space:pre;"&gt;&lt;div style="position:absolute;top:50.79pt;left:313.35pt;z-index:1;"&gt;City of St. Petersburg, Florida&lt;/div&gt;&lt;/span&gt;&lt;span class="fmt-1313" style="white-space:pre;"&gt;&lt;div style="position:absolute;top:64.74pt;left:277.55pt;z-index:3;letter-spacing:.002em;"&gt;Direct and Overlapping Property Tax Rates &lt;span class="fmt-1314" style="position:relative;left:0pt;top:1pt;"&gt;(1)&lt;/span&gt;&lt;/div&gt;&lt;/span&gt;&lt;span class="fmt-1313" style="white-space:pre;"&gt;&lt;div style="position:absolute;top:81.84pt;left:339.8pt;z-index:4;letter-spacing:.002em;"&gt;Last Ten Fiscal Years&lt;/div&gt;&lt;/span&gt;&lt;span class="fmt-1313" style="white-space:pre;"&gt;&lt;div style="position:absolute;top:95.79pt;left:294.85pt;z-index:5;letter-spacing:.002em;"&gt;In Mills, Per $1,000 of Assessed Value&lt;/div&gt;&lt;/span&gt;&lt;span style="white-space:pre;"&gt;&lt;div style="position:absolute;top:162.71pt;left:479.7pt;z-index:9;letter-spacing:.001em;"&gt;Overlapping Rates  (2)&lt;/div&gt;&lt;/span&gt;&lt;img style="position:absolute;left:142.1pt;top:169.1pt;width:213pt;height:3pt;z-index:6;" src="http://govwiki.info/xbrl/Images/296e1857c885787d10cfe638e713cbfd.png" alt="__rendered_path__6"&gt;&lt;span style="white-space:pre;"&gt;&lt;div style="position:absolute;top:178.46pt;left:492.15pt;z-index:11;letter-spacing:.003em;"&gt;Pinellas County&lt;/div&gt;&lt;/span&gt;&lt;img style="position:absolute;left:376.8pt;top:169.1pt;width:287pt;height:3pt;z-index:8;" src="http://govwiki.info/xbrl/Images/6d70122fcc1d2eeb9ff9d6211a317c45.png" alt="__rendered_path__8"&gt;&lt;span style="white-space:pre;"&gt;&lt;div style="position:absolute;top:187.91pt;left:619.05pt;z-index:12;letter-spacing:.005em;"&gt; Suncoast &lt;/div&gt;&lt;/span&gt;&lt;img style="position:absolute;left:142.1pt;top:184.8pt;width:213pt;height:3pt;z-index:6;" src="http://govwiki.info/xbrl/Images/296e1857c885787d10cfe638e713cbfd.png" alt="__rendered_path__6"&gt;&lt;span style="white-space:pre;"&gt;&lt;div style="position:absolute;top:197.21pt;left:313pt;z-index:15;letter-spacing:.003em;"&gt; Total &lt;/div&gt;&lt;div style="position:absolute;top:197.21pt;left:384.9pt;z-index:15;letter-spacing:.001em;"&gt; County &lt;/div&gt;&lt;div style="position:absolute;top:197.21pt;left:446.41pt;z-index:15;letter-spacing:.004em;"&gt; School &lt;/div&gt;&lt;div style="position:absolute;top:197.21pt;left:562.6pt;z-index:15;letter-spacing:.003em;"&gt; Others &lt;/div&gt;&lt;div style="position:absolute;top:197.21pt;left:623.56pt;z-index:15;letter-spacing:.004em;"&gt; Transit &lt;/div&gt;&lt;/span&gt;&lt;img style="position:absolute;left:376.8pt;top:184.8pt;width:287pt;height:3pt;z-index:8;" src="http://govwiki.info/xbrl/Images/6d70122fcc1d2eeb9ff9d6211a317c45.png" alt="__rendered_path__8"&gt;&lt;span style="white-space:pre;"&gt;&lt;div style="position:absolute;top:206.51pt;left:311.45pt;z-index:19;letter-spacing:.004em;"&gt; Direct &lt;/div&gt;&lt;div style="position:absolute;top:206.51pt;left:386.85pt;z-index:19;letter-spacing:.002em;"&gt; Board &lt;/div&gt;&lt;div style="position:absolute;top:206.51pt;left:448.05pt;z-index:19;letter-spacing:.002em;"&gt; Board &lt;/div&gt;&lt;div style="position:absolute;top:206.51pt;left:509.8pt;z-index:19;letter-spacing:.004em;"&gt; EMS &lt;/div&gt;&lt;div style="position:absolute;top:206.51pt;left:560.26pt;z-index:19;letter-spacing:.005em;"&gt; Districts &lt;/div&gt;&lt;div style="position:absolute;top:206.51pt;left:620.02pt;z-index:19;letter-spacing:.002em;"&gt; Authority &lt;/div&gt;&lt;/span&gt;&lt;span style="white-space:pre;"&gt;&lt;div style="position:absolute;top:215.66pt;left:313.5pt;z-index:23;letter-spacing:.002em;"&gt; Rate &lt;/div&gt;&lt;div style="position:absolute;top:215.66pt;left:389.1pt;z-index:23;letter-spacing:.002em;"&gt; Rate &lt;/div&gt;&lt;div style="position:absolute;top:215.66pt;left:450.25pt;z-index:23;letter-spacing:.002em;"&gt; Rate &lt;/div&gt;&lt;div style="position:absolute;top:215.66pt;left:510.05pt;z-index:23;letter-spacing:.002em;"&gt; Rate &lt;/div&gt;&lt;div style="position:absolute;top:215.66pt;left:559.05pt;z-index:23;letter-spacing:.002em;"&gt; Rate  (3) &lt;/div&gt;&lt;div style="position:absolute;top:215.66pt;left:627.4pt;z-index:23;letter-spacing:.002em;"&gt; Rate &lt;/div&gt;&lt;/span&gt;&lt;img style="position:absolute;left:208.3pt;top:221.9pt;width:65pt;height:3pt;z-index:25;" src="http://govwiki.info/xbrl/Images/8756c58d2088973b84320023734129d0.png" alt="__rendered_path__25"&gt;&lt;span style="white-space:pre;"&gt;&lt;div style="position:absolute;top:234.41pt;left:310.85pt;z-index:33;letter-spacing:.001em;"&gt; 5.9125 &lt;/div&gt;&lt;div style="position:absolute;top:234.41pt;left:386.45pt;z-index:33;letter-spacing:.001em;"&gt; 4.8730 &lt;/div&gt;&lt;div style="position:absolute;top:234.41pt;left:447.65pt;z-index:33;letter-spacing:.001em;"&gt; 7.7310 &lt;/div&gt;&lt;div style="position:absolute;top:234.41pt;left:507.4pt;z-index:33;letter-spacing:.001em;"&gt; 0.5832 &lt;/div&gt;&lt;div style="position:absolute;top:234.41pt;left:565.91pt;z-index:33;letter-spacing:.001em;"&gt; 1.5121 &lt;/div&gt;&lt;div style="position:absolute;top:234.41pt;left:624.75pt;z-index:33;letter-spacing:.001em;"&gt; 0.5601 &lt;/div&gt;&lt;/span&gt;&lt;img style="position:absolute;left:293.3pt;top:221.9pt;width:62pt;height:3pt;z-index:26;" src="http://govwiki.info/xbrl/Images/6c8d03faa864805292b856c878f1c0e5.png" alt="__rendered_path__26"&gt;&lt;span style="white-space:pre;"&gt;&lt;div style="position:absolute;top:243.71pt;left:310.85pt;z-index:37;letter-spacing:.001em;"&gt; 5.9125 &lt;/div&gt;&lt;div style="position:absolute;top:243.71pt;left:386.45pt;z-index:37;letter-spacing:.001em;"&gt; 4.8730 &lt;/div&gt;&lt;div style="position:absolute;top:243.71pt;left:447.65pt;z-index:37;letter-spacing:.001em;"&gt; 8.0610 &lt;/div&gt;&lt;div style="position:absolute;top:243.71pt;left:507.4pt;z-index:37;letter-spacing:.001em;"&gt; 0.5832 &lt;/div&gt;&lt;div style="position:absolute;top:243.71pt;left:565.91pt;z-index:37;letter-spacing:.001em;"&gt; 1.5551 &lt;/div&gt;&lt;div style="position:absolute;top:243.71pt;left:624.75pt;z-index:37;letter-spacing:.001em;"&gt; 0.5601 &lt;/div&gt;&lt;/span&gt;&lt;img style="position:absolute;left:376.8pt;top:221.9pt;width:47pt;height:3pt;z-index:27;" src="http://govwiki.info/xbrl/Images/0b7c48d7bdc74a2dbe0c8fb9b1bf4986.png" alt="__rendered_path__27"&gt;&lt;span style="white-space:pre;"&gt;&lt;div style="position:absolute;top:253.01pt;left:310.85pt;z-index:41;letter-spacing:.001em;"&gt; 5.9125 &lt;/div&gt;&lt;div style="position:absolute;top:253.01pt;left:386.45pt;z-index:41;letter-spacing:.001em;"&gt; 4.8730 &lt;/div&gt;&lt;div style="position:absolute;top:253.01pt;left:447.65pt;z-index:41;letter-spacing:.001em;"&gt; 8.3460 &lt;/div&gt;&lt;div style="position:absolute;top:253.01pt;left:507.4pt;z-index:41;letter-spacing:.001em;"&gt; 0.8506 &lt;/div&gt;&lt;div style="position:absolute;top:253.01pt;left:565.91pt;z-index:41;letter-spacing:.001em;"&gt; 1.5106 &lt;/div&gt;&lt;div style="position:absolute;top:253.01pt;left:624.75pt;z-index:41;letter-spacing:.001em;"&gt; 0.5601 &lt;/div&gt;&lt;/span&gt;&lt;img style="position:absolute;left:440.15pt;top:221.9pt;width:42pt;height:3pt;z-index:28;" src="http://govwiki.info/xbrl/Images/69fe8373d461bf7d7857e3c60119af05.png" alt="__rendered_path__28"&gt;&lt;span style="white-space:pre;"&gt;&lt;div style="position:absolute;top:262.16pt;left:310.85pt;z-index:45;letter-spacing:.001em;"&gt; 5.9125 &lt;/div&gt;&lt;div style="position:absolute;top:262.16pt;left:386.45pt;z-index:45;letter-spacing:.001em;"&gt; 4.8730 &lt;/div&gt;&lt;div style="position:absolute;top:262.16pt;left:447.65pt;z-index:45;letter-spacing:.001em;"&gt; 8.3400 &lt;/div&gt;&lt;div style="position:absolute;top:262.16pt;left:507.4pt;z-index:45;letter-spacing:.001em;"&gt; 0.5832 &lt;/div&gt;&lt;div style="position:absolute;top:262.16pt;left:565.91pt;z-index:45;letter-spacing:.001em;"&gt; 1.4410 &lt;/div&gt;&lt;div style="position:absolute;top:262.16pt;left:624.75pt;z-index:45;letter-spacing:.001em;"&gt; 0.5601 &lt;/div&gt;&lt;/span&gt;&lt;img style="position:absolute;left:499.2pt;top:221.9pt;width:44pt;height:3pt;z-index:29;" src="http://govwiki.info/xbrl/Images/fa069c6c1704bcc14deb68aa501a5065.png" alt="__rendered_path__29"&gt;&lt;span style="white-space:pre;"&gt;&lt;div style="position:absolute;top:271.46pt;left:310.85pt;z-index:49;letter-spacing:.001em;"&gt; 5.9125 &lt;/div&gt;&lt;div style="position:absolute;top:271.46pt;left:386.45pt;z-index:49;letter-spacing:.001em;"&gt; 4.8730 &lt;/div&gt;&lt;div style="position:absolute;top:271.46pt;left:447.65pt;z-index:49;letter-spacing:.001em;"&gt; 8.3850 &lt;/div&gt;&lt;div style="position:absolute;top:271.46pt;left:507.4pt;z-index:49;letter-spacing:.001em;"&gt; 0.8506 &lt;/div&gt;&lt;div style="position:absolute;top:271.46pt;left:565.91pt;z-index:49;letter-spacing:.001em;"&gt; 1.2390 &lt;/div&gt;&lt;div style="position:absolute;top:271.46pt;left:624.75pt;z-index:49;letter-spacing:.001em;"&gt; 0.7305 &lt;/div&gt;&lt;/span&gt;&lt;img style="position:absolute;left:553.9pt;top:221.9pt;width:47pt;height:3pt;z-index:27;" src="http://govwiki.info/xbrl/Images/0b7c48d7bdc74a2dbe0c8fb9b1bf4986.png" alt="__rendered_path__27"&gt;&lt;span style="white-space:pre;"&gt;&lt;div style="position:absolute;top:280.76pt;left:310.85pt;z-index:53;letter-spacing:.001em;"&gt; 6.7742 &lt;/div&gt;&lt;div style="position:absolute;top:280.76pt;left:386.45pt;z-index:53;letter-spacing:.001em;"&gt; 5.0727 &lt;/div&gt;&lt;div style="position:absolute;top:280.76pt;left:447.65pt;z-index:53;letter-spacing:.001em;"&gt; 8.3020 &lt;/div&gt;&lt;div style="position:absolute;top:280.76pt;left:507.4pt;z-index:53;letter-spacing:.001em;"&gt; 0.9158 &lt;/div&gt;&lt;div style="position:absolute;top:280.76pt;left:565.91pt;z-index:53;letter-spacing:.001em;"&gt; 1.3034 &lt;/div&gt;&lt;div style="position:absolute;top:280.76pt;left:624.75pt;z-index:53;letter-spacing:.001em;"&gt; 0.7305 &lt;/div&gt;&lt;/span&gt;&lt;img style="position:absolute;left:612.95pt;top:221.9pt;width:51pt;height:3pt;z-index:24;" src="http://govwiki.info/xbrl/Images/e623d2c48a6b12183df28568df1a8d3a.png" alt="__rendered_path__24"&gt;&lt;span style="white-space:pre;"&gt;&lt;div style="position:absolute;top:289.91pt;left:310.85pt;z-index:57;letter-spacing:.001em;"&gt; 6.7700 &lt;/div&gt;&lt;div style="position:absolute;top:289.91pt;left:386.45pt;z-index:57;letter-spacing:.001em;"&gt; 5.3377 &lt;/div&gt;&lt;div style="position:absolute;top:289.91pt;left:447.65pt;z-index:57;letter-spacing:.001em;"&gt; 8.0600 &lt;/div&gt;&lt;div style="position:absolute;top:289.91pt;left:507.4pt;z-index:57;letter-spacing:.001em;"&gt; 0.9158 &lt;/div&gt;&lt;div style="position:absolute;top:289.91pt;left:565.91pt;z-index:57;letter-spacing:.001em;"&gt; 1.2959 &lt;/div&gt;&lt;div style="position:absolute;top:289.91pt;left:624.75pt;z-index:57;letter-spacing:.001em;"&gt; 0.7305 &lt;/div&gt;&lt;/span&gt;&lt;span style="white-space:pre;"&gt;&lt;div style="position:absolute;top:299.21pt;left:310.85pt;z-index:61;letter-spacing:.001em;"&gt; 6.7700 &lt;/div&gt;&lt;div style="position:absolute;top:299.21pt;left:386.45pt;z-index:61;letter-spacing:.001em;"&gt; 5.3377 &lt;/div&gt;&lt;div style="position:absolute;top:299.21pt;left:447.65pt;z-index:61;letter-spacing:.001em;"&gt; 7.8410 &lt;/div&gt;&lt;div style="position:absolute;top:299.21pt;left:507.4pt;z-index:61;letter-spacing:.001em;"&gt; 0.9158 &lt;/div&gt;&lt;div style="position:absolute;top:299.21pt;left:565.91pt;z-index:61;letter-spacing:.001em;"&gt; 1.2799 &lt;/div&gt;&lt;div style="position:absolute;top:299.21pt;left:624.75pt;z-index:61;letter-spacing:.001em;"&gt; 0.7305 &lt;/div&gt;&lt;/span&gt;&lt;span style="white-space:pre;"&gt;&lt;div style="position:absolute;top:308.51pt;left:310.85pt;z-index:65;letter-spacing:.001em;"&gt; 6.7700 &lt;/div&gt;&lt;div style="position:absolute;top:308.51pt;left:386.45pt;z-index:65;letter-spacing:.001em;"&gt; 5.3377 &lt;/div&gt;&lt;div style="position:absolute;top:308.51pt;left:447.65pt;z-index:65;letter-spacing:.001em;"&gt; 7.7700 &lt;/div&gt;&lt;div style="position:absolute;top:308.51pt;left:507.4pt;z-index:65;letter-spacing:.001em;"&gt; 0.9158 &lt;/div&gt;&lt;div style="position:absolute;top:308.51pt;left:565.91pt;z-index:65;letter-spacing:.001em;"&gt; 1.2629 &lt;/div&gt;&lt;div style="position:absolute;top:308.51pt;left:624.75pt;z-index:65;letter-spacing:.001em;"&gt; 0.7305 &lt;/div&gt;&lt;/span&gt;&lt;span style="white-space:pre;"&gt;&lt;div style="position:absolute;top:317.66pt;left:310.85pt;z-index:69;letter-spacing:.001em;"&gt; 6.7550 &lt;/div&gt;&lt;div style="position:absolute;top:317.66pt;left:386.45pt;z-index:69;letter-spacing:.001em;"&gt; 5.3377 &lt;/div&gt;&lt;div style="position:absolute;top:317.66pt;left:447.65pt;z-index:69;letter-spacing:.001em;"&gt; 7.3180 &lt;/div&gt;&lt;div style="position:absolute;top:317.66pt;left:507.4pt;z-index:69;letter-spacing:.001em;"&gt; 0.9158 &lt;/div&gt;&lt;div style="position:absolute;top:317.66pt;left:565.91pt;z-index:69;letter-spacing:.001em;"&gt; 1.2448 &lt;/div&gt;&lt;div style="position:absolute;top:317.66pt;left:624.75pt;z-index:69;letter-spacing:.001em;"&gt; 0.7500 &lt;/div&gt;&lt;/span&gt;&lt;span class="fmt-1294" style="white-space:pre;"&gt;&lt;div style="position:absolute;top:586.44pt;left:389.33pt;z-index:73;"&gt;251&lt;/div&gt;&lt;/span&gt;&lt;/div&gt;_x000D_
      &lt;/div&gt;</t>
  </si>
  <si>
    <t>&lt;div style='position:relative;width:792pt;height:612pt;'&gt;_x000D_
        &lt;div style="position:absolute;left:0pt;top:0pt;width:100%;height:100%;clip:rect(0pt,792pt,612pt,0pt);" class="fmt-1318"&gt;&lt;span style="white-space:pre;"&gt;&lt;div style="position:absolute;top:198.56pt;left:376.9pt;z-index:35;letter-spacing:-.004em;"&gt; 1.24  %  Progress Energy Florida&lt;/div&gt;&lt;div style="position:absolute;top:198.56pt;left:535.31pt;z-index:35;letter-spacing:.001em;"&gt;Utility - Power&lt;/div&gt;&lt;div style="position:absolute;top:198.56pt;left:611.56pt;z-index:35;letter-spacing:.008em;"&gt;$     156,231,430 &lt;/div&gt;&lt;div style="position:absolute;top:198.56pt;left:690.75pt;z-index:35;letter-spacing:.001em;"&gt; 1 &lt;/div&gt;&lt;div style="position:absolute;top:198.56pt;left:739.04pt;z-index:35;letter-spacing:-.009em;"&gt; 0.88  %&lt;/div&gt;&lt;/span&gt;&lt;span style="white-space:pre;"&gt;&lt;div style="position:absolute;top:290.96pt;left:535.3pt;z-index:80;letter-spacing:.001em;"&gt;Utility-Telephone&lt;/div&gt;&lt;div style="position:absolute;top:290.96pt;left:630.36pt;z-index:80;letter-spacing:.001em;"&gt; 94,852,570 &lt;/div&gt;&lt;div style="position:absolute;top:290.96pt;left:690.75pt;z-index:80;letter-spacing:.001em;"&gt; 4 &lt;/div&gt;&lt;div style="position:absolute;top:290.96pt;left:739.04pt;z-index:80;letter-spacing:-.009em;"&gt; 0.54  %&lt;/div&gt;&lt;/span&gt;&lt;span style="white-space:pre;"&gt;&lt;div style="position:absolute;top:300.26pt;left:409.3pt;z-index:81;letter-spacing:.001em;"&gt;Prospect-Marathon Coquina&lt;/div&gt;&lt;div style="position:absolute;top:300.26pt;left:535.31pt;z-index:81;letter-spacing:.004em;"&gt;Real Estate&lt;/div&gt;&lt;/span&gt;&lt;span class="fmt-1312" style="white-space:pre;"&gt;&lt;div style="position:absolute;top:50.79pt;left:302pt;z-index:1;"&gt;City of St. Petersburg, Florida&lt;/div&gt;&lt;/span&gt;&lt;span class="fmt-1313" style="white-space:pre;"&gt;&lt;div style="position:absolute;top:64.74pt;left:307.05pt;z-index:2;letter-spacing:.001em;"&gt;Principal Property Tax Payers&lt;/div&gt;&lt;/span&gt;&lt;span class="fmt-1313" style="white-space:pre;"&gt;&lt;div style="position:absolute;top:78.69pt;left:254.3pt;z-index:3;letter-spacing:.002em;"&gt;Fiscal Year Ended September 30, 2017 and 2008&lt;/div&gt;&lt;/span&gt;&lt;span style="white-space:pre;"&gt;&lt;div style="position:absolute;top:114.71pt;left:216.8pt;z-index:5;letter-spacing:-.002em;"&gt;2017&lt;/div&gt;&lt;/span&gt;&lt;img style="position:absolute;left:54pt;top:121.1pt;width:344pt;height:3pt;z-index:4;" src="http://govwiki.info/xbrl/Images/05ac574d1236cf0da260d66709c51c0f.png" alt="__rendered_path__4"&gt;&lt;span style="white-space:pre;"&gt;&lt;div style="position:absolute;top:170.51pt;left:351.15pt;z-index:8;letter-spacing:.002em;"&gt; Percentage &lt;/div&gt;&lt;/span&gt;&lt;span style="white-space:pre;"&gt;&lt;div style="position:absolute;top:179.81pt;left:267.2pt;z-index:11;letter-spacing:-.001em;"&gt; Taxable &lt;/div&gt;&lt;div style="position:absolute;top:179.81pt;left:358.25pt;z-index:11;letter-spacing:.004em;"&gt; of Total &lt;/div&gt;&lt;/span&gt;&lt;span style="white-space:pre;"&gt;&lt;div style="position:absolute;top:188.96pt;left:78pt;z-index:24;letter-spacing:.001em;"&gt; Principal Taxpayer &lt;/div&gt;&lt;div style="position:absolute;top:188.96pt;left:186.55pt;z-index:24;letter-spacing:.004em;"&gt; Business Type &lt;/div&gt;&lt;div style="position:absolute;top:188.96pt;left:272.25pt;z-index:24;letter-spacing:.001em;"&gt;Value &lt;/div&gt;&lt;div style="position:absolute;top:188.96pt;left:318.7pt;z-index:24;letter-spacing:.003em;"&gt; Rank &lt;/div&gt;&lt;div style="position:absolute;top:188.96pt;left:355.4pt;z-index:24;letter-spacing:.002em;"&gt; Value (1) &lt;/div&gt;&lt;div style="position:absolute;top:188.96pt;left:432.6pt;z-index:24;letter-spacing:.001em;"&gt; Principal Taxpayer &lt;/div&gt;&lt;/span&gt;&lt;img style="position:absolute;left:54pt;top:195.35pt;width:119pt;height:3pt;z-index:14;" src="http://govwiki.info/xbrl/Images/a0ceaaa021b9e9d92564ae5d60bc038f.png" alt="__rendered_path__14"&gt;&lt;span style="white-space:pre;"&gt;&lt;div style="position:absolute;top:198.56pt;left:54.7pt;z-index:34;letter-spacing:.001em;"&gt;Duke Energy&lt;/div&gt;&lt;div style="position:absolute;top:198.56pt;left:181.75pt;z-index:34;letter-spacing:.001em;"&gt;Utility - Power&lt;/div&gt;&lt;div style="position:absolute;top:198.56pt;left:251.5pt;z-index:34;letter-spacing:.004em;"&gt;$   197,960,089 &lt;/div&gt;&lt;div style="position:absolute;top:198.56pt;left:327pt;z-index:34;letter-spacing:.002em;"&gt; 1 &lt;/div&gt;&lt;/span&gt;&lt;img style="position:absolute;left:181.05pt;top:195.35pt;width:69pt;height:3pt;z-index:16;" src="http://govwiki.info/xbrl/Images/cf21c1cab49653d6783ca47ea6873108.png" alt="__rendered_path__16"&gt;&lt;span style="white-space:pre;"&gt;&lt;div style="position:absolute;top:207.71pt;left:54.7pt;z-index:39;letter-spacing:.002em;"&gt;De Bartolo Capital&lt;/div&gt;&lt;div style="position:absolute;top:207.71pt;left:181.75pt;z-index:39;letter-spacing:.001em;"&gt;Retail Mall&lt;/div&gt;&lt;div style="position:absolute;top:207.71pt;left:260.85pt;z-index:39;letter-spacing:.001em;"&gt; 125,000,000 &lt;/div&gt;&lt;div style="position:absolute;top:207.71pt;left:326.99pt;z-index:39;letter-spacing:.002em;"&gt; 2 &lt;/div&gt;&lt;div style="position:absolute;top:207.71pt;left:376.9pt;z-index:39;letter-spacing:-.005em;"&gt; 0.79  %  De Bartolo Capital&lt;/div&gt;&lt;/span&gt;&lt;img style="position:absolute;left:256.65pt;top:195.35pt;width:54pt;height:3pt;z-index:18;" src="http://govwiki.info/xbrl/Images/20d0f135dae10e2c6c6fec0f761d5744.png" alt="__rendered_path__18"&gt;&lt;span style="white-space:pre;"&gt;&lt;div style="position:absolute;top:217.01pt;left:54.6999pt;z-index:44;letter-spacing:.004em;"&gt;Raymond James&lt;/div&gt;&lt;div style="position:absolute;top:217.01pt;left:181.75pt;z-index:44;letter-spacing:.005em;"&gt;Investments &lt;/div&gt;&lt;div style="position:absolute;top:217.01pt;left:260.86pt;z-index:44;letter-spacing:.001em;"&gt; 116,886,705 &lt;/div&gt;&lt;div style="position:absolute;top:217.01pt;left:327.01pt;z-index:44;letter-spacing:.002em;"&gt; 3 &lt;/div&gt;&lt;div style="position:absolute;top:217.01pt;left:376.9pt;z-index:44;letter-spacing:-.005em;"&gt; 0.73  %  Raymond James&lt;/div&gt;&lt;/span&gt;&lt;img style="position:absolute;left:317.75pt;top:195.35pt;width:26pt;height:3pt;z-index:20;" src="http://govwiki.info/xbrl/Images/e8400af8725b0d75a25f6509403569e1.png" alt="__rendered_path__20"&gt;&lt;span style="white-space:pre;"&gt;&lt;div style="position:absolute;top:226.31pt;left:54.6999pt;z-index:51;letter-spacing:.002em;"&gt;Bayfront Health&lt;/div&gt;&lt;div style="position:absolute;top:226.31pt;left:181.75pt;z-index:51;letter-spacing:.001em;"&gt;Healthcare&lt;/div&gt;&lt;div style="position:absolute;top:226.31pt;left:265.3pt;z-index:51;letter-spacing:.001em;"&gt; 87,287,205 &lt;/div&gt;&lt;div style="position:absolute;top:226.31pt;left:327pt;z-index:51;letter-spacing:.002em;"&gt; 4 &lt;/div&gt;&lt;div style="position:absolute;top:226.31pt;left:376.9pt;z-index:51;letter-spacing:-.009em;"&gt; 0.55  %&lt;/div&gt;&lt;div style="position:absolute;top:226.31pt;left:462pt;z-index:51;letter-spacing:.001em;"&gt; (3)&lt;/div&gt;&lt;/span&gt;&lt;img style="position:absolute;left:350.15pt;top:195.35pt;width:48pt;height:3pt;z-index:22;" src="http://govwiki.info/xbrl/Images/88ab33e336723d14dca0f87464b5cad9.png" alt="__rendered_path__22"&gt;&lt;span style="white-space:pre;"&gt;&lt;div style="position:absolute;top:235.46pt;left:54.6999pt;z-index:55;letter-spacing:.002em;"&gt;Beacon 430 G E N1814 LLC&lt;/div&gt;&lt;div style="position:absolute;top:235.46pt;left:181.74pt;z-index:55;letter-spacing:.004em;"&gt;Real Estate&lt;/div&gt;&lt;div style="position:absolute;top:235.46pt;left:265.3pt;z-index:55;letter-spacing:.001em;"&gt; 71,000,000 &lt;/div&gt;&lt;div style="position:absolute;top:235.46pt;left:327pt;z-index:55;letter-spacing:.002em;"&gt; 5 &lt;/div&gt;&lt;div style="position:absolute;top:235.46pt;left:376.9pt;z-index:55;letter-spacing:-.009em;"&gt; 0.45  %&lt;/div&gt;&lt;div style="position:absolute;top:235.46pt;left:462pt;z-index:55;letter-spacing:.001em;"&gt; (3)&lt;/div&gt;&lt;/span&gt;&lt;span style="white-space:pre;"&gt;&lt;div style="position:absolute;top:244.76pt;left:54.7pt;z-index:60;letter-spacing:.003em;"&gt;T G M Bay Isle LLC&lt;/div&gt;&lt;div style="position:absolute;top:244.76pt;left:181.75pt;z-index:60;letter-spacing:.004em;"&gt;Real Estate&lt;/div&gt;&lt;div style="position:absolute;top:244.76pt;left:265.3pt;z-index:60;letter-spacing:.001em;"&gt; 64,987,010 &lt;/div&gt;&lt;div style="position:absolute;top:244.76pt;left:327pt;z-index:60;letter-spacing:.002em;"&gt; 6 &lt;/div&gt;&lt;div style="position:absolute;top:244.76pt;left:376.9pt;z-index:60;letter-spacing:-.009em;"&gt; 0.41  %&lt;/div&gt;&lt;div style="position:absolute;top:244.76pt;left:462pt;z-index:60;letter-spacing:.001em;"&gt; (3)&lt;/div&gt;&lt;/span&gt;&lt;span style="white-space:pre;"&gt;&lt;div style="position:absolute;top:254.06pt;left:54.7pt;z-index:64;letter-spacing:.003em;"&gt;Franklin Templeton&lt;/div&gt;&lt;div style="position:absolute;top:254.06pt;left:181.75pt;z-index:64;letter-spacing:.005em;"&gt;Investments&lt;/div&gt;&lt;div style="position:absolute;top:254.06pt;left:265.3pt;z-index:64;letter-spacing:.001em;"&gt; 53,000,000 &lt;/div&gt;&lt;div style="position:absolute;top:254.06pt;left:327pt;z-index:64;letter-spacing:.002em;"&gt; 7 &lt;/div&gt;&lt;div style="position:absolute;top:254.06pt;left:376.9pt;z-index:64;letter-spacing:-.004em;"&gt; 0.33  %  Franklin Templeton&lt;/div&gt;&lt;/span&gt;&lt;span style="white-space:pre;"&gt;&lt;div style="position:absolute;top:263.21pt;left:54.7pt;z-index:71;letter-spacing:.002em;"&gt;Vinoy Hotel&lt;/div&gt;&lt;div style="position:absolute;top:263.21pt;left:181.75pt;z-index:71;"&gt;Hotel&lt;/div&gt;&lt;div style="position:absolute;top:263.21pt;left:265.3pt;z-index:71;letter-spacing:.001em;"&gt; 50,511,450 &lt;/div&gt;&lt;div style="position:absolute;top:263.21pt;left:327pt;z-index:71;letter-spacing:.002em;"&gt; 8 &lt;/div&gt;&lt;div style="position:absolute;top:263.21pt;left:376.9pt;z-index:71;letter-spacing:-.009em;"&gt; 0.32  %&lt;/div&gt;&lt;div style="position:absolute;top:263.21pt;left:462pt;z-index:71;letter-spacing:.001em;"&gt; (3)&lt;/div&gt;&lt;/span&gt;&lt;span style="white-space:pre;"&gt;&lt;div style="position:absolute;top:272.51pt;left:54.7pt;z-index:75;letter-spacing:.004em;"&gt;M F R E V II-Fushion LLC&lt;/div&gt;&lt;div style="position:absolute;top:272.51pt;left:181.76pt;z-index:75;letter-spacing:.004em;"&gt;Real Estate&lt;/div&gt;&lt;div style="position:absolute;top:272.51pt;left:265.3pt;z-index:75;letter-spacing:.001em;"&gt; 49,300,000 &lt;/div&gt;&lt;div style="position:absolute;top:272.51pt;left:327pt;z-index:75;letter-spacing:.002em;"&gt; 9 &lt;/div&gt;&lt;div style="position:absolute;top:272.51pt;left:376.9pt;z-index:75;letter-spacing:-.009em;"&gt; 0.31  %&lt;/div&gt;&lt;div style="position:absolute;top:272.51pt;left:462pt;z-index:75;letter-spacing:.001em;"&gt; (3)&lt;/div&gt;&lt;/span&gt;&lt;span style="white-space:pre;"&gt;&lt;div style="position:absolute;top:281.81pt;left:54.7pt;z-index:78;letter-spacing:.002em;"&gt;Bayway Apartments LLC&lt;/div&gt;&lt;div style="position:absolute;top:281.81pt;left:181.75pt;z-index:78;letter-spacing:.004em;"&gt;Real Estate&lt;/div&gt;&lt;div style="position:absolute;top:281.81pt;left:265.3pt;z-index:78;letter-spacing:.001em;"&gt; 49,000,000 &lt;/div&gt;&lt;div style="position:absolute;top:281.81pt;left:324.74pt;z-index:78;letter-spacing:.001em;"&gt; 10 &lt;/div&gt;&lt;div style="position:absolute;top:281.81pt;left:376.88pt;z-index:78;letter-spacing:-.009em;"&gt; 0.31  %&lt;/div&gt;&lt;div style="position:absolute;top:281.81pt;left:462pt;z-index:78;letter-spacing:.001em;"&gt; (3)&lt;/div&gt;&lt;/span&gt;&lt;span style="white-space:pre;"&gt;&lt;div style="position:absolute;top:290.96pt;left:409.3pt;z-index:79;letter-spacing:.001em;"&gt;Verizon Florida&lt;/div&gt;&lt;/span&gt;&lt;span style="white-space:pre;"&gt;&lt;div style="position:absolute;top:309.56pt;left:409.3pt;z-index:83;letter-spacing:.004em;"&gt;Times Publishing&lt;/div&gt;&lt;/span&gt;&lt;span style="white-space:pre;"&gt;&lt;div style="position:absolute;top:318.71pt;left:409.3pt;z-index:86;letter-spacing:.003em;"&gt;McRae &amp;amp; Stolz&lt;/div&gt;&lt;/span&gt;&lt;span style="white-space:pre;"&gt;&lt;div style="position:absolute;top:328.01pt;left:409.3pt;z-index:89;letter-spacing:.003em;"&gt;K P Holding&lt;/div&gt;&lt;/span&gt;&lt;span style="white-space:pre;"&gt;&lt;div style="position:absolute;top:337.31pt;left:409.3pt;z-index:92;letter-spacing:.002em;"&gt;Knickerbocker Property&lt;/div&gt;&lt;/span&gt;&lt;img style="position:absolute;left:256.65pt;top:343.45pt;width:54pt;height:3pt;z-index:18;" src="http://govwiki.info/xbrl/Images/20d0f135dae10e2c6c6fec0f761d5744.png" alt="__rendered_path__18"&gt;&lt;span style="white-space:pre;"&gt;&lt;div style="position:absolute;top:347.06pt;left:222.85pt;z-index:98;letter-spacing:.007em;"&gt;TOTAL $ &lt;span&gt;  864,932,459 &lt;/span&gt;&lt;/div&gt;&lt;div style="position:absolute;top:347.06pt;left:376.9pt;z-index:98;letter-spacing:-.009em;"&gt;&lt;span&gt; 5.44 &lt;/span&gt; &lt;span&gt;%&lt;/span&gt;&lt;/div&gt;&lt;/span&gt;&lt;img style="position:absolute;left:256.65pt;top:353.15pt;width:54pt;height:3pt;z-index:18;" src="http://govwiki.info/xbrl/Images/20d0f135dae10e2c6c6fec0f761d5744.png" alt="__rendered_path__18"&gt;&lt;img style="position:absolute;left:350.15pt;top:343.45pt;width:48pt;height:3pt;z-index:22;" src="http://govwiki.info/xbrl/Images/88ab33e336723d14dca0f87464b5cad9.png" alt="__rendered_path__22"&gt;&lt;span class="fmt-1316" style="white-space:pre;"&gt;&lt;div style="position:absolute;top:373.02pt;left:53.3pt;z-index:103;letter-spacing:-.006em;"&gt;(1) Pinellas County Property Appraiser: Total taxable value for 2017 is $15,906,451,780.&lt;/div&gt;&lt;/span&gt;&lt;img style="position:absolute;left:350.15pt;top:353.15pt;width:48pt;height:3pt;z-index:22;" src="http://govwiki.info/xbrl/Images/88ab33e336723d14dca0f87464b5cad9.png" alt="__rendered_path__22"&gt;&lt;span class="fmt-1316" style="white-space:pre;"&gt;&lt;div style="position:absolute;top:381.12pt;left:53.3pt;z-index:104;letter-spacing:-.006em;"&gt;(2) Pinellas County Property Appraiser: Total taxable value for 2008 is $17,718,466,042.&lt;/div&gt;&lt;/span&gt;&lt;img style="position:absolute;left:256.65pt;top:355.6pt;width:54pt;height:3pt;z-index:18;" src="http://govwiki.info/xbrl/Images/20d0f135dae10e2c6c6fec0f761d5744.png" alt="__rendered_path__18"&gt;&lt;span class="fmt-1316" style="white-space:pre;"&gt;&lt;div style="position:absolute;top:389.22pt;left:53.3pt;z-index:105;letter-spacing:-.006em;"&gt;(3) Not in the top 10 tax payers in fiscal year 2008.&lt;/div&gt;&lt;/span&gt;&lt;img style="position:absolute;left:350.15pt;top:355.6pt;width:48pt;height:3pt;z-index:22;" src="http://govwiki.info/xbrl/Images/88ab33e336723d14dca0f87464b5cad9.png" alt="__rendered_path__22"&gt;&lt;span class="fmt-1294" style="white-space:pre;"&gt;&lt;div style="position:absolute;top:586.44pt;left:389.33pt;z-index:106;"&gt;252&lt;/div&gt;&lt;/span&gt;&lt;span style="white-space:pre;"&gt;&lt;div style="position:absolute;top:114.71pt;left:575.3pt;z-index:7;letter-spacing:-.002em;"&gt;2008&lt;/div&gt;&lt;/span&gt;&lt;img style="position:absolute;left:408.75pt;top:121.1pt;width:351pt;height:3pt;z-index:6;" src="http://govwiki.info/xbrl/Images/044c6439d86e381ffede85430e44f3f0.png" alt="__rendered_path__6"&gt;&lt;span style="white-space:pre;"&gt;&lt;div style="position:absolute;top:188.96pt;left:543.35pt;z-index:26;letter-spacing:.004em;"&gt; Business Type &lt;/div&gt;&lt;/span&gt;&lt;img style="position:absolute;left:408.6pt;top:195.35pt;width:119pt;height:3pt;z-index:14;" src="http://govwiki.info/xbrl/Images/a0ceaaa021b9e9d92564ae5d60bc038f.png" alt="__rendered_path__14"&gt;&lt;span style="white-space:pre;"&gt;&lt;div style="position:absolute;top:207.71pt;left:535.3pt;z-index:40;letter-spacing:.001em;"&gt;Retail Mall&lt;/div&gt;&lt;/span&gt;&lt;img style="position:absolute;left:534.6pt;top:195.35pt;width:75pt;height:3pt;z-index:25;" src="http://govwiki.info/xbrl/Images/9c0613eefb056e87505138ddb6e60f24.png" alt="__rendered_path__25"&gt;&lt;span style="white-space:pre;"&gt;&lt;div style="position:absolute;top:217.01pt;left:535.3pt;z-index:45;letter-spacing:.005em;"&gt;Investments &lt;/div&gt;&lt;/span&gt;&lt;span style="white-space:pre;"&gt;&lt;div style="position:absolute;top:254.06pt;left:535.3pt;z-index:65;letter-spacing:.005em;"&gt;Investments&lt;/div&gt;&lt;/span&gt;&lt;span style="white-space:pre;"&gt;&lt;div style="position:absolute;top:309.56pt;left:535.3pt;z-index:84;letter-spacing:-.001em;"&gt;News Media&lt;/div&gt;&lt;/span&gt;&lt;span style="white-space:pre;"&gt;&lt;div style="position:absolute;top:318.71pt;left:535.3pt;z-index:87;letter-spacing:.004em;"&gt;Real Estate&lt;/div&gt;&lt;/span&gt;&lt;span style="white-space:pre;"&gt;&lt;div style="position:absolute;top:328.01pt;left:535.3pt;z-index:90;letter-spacing:.004em;"&gt;Real Estate&lt;/div&gt;&lt;/span&gt;&lt;span style="white-space:pre;"&gt;&lt;div style="position:absolute;top:337.31pt;left:535.3pt;z-index:93;letter-spacing:.004em;"&gt;Real Estate&lt;/div&gt;&lt;/span&gt;&lt;span style="white-space:pre;"&gt;&lt;div style="position:absolute;top:347.06pt;left:582.9pt;z-index:99;letter-spacing:.012em;"&gt;TOTAL $&lt;/div&gt;&lt;/span&gt;&lt;span style="white-space:pre;"&gt;&lt;div style="position:absolute;top:170.51pt;left:715.25pt;z-index:9;letter-spacing:.002em;"&gt;Percentage &lt;/div&gt;&lt;/span&gt;&lt;span style="white-space:pre;"&gt;&lt;div style="position:absolute;top:179.81pt;left:629.75pt;z-index:13;letter-spacing:-.001em;"&gt; Taxable &lt;/div&gt;&lt;div style="position:absolute;top:179.81pt;left:721.2pt;z-index:13;letter-spacing:.004em;"&gt; of Total &lt;/div&gt;&lt;/span&gt;&lt;span style="white-space:pre;"&gt;&lt;div style="position:absolute;top:188.96pt;left:633.65pt;z-index:31;letter-spacing:.003em;"&gt; Value &lt;/div&gt;&lt;div style="position:absolute;top:188.96pt;left:682.45pt;z-index:31;letter-spacing:.003em;"&gt; Rank &lt;/div&gt;&lt;div style="position:absolute;top:188.96pt;left:718.35pt;z-index:31;letter-spacing:.002em;"&gt; Value (2) &lt;/div&gt;&lt;/span&gt;&lt;img style="position:absolute;left:616.7pt;top:195.35pt;width:59pt;height:3pt;z-index:27;" src="http://govwiki.info/xbrl/Images/a2d11143368397c9cb920db3f4043c54.png" alt="__rendered_path__27"&gt;&lt;span style="white-space:pre;"&gt;&lt;div style="position:absolute;top:207.71pt;left:623.6pt;z-index:41;letter-spacing:.002em;"&gt;  117,800,000 &lt;/div&gt;&lt;div style="position:absolute;top:207.71pt;left:690.74pt;z-index:41;letter-spacing:.001em;"&gt; 3 &lt;/div&gt;&lt;div style="position:absolute;top:207.71pt;left:739.04pt;z-index:41;letter-spacing:-.009em;"&gt; 0.66  %&lt;/div&gt;&lt;/span&gt;&lt;img style="position:absolute;left:681.5pt;top:195.35pt;width:26pt;height:3pt;z-index:20;" src="http://govwiki.info/xbrl/Images/e8400af8725b0d75a25f6509403569e1.png" alt="__rendered_path__20"&gt;&lt;span style="white-space:pre;"&gt;&lt;div style="position:absolute;top:217.01pt;left:623.6pt;z-index:46;letter-spacing:.002em;"&gt;  144,467,640 &lt;/div&gt;&lt;div style="position:absolute;top:217.01pt;left:690.74pt;z-index:46;letter-spacing:.001em;"&gt; 2 &lt;/div&gt;&lt;div style="position:absolute;top:217.01pt;left:739.04pt;z-index:46;letter-spacing:-.009em;"&gt; 0.82  %&lt;/div&gt;&lt;/span&gt;&lt;img style="position:absolute;left:713.9pt;top:195.35pt;width:47pt;height:3pt;z-index:30;" src="http://govwiki.info/xbrl/Images/0b7c48d7bdc74a2dbe0c8fb9b1bf4986.png" alt="__rendered_path__30"&gt;&lt;span style="white-space:pre;"&gt;&lt;div style="position:absolute;top:254.06pt;left:630.35pt;z-index:66;letter-spacing:.001em;"&gt; 79,107,570 &lt;/div&gt;&lt;div style="position:absolute;top:254.06pt;left:690.74pt;z-index:66;letter-spacing:.001em;"&gt; 7 &lt;/div&gt;&lt;div style="position:absolute;top:254.06pt;left:739.04pt;z-index:66;letter-spacing:-.009em;"&gt; 0.45  %&lt;/div&gt;&lt;/span&gt;&lt;img style="position:absolute;left:759.95pt;top:195.35pt;width:11pt;height:3pt;z-index:32;" src="http://govwiki.info/xbrl/Images/4a8f1e715957e4e24fd37279e249e65b.png" alt="__rendered_path__32"&gt;&lt;span style="white-space:pre;"&gt;&lt;div style="position:absolute;top:300.26pt;left:630.35pt;z-index:82;letter-spacing:.001em;"&gt; 91,797,800 &lt;/div&gt;&lt;div style="position:absolute;top:300.26pt;left:690.74pt;z-index:82;letter-spacing:.001em;"&gt; 5 &lt;/div&gt;&lt;div style="position:absolute;top:300.26pt;left:739.04pt;z-index:82;letter-spacing:-.009em;"&gt; 0.52  %&lt;/div&gt;&lt;/span&gt;&lt;span style="white-space:pre;"&gt;&lt;div style="position:absolute;top:309.56pt;left:630.35pt;z-index:85;letter-spacing:.001em;"&gt; 85,745,830 &lt;/div&gt;&lt;div style="position:absolute;top:309.56pt;left:690.74pt;z-index:85;letter-spacing:.001em;"&gt; 6 &lt;/div&gt;&lt;div style="position:absolute;top:309.56pt;left:739.04pt;z-index:85;letter-spacing:-.009em;"&gt; 0.48  %&lt;/div&gt;&lt;/span&gt;&lt;span style="white-space:pre;"&gt;&lt;div style="position:absolute;top:318.71pt;left:630.35pt;z-index:88;letter-spacing:.001em;"&gt; 78,188,700 &lt;/div&gt;&lt;div style="position:absolute;top:318.71pt;left:690.74pt;z-index:88;letter-spacing:.001em;"&gt; 8 &lt;/div&gt;&lt;div style="position:absolute;top:318.71pt;left:739.04pt;z-index:88;letter-spacing:-.009em;"&gt; 0.44  %&lt;/div&gt;&lt;/span&gt;&lt;span style="white-space:pre;"&gt;&lt;div style="position:absolute;top:328.01pt;left:630.35pt;z-index:91;letter-spacing:.001em;"&gt; 64,907,700 &lt;/div&gt;&lt;div style="position:absolute;top:328.01pt;left:690.74pt;z-index:91;letter-spacing:.001em;"&gt; 9 &lt;/div&gt;&lt;div style="position:absolute;top:328.01pt;left:739.04pt;z-index:91;letter-spacing:-.009em;"&gt; 0.37  %&lt;/div&gt;&lt;/span&gt;&lt;span style="white-space:pre;"&gt;&lt;div style="position:absolute;top:337.31pt;left:630.35pt;z-index:94;letter-spacing:.001em;"&gt; 54,500,000 &lt;/div&gt;&lt;div style="position:absolute;top:337.31pt;left:688.49pt;z-index:94;letter-spacing:.001em;"&gt; 10 &lt;/div&gt;&lt;div style="position:absolute;top:337.31pt;left:739.04pt;z-index:94;letter-spacing:-.009em;"&gt; 0.31  %&lt;/div&gt;&lt;/span&gt;&lt;img style="position:absolute;left:616.7pt;top:343.45pt;width:59pt;height:3pt;z-index:27;" src="http://govwiki.info/xbrl/Images/a2d11143368397c9cb920db3f4043c54.png" alt="__rendered_path__27"&gt;&lt;img style="position:absolute;left:616.7pt;top:353.15pt;width:59pt;height:3pt;z-index:27;" src="http://govwiki.info/xbrl/Images/a2d11143368397c9cb920db3f4043c54.png" alt="__rendered_path__27"&gt;&lt;img style="position:absolute;left:713.9pt;top:343.45pt;width:47pt;height:3pt;z-index:30;" src="http://govwiki.info/xbrl/Images/0b7c48d7bdc74a2dbe0c8fb9b1bf4986.png" alt="__rendered_path__30"&gt;&lt;img style="position:absolute;left:713.9pt;top:353.15pt;width:47pt;height:3pt;z-index:30;" src="http://govwiki.info/xbrl/Images/0b7c48d7bdc74a2dbe0c8fb9b1bf4986.png" alt="__rendered_path__30"&gt;&lt;img style="position:absolute;left:616.7pt;top:355.6pt;width:59pt;height:3pt;z-index:27;" src="http://govwiki.info/xbrl/Images/a2d11143368397c9cb920db3f4043c54.png" alt="__rendered_path__27"&gt;&lt;img style="position:absolute;left:713.9pt;top:355.6pt;width:47pt;height:3pt;z-index:30;" src="http://govwiki.info/xbrl/Images/0b7c48d7bdc74a2dbe0c8fb9b1bf4986.png" alt="__rendered_path__30"&gt;&lt;span style="white-space:pre;"&gt;&lt;div style="position:absolute;top:346.76pt;left:625.9pt;z-index:102;letter-spacing:.001em;"&gt; 967,599,240 &lt;/div&gt;&lt;div style="position:absolute;top:346.76pt;left:739.05pt;z-index:102;letter-spacing:-.01em;"&gt; 5.47  &lt;span&gt;%&lt;/span&gt;&lt;/div&gt;&lt;/span&gt;&lt;/div&gt;_x000D_
      &lt;/div&gt;</t>
  </si>
  <si>
    <t>&lt;div style='position:relative;width:612pt;height:792pt;'&gt;_x000D_
        &lt;div style="position:absolute;left:0pt;top:0pt;width:100%;height:100%;clip:rect(0pt,612pt,792pt,0pt);" class="fmt-1320"&gt;&lt;span class="fmt-1280" style="white-space:pre;"&gt;&lt;div style="position:absolute;top:50.79pt;left:221.35pt;z-index:1;"&gt;City of St. Petersburg, Florida&lt;/div&gt;&lt;/span&gt;&lt;span class="fmt-1281" style="white-space:pre;"&gt;&lt;div style="position:absolute;top:64.74pt;left:202.55pt;z-index:3;letter-spacing:.002em;"&gt;Property Tax Levies and Collections  &lt;span class="fmt-1319" style="position:relative;left:0pt;top:1pt;"&gt;(1)&lt;/span&gt;&lt;/div&gt;&lt;/span&gt;&lt;span class="fmt-1281" style="white-space:pre;"&gt;&lt;div style="position:absolute;top:79.29pt;left:247.8pt;z-index:4;letter-spacing:.002em;"&gt;Last Ten Fiscal Years&lt;/div&gt;&lt;/span&gt;&lt;span style="white-space:pre;"&gt;&lt;div style="position:absolute;top:104.96pt;left:234.9pt;z-index:5;letter-spacing:.003em;"&gt;Collected within the &lt;/div&gt;&lt;/span&gt;&lt;span style="white-space:pre;"&gt;&lt;div style="position:absolute;top:115.31pt;left:229.4pt;z-index:9;letter-spacing:.003em;"&gt;Fiscal Year of the Levy&lt;/div&gt;&lt;div style="position:absolute;top:115.31pt;left:442.85pt;z-index:9;letter-spacing:.003em;"&gt;Total Collections to Date&lt;/div&gt;&lt;/span&gt;&lt;img style="position:absolute;left:217pt;top:122.65pt;width:117pt;height:3pt;z-index:6;" src="http://govwiki.info/xbrl/Images/3d54b59d8662cdd61d849689e4b2ce8f.png" alt="__rendered_path__6"&gt;&lt;span style="white-space:pre;"&gt;&lt;div style="position:absolute;top:125.81pt;left:137.9pt;z-index:11;"&gt; Tax Levied &lt;/div&gt;&lt;/span&gt;&lt;img style="position:absolute;left:426.95pt;top:122.65pt;width:131pt;height:3pt;z-index:8;" src="http://govwiki.info/xbrl/Images/f447d013554aac07ee4bbdb7823285eb.png" alt="__rendered_path__8"&gt;&lt;span style="white-space:pre;"&gt;&lt;div style="position:absolute;top:136.01pt;left:84.6pt;z-index:14;letter-spacing:.005em;"&gt; Fiscal &lt;/div&gt;&lt;div style="position:absolute;top:136.01pt;left:148.3pt;z-index:14;letter-spacing:.003em;"&gt;for the &lt;/div&gt;&lt;div style="position:absolute;top:136.01pt;left:282.9pt;z-index:14;letter-spacing:.003em;"&gt; Percentage &lt;/div&gt;&lt;div style="position:absolute;top:136.01pt;left:360.3pt;z-index:14;letter-spacing:.003em;"&gt;Delinquent&lt;/div&gt;&lt;div style="position:absolute;top:136.01pt;left:501pt;z-index:14;letter-spacing:.003em;"&gt; Percentage &lt;/div&gt;&lt;/span&gt;&lt;span style="white-space:pre;"&gt;&lt;div style="position:absolute;top:146.51pt;left:87pt;z-index:17;"&gt; Year &lt;/div&gt;&lt;div style="position:absolute;top:146.51pt;left:138.45pt;z-index:17;letter-spacing:.003em;"&gt; Fiscal Year&lt;/div&gt;&lt;div style="position:absolute;top:146.51pt;left:223.47pt;z-index:17;letter-spacing:.003em;"&gt; Amount &lt;/div&gt;&lt;div style="position:absolute;top:146.51pt;left:291.52pt;z-index:17;letter-spacing:.001em;"&gt; of Levy &lt;/div&gt;&lt;div style="position:absolute;top:146.51pt;left:351.76pt;z-index:17;letter-spacing:.003em;"&gt;Collections (2) &lt;/div&gt;&lt;div style="position:absolute;top:146.51pt;left:440.17pt;z-index:17;letter-spacing:.003em;"&gt; Amount &lt;/div&gt;&lt;div style="position:absolute;top:146.2pt;left:502.85pt;z-index:17;letter-spacing:.001em;"&gt; of Levy (2) &lt;/div&gt;&lt;/span&gt;&lt;img style="position:absolute;left:497.15pt;top:153.6pt;width:60pt;height:3pt;z-index:16;" src="http://govwiki.info/xbrl/Images/1515db4790a438750f47d264338fa99b.png" alt="__rendered_path__16"&gt;&lt;span style="white-space:pre;"&gt;&lt;div style="position:absolute;top:167.2pt;left:79.85pt;z-index:24;letter-spacing:.003em;"&gt; 2007-08 &lt;/div&gt;&lt;div style="position:absolute;top:167.2pt;left:139.04pt;z-index:24;letter-spacing:.004em;"&gt;  104,760,430 &lt;/div&gt;&lt;div style="position:absolute;top:167.2pt;left:215.33pt;z-index:24;letter-spacing:.004em;"&gt;  100,812,274 &lt;/div&gt;&lt;div style="position:absolute;top:167.2pt;left:306.51pt;z-index:24;letter-spacing:.003em;"&gt;  96.23 &lt;/div&gt;&lt;div style="position:absolute;top:167.2pt;left:374.06pt;z-index:24;letter-spacing:.003em;"&gt;  730,374 &lt;/div&gt;&lt;div style="position:absolute;top:167.2pt;left:431.3pt;z-index:24;letter-spacing:.004em;"&gt;  101,542,648 &lt;/div&gt;&lt;div style="position:absolute;top:167.2pt;left:525.24pt;z-index:24;letter-spacing:.003em;"&gt;  96.93 &lt;/div&gt;&lt;/span&gt;&lt;span class="fmt-1322" style="white-space:pre;"&gt;&lt;div style="position:absolute;top:167.12pt;left:133.56pt;z-index:41;"&gt;$&lt;/div&gt;&lt;/span&gt;&lt;span class="fmt-1322" style="white-space:pre;"&gt;&lt;div style="position:absolute;top:167.12pt;left:207.56pt;z-index:42;"&gt;$&lt;/div&gt;&lt;/span&gt;&lt;span class="fmt-1322" style="white-space:pre;"&gt;&lt;div style="position:absolute;top:167.12pt;left:361.56pt;z-index:43;"&gt;$&lt;/div&gt;&lt;/span&gt;&lt;span class="fmt-1322" style="white-space:pre;"&gt;&lt;div style="position:absolute;top:167.12pt;left:425.56pt;z-index:44;"&gt;$&lt;/div&gt;&lt;/span&gt;&lt;img style="position:absolute;left:76.7pt;top:153.75pt;width:45pt;height:3pt;z-index:18;" src="http://govwiki.info/xbrl/Images/b73c0bd0dc435d09bb387d2abc1cf094.png" alt="__rendered_path__18"&gt;&lt;span style="white-space:pre;"&gt;&lt;div style="position:absolute;top:177.55pt;left:79.85pt;z-index:25;letter-spacing:.003em;"&gt; 2008-09 &lt;/div&gt;&lt;div style="position:absolute;top:177.55pt;left:144.05pt;z-index:25;letter-spacing:.003em;"&gt;  98,287,212 &lt;/div&gt;&lt;div style="position:absolute;top:177.55pt;left:220.33pt;z-index:25;letter-spacing:.003em;"&gt;  94,785,536 &lt;/div&gt;&lt;div style="position:absolute;top:177.55pt;left:306.51pt;z-index:25;letter-spacing:.003em;"&gt;  96.43 &lt;/div&gt;&lt;div style="position:absolute;top:177.55pt;left:374.06pt;z-index:25;letter-spacing:.003em;"&gt;  431,472 &lt;/div&gt;&lt;div style="position:absolute;top:177.55pt;left:436.3pt;z-index:25;letter-spacing:.003em;"&gt;  95,217,008 &lt;/div&gt;&lt;div style="position:absolute;top:177.55pt;left:525.24pt;z-index:25;letter-spacing:.003em;"&gt;  96.88 &lt;/div&gt;&lt;/span&gt;&lt;img style="position:absolute;left:127.1pt;top:153.75pt;width:71pt;height:3pt;z-index:19;" src="http://govwiki.info/xbrl/Images/e253f02ce92594accca4245e48a29db4.png" alt="__rendered_path__19"&gt;&lt;span style="white-space:pre;"&gt;&lt;div style="position:absolute;top:187.75pt;left:79.85pt;z-index:26;letter-spacing:.003em;"&gt; 2009-10 &lt;/div&gt;&lt;div style="position:absolute;top:187.75pt;left:144.05pt;z-index:26;letter-spacing:.003em;"&gt;  86,088,634 &lt;/div&gt;&lt;div style="position:absolute;top:187.75pt;left:220.33pt;z-index:26;letter-spacing:.003em;"&gt;  83,109,215 &lt;/div&gt;&lt;div style="position:absolute;top:187.75pt;left:306.51pt;z-index:26;letter-spacing:.003em;"&gt;  96.54 &lt;/div&gt;&lt;div style="position:absolute;top:187.75pt;left:374.06pt;z-index:26;letter-spacing:.003em;"&gt;  472,575 &lt;/div&gt;&lt;div style="position:absolute;top:187.75pt;left:436.3pt;z-index:26;letter-spacing:.003em;"&gt;  83,581,790 &lt;/div&gt;&lt;div style="position:absolute;top:187.75pt;left:525.24pt;z-index:26;letter-spacing:.003em;"&gt;  97.09 &lt;/div&gt;&lt;/span&gt;&lt;img style="position:absolute;left:209.15pt;top:153.75pt;width:65pt;height:3pt;z-index:20;" src="http://govwiki.info/xbrl/Images/8756c58d2088973b84320023734129d0.png" alt="__rendered_path__20"&gt;&lt;span style="white-space:pre;"&gt;&lt;div style="position:absolute;top:197.95pt;left:79.85pt;z-index:27;letter-spacing:.003em;"&gt; 2010-11 &lt;/div&gt;&lt;div style="position:absolute;top:197.95pt;left:144.05pt;z-index:27;letter-spacing:.003em;"&gt;  77,259,092 &lt;/div&gt;&lt;div style="position:absolute;top:197.95pt;left:220.33pt;z-index:27;letter-spacing:.003em;"&gt;  74,570,330 &lt;/div&gt;&lt;div style="position:absolute;top:197.95pt;left:306.51pt;z-index:27;letter-spacing:.003em;"&gt;  96.52 &lt;/div&gt;&lt;div style="position:absolute;top:197.95pt;left:374.06pt;z-index:27;letter-spacing:.003em;"&gt;  636,929 &lt;/div&gt;&lt;div style="position:absolute;top:197.95pt;left:436.3pt;z-index:27;letter-spacing:.003em;"&gt;  75,207,259 &lt;/div&gt;&lt;div style="position:absolute;top:197.95pt;left:525.24pt;z-index:27;letter-spacing:.003em;"&gt;  97.34 &lt;/div&gt;&lt;/span&gt;&lt;img style="position:absolute;left:279.7pt;top:153.75pt;width:58pt;height:3pt;z-index:21;" src="http://govwiki.info/xbrl/Images/1ed82957109a43fe9deb0ca5cc88e2ee.png" alt="__rendered_path__21"&gt;&lt;span style="white-space:pre;"&gt;&lt;div style="position:absolute;top:208.3pt;left:79.85pt;z-index:28;letter-spacing:.003em;"&gt; 2011-12 &lt;/div&gt;&lt;div style="position:absolute;top:208.3pt;left:144.05pt;z-index:28;letter-spacing:.003em;"&gt;  72,255,376 &lt;/div&gt;&lt;div style="position:absolute;top:208.3pt;left:220.33pt;z-index:28;letter-spacing:.003em;"&gt;  69,351,677 &lt;/div&gt;&lt;div style="position:absolute;top:208.3pt;left:306.51pt;z-index:28;letter-spacing:.003em;"&gt;  95.98 &lt;/div&gt;&lt;div style="position:absolute;top:208.3pt;left:366.51pt;z-index:28;letter-spacing:.003em;"&gt;  1,325,698 &lt;/div&gt;&lt;div style="position:absolute;top:208.3pt;left:436.29pt;z-index:28;letter-spacing:.003em;"&gt;  70,677,375 &lt;/div&gt;&lt;div style="position:absolute;top:208.3pt;left:525.23pt;z-index:28;letter-spacing:.003em;"&gt;  97.82 &lt;/div&gt;&lt;/span&gt;&lt;img style="position:absolute;left:348.85pt;top:153.75pt;width:67pt;height:3pt;z-index:22;" src="http://govwiki.info/xbrl/Images/564882b6e8938aa78a03da412a60c660.png" alt="__rendered_path__22"&gt;&lt;span style="white-space:pre;"&gt;&lt;div style="position:absolute;top:218.5pt;left:79.85pt;z-index:29;letter-spacing:.003em;"&gt; 2012-13 &lt;/div&gt;&lt;div style="position:absolute;top:218.5pt;left:144.05pt;z-index:29;letter-spacing:.003em;"&gt;  81,749,936 &lt;/div&gt;&lt;div style="position:absolute;top:218.5pt;left:220.33pt;z-index:29;letter-spacing:.003em;"&gt;  78,779,223 &lt;/div&gt;&lt;div style="position:absolute;top:218.5pt;left:306.51pt;z-index:29;letter-spacing:.003em;"&gt;  96.37 &lt;/div&gt;&lt;div style="position:absolute;top:218.5pt;left:374.06pt;z-index:29;letter-spacing:.003em;"&gt;  289,633 &lt;/div&gt;&lt;div style="position:absolute;top:218.5pt;left:436.3pt;z-index:29;letter-spacing:.003em;"&gt;  79,068,856 &lt;/div&gt;&lt;div style="position:absolute;top:218.5pt;left:525.24pt;z-index:29;letter-spacing:.003em;"&gt;  96.72 &lt;/div&gt;&lt;/span&gt;&lt;img style="position:absolute;left:426.6pt;top:153.75pt;width:64pt;height:3pt;z-index:23;" src="http://govwiki.info/xbrl/Images/d4d226b5d76261e235c3d112bd426c99.png" alt="__rendered_path__23"&gt;&lt;span style="white-space:pre;"&gt;&lt;div style="position:absolute;top:228.7pt;left:79.85pt;z-index:30;letter-spacing:.003em;"&gt; 2013-14 &lt;/div&gt;&lt;div style="position:absolute;top:228.7pt;left:144.05pt;z-index:30;letter-spacing:.003em;"&gt;  84,995,039 &lt;/div&gt;&lt;div style="position:absolute;top:228.7pt;left:220.33pt;z-index:30;letter-spacing:.003em;"&gt;  81,910,562 &lt;/div&gt;&lt;div style="position:absolute;top:228.7pt;left:306.51pt;z-index:30;letter-spacing:.003em;"&gt;  96.37 &lt;/div&gt;&lt;div style="position:absolute;top:228.7pt;left:374.06pt;z-index:30;letter-spacing:.003em;"&gt;  318,529 &lt;/div&gt;&lt;div style="position:absolute;top:228.7pt;left:436.3pt;z-index:30;letter-spacing:.003em;"&gt;  82,229,091 &lt;/div&gt;&lt;div style="position:absolute;top:228.7pt;left:525.24pt;z-index:30;letter-spacing:.003em;"&gt;  96.75 &lt;/div&gt;&lt;/span&gt;&lt;span style="white-space:pre;"&gt;&lt;div style="position:absolute;top:239.05pt;left:82.35pt;z-index:31;letter-spacing:.003em;"&gt;2014-15&lt;/div&gt;&lt;div style="position:absolute;top:239.05pt;left:144.04pt;z-index:31;letter-spacing:.003em;"&gt;  91,706,371 &lt;/div&gt;&lt;div style="position:absolute;top:239.05pt;left:220.33pt;z-index:31;letter-spacing:.003em;"&gt;  88,387,819 &lt;/div&gt;&lt;div style="position:absolute;top:239.05pt;left:306.51pt;z-index:31;letter-spacing:.003em;"&gt;  96.38 &lt;/div&gt;&lt;div style="position:absolute;top:239.05pt;left:374.06pt;z-index:31;letter-spacing:.003em;"&gt;  225,965 &lt;/div&gt;&lt;div style="position:absolute;top:239.05pt;left:436.3pt;z-index:31;letter-spacing:.003em;"&gt;  88,613,784 &lt;/div&gt;&lt;div style="position:absolute;top:239.05pt;left:525.24pt;z-index:31;letter-spacing:.003em;"&gt;  96.63 &lt;/div&gt;&lt;/span&gt;&lt;span style="white-space:pre;"&gt;&lt;div style="position:absolute;top:249.25pt;left:82.35pt;z-index:32;letter-spacing:.003em;"&gt;2015-16&lt;/div&gt;&lt;div style="position:absolute;top:249.25pt;left:144.04pt;z-index:32;letter-spacing:.003em;"&gt;  99,433,431 &lt;/div&gt;&lt;div style="position:absolute;top:249.25pt;left:220.33pt;z-index:32;letter-spacing:.003em;"&gt;  95,949,763 &lt;/div&gt;&lt;div style="position:absolute;top:249.25pt;left:306.51pt;z-index:32;letter-spacing:.003em;"&gt;  96.50 &lt;/div&gt;&lt;div style="position:absolute;top:249.25pt;left:379.11pt;z-index:32;letter-spacing:.003em;"&gt;  60,081 &lt;/div&gt;&lt;div style="position:absolute;top:249.25pt;left:436.3pt;z-index:32;letter-spacing:.003em;"&gt;  96,009,844 &lt;/div&gt;&lt;div style="position:absolute;top:249.25pt;left:525.24pt;z-index:32;letter-spacing:.003em;"&gt;  96.56 &lt;/div&gt;&lt;/span&gt;&lt;span style="white-space:pre;"&gt;&lt;div style="position:absolute;top:259.45pt;left:82.35pt;z-index:34;letter-spacing:.003em;"&gt;2016-17&lt;/div&gt;&lt;div style="position:absolute;top:259.45pt;left:139.05pt;z-index:34;letter-spacing:.004em;"&gt;  107,448,133 &lt;/div&gt;&lt;div style="position:absolute;top:259.45pt;left:215.33pt;z-index:34;letter-spacing:.004em;"&gt;  103,700,661 &lt;/div&gt;&lt;div style="position:absolute;top:259.45pt;left:306.52pt;z-index:34;letter-spacing:.003em;"&gt;  96.51 &lt;/div&gt;&lt;div style="position:absolute;top:259.45pt;left:408.95pt;z-index:34;"&gt;-&lt;/div&gt;&lt;div style="position:absolute;top:259.45pt;left:436.4pt;z-index:34;letter-spacing:.003em;"&gt;103,700,661&lt;/div&gt;&lt;div style="position:absolute;top:259.45pt;left:525.29pt;z-index:34;letter-spacing:.003em;"&gt;  96.51 &lt;/div&gt;&lt;/span&gt;&lt;span class="fmt-1321" style="white-space:pre;"&gt;&lt;div style="position:absolute;top:281.51pt;left:72pt;z-index:35;letter-spacing:-.006em;"&gt;(1) Pinellas County Property Appraiser&lt;/div&gt;&lt;/span&gt;&lt;span class="fmt-1321" style="white-space:pre;"&gt;&lt;div style="position:absolute;top:289.61pt;left:72pt;z-index:36;letter-spacing:.007em;"&gt;(2) Prior to fiscal year 2013 the delinquent taxes collected by the original tax year levied data was not available. As such all delinquent tax collections&lt;/div&gt;&lt;/span&gt;&lt;span class="fmt-1321" style="white-space:pre;"&gt;&lt;div style="position:absolute;top:297.86pt;left:72pt;z-index:37;letter-spacing:-.001em;"&gt;received during the year were applied to the year prior to collection, regardless of the year in which the taxes were originally levied. Fiscal years 2013 to&lt;/div&gt;&lt;/span&gt;&lt;span class="fmt-1321" style="white-space:pre;"&gt;&lt;div style="position:absolute;top:305.96pt;left:72pt;z-index:38;letter-spacing:-.018em;"&gt;2015  delinquent  tax  collections  have  been  applied  to  the  year  in  which  they  were  originally  levied.  Consequently,  the  Percentage  of  Levy  in  Total&lt;/div&gt;&lt;/span&gt;&lt;span class="fmt-1321" style="white-space:pre;"&gt;&lt;div style="position:absolute;top:314.06pt;left:72pt;z-index:39;letter-spacing:-.006em;"&gt;Collections to Date may be greater than 100% for years prior to fiscal year 2013.&lt;/div&gt;&lt;/span&gt;&lt;span class="fmt-1018" style="white-space:pre;"&gt;&lt;div style="position:absolute;top:766.44pt;left:299.33pt;z-index:40;"&gt;253&lt;/div&gt;&lt;/span&gt;&lt;/div&gt;_x000D_
      &lt;/div&gt;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</si>
  <si>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style="position:absolute;top:766.44pt;left:299.33pt;z-index:2;"&gt;254&lt;/div&gt;&lt;/span&gt;&lt;/div&gt;_x000D_
      &lt;/div&gt;</t>
  </si>
  <si>
    <t>&lt;div style='position:relative;width:612pt;height:792pt;'&gt;_x000D_
        &lt;div style="position:absolute;left:0pt;top:0pt;width:100%;height:100%;clip:rect(0pt,612pt,792pt,0pt);" class="fmt-1323"&gt;&lt;span style="white-space:pre;"&gt;&lt;div style="position:absolute;top:223.75pt;left:263.9pt;z-index:1;letter-spacing:-.001em;"&gt;DEBT&lt;/div&gt;&lt;/span&gt;&lt;span style="white-space:pre;"&gt;&lt;div style="position:absolute;top:315.85pt;left:216.2pt;z-index:2;letter-spacing:-.001em;"&gt;CAPACITY&lt;/div&gt;&lt;/span&gt;&lt;span style="white-space:pre;"&gt;&lt;div style="position:absolute;top:407.95pt;left:177.4pt;z-index:3;letter-spacing:-.001em;"&gt;INFORMATION&lt;/div&gt;&lt;/span&gt;&lt;span class="fmt-1018" style="white-space:pre;"&gt;&lt;div style="position:absolute;top:766.44pt;left:299.33pt;z-index:4;"&gt;255&lt;/div&gt;&lt;/span&gt;&lt;/div&gt;_x000D_
      &lt;/div&gt;</t>
  </si>
  <si>
    <t>&lt;div style='position:relative;width:612pt;height:792pt;'&gt;&lt;div style="position:absolute;left:0pt;top:0pt;width:100%;height:100%;clip:rect(0pt,612pt,792pt,0pt);" class="fmt-1324"&gt;&lt;span class="fmt-1280" style="white-space:pre;"&gt;&lt;div style="position:absolute;top:50.79pt;left:233.55pt;z-index:1;"&gt;City of St. Petersburg, Florida&lt;/div&gt;&lt;/span&gt;&lt;span class="fmt-1281" style="white-space:pre;"&gt;&lt;div style="position:absolute;top:64.74pt;left:225.75pt;z-index:2;letter-spacing:.002em;"&gt;Ratio of Outstanding Debt by Type&lt;/div&gt;&lt;/span&gt;&lt;span class="fmt-1281" style="white-space:pre;"&gt;&lt;div style="position:absolute;top:78.99pt;left:251pt;z-index:3;letter-spacing:.002em;"&gt;Last Ten Fiscal Years (5)&lt;/div&gt;&lt;/span&gt;&lt;span style="white-space:pre;"&gt;&lt;div style="position:absolute;top:121.16pt;left:299.35pt;z-index:5;letter-spacing:.005em;"&gt;GOVERNMENTAL ACTIVITIES&lt;/div&gt;&lt;/span&gt;&lt;img style="position:absolute;left:111.6pt;top:127.55pt;width:490pt;height:3pt;z-index:4;" src="http://govwiki.info/xbrl/Images/bef824e10f2c1bbe0ccc28067026992b.png" alt="__rendered_path__4"&gt;&lt;span style="white-space:pre;"&gt;&lt;div style="position:absolute;top:130.61pt;left:194.5pt;z-index:6;letter-spacing:.004em;"&gt; Public &lt;/div&gt;&lt;div style="position:absolute;top:130.61pt;left:255.41pt;z-index:6;letter-spacing:.003em;"&gt; Utility &lt;/div&gt;&lt;div style="position:absolute;top:130.61pt;left:306.82pt;z-index:6;letter-spacing:.003em;"&gt; Pro Sports &lt;/div&gt;&lt;div style="position:absolute;top:130.61pt;left:372.96pt;z-index:6;letter-spacing:.002em;"&gt; Excise &lt;/div&gt;&lt;div style="position:absolute;top:130.61pt;left:422.43pt;z-index:6;letter-spacing:.003em;"&gt;Public Service&lt;/div&gt;&lt;div style="position:absolute;top:130.61pt;left:494.03pt;z-index:6;letter-spacing:.002em;"&gt; Capital &lt;/div&gt;&lt;/span&gt;&lt;span style="white-space:pre;"&gt;&lt;div style="position:absolute;top:139.91pt;left:113.75pt;z-index:22;"&gt;General Non-ad&lt;/div&gt;&lt;div style="position:absolute;top:139.91pt;left:183.1pt;z-index:22;letter-spacing:.004em;"&gt; Improvement&lt;/div&gt;&lt;div style="position:absolute;top:139.91pt;left:256.35pt;z-index:22;letter-spacing:-.001em;"&gt; Tax &lt;/div&gt;&lt;div style="position:absolute;top:139.91pt;left:314.4pt;z-index:22;letter-spacing:.004em;"&gt; Facility&lt;/div&gt;&lt;div style="position:absolute;top:139.91pt;left:375.85pt;z-index:22;letter-spacing:-.001em;"&gt; Tax &lt;/div&gt;&lt;div style="position:absolute;top:139.91pt;left:436.7pt;z-index:22;letter-spacing:-.001em;"&gt; Tax &lt;/div&gt;&lt;div style="position:absolute;top:139.91pt;left:484.1pt;z-index:22;letter-spacing:.004em;"&gt; Improvement&lt;/div&gt;&lt;div style="position:absolute;top:139.91pt;left:548.3pt;z-index:22;letter-spacing:.002em;"&gt;Unamortized&lt;/div&gt;&lt;/span&gt;&lt;span style="white-space:pre;"&gt;&lt;div style="position:absolute;top:149.21pt;left:77.65pt;z-index:23;letter-spacing:.004em;"&gt;Fiscal&lt;/div&gt;&lt;div style="position:absolute;top:149.21pt;left:127.2pt;z-index:23;letter-spacing:.001em;"&gt;Valorem&lt;/div&gt;&lt;div style="position:absolute;top:149.21pt;left:191.8pt;z-index:23;letter-spacing:-.001em;"&gt;Revenue&lt;/div&gt;&lt;div style="position:absolute;top:149.21pt;left:251.6pt;z-index:23;letter-spacing:-.001em;"&gt;Revenue&lt;/div&gt;&lt;div style="position:absolute;top:149.21pt;left:311pt;z-index:23;letter-spacing:-.001em;"&gt;Revenue&lt;/div&gt;&lt;div style="position:absolute;top:149.21pt;left:371.1pt;z-index:23;letter-spacing:-.001em;"&gt;Revenue&lt;/div&gt;&lt;div style="position:absolute;top:149.21pt;left:431.95pt;z-index:23;letter-spacing:-.001em;"&gt;Revenue&lt;/div&gt;&lt;div style="position:absolute;top:149.21pt;left:492.8pt;z-index:23;letter-spacing:-.001em;"&gt;Revenue&lt;/div&gt;&lt;div style="position:absolute;top:149.21pt;left:545pt;z-index:23;letter-spacing:.006em;"&gt;Premiums and&lt;/div&gt;&lt;/span&gt;&lt;span style="white-space:pre;"&gt;&lt;div style="position:absolute;top:158.36pt;left:77.45pt;z-index:40;letter-spacing:.002em;"&gt; Year &lt;/div&gt;&lt;div style="position:absolute;top:158.36pt;left:130.55pt;z-index:40;letter-spacing:.002em;"&gt; Notes&lt;/div&gt;&lt;div style="position:absolute;top:158.36pt;left:194.05pt;z-index:40;letter-spacing:.004em;"&gt; Bonds &lt;/div&gt;&lt;div style="position:absolute;top:158.36pt;left:253.85pt;z-index:40;letter-spacing:.004em;"&gt; Bonds &lt;/div&gt;&lt;div style="position:absolute;top:158.36pt;left:313.25pt;z-index:40;letter-spacing:.004em;"&gt; Bonds &lt;/div&gt;&lt;div style="position:absolute;top:158.36pt;left:373.35pt;z-index:40;letter-spacing:.004em;"&gt; Bonds &lt;/div&gt;&lt;div style="position:absolute;top:158.36pt;left:436.5pt;z-index:40;letter-spacing:.001em;"&gt;Bonds&lt;/div&gt;&lt;div style="position:absolute;top:158.36pt;left:495.05pt;z-index:40;letter-spacing:.004em;"&gt; Bonds &lt;/div&gt;&lt;div style="position:absolute;top:158.36pt;left:553.35pt;z-index:40;letter-spacing:.003em;"&gt;Discounts&lt;/div&gt;&lt;/span&gt;&lt;span style="white-space:pre;"&gt;&lt;div style="position:absolute;top:167.96pt;left:78.15pt;z-index:41;"&gt; 2008 &lt;/div&gt;&lt;div style="position:absolute;top:167.96pt;left:128.2pt;z-index:41;letter-spacing:.001em;"&gt; 39,946,000 &lt;/div&gt;&lt;div style="position:absolute;top:167.96pt;left:190.14pt;z-index:41;letter-spacing:.001em;"&gt; 24,077,211 &lt;/div&gt;&lt;div style="position:absolute;top:167.96pt;left:252.18pt;z-index:41;letter-spacing:.001em;"&gt; 5,250,000 &lt;/div&gt;&lt;div style="position:absolute;top:167.96pt;left:308.93pt;z-index:41;letter-spacing:.001em;"&gt; 23,410,000 &lt;/div&gt;&lt;div style="position:absolute;top:167.96pt;left:367.97pt;z-index:41;letter-spacing:.001em;"&gt; 54,825,000 &lt;/div&gt;&lt;/span&gt;&lt;span class="fmt-1325" style="white-space:pre;"&gt;&lt;div style="position:absolute;top:167.23pt;left:118.56pt;z-index:211;"&gt;$&lt;/div&gt;&lt;/span&gt;&lt;span class="fmt-1322" style="white-space:pre;"&gt;&lt;div style="position:absolute;top:167.12pt;left:180.56pt;z-index:212;"&gt;$&lt;/div&gt;&lt;/span&gt;&lt;span class="fmt-1322" style="white-space:pre;"&gt;&lt;div style="position:absolute;top:167.12pt;left:243.56pt;z-index:213;"&gt;$&lt;/div&gt;&lt;/span&gt;&lt;span class="fmt-1322" style="white-space:pre;"&gt;&lt;div style="position:absolute;top:167.12pt;left:300.56pt;z-index:214;"&gt;$&lt;/div&gt;&lt;/span&gt;&lt;span class="fmt-1322" style="white-space:pre;"&gt;&lt;div style="position:absolute;top:167.12pt;left:359.56pt;z-index:215;"&gt;$&lt;/div&gt;&lt;/span&gt;&lt;span class="fmt-1322" style="white-space:pre;"&gt;&lt;div style="position:absolute;top:167.12pt;left:418.56pt;z-index:216;"&gt;$&lt;/div&gt;&lt;/span&gt;&lt;span style="white-space:pre;"&gt;&lt;div style="position:absolute;top:167.96pt;left:470.35pt;z-index:42;"&gt;-&lt;/div&gt;&lt;div style="position:absolute;top:167.96pt;left:496.4pt;z-index:42;letter-spacing:.001em;"&gt;2,455,000&lt;/div&gt;&lt;div style="position:absolute;top:167.96pt;left:559.7pt;z-index:42;letter-spacing:.001em;"&gt; 2,901,608 &lt;/div&gt;&lt;/span&gt;&lt;span class="fmt-1322" style="white-space:pre;"&gt;&lt;div style="position:absolute;top:167.12pt;left:482.56pt;z-index:217;"&gt;$&lt;/div&gt;&lt;/span&gt;&lt;span class="fmt-1322" style="white-space:pre;"&gt;&lt;div style="position:absolute;top:167.12pt;left:541.56pt;z-index:218;"&gt;$&lt;/div&gt;&lt;/span&gt;&lt;img style="position:absolute;left:72pt;top:164.75pt;width:33pt;height:3pt;z-index:24;" src="http://govwiki.info/xbrl/Images/e43ec568ba40bc9dcaed11ece045749c.png" alt="__rendered_path__24"&gt;&lt;span style="white-space:pre;"&gt;&lt;div style="position:absolute;top:177.11pt;left:78.15pt;z-index:45;"&gt; 2009 &lt;/div&gt;&lt;div style="position:absolute;top:177.11pt;left:128.2pt;z-index:45;letter-spacing:.001em;"&gt; 38,855,000 &lt;/div&gt;&lt;div style="position:absolute;top:177.11pt;left:190.14pt;z-index:45;letter-spacing:.001em;"&gt; 18,665,000 &lt;/div&gt;&lt;div style="position:absolute;top:177.11pt;left:252.18pt;z-index:45;letter-spacing:.001em;"&gt; 2,690,000 &lt;/div&gt;&lt;div style="position:absolute;top:177.11pt;left:308.93pt;z-index:45;letter-spacing:.001em;"&gt; 22,435,000 &lt;/div&gt;&lt;div style="position:absolute;top:177.11pt;left:367.97pt;z-index:45;letter-spacing:.001em;"&gt; 49,040,000 &lt;/div&gt;&lt;div style="position:absolute;top:177.11pt;left:470.35pt;z-index:45;"&gt;-&lt;/div&gt;&lt;div style="position:absolute;top:177.11pt;left:529.4pt;z-index:45;"&gt;-&lt;/div&gt;&lt;div style="position:absolute;top:177.11pt;left:559.7pt;z-index:45;letter-spacing:.001em;"&gt; 2,292,558 &lt;/div&gt;&lt;/span&gt;&lt;img style="position:absolute;left:110.9pt;top:164.75pt;width:63pt;height:3pt;z-index:26;" src="http://govwiki.info/xbrl/Images/a570407f780d1c79079d1c8d65cfb5b7.png" alt="__rendered_path__26"&gt;&lt;span style="white-space:pre;"&gt;&lt;div style="position:absolute;top:186.41pt;left:78.15pt;z-index:49;"&gt; 2010 &lt;/div&gt;&lt;div style="position:absolute;top:186.41pt;left:128.2pt;z-index:49;letter-spacing:.001em;"&gt; 36,729,000 &lt;/div&gt;&lt;div style="position:absolute;top:186.41pt;left:190.14pt;z-index:49;letter-spacing:.001em;"&gt; 12,770,000 &lt;/div&gt;&lt;div style="position:absolute;top:186.41pt;left:287.45pt;z-index:49;"&gt;-&lt;/div&gt;&lt;div style="position:absolute;top:186.41pt;left:311.2pt;z-index:49;letter-spacing:.001em;"&gt;21,445,000&lt;/div&gt;&lt;div style="position:absolute;top:186.41pt;left:367.99pt;z-index:49;letter-spacing:.001em;"&gt; 42,975,000 &lt;/div&gt;&lt;div style="position:absolute;top:186.41pt;left:470.35pt;z-index:49;"&gt;-&lt;/div&gt;&lt;div style="position:absolute;top:186.41pt;left:529.4pt;z-index:49;"&gt;-&lt;/div&gt;&lt;div style="position:absolute;top:186.41pt;left:559.7pt;z-index:49;letter-spacing:.001em;"&gt; 1,739,066 &lt;/div&gt;&lt;/span&gt;&lt;img style="position:absolute;left:180.05pt;top:164.75pt;width:56pt;height:3pt;z-index:28;" src="http://govwiki.info/xbrl/Images/44a32d779ba5fbd38546f1b0c97f1932.png" alt="__rendered_path__28"&gt;&lt;span style="white-space:pre;"&gt;&lt;div style="position:absolute;top:195.71pt;left:78.15pt;z-index:53;"&gt; 2011 &lt;/div&gt;&lt;div style="position:absolute;top:195.71pt;left:128.2pt;z-index:53;letter-spacing:.001em;"&gt; 39,033,000 &lt;/div&gt;&lt;div style="position:absolute;top:195.71pt;left:194.59pt;z-index:53;letter-spacing:.001em;"&gt; 6,540,000 &lt;/div&gt;&lt;div style="position:absolute;top:195.71pt;left:287.45pt;z-index:53;"&gt;-&lt;/div&gt;&lt;div style="position:absolute;top:195.71pt;left:311.2pt;z-index:53;letter-spacing:.001em;"&gt;20,425,000&lt;/div&gt;&lt;div style="position:absolute;top:195.71pt;left:367.99pt;z-index:53;letter-spacing:.001em;"&gt; 36,610,000 &lt;/div&gt;&lt;div style="position:absolute;top:195.71pt;left:470.35pt;z-index:53;"&gt;-&lt;/div&gt;&lt;div style="position:absolute;top:195.71pt;left:529.4pt;z-index:53;"&gt;-&lt;/div&gt;&lt;div style="position:absolute;top:195.71pt;left:559.7pt;z-index:53;letter-spacing:.001em;"&gt; 1,251,536 &lt;/div&gt;&lt;/span&gt;&lt;img style="position:absolute;left:242pt;top:164.75pt;width:52pt;height:3pt;z-index:30;" src="http://govwiki.info/xbrl/Images/e9e8da1701c0cfda283c09f396e5b9d7.png" alt="__rendered_path__30"&gt;&lt;span style="white-space:pre;"&gt;&lt;div style="position:absolute;top:204.86pt;left:78.15pt;z-index:58;"&gt; 2012 &lt;/div&gt;&lt;div style="position:absolute;top:204.86pt;left:128.2pt;z-index:58;letter-spacing:.001em;"&gt; 36,155,000 &lt;/div&gt;&lt;div style="position:absolute;top:204.86pt;left:227.6pt;z-index:58;letter-spacing:.001em;"&gt; - &lt;/div&gt;&lt;div style="position:absolute;top:204.86pt;left:287.45pt;z-index:58;letter-spacing:-.001em;"&gt;- &lt;/div&gt;&lt;div style="position:absolute;top:204.86pt;left:311.19pt;z-index:58;letter-spacing:.001em;"&gt;19,375,000&lt;/div&gt;&lt;div style="position:absolute;top:204.86pt;left:367.99pt;z-index:58;letter-spacing:.001em;"&gt; 29,925,000 &lt;/div&gt;&lt;div style="position:absolute;top:204.86pt;left:470.35pt;z-index:58;"&gt;-&lt;/div&gt;&lt;div style="position:absolute;top:204.86pt;left:529.4pt;z-index:58;"&gt;-&lt;/div&gt;&lt;div style="position:absolute;top:204.86pt;left:566.4pt;z-index:58;letter-spacing:.001em;"&gt; 833,544 &lt;/div&gt;&lt;/span&gt;&lt;img style="position:absolute;left:299.6pt;top:164.75pt;width:55pt;height:3pt;z-index:32;" src="http://govwiki.info/xbrl/Images/6a68d001ce798059da2a0affd279ef8e.png" alt="__rendered_path__32"&gt;&lt;span style="white-space:pre;"&gt;&lt;div style="position:absolute;top:214.16pt;left:78.15pt;z-index:63;"&gt; 2013 &lt;/div&gt;&lt;div style="position:absolute;top:214.16pt;left:128.2pt;z-index:63;letter-spacing:.001em;"&gt; 32,332,000 &lt;/div&gt;&lt;div style="position:absolute;top:214.16pt;left:227.6pt;z-index:63;letter-spacing:.001em;"&gt; - &lt;/div&gt;&lt;div style="position:absolute;top:214.16pt;left:287.45pt;z-index:63;letter-spacing:-.001em;"&gt;- &lt;/div&gt;&lt;div style="position:absolute;top:214.16pt;left:311.19pt;z-index:63;letter-spacing:.001em;"&gt;18,290,000&lt;/div&gt;&lt;div style="position:absolute;top:214.16pt;left:367.99pt;z-index:63;letter-spacing:.001em;"&gt; 22,895,000 &lt;/div&gt;&lt;div style="position:absolute;top:214.16pt;left:470.35pt;z-index:63;"&gt;-&lt;/div&gt;&lt;div style="position:absolute;top:214.16pt;left:529.4pt;z-index:63;"&gt;-&lt;/div&gt;&lt;div style="position:absolute;top:214.16pt;left:566.4pt;z-index:63;letter-spacing:.001em;"&gt; 492,692 &lt;/div&gt;&lt;/span&gt;&lt;img style="position:absolute;left:360.8pt;top:164.75pt;width:53pt;height:3pt;z-index:34;" src="http://govwiki.info/xbrl/Images/9b9ff1643104fbc67a8ed58216c9ec0e.png" alt="__rendered_path__34"&gt;&lt;span style="white-space:pre;"&gt;&lt;div style="position:absolute;top:223.46pt;left:78.15pt;z-index:68;"&gt; 2014 &lt;/div&gt;&lt;div style="position:absolute;top:223.46pt;left:128.2pt;z-index:68;letter-spacing:.001em;"&gt; 26,159,000 &lt;/div&gt;&lt;div style="position:absolute;top:223.46pt;left:227.6pt;z-index:68;letter-spacing:.001em;"&gt; - &lt;/div&gt;&lt;div style="position:absolute;top:223.46pt;left:287.45pt;z-index:68;letter-spacing:-.001em;"&gt;- &lt;/div&gt;&lt;div style="position:absolute;top:223.46pt;left:311.19pt;z-index:68;letter-spacing:.001em;"&gt;16,340,000&lt;/div&gt;&lt;div style="position:absolute;top:223.46pt;left:367.99pt;z-index:68;letter-spacing:.001em;"&gt; 15,505,000 &lt;/div&gt;&lt;div style="position:absolute;top:223.46pt;left:470.35pt;z-index:68;"&gt;-&lt;/div&gt;&lt;div style="position:absolute;top:223.46pt;left:529.4pt;z-index:68;"&gt;-&lt;/div&gt;&lt;div style="position:absolute;top:223.46pt;left:566.4pt;z-index:68;letter-spacing:.001em;"&gt; 233,476 &lt;/div&gt;&lt;/span&gt;&lt;img style="position:absolute;left:419.85pt;top:164.75pt;width:57pt;height:3pt;z-index:36;" src="http://govwiki.info/xbrl/Images/84e7280dbbe15eead497be76685448c7.png" alt="__rendered_path__36"&gt;&lt;span style="white-space:pre;"&gt;&lt;div style="position:absolute;top:232.61pt;left:78.15pt;z-index:73;"&gt; 2015 &lt;/div&gt;&lt;div style="position:absolute;top:232.61pt;left:128.2pt;z-index:73;letter-spacing:.001em;"&gt; 19,859,000 &lt;/div&gt;&lt;div style="position:absolute;top:232.61pt;left:227.6pt;z-index:73;letter-spacing:.001em;"&gt; - &lt;/div&gt;&lt;div style="position:absolute;top:232.61pt;left:287.45pt;z-index:73;letter-spacing:-.001em;"&gt;- &lt;/div&gt;&lt;div style="position:absolute;top:232.61pt;left:311.19pt;z-index:73;letter-spacing:.001em;"&gt;16,340,000&lt;/div&gt;&lt;div style="position:absolute;top:232.61pt;left:372.44pt;z-index:73;letter-spacing:.001em;"&gt; 7,735,000 &lt;/div&gt;&lt;div style="position:absolute;top:232.61pt;left:470.35pt;z-index:73;"&gt;-&lt;/div&gt;&lt;div style="position:absolute;top:232.61pt;left:529.4pt;z-index:73;"&gt;-&lt;/div&gt;&lt;div style="position:absolute;top:232.61pt;left:570.85pt;z-index:73;letter-spacing:.001em;"&gt; 88,431 &lt;/div&gt;&lt;/span&gt;&lt;img style="position:absolute;left:482.5pt;top:164.75pt;width:53pt;height:3pt;z-index:34;" src="http://govwiki.info/xbrl/Images/9b9ff1643104fbc67a8ed58216c9ec0e.png" alt="__rendered_path__34"&gt;&lt;span style="white-space:pre;"&gt;&lt;div style="position:absolute;top:241.91pt;left:78.15pt;z-index:78;"&gt; 2016 &lt;/div&gt;&lt;div style="position:absolute;top:241.91pt;left:128.2pt;z-index:78;letter-spacing:.001em;"&gt; 13,418,000 &lt;/div&gt;&lt;div style="position:absolute;top:241.91pt;left:227.6pt;z-index:78;letter-spacing:.001em;"&gt; - &lt;/div&gt;&lt;div style="position:absolute;top:241.91pt;left:287.45pt;z-index:78;letter-spacing:-.001em;"&gt;- &lt;/div&gt;&lt;div style="position:absolute;top:241.91pt;left:311.19pt;z-index:78;letter-spacing:.001em;"&gt;16,340,000&lt;/div&gt;&lt;div style="position:absolute;top:241.91pt;left:407.7pt;z-index:78;"&gt;-&lt;/div&gt;&lt;div style="position:absolute;top:241.91pt;left:432.9pt;z-index:78;letter-spacing:.001em;"&gt;56,205,000&lt;/div&gt;&lt;div style="position:absolute;top:241.91pt;left:529.4pt;z-index:78;"&gt;-&lt;/div&gt;&lt;div style="position:absolute;top:241.91pt;left:559pt;z-index:78;"&gt;(4,440,597)&lt;/div&gt;&lt;/span&gt;&lt;img style="position:absolute;left:541.55pt;top:164.75pt;width:60pt;height:3pt;z-index:39;" src="http://govwiki.info/xbrl/Images/1515db4790a438750f47d264338fa99b.png" alt="__rendered_path__39"&gt;&lt;span style="white-space:pre;"&gt;&lt;div style="position:absolute;top:251.21pt;left:78.15pt;z-index:83;"&gt; 2017 &lt;/div&gt;&lt;div style="position:absolute;top:251.21pt;left:128.2pt;z-index:83;letter-spacing:.001em;"&gt; 65,251,000 &lt;/div&gt;&lt;div style="position:absolute;top:251.21pt;left:227.6pt;z-index:83;letter-spacing:.001em;"&gt; - &lt;/div&gt;&lt;div style="position:absolute;top:251.21pt;left:287.45pt;z-index:83;letter-spacing:-.001em;"&gt;- &lt;/div&gt;&lt;div style="position:absolute;top:251.21pt;left:311.19pt;z-index:83;letter-spacing:.001em;"&gt;14,845,000&lt;/div&gt;&lt;div style="position:absolute;top:251.21pt;left:407.7pt;z-index:83;"&gt;-&lt;/div&gt;&lt;div style="position:absolute;top:251.21pt;left:432.9pt;z-index:83;letter-spacing:.001em;"&gt;55,805,000&lt;/div&gt;&lt;div style="position:absolute;top:251.21pt;left:529.4pt;z-index:83;"&gt;-&lt;/div&gt;&lt;div style="position:absolute;top:251.21pt;left:559pt;z-index:83;"&gt;(3,967,721)&lt;/div&gt;&lt;/span&gt;&lt;span style="white-space:pre;"&gt;&lt;div style="position:absolute;top:279.26pt;left:248.05pt;z-index:85;letter-spacing:.006em;"&gt;BUSINESS-TYPE ACTIVITIES&lt;/div&gt;&lt;/span&gt;&lt;img style="position:absolute;left:110.15pt;top:285.6pt;width:387pt;height:3pt;z-index:84;" src="http://govwiki.info/xbrl/Images/38e851d60520ddc97c8973eb745af5cd.png" alt="__rendered_path__84"&gt;&lt;span style="white-space:pre;"&gt;&lt;div style="position:absolute;top:288.86pt;left:128.9pt;z-index:87;letter-spacing:.003em;"&gt;Public&lt;/div&gt;&lt;div style="position:absolute;top:288.86pt;left:303.75pt;z-index:87;letter-spacing:.003em;"&gt; Golf Course&lt;/div&gt;&lt;/span&gt;&lt;span style="white-space:pre;"&gt;&lt;div style="position:absolute;top:298.01pt;left:130.05pt;z-index:89;letter-spacing:.003em;"&gt;Utility&lt;/div&gt;&lt;div style="position:absolute;top:298.01pt;left:250.5pt;z-index:89;"&gt;Airport&lt;/div&gt;&lt;div style="position:absolute;top:298.01pt;left:310.4pt;z-index:89;letter-spacing:-.001em;"&gt;Revenue&lt;/div&gt;&lt;/span&gt;&lt;span style="white-space:pre;"&gt;&lt;div style="position:absolute;top:307.31pt;left:121.65pt;z-index:90;"&gt; Revenue &lt;/div&gt;&lt;div style="position:absolute;top:307.31pt;left:183.71pt;z-index:90;letter-spacing:.002em;"&gt;Sanitation &lt;/div&gt;&lt;div style="position:absolute;top:307.31pt;left:244.11pt;z-index:90;"&gt; Revenue &lt;/div&gt;&lt;div style="position:absolute;top:307.31pt;left:306.01pt;z-index:90;letter-spacing:.003em;"&gt; Bonds and&lt;/div&gt;&lt;div style="position:absolute;top:307.31pt;left:384.16pt;z-index:90;letter-spacing:-.002em;"&gt;Marina&lt;/div&gt;&lt;div style="position:absolute;top:307.31pt;left:442.81pt;z-index:90;letter-spacing:.002em;"&gt; Unamortized&lt;/div&gt;&lt;div style="position:absolute;top:307.31pt;left:524.07pt;z-index:90;letter-spacing:.003em;"&gt; Total &lt;/div&gt;&lt;/span&gt;&lt;span style="white-space:pre;"&gt;&lt;div style="position:absolute;top:316.61pt;left:74.9pt;z-index:91;letter-spacing:.005em;"&gt; Fiscal &lt;/div&gt;&lt;div style="position:absolute;top:316.61pt;left:126.21pt;z-index:91;letter-spacing:.004em;"&gt; Bonds &lt;/div&gt;&lt;div style="position:absolute;top:316.61pt;left:186.72pt;z-index:91;"&gt; Revenue &lt;/div&gt;&lt;div style="position:absolute;top:316.61pt;left:249.83pt;z-index:91;letter-spacing:.002em;"&gt; Bonds&lt;/div&gt;&lt;div style="position:absolute;top:316.61pt;left:305.44pt;z-index:91;letter-spacing:.001em;"&gt; Capitalized&lt;/div&gt;&lt;div style="position:absolute;top:316.61pt;left:380.44pt;z-index:91;letter-spacing:-.001em;"&gt;Revenue&lt;/div&gt;&lt;div style="position:absolute;top:316.61pt;left:440.64pt;z-index:91;letter-spacing:.006em;"&gt;Premiums and&lt;/div&gt;&lt;div style="position:absolute;top:316.61pt;left:519.14pt;z-index:91;letter-spacing:.003em;"&gt; Primary &lt;/div&gt;&lt;/span&gt;&lt;span style="white-space:pre;"&gt;&lt;div style="position:absolute;top:325.76pt;left:77pt;z-index:107;letter-spacing:.002em;"&gt; Year &lt;/div&gt;&lt;div style="position:absolute;top:325.76pt;left:119.3pt;z-index:107;letter-spacing:.003em;"&gt; and Notes &lt;/div&gt;&lt;div style="position:absolute;top:325.76pt;left:193.1pt;z-index:107;letter-spacing:.002em;"&gt; Note&lt;/div&gt;&lt;div style="position:absolute;top:325.76pt;left:244.05pt;z-index:107;letter-spacing:.002em;"&gt; and Notes&lt;/div&gt;&lt;div style="position:absolute;top:325.76pt;left:315.4pt;z-index:107;letter-spacing:.001em;"&gt;Lease&lt;/div&gt;&lt;div style="position:absolute;top:325.76pt;left:385.85pt;z-index:107;"&gt;Notes&lt;/div&gt;&lt;div style="position:absolute;top:325.76pt;left:447.8pt;z-index:107;letter-spacing:.003em;"&gt;Discounts&lt;/div&gt;&lt;div style="position:absolute;top:325.76pt;left:510.9pt;z-index:107;letter-spacing:.002em;"&gt; Government &lt;/div&gt;&lt;/span&gt;&lt;span style="white-space:pre;"&gt;&lt;div style="position:absolute;top:335.36pt;left:77.7pt;z-index:108;"&gt; 2008 &lt;/div&gt;&lt;div style="position:absolute;top:335.36pt;left:119.84pt;z-index:108;letter-spacing:.001em;"&gt; 196,765,602 &lt;/div&gt;&lt;/span&gt;&lt;span class="fmt-1322" style="white-space:pre;"&gt;&lt;div style="position:absolute;top:334.12pt;left:112.56pt;z-index:219;"&gt;$&lt;/div&gt;&lt;/span&gt;&lt;span class="fmt-1322" style="white-space:pre;"&gt;&lt;div style="position:absolute;top:334.12pt;left:177.56pt;z-index:220;"&gt;$&lt;/div&gt;&lt;/span&gt;&lt;span style="white-space:pre;"&gt;&lt;div style="position:absolute;top:335.36pt;left:223.5pt;z-index:109;"&gt;-&lt;/div&gt;&lt;div style="position:absolute;top:335.36pt;left:250.25pt;z-index:109;letter-spacing:.001em;"&gt;3,635,612&lt;/div&gt;&lt;/span&gt;&lt;span class="fmt-1322" style="white-space:pre;"&gt;&lt;div style="position:absolute;top:334.12pt;left:236.56pt;z-index:221;"&gt;$&lt;/div&gt;&lt;/span&gt;&lt;span class="fmt-1322" style="white-space:pre;"&gt;&lt;div style="position:absolute;top:334.12pt;left:296.56pt;z-index:222;"&gt;$&lt;/div&gt;&lt;/span&gt;&lt;span style="white-space:pre;"&gt;&lt;div style="position:absolute;top:335.36pt;left:327.4pt;z-index:110;letter-spacing:.001em;"&gt; 56,059 &lt;/div&gt;&lt;div style="position:absolute;top:335.36pt;left:386.05pt;z-index:110;letter-spacing:.001em;"&gt; 7,055,000 &lt;/div&gt;&lt;div style="position:absolute;top:335.36pt;left:464.7pt;z-index:110;letter-spacing:.001em;"&gt; (19,044)&lt;/div&gt;&lt;div style="position:absolute;top:335.36pt;left:516.66pt;z-index:110;letter-spacing:.001em;"&gt; 360,358,048 &lt;/div&gt;&lt;/span&gt;&lt;span class="fmt-1322" style="white-space:pre;"&gt;&lt;div style="position:absolute;top:334.12pt;left:366.56pt;z-index:223;"&gt;$&lt;/div&gt;&lt;/span&gt;&lt;span class="fmt-1322" style="white-space:pre;"&gt;&lt;div style="position:absolute;top:334.12pt;left:434.56pt;z-index:224;"&gt;$&lt;/div&gt;&lt;/span&gt;&lt;span class="fmt-1322" style="white-space:pre;"&gt;&lt;div style="position:absolute;top:334.12pt;left:505.56pt;z-index:225;"&gt;$&lt;/div&gt;&lt;/span&gt;&lt;img style="position:absolute;left:72pt;top:332.15pt;width:32pt;height:3pt;z-index:92;" src="http://govwiki.info/xbrl/Images/67703575ea909b5d1a6592975286535a.png" alt="__rendered_path__92"&gt;&lt;span style="white-space:pre;"&gt;&lt;div style="position:absolute;top:344.51pt;left:77.7pt;z-index:113;"&gt; 2009 &lt;/div&gt;&lt;div style="position:absolute;top:344.51pt;left:119.84pt;z-index:113;letter-spacing:.001em;"&gt; 244,253,250 &lt;/div&gt;&lt;div style="position:absolute;top:344.51pt;left:223.5pt;z-index:113;"&gt;-&lt;/div&gt;&lt;div style="position:absolute;top:344.51pt;left:250.25pt;z-index:113;letter-spacing:.001em;"&gt;1,655,612&lt;/div&gt;&lt;div style="position:absolute;top:344.51pt;left:331.85pt;z-index:113;letter-spacing:.001em;"&gt; 4,390 &lt;/div&gt;&lt;div style="position:absolute;top:344.51pt;left:386.05pt;z-index:113;letter-spacing:.001em;"&gt; 6,665,000 &lt;/div&gt;&lt;div style="position:absolute;top:344.51pt;left:456.55pt;z-index:113;letter-spacing:.001em;"&gt; 1,502,462 &lt;/div&gt;&lt;div style="position:absolute;top:344.51pt;left:516.66pt;z-index:113;letter-spacing:.001em;"&gt; 388,058,272 &lt;/div&gt;&lt;/span&gt;&lt;img style="position:absolute;left:110.15pt;top:332.15pt;width:60pt;height:3pt;z-index:94;" src="http://govwiki.info/xbrl/Images/28c120715b0c17688b306e50c6dd65dd.png" alt="__rendered_path__94"&gt;&lt;span style="white-space:pre;"&gt;&lt;div style="position:absolute;top:353.81pt;left:77.7pt;z-index:117;"&gt; 2010 &lt;/div&gt;&lt;div style="position:absolute;top:353.81pt;left:119.84pt;z-index:117;letter-spacing:.001em;"&gt; 239,485,075 &lt;/div&gt;&lt;div style="position:absolute;top:353.81pt;left:223.5pt;z-index:117;"&gt;-&lt;/div&gt;&lt;div style="position:absolute;top:353.81pt;left:283.25pt;z-index:117;"&gt;-&lt;/div&gt;&lt;div style="position:absolute;top:353.81pt;left:349.25pt;z-index:117;letter-spacing:.001em;"&gt; - &lt;/div&gt;&lt;div style="position:absolute;top:353.81pt;left:386.04pt;z-index:117;letter-spacing:.001em;"&gt; 6,260,000 &lt;/div&gt;&lt;div style="position:absolute;top:353.81pt;left:456.55pt;z-index:117;letter-spacing:.001em;"&gt; 1,308,784 &lt;/div&gt;&lt;div style="position:absolute;top:353.81pt;left:516.65pt;z-index:117;letter-spacing:.001em;"&gt; 362,711,925 &lt;/div&gt;&lt;/span&gt;&lt;img style="position:absolute;left:176.3pt;top:332.15pt;width:53pt;height:3pt;z-index:96;" src="http://govwiki.info/xbrl/Images/bb02bde8aa9669b60256a2146d4e5601.png" alt="__rendered_path__96"&gt;&lt;span style="white-space:pre;"&gt;&lt;div style="position:absolute;top:363.11pt;left:77.7pt;z-index:120;"&gt; 2011 &lt;/div&gt;&lt;div style="position:absolute;top:363.11pt;left:119.84pt;z-index:120;letter-spacing:.001em;"&gt; 283,404,789 &lt;/div&gt;&lt;div style="position:absolute;top:363.11pt;left:223.5pt;z-index:120;"&gt;-&lt;/div&gt;&lt;div style="position:absolute;top:363.11pt;left:283.25pt;z-index:120;"&gt;-&lt;/div&gt;&lt;div style="position:absolute;top:363.11pt;left:322.95pt;z-index:120;letter-spacing:.001em;"&gt; 162,153 &lt;/div&gt;&lt;div style="position:absolute;top:363.11pt;left:386.04pt;z-index:120;letter-spacing:.001em;"&gt; 5,840,000 &lt;/div&gt;&lt;div style="position:absolute;top:363.11pt;left:456.55pt;z-index:120;letter-spacing:.001em;"&gt; 1,185,744 &lt;/div&gt;&lt;div style="position:absolute;top:363.11pt;left:516.65pt;z-index:120;letter-spacing:.001em;"&gt; 394,452,222 &lt;/div&gt;&lt;/span&gt;&lt;img style="position:absolute;left:235.8pt;top:332.15pt;width:54pt;height:3pt;z-index:98;" src="http://govwiki.info/xbrl/Images/5f56adbd40720835ff8b98bcf0b585f6.png" alt="__rendered_path__98"&gt;&lt;span style="white-space:pre;"&gt;&lt;div style="position:absolute;top:372.26pt;left:77.7pt;z-index:123;"&gt; 2012 &lt;/div&gt;&lt;div style="position:absolute;top:372.26pt;left:119.84pt;z-index:123;letter-spacing:.001em;"&gt; 282,603,489 &lt;/div&gt;&lt;div style="position:absolute;top:372.26pt;left:223.5pt;z-index:123;"&gt;-&lt;/div&gt;&lt;div style="position:absolute;top:372.26pt;left:283.25pt;z-index:123;"&gt;-&lt;/div&gt;&lt;div style="position:absolute;top:372.26pt;left:322.95pt;z-index:123;letter-spacing:.001em;"&gt; 116,021 &lt;/div&gt;&lt;div style="position:absolute;top:372.26pt;left:386.04pt;z-index:123;letter-spacing:.001em;"&gt; 5,405,000 &lt;/div&gt;&lt;div style="position:absolute;top:372.26pt;left:463.25pt;z-index:123;letter-spacing:.001em;"&gt; 922,161 &lt;/div&gt;&lt;div style="position:absolute;top:372.26pt;left:516.64pt;z-index:123;letter-spacing:.001em;"&gt; 375,335,215 &lt;/div&gt;&lt;/span&gt;&lt;img style="position:absolute;left:295.55pt;top:332.15pt;width:62pt;height:3pt;z-index:100;" src="http://govwiki.info/xbrl/Images/f29562aae07e01263223a686a62ed133.png" alt="__rendered_path__100"&gt;&lt;span style="white-space:pre;"&gt;&lt;div style="position:absolute;top:381.56pt;left:77.7pt;z-index:127;"&gt; 2013 &lt;/div&gt;&lt;div style="position:absolute;top:381.56pt;left:119.84pt;z-index:127;letter-spacing:.001em;"&gt; 320,529,123 &lt;/div&gt;&lt;div style="position:absolute;top:381.56pt;left:223.5pt;z-index:127;"&gt;-&lt;/div&gt;&lt;div style="position:absolute;top:381.56pt;left:283.25pt;z-index:127;"&gt;-&lt;/div&gt;&lt;div style="position:absolute;top:381.56pt;left:327.4pt;z-index:127;letter-spacing:.001em;"&gt; 68,803 &lt;/div&gt;&lt;div style="position:absolute;top:381.56pt;left:386.05pt;z-index:127;letter-spacing:.001em;"&gt; 4,950,000 &lt;/div&gt;&lt;div style="position:absolute;top:381.56pt;left:456.55pt;z-index:127;letter-spacing:.001em;"&gt; 3,222,219 &lt;/div&gt;&lt;div style="position:absolute;top:381.56pt;left:516.66pt;z-index:127;letter-spacing:.001em;"&gt; 402,779,837 &lt;/div&gt;&lt;/span&gt;&lt;img style="position:absolute;left:365.75pt;top:332.15pt;width:62pt;height:3pt;z-index:102;" src="http://govwiki.info/xbrl/Images/b78fa1471bf7768cb2a1c4bb4ccb0860.png" alt="__rendered_path__102"&gt;&lt;span style="white-space:pre;"&gt;&lt;div style="position:absolute;top:390.86pt;left:77.7pt;z-index:131;"&gt; 2014 &lt;/div&gt;&lt;div style="position:absolute;top:390.86pt;left:119.84pt;z-index:131;letter-spacing:.001em;"&gt; 339,033,525 &lt;/div&gt;&lt;div style="position:absolute;top:390.86pt;left:223.5pt;z-index:131;"&gt;-&lt;/div&gt;&lt;div style="position:absolute;top:390.86pt;left:283.25pt;z-index:131;"&gt;-&lt;/div&gt;&lt;div style="position:absolute;top:390.86pt;left:327.4pt;z-index:131;letter-spacing:.001em;"&gt; 20,472 &lt;/div&gt;&lt;div style="position:absolute;top:390.86pt;left:386.05pt;z-index:131;letter-spacing:.001em;"&gt; 4,480,000 &lt;/div&gt;&lt;div style="position:absolute;top:390.86pt;left:456.55pt;z-index:131;letter-spacing:.001em;"&gt; 3,583,617 &lt;/div&gt;&lt;div style="position:absolute;top:390.86pt;left:516.66pt;z-index:131;letter-spacing:.001em;"&gt; 405,355,090 &lt;/div&gt;&lt;/span&gt;&lt;img style="position:absolute;left:433.6pt;top:332.15pt;width:64pt;height:3pt;z-index:104;" src="http://govwiki.info/xbrl/Images/c5f9be1ce9582f0b9015be91468bf90d.png" alt="__rendered_path__104"&gt;&lt;span style="white-space:pre;"&gt;&lt;div style="position:absolute;top:400.01pt;left:77.7pt;z-index:134;"&gt; 2015 &lt;/div&gt;&lt;div style="position:absolute;top:400.01pt;left:119.84pt;z-index:134;letter-spacing:.001em;"&gt; 365,037,069 &lt;/div&gt;&lt;div style="position:absolute;top:400.01pt;left:188.24pt;z-index:134;letter-spacing:.001em;"&gt; 6,075,000 &lt;/div&gt;&lt;div style="position:absolute;top:400.01pt;left:281pt;z-index:134;letter-spacing:.001em;"&gt; - &lt;/div&gt;&lt;div style="position:absolute;top:400.01pt;left:351.5pt;z-index:134;letter-spacing:-.001em;"&gt;- &lt;/div&gt;&lt;div style="position:absolute;top:400.01pt;left:386.04pt;z-index:134;letter-spacing:.001em;"&gt; 3,990,000 &lt;/div&gt;&lt;div style="position:absolute;top:400.01pt;left:456.55pt;z-index:134;letter-spacing:.001em;"&gt; 7,075,265 &lt;/div&gt;&lt;div style="position:absolute;top:400.01pt;left:516.65pt;z-index:134;letter-spacing:.001em;"&gt; 426,199,765 &lt;/div&gt;&lt;/span&gt;&lt;img style="position:absolute;left:504.1pt;top:332.15pt;width:63pt;height:3pt;z-index:106;" src="http://govwiki.info/xbrl/Images/35a670508f306e3295c69857f4b56f71.png" alt="__rendered_path__106"&gt;&lt;span style="white-space:pre;"&gt;&lt;div style="position:absolute;top:409.31pt;left:77.7pt;z-index:137;"&gt; 2016 &lt;/div&gt;&lt;div style="position:absolute;top:409.31pt;left:119.84pt;z-index:137;letter-spacing:.001em;"&gt; 390,865,623 &lt;/div&gt;&lt;div style="position:absolute;top:409.31pt;left:188.24pt;z-index:137;letter-spacing:.001em;"&gt; 4,880,000 &lt;/div&gt;&lt;div style="position:absolute;top:409.31pt;left:281pt;z-index:137;letter-spacing:.001em;"&gt; - &lt;/div&gt;&lt;div style="position:absolute;top:409.31pt;left:351.5pt;z-index:137;letter-spacing:-.001em;"&gt;- &lt;/div&gt;&lt;div style="position:absolute;top:409.31pt;left:386.04pt;z-index:137;letter-spacing:.001em;"&gt; 3,485,000 &lt;/div&gt;&lt;div style="position:absolute;top:409.31pt;left:456.55pt;z-index:137;letter-spacing:.001em;"&gt; 7,420,391 &lt;/div&gt;&lt;div style="position:absolute;top:409.31pt;left:516.65pt;z-index:137;letter-spacing:.001em;"&gt; 488,173,417 &lt;/div&gt;&lt;/span&gt;&lt;span style="white-space:pre;"&gt;&lt;div style="position:absolute;top:418.61pt;left:77.7pt;z-index:140;"&gt; 2017 &lt;/div&gt;&lt;div style="position:absolute;top:418.61pt;left:119.84pt;z-index:140;letter-spacing:.001em;"&gt; 448,434,158 &lt;/div&gt;&lt;div style="position:absolute;top:418.61pt;left:188.24pt;z-index:140;letter-spacing:.001em;"&gt; 3,650,000 &lt;/div&gt;&lt;div style="position:absolute;top:418.61pt;left:281pt;z-index:140;letter-spacing:.001em;"&gt; - &lt;/div&gt;&lt;div style="position:absolute;top:418.61pt;left:351.5pt;z-index:140;letter-spacing:-.001em;"&gt;- &lt;/div&gt;&lt;div style="position:absolute;top:418.61pt;left:386.04pt;z-index:140;letter-spacing:.001em;"&gt; 5,540,000 &lt;/div&gt;&lt;div style="position:absolute;top:418.61pt;left:452.1pt;z-index:140;letter-spacing:.001em;"&gt; 13,874,861 &lt;/div&gt;&lt;div style="position:absolute;top:418.61pt;left:516.64pt;z-index:140;letter-spacing:.001em;"&gt; 603,432,297 &lt;/div&gt;&lt;/span&gt;&lt;span style="white-space:pre;"&gt;&lt;div style="position:absolute;top:446.66pt;left:138.05pt;z-index:142;letter-spacing:.002em;"&gt; Percentage &lt;/div&gt;&lt;div style="position:absolute;top:446.66pt;left:419.2pt;z-index:142;letter-spacing:.002em;"&gt; Personal &lt;/div&gt;&lt;/span&gt;&lt;span style="white-space:pre;"&gt;&lt;div style="position:absolute;top:455.96pt;left:145.15pt;z-index:145;letter-spacing:.004em;"&gt; of Total &lt;/div&gt;&lt;div style="position:absolute;top:455.96pt;left:280.15pt;z-index:145;letter-spacing:.001em;"&gt; Property &lt;/div&gt;&lt;div style="position:absolute;top:455.96pt;left:420.6pt;z-index:145;letter-spacing:.006em;"&gt; Income &lt;/div&gt;&lt;/span&gt;&lt;span style="white-space:pre;"&gt;&lt;div style="position:absolute;top:465.26pt;left:77.9pt;z-index:151;letter-spacing:.005em;"&gt; Fiscal &lt;/div&gt;&lt;div style="position:absolute;top:465.26pt;left:144.4pt;z-index:151;letter-spacing:-.001em;"&gt; Taxable &lt;/div&gt;&lt;div style="position:absolute;top:465.26pt;left:223.45pt;z-index:151;letter-spacing:.003em;"&gt; Per &lt;/div&gt;&lt;div style="position:absolute;top:465.26pt;left:288.65pt;z-index:151;letter-spacing:-.001em;"&gt; Tax &lt;/div&gt;&lt;div style="position:absolute;top:465.26pt;left:347.35pt;z-index:151;letter-spacing:.004em;"&gt; Permanent &lt;/div&gt;&lt;div style="position:absolute;top:465.26pt;left:415.15pt;z-index:151;letter-spacing:.002em;"&gt; (thousands &lt;/div&gt;&lt;div style="position:absolute;top:465.26pt;left:501.5pt;z-index:151;letter-spacing:.002em;"&gt; Debt &lt;/div&gt;&lt;/span&gt;&lt;span style="white-space:pre;"&gt;&lt;div style="position:absolute;top:474.41pt;left:80pt;z-index:164;letter-spacing:.002em;"&gt; Year &lt;/div&gt;&lt;div style="position:absolute;top:474.41pt;left:122.5pt;z-index:164;letter-spacing:.004em;"&gt; Assessed Value  (1) &lt;/div&gt;&lt;div style="position:absolute;top:474.41pt;left:218.1pt;z-index:164;letter-spacing:.002em;"&gt; Capita &lt;/div&gt;&lt;div style="position:absolute;top:474.41pt;left:277.85pt;z-index:164;letter-spa</t>
  </si>
  <si>
    <t>cing:.002em;"&gt; Value  (2) &lt;/div&gt;&lt;div style="position:absolute;top:474.41pt;left:340.9pt;z-index:164;letter-spacing:.002em;"&gt; Population  (3) &lt;/div&gt;&lt;div style="position:absolute;top:474.41pt;left:410.25pt;z-index:164;letter-spacing:.002em;"&gt; of dollars)  (3) &lt;/div&gt;&lt;div style="position:absolute;top:474.41pt;left:483.3pt;z-index:164;letter-spacing:.004em;"&gt; Per Income (4) &lt;/div&gt;&lt;/span&gt;&lt;span style="white-space:pre;"&gt;&lt;div style="position:absolute;top:484.31pt;left:80.7pt;z-index:165;"&gt; 2008 &lt;/div&gt;&lt;/span&gt;&lt;span style="white-space:pre;"&gt;&lt;div style="position:absolute;top:484.16pt;left:145.2pt;z-index:166;letter-spacing:.002em;"&gt;  0.0203 &lt;/div&gt;&lt;/span&gt;&lt;span class="fmt-1322" style="white-space:pre;"&gt;&lt;div style="position:absolute;top:483.72pt;left:207.64pt;z-index:226;"&gt;$&lt;/div&gt;&lt;/span&gt;&lt;span style="white-space:pre;"&gt;&lt;div style="position:absolute;top:484.31pt;left:220pt;z-index:167;letter-spacing:.001em;"&gt; 1,433.07 &lt;/div&gt;&lt;div style="position:absolute;top:484.31pt;left:271.06pt;z-index:167;letter-spacing:.001em;"&gt; 17,718,466,042 &lt;/div&gt;&lt;div style="position:absolute;top:484.31pt;left:365.8pt;z-index:167;letter-spacing:.001em;"&gt; 251,459 &lt;/div&gt;&lt;div style="position:absolute;top:484.31pt;left:427.1pt;z-index:167;letter-spacing:.001em;"&gt; 6,047,640 &lt;/div&gt;&lt;/span&gt;&lt;span class="fmt-1322" style="white-space:pre;"&gt;&lt;div style="position:absolute;top:483.72pt;left:407.64pt;z-index:227;"&gt;$&lt;/div&gt;&lt;/span&gt;&lt;span style="white-space:pre;"&gt;&lt;div style="position:absolute;top:484.31pt;left:524.2pt;z-index:168;letter-spacing:.002em;"&gt; 5.96 &lt;/div&gt;&lt;/span&gt;&lt;img style="position:absolute;left:72pt;top:480.85pt;width:38pt;height:3pt;z-index:152;" src="http://govwiki.info/xbrl/Images/c0d3c6fe549d2b7e7c676f9bfc485f83.png" alt="__rendered_path__152"&gt;&lt;span style="white-space:pre;"&gt;&lt;div style="position:absolute;top:493.61pt;left:80.7pt;z-index:172;"&gt; 2009 &lt;/div&gt;&lt;div style="position:absolute;top:493.61pt;left:145.2pt;z-index:172;letter-spacing:.002em;"&gt;  0.0233 &lt;/div&gt;&lt;div style="position:absolute;top:493.61pt;left:220pt;z-index:172;letter-spacing:.001em;"&gt; 1,560.16 &lt;/div&gt;&lt;div style="position:absolute;top:493.61pt;left:271.06pt;z-index:172;letter-spacing:.001em;"&gt; 16,623,629,970 &lt;/div&gt;&lt;div style="position:absolute;top:493.61pt;left:365.8pt;z-index:172;letter-spacing:.001em;"&gt; 248,729 &lt;/div&gt;&lt;div style="position:absolute;top:493.61pt;left:427.1pt;z-index:172;letter-spacing:.001em;"&gt; 6,816,447 &lt;/div&gt;&lt;div style="position:absolute;top:493.61pt;left:524.2pt;z-index:172;letter-spacing:.002em;"&gt; 5.69 &lt;/div&gt;&lt;/span&gt;&lt;img style="position:absolute;left:120.9pt;top:480.85pt;width:80pt;height:3pt;z-index:154;" src="http://govwiki.info/xbrl/Images/146974bb93812b1b3819e14ef8a6b0a8.png" alt="__rendered_path__154"&gt;&lt;span style="white-space:pre;"&gt;&lt;div style="position:absolute;top:502.76pt;left:80.7pt;z-index:176;"&gt; 2010 &lt;/div&gt;&lt;div style="position:absolute;top:502.76pt;left:145.2pt;z-index:176;letter-spacing:.002em;"&gt;  0.0249 &lt;/div&gt;&lt;div style="position:absolute;top:502.76pt;left:220pt;z-index:176;letter-spacing:.001em;"&gt; 1,472.18 &lt;/div&gt;&lt;div style="position:absolute;top:502.76pt;left:271.06pt;z-index:176;letter-spacing:.001em;"&gt; 14,560,445,457 &lt;/div&gt;&lt;div style="position:absolute;top:502.76pt;left:365.8pt;z-index:176;letter-spacing:.001em;"&gt; 246,378 &lt;/div&gt;&lt;div style="position:absolute;top:502.76pt;left:427.1pt;z-index:176;letter-spacing:.001em;"&gt; 6,218,154 &lt;/div&gt;&lt;div style="position:absolute;top:502.76pt;left:524.2pt;z-index:176;letter-spacing:.002em;"&gt; 5.83 &lt;/div&gt;&lt;/span&gt;&lt;img style="position:absolute;left:207.5pt;top:480.85pt;width:49pt;height:3pt;z-index:156;" src="http://govwiki.info/xbrl/Images/67c72bea49931bf32eefe6f5e2a6f0b0.png" alt="__rendered_path__156"&gt;&lt;span style="white-space:pre;"&gt;&lt;div style="position:absolute;top:512.06pt;left:80.7pt;z-index:180;"&gt; 2011 &lt;/div&gt;&lt;div style="position:absolute;top:512.06pt;left:145.2pt;z-index:180;letter-spacing:.002em;"&gt;  0.0302 &lt;/div&gt;&lt;div style="position:absolute;top:512.06pt;left:220pt;z-index:180;letter-spacing:.001em;"&gt; 1,611.53 &lt;/div&gt;&lt;div style="position:absolute;top:512.06pt;left:271.06pt;z-index:180;letter-spacing:.001em;"&gt; 13,067,079,244 &lt;/div&gt;&lt;div style="position:absolute;top:512.06pt;left:365.8pt;z-index:180;letter-spacing:.001em;"&gt; 244,769 &lt;/div&gt;&lt;div style="position:absolute;top:512.06pt;left:427.1pt;z-index:180;letter-spacing:.001em;"&gt; 6,341,838 &lt;/div&gt;&lt;div style="position:absolute;top:512.06pt;left:524.2pt;z-index:180;letter-spacing:.002em;"&gt; 6.22 &lt;/div&gt;&lt;/span&gt;&lt;img style="position:absolute;left:263.15pt;top:480.85pt;width:69pt;height:3pt;z-index:158;" src="http://govwiki.info/xbrl/Images/7ded8b0c884639ac4a6e22622bdff0e1.png" alt="__rendered_path__158"&gt;&lt;span style="white-space:pre;"&gt;&lt;div style="position:absolute;top:521.36pt;left:80.7pt;z-index:184;"&gt; 2012 &lt;/div&gt;&lt;div style="position:absolute;top:521.36pt;left:145.2pt;z-index:184;letter-spacing:.002em;"&gt;  0.0307 &lt;/div&gt;&lt;div style="position:absolute;top:521.36pt;left:220pt;z-index:184;letter-spacing:.001em;"&gt; 1,523.94 &lt;/div&gt;&lt;div style="position:absolute;top:521.36pt;left:271.06pt;z-index:184;letter-spacing:.001em;"&gt; 12,220,784,811 &lt;/div&gt;&lt;div style="position:absolute;top:521.36pt;left:365.8pt;z-index:184;letter-spacing:.001em;"&gt; 246,293 &lt;/div&gt;&lt;div style="position:absolute;top:521.36pt;left:427.1pt;z-index:184;letter-spacing:.001em;"&gt; 6,748,428 &lt;/div&gt;&lt;div style="position:absolute;top:521.36pt;left:524.2pt;z-index:184;letter-spacing:.002em;"&gt; 5.56 &lt;/div&gt;&lt;/span&gt;&lt;img style="position:absolute;left:338.65pt;top:480.85pt;width:62pt;height:3pt;z-index:160;" src="http://govwiki.info/xbrl/Images/5b40ae39070febf8b1002323ec8ca5b0.png" alt="__rendered_path__160"&gt;&lt;span style="white-space:pre;"&gt;&lt;div style="position:absolute;top:530.51pt;left:80.7pt;z-index:188;"&gt; 2013 &lt;/div&gt;&lt;div style="position:absolute;top:530.51pt;left:145.2pt;z-index:188;letter-spacing:.002em;"&gt;  0.0334 &lt;/div&gt;&lt;div style="position:absolute;top:530.51pt;left:220pt;z-index:188;letter-spacing:.001em;"&gt; 1,641.57 &lt;/div&gt;&lt;div style="position:absolute;top:530.51pt;left:271.06pt;z-index:188;letter-spacing:.001em;"&gt; 12,067,827,749 &lt;/div&gt;&lt;div style="position:absolute;top:530.51pt;left:365.8pt;z-index:188;letter-spacing:.001em;"&gt; 245,363 &lt;/div&gt;&lt;div style="position:absolute;top:530.51pt;left:427.1pt;z-index:188;letter-spacing:.001em;"&gt; 6,946,717 &lt;/div&gt;&lt;div style="position:absolute;top:530.51pt;left:524.2pt;z-index:188;letter-spacing:.002em;"&gt; 5.74 &lt;/div&gt;&lt;/span&gt;&lt;img style="position:absolute;left:406.65pt;top:480.85pt;width:62pt;height:3pt;z-index:160;" src="http://govwiki.info/xbrl/Images/5b40ae39070febf8b1002323ec8ca5b0.png" alt="__rendered_path__160"&gt;&lt;span style="white-space:pre;"&gt;&lt;div style="position:absolute;top:539.81pt;left:80.7pt;z-index:192;"&gt; 2014 &lt;/div&gt;&lt;div style="position:absolute;top:539.81pt;left:145.2pt;z-index:192;letter-spacing:.002em;"&gt;  0.0336 &lt;/div&gt;&lt;div style="position:absolute;top:539.81pt;left:220pt;z-index:192;letter-spacing:.001em;"&gt; 1,643.50 &lt;/div&gt;&lt;div style="position:absolute;top:539.81pt;left:271.06pt;z-index:192;letter-spacing:.001em;"&gt; 12,554,657,072 &lt;/div&gt;&lt;div style="position:absolute;top:539.81pt;left:365.8pt;z-index:192;letter-spacing:.001em;"&gt; 246,642 &lt;/div&gt;&lt;div style="position:absolute;top:539.81pt;left:427.1pt;z-index:192;letter-spacing:.001em;"&gt; 6,899,070 &lt;/div&gt;&lt;div style="position:absolute;top:539.81pt;left:524.2pt;z-index:192;letter-spacing:.002em;"&gt; 5.88 &lt;/div&gt;&lt;/span&gt;&lt;img style="position:absolute;left:479.4pt;top:480.85pt;width:66pt;height:3pt;z-index:163;" src="http://govwiki.info/xbrl/Images/facf1c3822e5f0fd43c16e030be0519b.png" alt="__rendered_path__163"&gt;&lt;span style="white-space:pre;"&gt;&lt;div style="position:absolute;top:549.11pt;left:80.7pt;z-index:196;"&gt; 2015 &lt;/div&gt;&lt;div style="position:absolute;top:549.11pt;left:145.2pt;z-index:196;letter-spacing:.002em;"&gt;  0.0315 &lt;/div&gt;&lt;div style="position:absolute;top:549.11pt;left:220pt;z-index:196;letter-spacing:.001em;"&gt; 1,715.58 &lt;/div&gt;&lt;div style="position:absolute;top:549.11pt;left:271.06pt;z-index:196;letter-spacing:.001em;"&gt; 13,545,991,135 &lt;/div&gt;&lt;div style="position:absolute;top:549.11pt;left:365.8pt;z-index:196;letter-spacing:.001em;"&gt; 248,429 &lt;/div&gt;&lt;div style="position:absolute;top:549.11pt;left:427.1pt;z-index:196;letter-spacing:.001em;"&gt; 7,122,459 &lt;/div&gt;&lt;div style="position:absolute;top:549.11pt;left:524.2pt;z-index:196;letter-spacing:.002em;"&gt; 5.98 &lt;/div&gt;&lt;/span&gt;&lt;span style="white-space:pre;"&gt;&lt;div style="position:absolute;top:558.26pt;left:80.7pt;z-index:200;"&gt; 2016 &lt;/div&gt;&lt;div style="position:absolute;top:558.26pt;left:145.2pt;z-index:200;letter-spacing:.002em;"&gt;  0.0332 &lt;/div&gt;&lt;div style="position:absolute;top:558.26pt;left:220pt;z-index:200;letter-spacing:.001em;"&gt; 1,947.14 &lt;/div&gt;&lt;div style="position:absolute;top:558.26pt;left:271.06pt;z-index:200;letter-spacing:.001em;"&gt; 14,687,359,238 &lt;/div&gt;&lt;div style="position:absolute;top:558.26pt;left:365.8pt;z-index:200;letter-spacing:.001em;"&gt; 250,713 &lt;/div&gt;&lt;div style="position:absolute;top:558.26pt;left:427.1pt;z-index:200;letter-spacing:.001em;"&gt; 7,256,637 &lt;/div&gt;&lt;div style="position:absolute;top:558.26pt;left:524.2pt;z-index:200;letter-spacing:.002em;"&gt; 6.73 &lt;/div&gt;&lt;/span&gt;&lt;span style="white-space:pre;"&gt;&lt;div style="position:absolute;top:567.56pt;left:80.7pt;z-index:204;"&gt; 2017 &lt;/div&gt;&lt;div style="position:absolute;top:567.56pt;left:145.2pt;z-index:204;letter-spacing:.002em;"&gt;  0.0379 &lt;/div&gt;&lt;div style="position:absolute;top:567.56pt;left:220pt;z-index:204;letter-spacing:.001em;"&gt; 2,379.61 &lt;/div&gt;&lt;div style="position:absolute;top:567.56pt;left:271.06pt;z-index:204;letter-spacing:.001em;"&gt; 15,906,451,780 &lt;/div&gt;&lt;div style="position:absolute;top:567.56pt;left:365.8pt;z-index:204;letter-spacing:.001em;"&gt; 253,585 &lt;/div&gt;&lt;div style="position:absolute;top:567.56pt;left:427.1pt;z-index:204;letter-spacing:.001em;"&gt; 7,659,789 &lt;/div&gt;&lt;div style="position:absolute;top:567.56pt;left:524.2pt;z-index:204;letter-spacing:.002em;"&gt; 7.88 &lt;/div&gt;&lt;/span&gt;&lt;span class="fmt-1321" style="white-space:pre;"&gt;&lt;div style="position:absolute;top:591.11pt;left:72pt;z-index:205;letter-spacing:-.006em;"&gt;(1) Total primary government outstanding debt divided by property tax value&lt;/div&gt;&lt;/span&gt;&lt;span class="fmt-1321" style="white-space:pre;"&gt;&lt;div style="position:absolute;top:599.21pt;left:72pt;z-index:206;letter-spacing:-.006em;"&gt;(2) Pinellas County Property Appraiser&lt;/div&gt;&lt;/span&gt;&lt;span class="fmt-1321" style="white-space:pre;"&gt;&lt;div style="position:absolute;top:607.31pt;left:72pt;z-index:207;letter-spacing:-.005em;"&gt;(3) US Census Bureau; per capita personal income multiplied by population&lt;/div&gt;&lt;/span&gt;&lt;span class="fmt-1321" style="white-space:pre;"&gt;&lt;div style="position:absolute;top:615.56pt;left:72pt;z-index:208;letter-spacing:-.005em;"&gt;(4) Total primary government outstanding debt divided by personal income&lt;/div&gt;&lt;/span&gt;&lt;span class="fmt-1321" style="white-space:pre;"&gt;&lt;div style="position:absolute;top:623.66pt;left:72pt;z-index:209;letter-spacing:-.006em;"&gt;(5) Deferred amount on refunding was removed from all years of the schedule in fiscal year 2015.&lt;/div&gt;&lt;/span&gt;&lt;span class="fmt-1018" style="white-space:pre;"&gt;&lt;div style="position:absolute;top:766.44pt;left:299.33pt;z-index:210;"&gt;256&lt;/div&gt;&lt;/span&gt;&lt;/div&gt;</t>
  </si>
  <si>
    <t>&lt;div style='position:relative;width:612pt;height:792pt;'&gt;_x000D_
        &lt;div style="position:absolute;left:0pt;top:0pt;width:100%;height:100%;clip:rect(0pt,612pt,792pt,0pt);" class="fmt-6"&gt;&lt;span class="fmt-1211" style="white-space:pre;"&gt;&lt;div style="position:absolute;top:72.69pt;left:221.35pt;z-index:1;"&gt;City of St. Petersburg, Florida&lt;/div&gt;&lt;/span&gt;&lt;span class="fmt-1285" style="white-space:pre;"&gt;&lt;div style="position:absolute;top:86.49pt;left:179.95pt;z-index:2;letter-spacing:.003em;"&gt;Ratio of Net General Bonded Debt Outstanding&lt;/div&gt;&lt;/span&gt;&lt;span class="fmt-1285" style="white-space:pre;"&gt;&lt;div style="position:absolute;top:100.74pt;left:247.8pt;z-index:3;letter-spacing:.002em;"&gt;Last Ten Fiscal Years&lt;/div&gt;&lt;/span&gt;&lt;span style="white-space:pre;"&gt;&lt;div style="position:absolute;top:146.19pt;left:204.4pt;z-index:4;letter-spacing:.002em;"&gt;GENERAL BONDED DEBT OUTSTANDING&lt;/div&gt;&lt;/span&gt;&lt;span style="white-space:pre;"&gt;&lt;div style="position:absolute;top:171.54pt;left:303.6pt;z-index:5;letter-spacing:.003em;"&gt; Net &lt;/div&gt;&lt;div style="position:absolute;top:171.54pt;left:369.7pt;z-index:5;letter-spacing:.003em;"&gt; Percentage &lt;/div&gt;&lt;/span&gt;&lt;span style="white-space:pre;"&gt;&lt;div style="position:absolute;top:184.29pt;left:134.1pt;z-index:7;letter-spacing:.002em;"&gt; General &lt;/div&gt;&lt;div style="position:absolute;top:184.29pt;left:207.83pt;z-index:7;letter-spacing:.002em;"&gt; Restricted &lt;/div&gt;&lt;div style="position:absolute;top:184.29pt;left:292.53pt;z-index:7;letter-spacing:.002em;"&gt; General &lt;/div&gt;&lt;div style="position:absolute;top:184.29pt;left:379.37pt;z-index:7;letter-spacing:.005em;"&gt; of Total &lt;/div&gt;&lt;div style="position:absolute;top:184.29pt;left:479.9pt;z-index:7;letter-spacing:.001em;"&gt; Property &lt;/div&gt;&lt;/span&gt;&lt;span style="white-space:pre;"&gt;&lt;div style="position:absolute;top:197.04pt;left:79.4pt;z-index:9;"&gt; Fiscal &lt;/div&gt;&lt;div style="position:absolute;top:197.04pt;left:128.86pt;z-index:9;letter-spacing:.002em;"&gt; Obligation &lt;/div&gt;&lt;div style="position:absolute;top:197.04pt;left:210.64pt;z-index:9;letter-spacing:.001em;"&gt; to Repay &lt;/div&gt;&lt;div style="position:absolute;top:197.04pt;left:287.31pt;z-index:9;letter-spacing:.002em;"&gt; Obligation &lt;/div&gt;&lt;div style="position:absolute;top:197.04pt;left:378.35pt;z-index:9;letter-spacing:.001em;"&gt; Taxable &lt;/div&gt;&lt;div style="position:absolute;top:197.04pt;left:491.55pt;z-index:9;letter-spacing:.003em;"&gt; Tax &lt;/div&gt;&lt;/span&gt;&lt;span style="white-space:pre;"&gt;&lt;div style="position:absolute;top:209.64pt;left:82.1pt;z-index:20;letter-spacing:.002em;"&gt; Year &lt;/div&gt;&lt;div style="position:absolute;top:209.64pt;left:138.1pt;z-index:20;letter-spacing:.001em;"&gt; Bonds &lt;/div&gt;&lt;div style="position:absolute;top:209.64pt;left:201.7pt;z-index:20;letter-spacing:.002em;"&gt; Principal  (1) &lt;/div&gt;&lt;div style="position:absolute;top:209.64pt;left:296.6pt;z-index:20;letter-spacing:.001em;"&gt; Bonds &lt;/div&gt;&lt;div style="position:absolute;top:209.64pt;left:361.55pt;z-index:20;letter-spacing:.001em;"&gt; Property Value &lt;/div&gt;&lt;div style="position:absolute;top:209.64pt;left:476.8pt;z-index:20;letter-spacing:.002em;"&gt; Value  (2) &lt;/div&gt;&lt;/span&gt;&lt;img style="position:absolute;left:76.7pt;top:219.35pt;width:41pt;height:3pt;z-index:10;" src="http://govwiki.info/xbrl/Images/69ee3cd632d4c11f42852bdc9b0718cb.png" alt="__rendered_path__10"&gt;&lt;span style="white-space:pre;"&gt;&lt;div style="position:absolute;top:235.3pt;left:83.05pt;z-index:21;letter-spacing:.001em;"&gt; 2008 &lt;/div&gt;&lt;/span&gt;&lt;span style="white-space:pre;"&gt;&lt;div style="position:absolute;top:235.3pt;left:178.1pt;z-index:22;letter-spacing:.004em;"&gt; - &lt;/div&gt;&lt;/span&gt;&lt;span style="white-space:pre;"&gt;&lt;div style="position:absolute;top:235.3pt;left:267.9pt;z-index:23;letter-spacing:.002em;"&gt;- &lt;/div&gt;&lt;/span&gt;&lt;span style="white-space:pre;"&gt;&lt;div style="position:absolute;top:235.3pt;left:336.55pt;z-index:24;letter-spacing:.004em;"&gt; - &lt;/div&gt;&lt;/span&gt;&lt;span style="white-space:pre;"&gt;&lt;div style="position:absolute;top:235.3pt;left:436.4pt;z-index:25;letter-spacing:.001em;"&gt;- &lt;/div&gt;&lt;div style="position:absolute;top:235.3pt;left:467.24pt;z-index:25;letter-spacing:.002em;"&gt; 17,718,466,042 &lt;/div&gt;&lt;/span&gt;&lt;span class="fmt-1327" style="white-space:pre;"&gt;&lt;div style="position:absolute;top:235.13pt;left:456pt;z-index:74;"&gt;$&lt;/div&gt;&lt;/span&gt;&lt;img style="position:absolute;left:124.9pt;top:219.35pt;width:64pt;height:3pt;z-index:12;" src="http://govwiki.info/xbrl/Images/c5f9be1ce9582f0b9015be91468bf90d.png" alt="__rendered_path__12"&gt;&lt;span style="white-space:pre;"&gt;&lt;div style="position:absolute;top:248.05pt;left:83.05pt;z-index:30;letter-spacing:.001em;"&gt; 2009 &lt;/div&gt;&lt;div style="position:absolute;top:248.05pt;left:178.1pt;z-index:30;letter-spacing:.004em;"&gt; - &lt;/div&gt;&lt;div style="position:absolute;top:248.05pt;left:267.9pt;z-index:30;letter-spacing:.002em;"&gt;- &lt;/div&gt;&lt;div style="position:absolute;top:248.05pt;left:336.55pt;z-index:30;letter-spacing:.004em;"&gt; - &lt;/div&gt;&lt;div style="position:absolute;top:248.05pt;left:436.4pt;z-index:30;letter-spacing:.001em;"&gt;- &lt;/div&gt;&lt;div style="position:absolute;top:248.05pt;left:467.24pt;z-index:30;letter-spacing:.002em;"&gt; 16,623,629,970 &lt;/div&gt;&lt;/span&gt;&lt;img style="position:absolute;left:196.2pt;top:219.35pt;width:80pt;height:3pt;z-index:14;" src="http://govwiki.info/xbrl/Images/e96193c51173e9ec7518fc1278c9cc0a.png" alt="__rendered_path__14"&gt;&lt;span style="white-space:pre;"&gt;&lt;div style="position:absolute;top:260.8pt;left:83.05pt;z-index:35;letter-spacing:.001em;"&gt; 2010 &lt;/div&gt;&lt;div style="position:absolute;top:260.8pt;left:178.1pt;z-index:35;letter-spacing:.004em;"&gt; - &lt;/div&gt;&lt;div style="position:absolute;top:260.8pt;left:267.9pt;z-index:35;letter-spacing:.002em;"&gt;- &lt;/div&gt;&lt;div style="position:absolute;top:260.8pt;left:336.55pt;z-index:35;letter-spacing:.004em;"&gt; - &lt;/div&gt;&lt;div style="position:absolute;top:260.8pt;left:436.4pt;z-index:35;letter-spacing:.001em;"&gt;- &lt;/div&gt;&lt;div style="position:absolute;top:260.8pt;left:467.24pt;z-index:35;letter-spacing:.002em;"&gt; 14,560,445,457 &lt;/div&gt;&lt;/span&gt;&lt;img style="position:absolute;left:283.4pt;top:219.35pt;width:64pt;height:3pt;z-index:12;" src="http://govwiki.info/xbrl/Images/c5f9be1ce9582f0b9015be91468bf90d.png" alt="__rendered_path__12"&gt;&lt;span style="white-space:pre;"&gt;&lt;div style="position:absolute;top:273.4pt;left:83.05pt;z-index:40;letter-spacing:.001em;"&gt; 2011 &lt;/div&gt;&lt;div style="position:absolute;top:273.4pt;left:178.1pt;z-index:40;letter-spacing:.004em;"&gt; - &lt;/div&gt;&lt;div style="position:absolute;top:273.4pt;left:267.9pt;z-index:40;letter-spacing:.002em;"&gt;- &lt;/div&gt;&lt;div style="position:absolute;top:273.4pt;left:336.55pt;z-index:40;letter-spacing:.004em;"&gt; - &lt;/div&gt;&lt;div style="position:absolute;top:273.4pt;left:436.4pt;z-index:40;letter-spacing:.001em;"&gt;- &lt;/div&gt;&lt;div style="position:absolute;top:273.4pt;left:467.24pt;z-index:40;letter-spacing:.002em;"&gt; 13,067,079,244 &lt;/div&gt;&lt;/span&gt;&lt;img style="position:absolute;left:358.25pt;top:219.35pt;width:86pt;height:3pt;z-index:17;" src="http://govwiki.info/xbrl/Images/5c3d86c2009b56be078206f0d11bdc6c.png" alt="__rendered_path__17"&gt;&lt;span style="white-space:pre;"&gt;&lt;div style="position:absolute;top:286.15pt;left:83.05pt;z-index:45;letter-spacing:.001em;"&gt; 2012 &lt;/div&gt;&lt;div style="position:absolute;top:286.15pt;left:178.1pt;z-index:45;letter-spacing:.004em;"&gt; - &lt;/div&gt;&lt;div style="position:absolute;top:286.15pt;left:267.9pt;z-index:45;letter-spacing:.002em;"&gt;- &lt;/div&gt;&lt;div style="position:absolute;top:286.15pt;left:336.55pt;z-index:45;letter-spacing:.004em;"&gt; - &lt;/div&gt;&lt;div style="position:absolute;top:286.15pt;left:436.4pt;z-index:45;letter-spacing:.001em;"&gt;- &lt;/div&gt;&lt;div style="position:absolute;top:286.15pt;left:467.24pt;z-index:45;letter-spacing:.002em;"&gt; 12,220,784,811 &lt;/div&gt;&lt;/span&gt;&lt;img style="position:absolute;left:456.85pt;top:219.35pt;width:94pt;height:3pt;z-index:19;" src="http://govwiki.info/xbrl/Images/542bfc0dbcfa8985c1a1c9f53cc71339.png" alt="__rendered_path__19"&gt;&lt;span style="white-space:pre;"&gt;&lt;div style="position:absolute;top:298.9pt;left:83.05pt;z-index:50;letter-spacing:.001em;"&gt; 2013 &lt;/div&gt;&lt;div style="position:absolute;top:298.9pt;left:178.1pt;z-index:50;letter-spacing:.004em;"&gt; - &lt;/div&gt;&lt;div style="position:absolute;top:298.9pt;left:267.9pt;z-index:50;letter-spacing:.002em;"&gt;- &lt;/div&gt;&lt;div style="position:absolute;top:298.9pt;left:336.55pt;z-index:50;letter-spacing:.004em;"&gt; - &lt;/div&gt;&lt;div style="position:absolute;top:298.9pt;left:436.4pt;z-index:50;letter-spacing:.001em;"&gt;- &lt;/div&gt;&lt;div style="position:absolute;top:298.9pt;left:467.24pt;z-index:50;letter-spacing:.002em;"&gt; 12,067,827,749 &lt;/div&gt;&lt;/span&gt;&lt;span style="white-space:pre;"&gt;&lt;div style="position:absolute;top:311.5pt;left:83.05pt;z-index:55;letter-spacing:.001em;"&gt; 2014 &lt;/div&gt;&lt;div style="position:absolute;top:311.5pt;left:178.1pt;z-index:55;letter-spacing:.004em;"&gt; - &lt;/div&gt;&lt;div style="position:absolute;top:311.5pt;left:267.9pt;z-index:55;letter-spacing:.002em;"&gt;- &lt;/div&gt;&lt;div style="position:absolute;top:311.5pt;left:336.55pt;z-index:55;letter-spacing:.004em;"&gt; - &lt;/div&gt;&lt;div style="position:absolute;top:311.5pt;left:436.4pt;z-index:55;letter-spacing:.001em;"&gt;- &lt;/div&gt;&lt;div style="position:absolute;top:311.5pt;left:467.24pt;z-index:55;letter-spacing:.002em;"&gt; 12,554,657,072 &lt;/div&gt;&lt;/span&gt;&lt;span style="white-space:pre;"&gt;&lt;div style="position:absolute;top:324.25pt;left:83.05pt;z-index:60;letter-spacing:.001em;"&gt; 2015 &lt;/div&gt;&lt;div style="position:absolute;top:324.25pt;left:178.1pt;z-index:60;letter-spacing:.004em;"&gt; - &lt;/div&gt;&lt;div style="position:absolute;top:324.25pt;left:267.9pt;z-index:60;letter-spacing:.002em;"&gt;- &lt;/div&gt;&lt;div style="position:absolute;top:324.25pt;left:336.55pt;z-index:60;letter-spacing:.004em;"&gt; - &lt;/div&gt;&lt;div style="position:absolute;top:324.25pt;left:436.4pt;z-index:60;letter-spacing:.001em;"&gt;- &lt;/div&gt;&lt;div style="position:absolute;top:324.25pt;left:467.24pt;z-index:60;letter-spacing:.002em;"&gt; 13,545,991,135 &lt;/div&gt;&lt;/span&gt;&lt;span style="white-space:pre;"&gt;&lt;div style="position:absolute;top:337pt;left:83.05pt;z-index:65;letter-spacing:.001em;"&gt; 2016 &lt;/div&gt;&lt;div style="position:absolute;top:337pt;left:178.1pt;z-index:65;letter-spacing:.004em;"&gt; - &lt;/div&gt;&lt;div style="position:absolute;top:337pt;left:267.9pt;z-index:65;letter-spacing:.002em;"&gt;- &lt;/div&gt;&lt;div style="position:absolute;top:337pt;left:336.55pt;z-index:65;letter-spacing:.004em;"&gt; - &lt;/div&gt;&lt;div style="position:absolute;top:337pt;left:436.4pt;z-index:65;letter-spacing:.001em;"&gt;- &lt;/div&gt;&lt;div style="position:absolute;top:337pt;left:467.24pt;z-index:65;letter-spacing:.002em;"&gt; 14,687,359,238 &lt;/div&gt;&lt;/span&gt;&lt;span style="white-space:pre;"&gt;&lt;div style="position:absolute;top:349.6pt;left:83.05pt;z-index:70;letter-spacing:.001em;"&gt; 2017 &lt;/div&gt;&lt;div style="position:absolute;top:349.6pt;left:178.1pt;z-index:70;letter-spacing:.004em;"&gt; - &lt;/div&gt;&lt;div style="position:absolute;top:349.6pt;left:267.9pt;z-index:70;letter-spacing:.002em;"&gt;- &lt;/div&gt;&lt;div style="position:absolute;top:349.6pt;left:336.55pt;z-index:70;letter-spacing:.004em;"&gt; - &lt;/div&gt;&lt;div style="position:absolute;top:349.6pt;left:436.4pt;z-index:70;letter-spacing:.001em;"&gt;- &lt;/div&gt;&lt;div style="position:absolute;top:349.6pt;left:467.24pt;z-index:70;letter-spacing:.002em;"&gt; 15,906,451,780 &lt;/div&gt;&lt;/span&gt;&lt;span class="fmt-1326" style="white-space:pre;"&gt;&lt;div style="position:absolute;top:376.47pt;left:75.85pt;z-index:71;letter-spacing:-.005em;"&gt;(1) Represents all funds held by Debt Service Funds less the amount provided for the payment of interest.&lt;/div&gt;&lt;/span&gt;&lt;span class="fmt-1326" style="white-space:pre;"&gt;&lt;div style="position:absolute;top:389.52pt;left:75.85pt;z-index:72;letter-spacing:-.006em;"&gt;(2) Pinellas County Property Appraiser&lt;/div&gt;&lt;/span&gt;&lt;span class="fmt-1018" style="white-space:pre;"&gt;&lt;div style="position:absolute;top:766.44pt;left:299.33pt;z-index:73;"&gt;257&lt;/div&gt;&lt;/span&gt;&lt;/div&gt;_x000D_
      &lt;/div&gt;</t>
  </si>
  <si>
    <t>&lt;div style='position:relative;width:612pt;height:792pt;'&gt;_x000D_
        &lt;div style="position:absolute;left:0pt;top:0pt;width:100%;height:100%;clip:rect(0pt,612pt,792pt,0pt);" class="fmt-1283"&gt;&lt;span class="fmt-1280" style="white-space:pre;"&gt;&lt;div style="position:absolute;top:50.79pt;left:221.35pt;z-index:1;"&gt;City of St. Petersburg, Florida&lt;/div&gt;&lt;/span&gt;&lt;span class="fmt-1281" style="white-space:pre;"&gt;&lt;div style="position:absolute;top:64.74pt;left:165.25pt;z-index:2;letter-spacing:.001em;"&gt;Direct and Overlapping Governmental Activities Debt&lt;/div&gt;&lt;/span&gt;&lt;span class="fmt-1281" style="white-space:pre;"&gt;&lt;div style="position:absolute;top:78.99pt;left:235.95pt;z-index:3;letter-spacing:.002em;"&gt;As of September 30, 2017&lt;/div&gt;&lt;/span&gt;&lt;span style="white-space:pre;"&gt;&lt;div style="position:absolute;top:121.15pt;left:483.6pt;z-index:4;"&gt; Estimated &lt;/div&gt;&lt;/span&gt;&lt;span style="white-space:pre;"&gt;&lt;div style="position:absolute;top:132.55pt;left:378.55pt;z-index:6;"&gt; Estimated &lt;/div&gt;&lt;div style="position:absolute;top:132.55pt;left:486.95pt;z-index:6;letter-spacing:-.001em;"&gt; Share of &lt;/div&gt;&lt;/span&gt;&lt;span style="white-space:pre;"&gt;&lt;div style="position:absolute;top:143.95pt;left:281.55pt;z-index:8;letter-spacing:-.002em;"&gt; Debt &lt;/div&gt;&lt;div style="position:absolute;top:143.95pt;left:375.3pt;z-index:8;letter-spacing:-.002em;"&gt; Percentage &lt;/div&gt;&lt;div style="position:absolute;top:143.95pt;left:479pt;z-index:8;letter-spacing:-.003em;"&gt; Overlapping &lt;/div&gt;&lt;/span&gt;&lt;span style="white-space:pre;"&gt;&lt;div style="position:absolute;top:155.35pt;left:110.95pt;z-index:11;letter-spacing:-.001em;"&gt; Governmental Unit &lt;/div&gt;&lt;div style="position:absolute;top:155.35pt;left:256.35pt;z-index:11;letter-spacing:-.002em;"&gt; Outstanding  (1) &lt;/div&gt;&lt;div style="position:absolute;top:155.35pt;left:369pt;z-index:11;letter-spacing:-.002em;"&gt; Applicable  (2) &lt;/div&gt;&lt;div style="position:absolute;top:155.35pt;left:495.3pt;z-index:11;letter-spacing:-.002em;"&gt; Debt &lt;/div&gt;&lt;/span&gt;&lt;img style="position:absolute;left:72pt;top:163.7pt;width:167pt;height:3pt;z-index:12;" src="http://govwiki.info/xbrl/Images/d7cdcfdc8e6e7a1fd3115b523a913b5c.png" alt="__rendered_path__12"&gt;&lt;span style="white-space:pre;"&gt;&lt;div style="position:absolute;top:178.45pt;left:72.7pt;z-index:16;letter-spacing:-.003em;"&gt; Debt repaid with property taxes &lt;/div&gt;&lt;/span&gt;&lt;img style="position:absolute;left:254.3pt;top:163.7pt;width:81pt;height:3pt;z-index:13;" src="http://govwiki.info/xbrl/Images/83121e6cfa799d2a533e4c57af843cb7.png" alt="__rendered_path__13"&gt;&lt;span style="white-space:pre;"&gt;&lt;div style="position:absolute;top:201.25pt;left:86.5pt;z-index:18;letter-spacing:-.004em;"&gt; Pinellas County School Board &lt;/div&gt;&lt;div style="position:absolute;top:201.25pt;left:242.55pt;z-index:18;letter-spacing:-.001em;"&gt; $ &lt;/div&gt;&lt;div style="position:absolute;top:201.25pt;left:279.4pt;z-index:18;letter-spacing:-.003em;"&gt; 13,200,092 &lt;/div&gt;&lt;div style="position:absolute;top:201.25pt;left:418.15pt;z-index:18;letter-spacing:-.009em;"&gt;26.99%    $ &lt;/div&gt;&lt;div style="position:absolute;top:201.25pt;left:495.65pt;z-index:18;letter-spacing:-.002em;"&gt; 3,553,465 &lt;/div&gt;&lt;/span&gt;&lt;img style="position:absolute;left:351.75pt;top:163.7pt;width:104pt;height:3pt;z-index:14;" src="http://govwiki.info/xbrl/Images/98042b7a418da797757800446531462c.png" alt="__rendered_path__14"&gt;&lt;span style="white-space:pre;"&gt;&lt;div style="position:absolute;top:212.65pt;left:86.5pt;z-index:21;letter-spacing:-.003em;"&gt; Pinellas County&lt;/div&gt;&lt;div style="position:absolute;top:212.65pt;left:284.95pt;z-index:21;letter-spacing:-.002em;"&gt; 9,456,613 &lt;/div&gt;&lt;div style="position:absolute;top:212.65pt;left:418.15pt;z-index:21;letter-spacing:-.003em;"&gt;26.99% &lt;/div&gt;&lt;div style="position:absolute;top:212.65pt;left:495.65pt;z-index:21;letter-spacing:-.002em;"&gt; 2,545,720 &lt;/div&gt;&lt;/span&gt;&lt;img style="position:absolute;left:471.1pt;top:163.7pt;width:75pt;height:3pt;z-index:15;" src="http://govwiki.info/xbrl/Images/9c0613eefb056e87505138ddb6e60f24.png" alt="__rendered_path__15"&gt;&lt;span style="white-space:pre;"&gt;&lt;div style="position:absolute;top:269.65pt;left:72.7pt;z-index:23;letter-spacing:-.003em;"&gt; Subtotal, Overlapping Debt &lt;/div&gt;&lt;div style="position:absolute;top:269.65pt;left:495.65pt;z-index:23;letter-spacing:-.002em;"&gt; 6,099,185 &lt;/div&gt;&lt;/span&gt;&lt;span style="white-space:pre;"&gt;&lt;div style="position:absolute;top:292.75pt;left:72.7pt;z-index:25;letter-spacing:-.003em;"&gt; City Direct Debt  (3) &lt;/div&gt;&lt;div style="position:absolute;top:292.45pt;left:484.6pt;z-index:25;letter-spacing:-.003em;"&gt; 139,869,000 &lt;/div&gt;&lt;/span&gt;&lt;img style="position:absolute;left:471.1pt;top:300.85pt;width:75pt;height:3pt;z-index:15;" src="http://govwiki.info/xbrl/Images/9c0613eefb056e87505138ddb6e60f24.png" alt="__rendered_path__15"&gt;&lt;span style="white-space:pre;"&gt;&lt;div style="position:absolute;top:315.7pt;left:72.7pt;z-index:28;letter-spacing:-.002em;"&gt; Total Direct and Overlapping Debt &lt;/div&gt;&lt;div style="position:absolute;top:315.7pt;left:459.35pt;z-index:28;letter-spacing:-.001em;"&gt; $ &lt;/div&gt;&lt;div style="position:absolute;top:315.55pt;left:484.6pt;z-index:28;letter-spacing:-.003em;"&gt; 145,968,185 &lt;/div&gt;&lt;/span&gt;&lt;img style="position:absolute;left:471.1pt;top:324pt;width:75pt;height:3pt;z-index:15;" src="http://govwiki.info/xbrl/Images/9c0613eefb056e87505138ddb6e60f24.png" alt="__rendered_path__15"&gt;&lt;span class="fmt-1321" style="white-space:pre;"&gt;&lt;div style="position:absolute;top:344.06pt;left:72pt;z-index:29;letter-spacing:-.005em;"&gt;(1) Pinellas County School Board Annual Financial Report for the year ended June 30, 2017; Pinellas County Fiscal Year 2017 CAFR.&lt;/div&gt;&lt;/span&gt;&lt;img style="position:absolute;left:471.1pt;top:326.5pt;width:75pt;height:3pt;z-index:15;" src="http://govwiki.info/xbrl/Images/9c0613eefb056e87505138ddb6e60f24.png" alt="__rendered_path__15"&gt;&lt;span class="fmt-1321" style="white-space:pre;"&gt;&lt;div style="position:absolute;top:352.17pt;left:72pt;z-index:30;letter-spacing:-.02em;"&gt;(2)  Overlap  percentage  is  calculated  as  the  total  population  for  the  City  of  St.  Petersburg  (253,585)  divided  by  total  population  for  Pinellas  County&lt;/div&gt;&lt;/span&gt;&lt;span class="fmt-1321" style="white-space:pre;"&gt;&lt;div style="position:absolute;top:360.27pt;left:72pt;z-index:31;letter-spacing:-.005em;"&gt;(939,548). US Census Bureau.&lt;/div&gt;&lt;/span&gt;&lt;span class="fmt-1321" style="white-space:pre;"&gt;&lt;div style="position:absolute;top:368.52pt;left:72pt;z-index:32;letter-spacing:-.005em;"&gt;(3) Total governmental activities bonds and notes payable net of unamortized premiums/discounts, See footnote 12 “Long-Term Obligations”.&lt;/div&gt;&lt;/span&gt;&lt;span class="fmt-1018" style="white-space:pre;"&gt;&lt;div style="position:absolute;top:766.44pt;left:299.33pt;z-index:33;"&gt;258&lt;/div&gt;&lt;/span&gt;&lt;/div&gt;_x000D_
      &lt;/div&gt;</t>
  </si>
  <si>
    <t>&lt;div style='position:relative;width:792pt;height:612pt;'&gt;_x000D_
        &lt;div style="position:absolute;left:0pt;top:0pt;width:100%;height:100%;clip:rect(0pt,792pt,612pt,0pt);" class="fmt-1316"&gt;&lt;span style="white-space:pre;"&gt;&lt;div style="position:absolute;top:295.46pt;left:144.7pt;z-index:42;letter-spacing:-.007em;"&gt;$    2,214,808,255   $    2,077,953,746   $    1,820,055,682   $    1,633,384,906   $    1,527,598,101  $    1,508,478,469   $    1,569,332,134   $    1,693,248,892   $      1,835,919,905  $      1,988,306,473 &lt;/div&gt;&lt;/span&gt;&lt;span style="white-space:pre;"&gt;&lt;div style="position:absolute;top:336.12pt;left:458.45pt;z-index:66;letter-spacing:-.005em;"&gt;  1,508,478,469 &lt;/div&gt;&lt;/span&gt;&lt;span style="white-space:pre;"&gt;&lt;div style="position:absolute;top:336.12pt;left:519.65pt;z-index:68;letter-spacing:-.005em;"&gt;  1,569,332,134 &lt;/div&gt;&lt;/span&gt;&lt;span style="white-space:pre;"&gt;&lt;div style="position:absolute;top:336.12pt;left:580.85pt;z-index:70;letter-spacing:-.005em;"&gt;  1,693,248,892 &lt;/div&gt;&lt;/span&gt;&lt;span class="fmt-1312" style="white-space:pre;"&gt;&lt;div style="position:absolute;top:50.79pt;left:311.35pt;z-index:1;"&gt;City of St. Petersburg, Florida&lt;/div&gt;&lt;/span&gt;&lt;span class="fmt-1313" style="white-space:pre;"&gt;&lt;div style="position:absolute;top:64.74pt;left:315.05pt;z-index:2;letter-spacing:.001em;"&gt;Legal Debt Margin Information&lt;/div&gt;&lt;/span&gt;&lt;span class="fmt-1313" style="white-space:pre;"&gt;&lt;div style="position:absolute;top:78.69pt;left:337.8pt;z-index:3;letter-spacing:.002em;"&gt;Last Ten Fiscal Years&lt;/div&gt;&lt;/span&gt;&lt;span class="fmt-987" style="white-space:pre;"&gt;&lt;div style="position:absolute;top:118.15pt;left:72.7pt;z-index:10;"&gt;Legal Debt Margin Calculation for Fiscal Year 201&lt;span class="fmt-1329"&gt;7&lt;/span&gt;&lt;/div&gt;&lt;/span&gt;&lt;span class="fmt-987" style="white-space:pre;"&gt;&lt;div style="position:absolute;top:140.95pt;left:72.7pt;z-index:14;letter-spacing:-.002em;"&gt;Taxable Assessed Value - January 1, 2016  (1)&lt;span class="fmt-1329"&gt; &lt;/span&gt;&lt;/div&gt;&lt;/span&gt;&lt;span class="fmt-987" style="white-space:pre;"&gt;&lt;div style="position:absolute;top:152.5pt;left:72.7pt;z-index:20;letter-spacing:-.001em;"&gt;Debt Limit - Percentage of Taxable Assess Value  (2)&lt;span class="fmt-1329"&gt; &lt;/span&gt;&lt;/div&gt;&lt;/span&gt;&lt;span class="fmt-987" style="white-space:pre;"&gt;&lt;div style="position:absolute;top:164.05pt;left:72.7pt;z-index:21;letter-spacing:-.001em;"&gt;Legal Limitation for the Issuance of General&lt;/div&gt;&lt;/span&gt;&lt;span class="fmt-987" style="white-space:pre;"&gt;&lt;div style="position:absolute;top:175.75pt;left:78.2pt;z-index:23;letter-spacing:-.003em;"&gt; Obligation Bonds&lt;/div&gt;&lt;/span&gt;&lt;span class="fmt-987" style="white-space:pre;"&gt;&lt;div style="position:absolute;top:198.55pt;left:72.7pt;z-index:24;letter-spacing:-.002em;"&gt;Amount of Debt Applicable to Debt Limit&lt;/div&gt;&lt;/span&gt;&lt;span class="fmt-987" style="white-space:pre;"&gt;&lt;div style="position:absolute;top:221.5pt;left:72.7pt;z-index:25;letter-spacing:-.003em;"&gt;Legal Debt Margin&lt;/div&gt;&lt;/span&gt;&lt;img style="position:absolute;left:151.2pt;top:275.55pt;width:54pt;height:3pt;z-index:27;" src="http://govwiki.info/xbrl/Images/20d0f135dae10e2c6c6fec0f761d5744.png" alt="__rendered_path__27"&gt;&lt;span style="white-space:pre;"&gt;&lt;div style="position:absolute;top:278.81pt;left:167.65pt;z-index:34;letter-spacing:-.005em;"&gt;  2008 &lt;/div&gt;&lt;div style="position:absolute;top:278.81pt;left:228.85pt;z-index:34;letter-spacing:-.005em;"&gt;  2009 &lt;/div&gt;&lt;div style="position:absolute;top:278.81pt;left:290.05pt;z-index:34;letter-spacing:-.005em;"&gt;  2010 &lt;/div&gt;&lt;div style="position:absolute;top:278.81pt;left:351.25pt;z-index:34;letter-spacing:-.005em;"&gt;  2011 &lt;/div&gt;&lt;div style="position:absolute;top:278.81pt;left:411.35pt;z-index:34;letter-spacing:-.005em;"&gt;  2012 &lt;/div&gt;&lt;div style="position:absolute;top:278.81pt;left:471.5pt;z-index:34;letter-spacing:-.005em;"&gt;  2013 &lt;/div&gt;&lt;/span&gt;&lt;img style="position:absolute;left:151.2pt;top:284.05pt;width:54pt;height:3pt;z-index:27;" src="http://govwiki.info/xbrl/Images/20d0f135dae10e2c6c6fec0f761d5744.png" alt="__rendered_path__27"&gt;&lt;img style="position:absolute;left:212.4pt;top:275.55pt;width:54pt;height:3pt;z-index:27;" src="http://govwiki.info/xbrl/Images/20d0f135dae10e2c6c6fec0f761d5744.png" alt="__rendered_path__27"&gt;&lt;span style="white-space:pre;"&gt;&lt;div style="position:absolute;top:295.46pt;left:72.7pt;z-index:41;letter-spacing:-.002em;"&gt;Debt Limit &lt;/div&gt;&lt;/span&gt;&lt;img style="position:absolute;left:212.4pt;top:284.05pt;width:54pt;height:3pt;z-index:27;" src="http://govwiki.info/xbrl/Images/20d0f135dae10e2c6c6fec0f761d5744.png" alt="__rendered_path__27"&gt;&lt;img style="position:absolute;left:273.6pt;top:275.55pt;width:54pt;height:3pt;z-index:27;" src="http://govwiki.info/xbrl/Images/20d0f135dae10e2c6c6fec0f761d5744.png" alt="__rendered_path__27"&gt;&lt;span style="white-space:pre;"&gt;&lt;div style="position:absolute;top:311.67pt;left:72.7pt;z-index:43;letter-spacing:-.003em;"&gt;Total Net Debt&lt;/div&gt;&lt;/span&gt;&lt;img style="position:absolute;left:273.6pt;top:284.05pt;width:54pt;height:3pt;z-index:27;" src="http://govwiki.info/xbrl/Images/20d0f135dae10e2c6c6fec0f761d5744.png" alt="__rendered_path__27"&gt;&lt;img style="position:absolute;left:334.8pt;top:275.55pt;width:54pt;height:3pt;z-index:27;" src="http://govwiki.info/xbrl/Images/20d0f135dae10e2c6c6fec0f761d5744.png" alt="__rendered_path__27"&gt;&lt;span style="white-space:pre;"&gt;&lt;div style="position:absolute;top:319.92pt;left:72.7pt;z-index:49;letter-spacing:-.003em;"&gt;Applicable to Limit &lt;/div&gt;&lt;div style="position:absolute;top:319.92pt;left:196.5pt;z-index:49;letter-spacing:-.004em;"&gt;  - &lt;/div&gt;&lt;div style="position:absolute;top:319.92pt;left:257.7pt;z-index:49;letter-spacing:-.004em;"&gt;  - &lt;/div&gt;&lt;div style="position:absolute;top:319.92pt;left:318.9pt;z-index:49;letter-spacing:-.004em;"&gt;  - &lt;/div&gt;&lt;div style="position:absolute;top:319.92pt;left:380.1pt;z-index:49;letter-spacing:-.004em;"&gt;  - &lt;/div&gt;&lt;div style="position:absolute;top:319.92pt;left:439.15pt;z-index:49;letter-spacing:-.004em;"&gt;  - &lt;/div&gt;&lt;/span&gt;&lt;img style="position:absolute;left:334.8pt;top:284.05pt;width:54pt;height:3pt;z-index:27;" src="http://govwiki.info/xbrl/Images/20d0f135dae10e2c6c6fec0f761d5744.png" alt="__rendered_path__27"&gt;&lt;img style="position:absolute;left:396pt;top:275.55pt;width:52pt;height:3pt;z-index:32;" src="http://govwiki.info/xbrl/Images/020b531906a472866aaad3380bcf921b.png" alt="__rendered_path__32"&gt;&lt;span style="white-space:pre;"&gt;&lt;div style="position:absolute;top:336.42pt;left:72.7pt;z-index:65;letter-spacing:-.006em;"&gt;Legal Debt Margin &lt;/div&gt;&lt;div style="position:absolute;top:336.42pt;left:146.64pt;z-index:65;letter-spacing:-.007em;"&gt;$  &lt;span&gt;  2,214,808,255 &lt;/span&gt;  $  &lt;span&gt;  2,077,953,746 &lt;/span&gt; $   &lt;span&gt;  1,820,055,682 &lt;/span&gt; $   &lt;span&gt;  1,633,384,906 &lt;/span&gt; $  &lt;span&gt;  1,527,598,101 &lt;/span&gt;  $&lt;/div&gt;&lt;/span&gt;&lt;img style="position:absolute;left:396pt;top:284.05pt;width:52pt;height:3pt;z-index:32;" src="http://govwiki.info/xbrl/Images/020b531906a472866aaad3380bcf921b.png" alt="__rendered_path__32"&gt;&lt;span style="white-space:pre;"&gt;&lt;div style="position:absolute;top:352.77pt;left:72.7pt;z-index:75;letter-spacing:-.003em;"&gt;Total Net Debt&lt;/div&gt;&lt;/span&gt;&lt;img style="position:absolute;left:151.2pt;top:341.3pt;width:54pt;height:3pt;z-index:27;" src="http://govwiki.info/xbrl/Images/20d0f135dae10e2c6c6fec0f761d5744.png" alt="__rendered_path__27"&gt;&lt;span style="white-space:pre;"&gt;&lt;div style="position:absolute;top:360.87pt;left:72.7pt;z-index:76;letter-spacing:-.003em;"&gt;Applicable to the Limit&lt;/div&gt;&lt;/span&gt;&lt;img style="position:absolute;left:212.4pt;top:341.3pt;width:54pt;height:3pt;z-index:27;" src="http://govwiki.info/xbrl/Images/20d0f135dae10e2c6c6fec0f761d5744.png" alt="__rendered_path__27"&gt;&lt;span style="white-space:pre;"&gt;&lt;div style="position:absolute;top:368.97pt;left:72.7pt;z-index:77;letter-spacing:-.005em;"&gt;as a Percentage&lt;/div&gt;&lt;/span&gt;&lt;img style="position:absolute;left:273.6pt;top:341.3pt;width:54pt;height:3pt;z-index:27;" src="http://govwiki.info/xbrl/Images/20d0f135dae10e2c6c6fec0f761d5744.png" alt="__rendered_path__27"&gt;&lt;span style="white-space:pre;"&gt;&lt;div style="position:absolute;top:377.22pt;left:72.7pt;z-index:88;letter-spacing:-.002em;"&gt;of Debt Limit&lt;/div&gt;&lt;div style="position:absolute;top:377.22pt;left:146.65pt;z-index:88;"&gt;$&lt;/div&gt;&lt;div style="position:absolute;top:377.22pt;left:200.35pt;z-index:88;letter-spacing:-.019em;"&gt;&lt;span&gt;- &lt;/span&gt;  $&lt;/div&gt;&lt;div style="position:absolute;top:377.22pt;left:261.55pt;z-index:88;letter-spacing:-.019em;"&gt;&lt;span&gt;- &lt;/span&gt;  $&lt;/div&gt;&lt;div style="position:absolute;top:377.22pt;left:322.75pt;z-index:88;letter-spacing:-.019em;"&gt;&lt;span&gt;- &lt;/span&gt;  $&lt;/div&gt;&lt;div style="position:absolute;top:377.22pt;left:383.95pt;z-index:88;letter-spacing:-.019em;"&gt;&lt;span&gt;- &lt;/span&gt;  $&lt;/div&gt;&lt;div style="position:absolute;top:377.22pt;left:443pt;z-index:88;letter-spacing:-.019em;"&gt;&lt;span&gt;- &lt;/span&gt;  $&lt;/div&gt;&lt;/span&gt;&lt;img style="position:absolute;left:334.8pt;top:341.3pt;width:54pt;height:3pt;z-index:27;" src="http://govwiki.info/xbrl/Images/20d0f135dae10e2c6c6fec0f761d5744.png" alt="__rendered_path__27"&gt;&lt;span style="white-space:pre;"&gt;&lt;div style="position:absolute;top:396.27pt;left:72pt;z-index:98;letter-spacing:-.006em;"&gt;(1) Pinellas County Property Appraiser&lt;/div&gt;&lt;/span&gt;&lt;img style="position:absolute;left:396pt;top:341.3pt;width:52pt;height:3pt;z-index:32;" src="http://govwiki.info/xbrl/Images/020b531906a472866aaad3380bcf921b.png" alt="__rendered_path__32"&gt;&lt;span style="white-space:pre;"&gt;&lt;div style="position:absolute;top:407.37pt;left:72pt;z-index:99;letter-spacing:-.006em;"&gt;(2) City  Code &lt;/div&gt;&lt;/span&gt;&lt;img style="position:absolute;left:151.2pt;top:382.1pt;width:54pt;height:3pt;z-index:27;" src="http://govwiki.info/xbrl/Images/20d0f135dae10e2c6c6fec0f761d5744.png" alt="__rendered_path__27"&gt;&lt;span class="fmt-1294" style="white-space:pre;"&gt;&lt;div style="position:absolute;top:586.44pt;left:389.33pt;z-index:100;"&gt;259&lt;/div&gt;&lt;/span&gt;&lt;img style="position:absolute;left:455.05pt;top:275.55pt;width:54pt;height:3pt;z-index:27;" src="http://govwiki.info/xbrl/Images/20d0f135dae10e2c6c6fec0f761d5744.png" alt="__rendered_path__27"&gt;&lt;span style="white-space:pre;"&gt;&lt;div style="position:absolute;top:319.92pt;left:500.35pt;z-index:50;letter-spacing:-.004em;"&gt;  - &lt;/div&gt;&lt;/span&gt;&lt;img style="position:absolute;left:455.05pt;top:284.05pt;width:54pt;height:3pt;z-index:27;" src="http://govwiki.info/xbrl/Images/20d0f135dae10e2c6c6fec0f761d5744.png" alt="__rendered_path__27"&gt;&lt;span style="white-space:pre;"&gt;&lt;div style="position:absolute;top:336.42pt;left:511.7pt;z-index:67;"&gt;$&lt;/div&gt;&lt;/span&gt;&lt;img style="position:absolute;left:455.05pt;top:341.3pt;width:54pt;height:3pt;z-index:27;" src="http://govwiki.info/xbrl/Images/20d0f135dae10e2c6c6fec0f761d5744.png" alt="__rendered_path__27"&gt;&lt;span style="white-space:pre;"&gt;&lt;div style="position:absolute;top:376.92pt;left:504.2pt;z-index:90;letter-spacing:-.019em;"&gt;-   &lt;span&gt;$&lt;/span&gt;&lt;/div&gt;&lt;/span&gt;&lt;img style="position:absolute;left:516.25pt;top:275.55pt;width:54pt;height:3pt;z-index:27;" src="http://govwiki.info/xbrl/Images/20d0f135dae10e2c6c6fec0f761d5744.png" alt="__rendered_path__27"&gt;&lt;span style="white-space:pre;"&gt;&lt;div style="position:absolute;top:278.81pt;left:532.7pt;z-index:35;letter-spacing:-.005em;"&gt;  2014 &lt;/div&gt;&lt;/span&gt;&lt;span style="white-space:pre;"&gt;&lt;div style="position:absolute;top:319.92pt;left:561.55pt;z-index:51;letter-spacing:-.004em;"&gt;  - &lt;/div&gt;&lt;/span&gt;&lt;span style="white-space:pre;"&gt;&lt;div style="position:absolute;top:336.42pt;left:570.95pt;z-index:69;"&gt;$&lt;/div&gt;&lt;/span&gt;&lt;span style="white-space:pre;"&gt;&lt;div style="position:absolute;top:376.92pt;left:565.4pt;z-index:92;letter-spacing:-.024em;"&gt;-  &lt;span&gt;$&lt;/span&gt;&lt;/div&gt;&lt;/span&gt;&lt;img style="position:absolute;left:577.45pt;top:275.55pt;width:54pt;height:3pt;z-index:27;" src="http://govwiki.info/xbrl/Images/20d0f135dae10e2c6c6fec0f761d5744.png" alt="__rendered_path__27"&gt;&lt;span style="white-space:pre;"&gt;&lt;div style="position:absolute;top:278.81pt;left:593.9pt;z-index:36;letter-spacing:-.005em;"&gt;  2015 &lt;/div&gt;&lt;/span&gt;&lt;span style="white-space:pre;"&gt;&lt;div style="position:absolute;top:319.92pt;left:622.75pt;z-index:52;letter-spacing:-.004em;"&gt;  - &lt;/div&gt;&lt;/span&gt;&lt;span style="white-space:pre;"&gt;&lt;div style="position:absolute;top:336.42pt;left:632.15pt;z-index:71;"&gt;$&lt;/div&gt;&lt;/span&gt;&lt;span style="white-space:pre;"&gt;&lt;div style="position:absolute;top:376.92pt;left:626.6pt;z-index:94;letter-spacing:-.024em;"&gt;-  &lt;span&gt;$&lt;/span&gt;&lt;/div&gt;&lt;/span&gt;&lt;span class="fmt-1328" style="white-space:pre;"&gt;&lt;div style="position:absolute;top:140.95pt;left:663.4pt;z-index:4;letter-spacing:-.006em;"&gt;$     15,906,451,780 &lt;/div&gt;&lt;/span&gt;&lt;span class="fmt-1328" style="white-space:pre;"&gt;&lt;div style="position:absolute;top:152.35pt;left:720.75pt;z-index:6;letter-spacing:-.002em;"&gt;  0.125 &lt;/div&gt;&lt;/span&gt;&lt;img style="position:absolute;left:669.6pt;top:160.9pt;width:85pt;height:3pt;z-index:5;" src="http://govwiki.info/xbrl/Images/a02331185c5800f6adb85ca21b29b6b1.png" alt="__rendered_path__5"&gt;&lt;span class="fmt-1328" style="white-space:pre;"&gt;&lt;div style="position:absolute;top:175.45pt;left:684.85pt;z-index:7;letter-spacing:-.003em;"&gt; 1,988,306,473 &lt;/div&gt;&lt;/span&gt;&lt;img style="position:absolute;left:669.6pt;top:183.95pt;width:85pt;height:3pt;z-index:5;" src="http://govwiki.info/xbrl/Images/a02331185c5800f6adb85ca21b29b6b1.png" alt="__rendered_path__5"&gt;&lt;span class="fmt-1328" style="white-space:pre;"&gt;&lt;div style="position:absolute;top:198.55pt;left:742.25pt;z-index:8;letter-spacing:.001em;"&gt;  - &lt;/div&gt;&lt;/span&gt;&lt;span class="fmt-1328" style="white-space:pre;"&gt;&lt;div style="position:absolute;top:221.35pt;left:684.85pt;z-index:26;letter-spacing:-.003em;"&gt; 1,988,306,473 &lt;/div&gt;&lt;/span&gt;&lt;img style="position:absolute;left:669.6pt;top:229.8pt;width:85pt;height:3pt;z-index:5;" src="http://govwiki.info/xbrl/Images/a02331185c5800f6adb85ca21b29b6b1.png" alt="__rendered_path__5"&gt;&lt;span style="white-space:pre;"&gt;&lt;div style="position:absolute;top:278.81pt;left:658.25pt;z-index:40;letter-spacing:-.005em;"&gt;  2016 &lt;/div&gt;&lt;div style="position:absolute;top:278.81pt;left:721.6pt;z-index:40;letter-spacing:-.005em;"&gt;  2017 &lt;/div&gt;&lt;/span&gt;&lt;img style="position:absolute;left:642.85pt;top:275.55pt;width:52pt;height:3pt;z-index:37;" src="http://govwiki.info/xbrl/Images/4216878f74eecec563ed0c0edbd5ffd2.png" alt="__rendered_path__37"&gt;&lt;span style="white-space:pre;"&gt;&lt;div style="position:absolute;top:319.92pt;left:686.1pt;z-index:54;letter-spacing:-.004em;"&gt;  - &lt;/div&gt;&lt;div style="position:absolute;top:319.92pt;left:753.3pt;z-index:54;"&gt;-&lt;/div&gt;&lt;/span&gt;&lt;img style="position:absolute;left:642.85pt;top:284.05pt;width:52pt;height:3pt;z-index:37;" src="http://govwiki.info/xbrl/Images/4216878f74eecec563ed0c0edbd5ffd2.png" alt="__rendered_path__37"&gt;&lt;img style="position:absolute;left:694.8pt;top:275.55pt;width:12pt;height:3pt;z-index:39;" src="http://govwiki.info/xbrl/Images/242108631145b6f4401339c43de54aca.png" alt="__rendered_path__39"&gt;&lt;span style="white-space:pre;"&gt;&lt;div style="position:absolute;top:336.12pt;left:644.2pt;z-index:74;letter-spacing:-.009em;"&gt;  1,835,919,905  $&lt;/div&gt;&lt;div style="position:absolute;top:336.12pt;left:707.55pt;z-index:74;letter-spacing:-.005em;"&gt;  1,988,306,473 &lt;/div&gt;&lt;/span&gt;&lt;img style="position:absolute;left:516.25pt;top:284.05pt;width:54pt;height:3pt;z-index:27;" src="http://govwiki.info/xbrl/Images/20d0f135dae10e2c6c6fec0f761d5744.png" alt="__rendered_path__27"&gt;&lt;img style="position:absolute;left:577.45pt;top:284.05pt;width:54pt;height:3pt;z-index:27;" src="http://govwiki.info/xbrl/Images/20d0f135dae10e2c6c6fec0f761d5744.png" alt="__rendered_path__27"&gt;&lt;img style="position:absolute;left:694.8pt;top:284.05pt;width:12pt;height:3pt;z-index:39;" src="http://govwiki.info/xbrl/Images/242108631145b6f4401339c43de54aca.png" alt="__rendered_path__39"&gt;&lt;img style="position:absolute;left:706.2pt;top:275.55pt;width:52pt;height:3pt;z-index:37;" src="http://govwiki.info/xbrl/Images/4216878f74eecec563ed0c0edbd5ffd2.png" alt="__rendered_path__37"&gt;&lt;img style="position:absolute;left:706.2pt;top:284.05pt;width:52pt;height:3pt;z-index:37;" src="http://govwiki.info/xbrl/Images/4216878f74eecec563ed0c0edbd5ffd2.png" alt="__rendered_path__37"&gt;&lt;img style="position:absolute;left:516.25pt;top:341.3pt;width:54pt;height:3pt;z-index:27;" src="http://govwiki.info/xbrl/Images/20d0f135dae10e2c6c6fec0f761d5744.png" alt="__rendered_path__27"&gt;&lt;img style="position:absolute;left:577.45pt;top:341.3pt;width:54pt;height:3pt;z-index:27;" src="http://govwiki.info/xbrl/Images/20d0f135dae10e2c6c6fec0f761d5744.png" alt="__rendered_path__27"&gt;&lt;img style="position:absolute;left:642.85pt;top:341.3pt;width:52pt;height:3pt;z-index:37;" src="http://govwiki.info/xbrl/Images/4216878f74eecec563ed0c0edbd5ffd2.png" alt="__rendered_path__37"&gt;&lt;img style="position:absolute;left:694.8pt;top:341.3pt;width:12pt;height:3pt;z-index:39;" src="http://govwiki.info/xbrl/Images/242108631145b6f4401339c43de54aca.png" alt="__rendered_path__39"&gt;&lt;img style="position:absolute;left:706.2pt;top:341.3pt;width:52pt;height:3pt;z-index:37;" src="http://govwiki.info/xbrl/Images/4216878f74eecec563ed0c0edbd5ffd2.png" alt="__rendered_path__37"&gt;&lt;img style="position:absolute;left:212.4pt;top:382.1pt;width:54pt;height:3pt;z-index:27;" src="http://govwiki.info/xbrl/Images/20d0f135dae10e2c6c6fec0f761d5744.png" alt="__rendered_path__27"&gt;&lt;img style="position:absolute;left:273.6pt;top:382.1pt;width:54pt;height:3pt;z-index:27;" src="http://govwiki.info/xbrl/Images/20d0f135dae10e2c6c6fec0f761d5744.png" alt="__rendered_path__27"&gt;&lt;img style="position:absolute;left:334.8pt;top:382.1pt;width:54pt;height:3pt;z-index:27;" src="http://govwiki.info/xbrl/Images/20d0f135dae10e2c6c6fec0f761d5744.png" alt="__rendered_path__27"&gt;&lt;img style="position:absolute;left:396pt;top:382.1pt;width:52pt;height:3pt;z-index:32;" src="http://govwiki.info/xbrl/Images/020b531906a472866aaad3380bcf921b.png" alt="__rendered_path__32"&gt;&lt;img style="position:absolute;left:455.05pt;top:382.1pt;width:54pt;height:3pt;z-index:27;" src="http://govwiki.info/xbrl/Images/20d0f135dae10e2c6c6fec0f761d5744.png" alt="__rendered_path__27"&gt;&lt;img style="position:absolute;left:516.25pt;top:382.1pt;width:54pt;height:3pt;z-index:27;" src="http://govwiki.info/xbrl/Images/20d0f135dae10e2c6c6fec0f761d5744.png" alt="__rendered_path__27"&gt;&lt;img style="position:absolute;left:577.45pt;top:382.1pt;width:54pt;height:3pt;z-index:27;" src="http://govwiki.info/xbrl/Images/20d0f135dae10e2c6c6fec0f761d5744.png" alt="__rendered_path__27"&gt;&lt;img style="position:absolute;left:642.85pt;top:382.1pt;width:52pt;height:3pt;z-index:37;" src="http://govwiki.info/xbrl/Images/4216878f74eecec563ed0c0edbd5ffd2.png" alt="__rendered_path__37"&gt;&lt;img style="position:absolute;left:694.8pt;top:382.1pt;width:12pt;height:3pt;z-index:39;" src="http://govwiki.info/xbrl/Images/242108631145b6f4401339c43de54aca.png" alt="__rendered_path__39"&gt;&lt;img style="position:absolute;left:706.2pt;top:382.1pt;width:52pt;height:3pt;z-index:37;" src="http://govwiki.info/xbrl/Images/4216878f74eecec563ed0c0edbd5ffd2.png" alt="__rendered_path__37"&gt;&lt;span style="white-space:pre;"&gt;&lt;div style="position:absolute;top:376.92pt;left:689.95pt;z-index:97;letter-spacing:-.024em;"&gt;-  $&lt;/div&gt;&lt;div style="position:absolute;top:376.92pt;left:749.45pt;z-index:97;letter-spacing:-.004em;"&gt;  - &lt;/div&gt;&lt;/span&gt;&lt;/div&gt;_x000D_
      &lt;/div&gt;</t>
  </si>
  <si>
    <t>&lt;div style='position:relative;width:612pt;height:792pt;'&gt;_x000D_
        &lt;div style="position:absolute;left:0pt;top:0pt;width:100%;height:100%;clip:rect(0pt,612pt,792pt,0pt);" class="fmt-1320"&gt;&lt;span style="white-space:pre;"&gt;&lt;div style="position:absolute;top:115.76pt;left:191.2pt;z-index:6;letter-spacing:.003em;"&gt;Professional Sports Facility Sales Tax Bonds, Series 2003 (Refunded) (2) (3)&lt;/div&gt;&lt;/span&gt;&lt;span class="fmt-1321" style="white-space:pre;"&gt;&lt;div style="position:absolute;top:543.42pt;left:72pt;z-index:157;letter-spacing:-.005em;"&gt;(1) Principal and interest amounts are from the City of St. Petersburg 2017 Debt Supplement. See the footnote 12 for details on pledged revenue.&lt;/div&gt;&lt;/span&gt;&lt;span class="fmt-1321" style="white-space:pre;"&gt;&lt;div style="position:absolute;top:551.52pt;left:72pt;z-index:158;letter-spacing:-.006em;"&gt;(2) No operating expense column necessary due to zero balances.&lt;/div&gt;&lt;/span&gt;&lt;span class="fmt-1321" style="white-space:pre;"&gt;&lt;div style="position:absolute;top:559.62pt;left:72pt;z-index:159;letter-spacing:-.005em;"&gt;(3) Professional Sports Facility Sales Tax Bonds, Series 2003 were refunded in fiscal year 2014. Series 2014 debt service payments start in fiscal year&lt;/div&gt;&lt;/span&gt;&lt;span class="fmt-1321" style="white-space:pre;"&gt;&lt;div style="position:absolute;top:575.97pt;left:72pt;z-index:161;letter-spacing:-.005em;"&gt;(4) Excise Tax Revenue Bonds had the last debt service payment October 1, 2015.&lt;/div&gt;&lt;/span&gt;&lt;span style="white-space:pre;"&gt;&lt;div style="position:absolute;top:126.71pt;left:88.95pt;z-index:7;letter-spacing:.004em;"&gt;Fiscal&lt;/div&gt;&lt;/span&gt;&lt;span style="white-space:pre;"&gt;&lt;div style="position:absolute;top:137.36pt;left:91pt;z-index:11;letter-spacing:-.001em;"&gt;Year&lt;/div&gt;&lt;/span&gt;&lt;span style="white-space:pre;"&gt;&lt;div style="position:absolute;top:147.86pt;left:86.6pt;z-index:20;letter-spacing:.003em;"&gt;  2013 &lt;/div&gt;&lt;/span&gt;&lt;span style="white-space:pre;"&gt;&lt;div style="position:absolute;top:158.2pt;left:86.6pt;z-index:25;letter-spacing:.003em;"&gt;  2014 &lt;/div&gt;&lt;/span&gt;&lt;span style="white-space:pre;"&gt;&lt;div style="position:absolute;top:168.4pt;left:86.6pt;z-index:30;letter-spacing:.003em;"&gt;  2015 &lt;/div&gt;&lt;/span&gt;&lt;span style="white-space:pre;"&gt;&lt;div style="position:absolute;top:178.61pt;left:86.6pt;z-index:35;letter-spacing:.003em;"&gt;  2016 &lt;/div&gt;&lt;/span&gt;&lt;span style="white-space:pre;"&gt;&lt;div style="position:absolute;top:188.95pt;left:86.6pt;z-index:40;letter-spacing:.003em;"&gt;  2017 &lt;/div&gt;&lt;/span&gt;&lt;span style="white-space:pre;"&gt;&lt;div style="position:absolute;top:220.61pt;left:88.95pt;z-index:46;letter-spacing:.004em;"&gt;Fiscal&lt;/div&gt;&lt;/span&gt;&lt;span style="white-space:pre;"&gt;&lt;div style="position:absolute;top:231.4pt;left:91pt;z-index:48;letter-spacing:-.001em;"&gt;Year&lt;/div&gt;&lt;/span&gt;&lt;span style="white-space:pre;"&gt;&lt;div style="position:absolute;top:241.9pt;left:86.6pt;z-index:53;letter-spacing:.003em;"&gt;  2013 &lt;/div&gt;&lt;/span&gt;&lt;span style="white-space:pre;"&gt;&lt;div style="position:absolute;top:252.11pt;left:86.6pt;z-index:58;letter-spacing:.003em;"&gt;  2014 &lt;/div&gt;&lt;/span&gt;&lt;span style="white-space:pre;"&gt;&lt;div style="position:absolute;top:262.31pt;left:86.6pt;z-index:63;letter-spacing:.003em;"&gt;  2015 &lt;/div&gt;&lt;/span&gt;&lt;span style="white-space:pre;"&gt;&lt;div style="position:absolute;top:272.66pt;left:86.6001pt;z-index:68;letter-spacing:.003em;"&gt;  2016 &lt;/div&gt;&lt;/span&gt;&lt;span style="white-space:pre;"&gt;&lt;div style="position:absolute;top:282.86pt;left:86.6001pt;z-index:73;letter-spacing:.003em;"&gt;  2017 &lt;/div&gt;&lt;/span&gt;&lt;span style="white-space:pre;"&gt;&lt;div style="position:absolute;top:334.9pt;left:87.8pt;z-index:80;letter-spacing:.004em;"&gt;Fiscal&lt;/div&gt;&lt;/span&gt;&lt;span style="white-space:pre;"&gt;&lt;div style="position:absolute;top:345.25pt;left:90.2pt;z-index:84;letter-spacing:-.001em;"&gt;Year&lt;/div&gt;&lt;/span&gt;&lt;span style="white-space:pre;"&gt;&lt;div style="position:absolute;top:355.75pt;left:85.85pt;z-index:92;letter-spacing:.003em;"&gt;  2013 &lt;/div&gt;&lt;/span&gt;&lt;span style="white-space:pre;"&gt;&lt;div style="position:absolute;top:365.96pt;left:85.85pt;z-index:97;letter-spacing:.003em;"&gt;  2014 &lt;/div&gt;&lt;/span&gt;&lt;span style="white-space:pre;"&gt;&lt;div style="position:absolute;top:376.16pt;left:85.85pt;z-index:102;letter-spacing:.003em;"&gt;  2015 &lt;/div&gt;&lt;/span&gt;&lt;span style="white-space:pre;"&gt;&lt;div style="position:absolute;top:386.51pt;left:85.85pt;z-index:107;letter-spacing:.003em;"&gt;  2016 &lt;/div&gt;&lt;/span&gt;&lt;span style="white-space:pre;"&gt;&lt;div style="position:absolute;top:396.71pt;left:85.85pt;z-index:112;letter-spacing:.003em;"&gt;  2017 &lt;/div&gt;&lt;/span&gt;&lt;span style="white-space:pre;"&gt;&lt;div style="position:absolute;top:439pt;left:88.95pt;z-index:124;letter-spacing:.004em;"&gt;Fiscal&lt;/div&gt;&lt;/span&gt;&lt;span style="white-space:pre;"&gt;&lt;div style="position:absolute;top:449.81pt;left:91pt;z-index:126;letter-spacing:-.001em;"&gt;Year&lt;/div&gt;&lt;/span&gt;&lt;span style="white-space:pre;"&gt;&lt;div style="position:absolute;top:460.31pt;left:86.6pt;z-index:132;letter-spacing:.003em;"&gt;  2013 &lt;/div&gt;&lt;/span&gt;&lt;span style="white-space:pre;"&gt;&lt;div style="position:absolute;top:470.51pt;left:86.6pt;z-index:137;letter-spacing:.003em;"&gt;  2014 &lt;/div&gt;&lt;/span&gt;&lt;span style="white-space:pre;"&gt;&lt;div style="position:absolute;top:480.71pt;left:86.6pt;z-index:142;letter-spacing:.003em;"&gt;  2015 &lt;/div&gt;&lt;/span&gt;&lt;span style="white-space:pre;"&gt;&lt;div style="position:absolute;top:491.06pt;left:86.6pt;z-index:147;letter-spacing:.003em;"&gt;  2016 &lt;/div&gt;&lt;/span&gt;&lt;span style="white-space:pre;"&gt;&lt;div style="position:absolute;top:501.26pt;left:86.6pt;z-index:152;letter-spacing:.003em;"&gt;  2017 &lt;/div&gt;&lt;/span&gt;&lt;span class="fmt-1321" style="white-space:pre;"&gt;&lt;div style="position:absolute;top:567.87pt;left:72pt;z-index:160;letter-spacing:-.006em;"&gt;2017.&lt;/div&gt;&lt;/span&gt;&lt;img style="position:absolute;left:142.1pt;top:123.1pt;width:407pt;height:3pt;z-index:5;" src="http://govwiki.info/xbrl/Images/21d8098a3fd1a1799c9bad05e89f1429.png" alt="__rendered_path__5"&gt;&lt;span class="fmt-1331" style="white-space:pre;"&gt;&lt;div style="position:absolute;top:147.4pt;left:164.07pt;z-index:163;"&gt;$&lt;/div&gt;&lt;/span&gt;&lt;img style="position:absolute;left:73.1pt;top:144.7pt;width:55pt;height:3pt;z-index:10;" src="http://govwiki.info/xbrl/Images/6a68d001ce798059da2a0affd279ef8e.png" alt="__rendered_path__10"&gt;&lt;span class="fmt-1331" style="white-space:pre;"&gt;&lt;div style="position:absolute;top:242.78pt;left:163.46pt;z-index:166;"&gt;$&lt;/div&gt;&lt;/span&gt;&lt;img style="position:absolute;left:141.8pt;top:144.7pt;width:104pt;height:3pt;z-index:12;" src="http://govwiki.info/xbrl/Images/9410a208bcb6af4b494f8704891fe3e2.png" alt="__rendered_path__12"&gt;&lt;span class="fmt-1331" style="white-space:pre;"&gt;&lt;div style="position:absolute;top:355.28pt;left:162.64pt;z-index:169;"&gt;$&lt;/div&gt;&lt;/span&gt;&lt;img style="position:absolute;left:142.1pt;top:217.1pt;width:407pt;height:3pt;z-index:5;" src="http://govwiki.info/xbrl/Images/21d8098a3fd1a1799c9bad05e89f1429.png" alt="__rendered_path__5"&gt;&lt;span class="fmt-1331" style="white-space:pre;"&gt;&lt;div style="position:absolute;top:460.12pt;left:161.64pt;z-index:172;"&gt;$&lt;/div&gt;&lt;/span&gt;&lt;span class="fmt-1280" style="white-space:pre;"&gt;&lt;div style="position:absolute;top:50.79pt;left:221.35pt;z-index:1;"&gt;City of St. Petersburg, Florida&lt;/div&gt;&lt;/span&gt;&lt;span class="fmt-1281" style="white-space:pre;"&gt;&lt;div style="position:absolute;top:64.74pt;left:223.3pt;z-index:3;letter-spacing:.002em;"&gt;Pledged-Revenue Coverage &lt;span class="fmt-1320" style="position:relative;left:0pt;top:1pt;"&gt;(1)&lt;/span&gt;&lt;/div&gt;&lt;/span&gt;&lt;span class="fmt-1281" style="white-space:pre;"&gt;&lt;div style="position:absolute;top:78.84pt;left:246.8pt;z-index:4;letter-spacing:.001em;"&gt;Last Five Fiscal Years&lt;/div&gt;&lt;/span&gt;&lt;span style="white-space:pre;"&gt;&lt;div style="position:absolute;top:126.7pt;left:327.05pt;z-index:9;letter-spacing:.002em;"&gt;Debt Service&lt;/div&gt;&lt;/span&gt;&lt;img style="position:absolute;left:256.25pt;top:134.3pt;width:194pt;height:3pt;z-index:8;" src="http://govwiki.info/xbrl/Images/7316b6ee2f8f89efe5fa3e93b42951ad.png" alt="__rendered_path__8"&gt;&lt;span style="white-space:pre;"&gt;&lt;div style="position:absolute;top:137.36pt;left:175.25pt;z-index:17;letter-spacing:.001em;"&gt;Revenue&lt;/div&gt;&lt;div style="position:absolute;top:137.36pt;left:284.2pt;z-index:17;letter-spacing:.003em;"&gt;Principal&lt;/div&gt;&lt;div style="position:absolute;top:137.36pt;left:388.85pt;z-index:17;letter-spacing:.003em;"&gt;Interest&lt;/div&gt;&lt;/span&gt;&lt;img style="position:absolute;left:256.25pt;top:144.7pt;width:91pt;height:3pt;z-index:14;" src="http://govwiki.info/xbrl/Images/2084ebc1cccf382d9858c16e3d47169b.png" alt="__rendered_path__14"&gt;&lt;span style="white-space:pre;"&gt;&lt;div style="position:absolute;top:147.86pt;left:196.3pt;z-index:165;letter-spacing:.003em;"&gt;  2,000,237 &lt;/div&gt;&lt;div style="position:absolute;top:147.78pt;left:274.46pt;z-index:165;" class="fmt-1331"&gt;$&lt;/div&gt;&lt;div style="position:absolute;top:147.86pt;left:298.45pt;z-index:165;letter-spacing:.003em;"&gt;  1,085,000 &lt;/div&gt;&lt;div style="position:absolute;top:147.78pt;left:377.46pt;z-index:165;" class="fmt-1331"&gt;$&lt;/div&gt;&lt;div style="position:absolute;top:147.86pt;left:408.6pt;z-index:165;letter-spacing:.003em;"&gt;  825,538 &lt;/div&gt;&lt;/span&gt;&lt;img style="position:absolute;left:358.4pt;top:144.7pt;width:92pt;height:3pt;z-index:16;" src="http://govwiki.info/xbrl/Images/5edee5409c26917f2c7d8184e3e7eb5a.png" alt="__rendered_path__16"&gt;&lt;span style="white-space:pre;"&gt;&lt;div style="position:absolute;top:158.2pt;left:196.3pt;z-index:28;letter-spacing:.003em;"&gt;  2,000,143 &lt;/div&gt;&lt;div style="position:absolute;top:158.2pt;left:298.45pt;z-index:28;letter-spacing:.003em;"&gt;  1,120,000 &lt;/div&gt;&lt;div style="position:absolute;top:158.2pt;left:408.6pt;z-index:28;letter-spacing:.003em;"&gt;  786,950 &lt;/div&gt;&lt;/span&gt;&lt;span style="white-space:pre;"&gt;&lt;div style="position:absolute;top:168.4pt;left:233.65pt;z-index:33;letter-spacing:.002em;"&gt;  - &lt;/div&gt;&lt;div style="position:absolute;top:168.4pt;left:340.85pt;z-index:33;"&gt;- &lt;/div&gt;&lt;div style="position:absolute;top:168.4pt;left:438.4pt;z-index:33;letter-spacing:.002em;"&gt;  - &lt;/div&gt;&lt;/span&gt;&lt;span style="white-space:pre;"&gt;&lt;div style="position:absolute;top:178.61pt;left:233.65pt;z-index:38;letter-spacing:.002em;"&gt;  - &lt;/div&gt;&lt;div style="position:absolute;top:178.61pt;left:340.85pt;z-index:38;"&gt;- &lt;/div&gt;&lt;div style="position:absolute;top:178.61pt;left:438.4pt;z-index:38;letter-spacing:.002em;"&gt;  - &lt;/div&gt;&lt;/span&gt;&lt;span style="white-space:pre;"&gt;&lt;div style="position:absolute;top:188.95pt;left:233.65pt;z-index:43;letter-spacing:.002em;"&gt;  - &lt;/div&gt;&lt;div style="position:absolute;top:188.95pt;left:340.85pt;z-index:43;"&gt;- &lt;/div&gt;&lt;div style="position:absolute;top:188.95pt;left:438.4pt;z-index:43;letter-spacing:.002em;"&gt;  - &lt;/div&gt;&lt;/span&gt;&lt;span style="white-space:pre;"&gt;&lt;div style="position:absolute;top:209.81pt;left:215.1pt;z-index:45;letter-spacing:.003em;"&gt;Professional Sports Facility Sales Tax Bonds, Series 2014 (2) (3)&lt;/div&gt;&lt;/span&gt;&lt;span style="white-space:pre;"&gt;&lt;div style="position:absolute;top:220.61pt;left:327.05pt;z-index:47;letter-spacing:.002em;"&gt;Debt Service&lt;/div&gt;&lt;/span&gt;&lt;img style="position:absolute;left:256.25pt;top:228.25pt;width:194pt;height:3pt;z-index:8;" src="http://govwiki.info/xbrl/Images/7316b6ee2f8f89efe5fa3e93b42951ad.png" alt="__rendered_path__8"&gt;&lt;span style="white-space:pre;"&gt;&lt;div style="position:absolute;top:231.4pt;left:175.25pt;z-index:51;letter-spacing:.001em;"&gt;Revenue&lt;/div&gt;&lt;div style="position:absolute;top:231.4pt;left:284.2pt;z-index:51;letter-spacing:.003em;"&gt;Principal&lt;/div&gt;&lt;div style="position:absolute;top:231.4pt;left:388.85pt;z-index:51;letter-spacing:.003em;"&gt;Interest&lt;/div&gt;&lt;/span&gt;&lt;img style="position:absolute;left:256.25pt;top:238.7pt;width:91pt;height:3pt;z-index:14;" src="http://govwiki.info/xbrl/Images/2084ebc1cccf382d9858c16e3d47169b.png" alt="__rendered_path__14"&gt;&lt;span style="white-space:pre;"&gt;&lt;div style="position:absolute;top:241.9pt;left:233.65pt;z-index:168;letter-spacing:.002em;"&gt;  - &lt;/div&gt;&lt;div style="position:absolute;top:242.78pt;left:271.46pt;z-index:168;" class="fmt-1331"&gt;$&lt;/div&gt;&lt;div style="position:absolute;top:241.9pt;left:340.85pt;z-index:168;"&gt;- &lt;/div&gt;&lt;div style="position:absolute;top:242.78pt;left:376.46pt;z-index:168;" class="fmt-1331"&gt;$&lt;/div&gt;&lt;div style="position:absolute;top:241.9pt;left:438.4pt;z-index:168;letter-spacing:.002em;"&gt;  - &lt;/div&gt;&lt;/span&gt;&lt;img style="position:absolute;left:358.4pt;top:238.7pt;width:92pt;height:3pt;z-index:16;" src="http://govwiki.info/xbrl/Images/5edee5409c26917f2c7d8184e3e7eb5a.png" alt="__rendered_path__16"&gt;&lt;span style="white-space:pre;"&gt;&lt;div style="position:absolute;top:252.11pt;left:233.65pt;z-index:61;letter-spacing:.002em;"&gt;  - &lt;/div&gt;&lt;div style="position:absolute;top:252.11pt;left:340.85pt;z-index:61;"&gt;- &lt;/div&gt;&lt;div style="position:absolute;top:252.11pt;left:438.4pt;z-index:61;letter-spacing:.002em;"&gt;  - &lt;/div&gt;&lt;/span&gt;&lt;span style="white-space:pre;"&gt;&lt;div style="position:absolute;top:262.31pt;left:196.3pt;z-index:66;letter-spacing:.003em;"&gt;  2,000,004 &lt;/div&gt;&lt;div style="position:absolute;top:262.31pt;left:340.85pt;z-index:66;"&gt;-&lt;/div&gt;&lt;div style="position:absolute;top:262.31pt;left:413.65pt;z-index:66;letter-spacing:.003em;"&gt;286,495&lt;/div&gt;&lt;/span&gt;&lt;span style="white-space:pre;"&gt;&lt;div style="position:absolute;top:272.66pt;left:196.3pt;z-index:71;letter-spacing:.003em;"&gt;  2,000,004 &lt;/div&gt;&lt;div style="position:absolute;top:272.66pt;left:340.85pt;z-index:71;"&gt;-&lt;/div&gt;&lt;div style="position:absolute;top:272.66pt;left:413.65pt;z-index:71;letter-spacing:.003em;"&gt;429,742&lt;/div&gt;&lt;/span&gt;&lt;span style="white-space:pre;"&gt;&lt;div style="position:absolute;top:282.86pt;left:196.3pt;z-index:76;letter-spacing:.003em;"&gt;  2,000,004 &lt;/div&gt;&lt;div style="position:absolute;top:282.86pt;left:298.45pt;z-index:76;letter-spacing:.003em;"&gt;  1,495,000 &lt;/div&gt;&lt;div style="position:absolute;top:282.86pt;left:413.65pt;z-index:76;letter-spacing:.003em;"&gt;410,083&lt;/div&gt;&lt;/span&gt;&lt;span style="white-space:pre;"&gt;&lt;div style="position:absolute;top:324.25pt;left:274.65pt;z-index:79;letter-spacing:.001em;"&gt;Excise Tax Revenue Bonds  (2) (4)&lt;/div&gt;&lt;/span&gt;&lt;span style="white-space:pre;"&gt;&lt;div style="position:absolute;top:334.75pt;left:326.25pt;z-index:82;letter-spacing:.002em;"&gt;Debt Service&lt;/div&gt;&lt;/span&gt;&lt;img style="position:absolute;left:255.2pt;top:342pt;width:194pt;height:3pt;z-index:81;" src="http://govwiki.info/xbrl/Images/b8129e94a5c2c31624002b7788d7e14e.png" alt="__rendered_path__81"&gt;&lt;span style="white-space:pre;"&gt;&lt;div style="position:absolute;top:345.25pt;left:174.3pt;z-index:89;letter-spacing:.001em;"&gt;Revenue&lt;/div&gt;&lt;div style="position:absolute;top:345.25pt;left:283.3pt;z-index:89;letter-spacing:.003em;"&gt;Principal&lt;/div&gt;&lt;div style="position:absolute;top:345.25pt;left:388.45pt;z-index:89;letter-spacing:.003em;"&gt;Interest&lt;/div&gt;&lt;/span&gt;&lt;span style="white-space:pre;"&gt;&lt;div style="position:absolute;top:355.75pt;left:189.8pt;z-index:171;letter-spacing:.003em;"&gt;  22,492,452 &lt;/div&gt;&lt;div style="position:absolute;top:355.28pt;left:270.64pt;z-index:171;" class="fmt-1331"&gt;$&lt;/div&gt;&lt;div style="position:absolute;top:355.75pt;left:297.7pt;z-index:171;letter-spacing:.003em;"&gt;  7,030,000 &lt;/div&gt;&lt;div style="position:absolute;top:355.28pt;left:376.64pt;z-index:171;" class="fmt-1331"&gt;$&lt;/div&gt;&lt;div style="position:absolute;top:355.75pt;left:400.55pt;z-index:171;letter-spacing:.003em;"&gt;  1,336,858 &lt;/div&gt;&lt;/span&gt;&lt;img style="position:absolute;left:255.2pt;top:352.55pt;width:92pt;height:3pt;z-index:87;" src="http://govwiki.info/xbrl/Images/edabdcab50e7a29c290d6c3ac03bf6b0.png" alt="__rendered_path__87"&gt;&lt;span style="white-space:pre;"&gt;&lt;div style="position:absolute;top:365.96pt;left:189.8pt;z-index:100;letter-spacing:.003em;"&gt;  24,533,313 &lt;/div&gt;&lt;div style="position:absolute;top:365.96pt;left:297.7pt;z-index:100;letter-spacing:.003em;"&gt;  7,390,000 &lt;/div&gt;&lt;div style="position:absolute;top:365.96pt;left:408.1pt;z-index:100;letter-spacing:.003em;"&gt;  965,543 &lt;/div&gt;&lt;/span&gt;&lt;img style="position:absolute;left:358.05pt;top:352.55pt;width:92pt;height:3pt;z-index:87;" src="http://govwiki.info/xbrl/Images/edabdcab50e7a29c290d6c3ac03bf6b0.png" alt="__rendered_path__87"&gt;&lt;span style="white-space:pre;"&gt;&lt;div style="position:absolute;top:376.16pt;left:189.8pt;z-index:105;letter-spacing:.003em;"&gt;  26,066,386 &lt;/div&gt;&lt;div style="position:absolute;top:376.16pt;left:297.7pt;z-index:105;letter-spacing:.003em;"&gt;  7,770,000 &lt;/div&gt;&lt;div style="position:absolute;top:376.16pt;left:408.1pt;z-index:105;letter-spacing:.003em;"&gt;  581,000 &lt;/div&gt;&lt;/span&gt;&lt;span style="white-space:pre;"&gt;&lt;div style="position:absolute;top:386.51pt;left:189.8pt;z-index:110;letter-spacing:.003em;"&gt;  18,989,330 &lt;/div&gt;&lt;div style="position:absolute;top:386.51pt;left:297.7pt;z-index:110;letter-spacing:.003em;"&gt;  7,735,000 &lt;/div&gt;&lt;div style="position:absolute;top:386.51pt;left:408.1pt;z-index:110;letter-spacing:.003em;"&gt;  193,374 &lt;/div&gt;&lt;/span&gt;&lt;span style="white-space:pre;"&gt;&lt;div style="position:absolute;top:396.71pt;left:232.2pt;z-index:115;letter-spacing:.002em;"&gt;  - &lt;/div&gt;&lt;div style="position:absolute;top:396.71pt;left:340.1pt;z-index:115;"&gt;- &lt;/div&gt;&lt;div style="position:absolute;top:396.71pt;left:437.9pt;z-index:115;letter-spacing:.002em;"&gt;  - &lt;/div&gt;&lt;/span&gt;&lt;span class="fmt-907" style="white-space:pre;"&gt;&lt;div style="position:absolute;top:428.21pt;left:221.7pt;z-index:123;letter-spacing:.001em;"&gt;Public Service Tax Reven&lt;span class="fmt-1330"&gt;u&lt;/span&gt;e Bonds, Series 2016A and 2016B&lt;/div&gt;&lt;/span&gt;&lt;span style="white-space:pre;"&gt;&lt;div style="position:absolute;top:439pt;left:327.05pt;z-index:125;letter-spacing:.002em;"&gt;Debt Service&lt;/div&gt;&lt;/span&gt;&lt;img style="position:absolute;left:256.25pt;top:446.65pt;width:194pt;height:3pt;z-index:8;" src="http://govwiki.info/xbrl/Images/7316b6ee2f8f89efe5fa3e93b42951ad.png" alt="__rendered_path__8"&gt;&lt;span style="white-space:pre;"&gt;&lt;div style="position:absolute;top:449.81pt;left:175.25pt;z-index:129;letter-spacing:.001em;"&gt;Revenue&lt;/div&gt;&lt;div style="position:absolute;top:449.81pt;left:284.2pt;z-index:129;letter-spacing:.003em;"&gt;Principal&lt;/div&gt;&lt;div style="position:absolute;top:449.81pt;left:388.85pt;z-index:129;letter-spacing:.003em;"&gt;Interest&lt;/div&gt;&lt;/span&gt;&lt;span style="white-space:pre;"&gt;&lt;div style="position:absolute;top:460.31pt;left:191.25pt;z-index:174;letter-spacing:.003em;"&gt;  25,755,347 &lt;/div&gt;&lt;div style="position:absolute;top:459.12pt;left:273.64pt;z-index:174;" class="fmt-1331"&gt;$&lt;/div&gt;&lt;div style="position:absolute;top:460.31pt;left:335.8pt;z-index:174;letter-spacing:.002em;"&gt;  - &lt;/div&gt;&lt;div style="position:absolute;top:460.12pt;left:376.64pt;z-index:174;" class="fmt-1331"&gt;$&lt;/div&gt;&lt;div style="position:absolute;top:460.31pt;left:443.45pt;z-index:174;"&gt;- &lt;/div&gt;&lt;/span&gt;&lt;img style="position:absolute;left:256.25pt;top:457.1pt;width:91pt;height:3pt;z-index:14;" src="http://govwiki.info/xbrl/Images/2084ebc1cccf382d9858c16e3d47169b.png" alt="__rendered_path__14"&gt;&lt;span style="white-space:pre;"&gt;&lt;div style="position:absolute;top:470.51pt;left:191.25pt;z-index:140;letter-spacing:.003em;"&gt;  27,309,432 &lt;/div&gt;&lt;div style="position:absolute;top:470.51pt;left:335.8pt;z-index:140;letter-spacing:.002em;"&gt;  - &lt;/div&gt;&lt;div style="position:absolute;top:470.51pt;left:443.45pt;z-index:140;"&gt;- &lt;/div&gt;&lt;/span&gt;&lt;img style="position:absolute;left:358.4pt;top:457.1pt;width:92pt;height:3pt;z-index:16;" src="http://govwiki.info/xbrl/Images/5edee5409c26917f2c7d8184e3e7eb5a.png" alt="__rendered_path__16"&gt;&lt;span style="white-space:pre;"&gt;&lt;div style="position:absolute;top:480.71pt;left:191.25pt;z-index:145;letter-spacing:.003em;"&gt;  26,774,215 &lt;/div&gt;&lt;div style="position:absolute;top:480.71pt;left:335.8pt;z-index:145;letter-spacing:.002em;"&gt;  - &lt;/div&gt;&lt;div style="position:absolute;top:480.71pt;left:443.45pt;z-index:145;"&gt;- &lt;/div&gt;&lt;/span&gt;&lt;span style="white-space:pre;"&gt;&lt;div style="position:absolute;top:491.06pt;left:191.25pt;z-index:150;letter-spacing:.003em;"&gt;  27,599,020 &lt;/div&gt;&lt;div style="position:absolute;top:491.06pt;left:335.8pt;z-index:150;letter-spacing:.002em;"&gt;  - &lt;/div&gt;&lt;div style="position:absolute;top:491.06pt;left:443.45pt;z-index:150;"&gt;- &lt;/div&gt;&lt;/span&gt;&lt;span style="white-space:pre;"&gt;&lt;div style="position:absolute;top:501.26pt;left:191.25pt;z-index:155;letter-spacing:.003em;"&gt;  27,645,800 &lt;/div&gt;&lt;div style="position:absolute;top:501.26pt;left:306pt;z-index:155;letter-spacing:.003em;"&gt;  400,000 &lt;/div&gt;&lt;div style="position:absolute;top:501.26pt;left:401.05pt;z-index:155;letter-spacing:.003em;"&gt;  2,033,358 &lt;/div&gt;&lt;/span&gt;&lt;span class="fmt-1018" style="white-space:pre;"&gt;&lt;div style="position:absolute;top:766.44pt;left:299.33pt;z-index:162;"&gt;260&lt;/div&gt;&lt;/span&gt;&lt;span style="white-space:pre;"&gt;&lt;div style="position:absolute;top:137.36pt;left:485.85pt;z-index:19;letter-spacing:.001em;"&gt;Coverage&lt;/div&gt;&lt;/span&gt;&lt;img style="position:absolute;left:461pt;top:144.7pt;width:89pt;height:3pt;z-index:18;" src="http://govwiki.info/xbrl/Images/78505d0141303a9b0d0fe6facf25aabd.png" alt="__rendered_path__18"&gt;&lt;span style="white-space:pre;"&gt;&lt;div style="position:absolute;top:147.86pt;left:524pt;z-index:24;letter-spacing:.003em;"&gt;  1.05 &lt;/div&gt;&lt;/span&gt;&lt;span style="white-space:pre;"&gt;&lt;div style="position:absolute;top:158.2pt;left:524pt;z-index:29;letter-spacing:.003em;"&gt;  1.05 &lt;/div&gt;&lt;/span&gt;&lt;span style="white-space:pre;"&gt;&lt;div style="position:absolute;top:168.4pt;left:543.7pt;z-index:34;"&gt;- &lt;/div&gt;&lt;/span&gt;&lt;span style="white-space:pre;"&gt;&lt;div style="position:absolute;top:178.61pt;left:543.7pt;z-index:39;"&gt;- &lt;/div&gt;&lt;/span&gt;&lt;span style="white-space:pre;"&gt;&lt;div style="position:absolute;top:188.95pt;left:543.7pt;z-index:44;"&gt;- &lt;/div&gt;&lt;/span&gt;&lt;span style="white-space:pre;"&gt;&lt;div style="position:absolute;top:231.4pt;left:485.85pt;z-index:52;letter-spacing:.001em;"&gt;Coverage&lt;/div&gt;&lt;/span&gt;&lt;img style="position:absolute;left:461pt;top:238.7pt;width:89pt;height:3pt;z-index:18;" src="http://govwiki.info/xbrl/Images/78505d0141303a9b0d0fe6facf25aabd.png" alt="__rendered_path__18"&gt;&lt;span style="white-space:pre;"&gt;&lt;div style="position:absolute;top:241.9pt;left:543.7pt;z-index:57;"&gt;- &lt;/div&gt;&lt;/span&gt;&lt;span style="white-space:pre;"&gt;&lt;div style="position:absolute;top:252.11pt;left:543.7pt;z-index:62;"&gt;- &lt;/div&gt;&lt;/span&gt;&lt;span style="white-space:pre;"&gt;&lt;div style="position:absolute;top:262.31pt;left:524pt;z-index:67;letter-spacing:.003em;"&gt;  6.98 &lt;/div&gt;&lt;/span&gt;&lt;span style="white-space:pre;"&gt;&lt;div style="position:absolute;top:272.66pt;left:524pt;z-index:72;letter-spacing:.003em;"&gt;  4.65 &lt;/div&gt;&lt;/span&gt;&lt;span style="white-space:pre;"&gt;&lt;div style="position:absolute;top:282.86pt;left:518.95pt;z-index:77;letter-spacing:.003em;"&gt;  10.50 &lt;/div&gt;&lt;/span&gt;&lt;span style="white-space:pre;"&gt;&lt;div style="position:absolute;top:345.25pt;left:485pt;z-index:91;letter-spacing:.001em;"&gt;Coverage&lt;/div&gt;&lt;/span&gt;&lt;img style="position:absolute;left:460.9pt;top:352.55pt;width:88pt;height:3pt;z-index:90;" src="http://govwiki.info/xbrl/Images/80ef03594d613eb7a0c4bfa25c3893c0.png" alt="__rendered_path__90"&gt;&lt;span style="white-space:pre;"&gt;&lt;div style="position:absolute;top:355.75pt;left:522.4pt;z-index:96;letter-spacing:.003em;"&gt;  2.69 &lt;/div&gt;&lt;/span&gt;&lt;span style="white-space:pre;"&gt;&lt;div style="position:absolute;top:365.96pt;left:522.4pt;z-index:101;letter-spacing:.003em;"&gt;  2.94 &lt;/div&gt;&lt;/span&gt;&lt;span style="white-space:pre;"&gt;&lt;div style="position:absolute;top:376.16pt;left:522.4pt;z-index:106;letter-spacing:.003em;"&gt;  3.29 &lt;/div&gt;&lt;/span&gt;&lt;span style="white-space:pre;"&gt;&lt;div style="position:absolute;top:386.51pt;left:522.4pt;z-index:111;letter-spacing:.003em;"&gt;  2.40 &lt;/div&gt;&lt;/span&gt;&lt;span style="white-space:pre;"&gt;&lt;div style="position:absolute;top:396.71pt;left:542.1pt;z-index:116;"&gt;- &lt;/div&gt;&lt;/span&gt;&lt;span style="white-space:pre;"&gt;&lt;div style="position:absolute;top:449.81pt;left:484.7pt;z-index:131;letter-spacing:.001em;"&gt;Coverage&lt;/div&gt;&lt;/span&gt;&lt;img style="position:absolute;left:461pt;top:457.1pt;width:87pt;height:3pt;z-index:130;" src="http://govwiki.info/xbrl/Images/230b34267ffd4bd452f719ab3ede0237.png" alt="__rendered_path__130"&gt;&lt;span style="white-space:pre;"&gt;&lt;div style="position:absolute;top:460.31pt;left:531.8pt;z-index:136;letter-spacing:.001em;"&gt;N/A&lt;/div&gt;&lt;/span&gt;&lt;span style="white-space:pre;"&gt;&lt;div style="position:absolute;top:470.51pt;left:531.8pt;z-index:141;letter-spacing:.001em;"&gt;N/A&lt;/div&gt;&lt;/span&gt;&lt;span style="white-space:pre;"&gt;&lt;div style="position:absolute;top:480.71pt;left:531.8pt;z-index:146;letter-spacing:.001em;"&gt;N/A&lt;/div&gt;&lt;/span&gt;&lt;span style="white-space:pre;"&gt;&lt;div style="position:absolute;top:491.06pt;left:531.8pt;z-index:151;letter-spacing:.001em;"&gt;N/A&lt;/div&gt;&lt;/span&gt;&lt;img style="position:absolute;left:73.1pt;top:238.7pt;width:55pt;height:3pt;z-index:10;" src="http://govwiki.info/xbrl/Images/6a68d001ce798059da2a0affd279ef8e.png" alt="__rendered_path__10"&gt;&lt;img style="position:absolute;left:141.8pt;top:238.7pt;width:104pt;height:3pt;z-index:12;" src="http://govwiki.info/xbrl/Images/9410a208bcb6af4b494f8704891fe3e2.png" alt="__rendered_path__12"&gt;&lt;img style="position:absolute;left:141.35pt;top:331.55pt;width:407pt;height:3pt;z-index:78;" src="http://govwiki.info/xbrl/Images/6093d8f996339a08725ca9144ae41ce7.png" alt="__rendered_path__78"&gt;&lt;img style="position:absolute;left:72pt;top:352.55pt;width:56pt;height:3pt;z-index:83;" src="http://govwiki.info/xbrl/Images/0897a8f6a36ade38df258f8e77365743.png" alt="__rendered_path__83"&gt;&lt;img style="position:absolute;left:141.35pt;top:352.55pt;width:103pt;height:3pt;z-index:85;" src="http://govwiki.info/xbrl/Images/757b6bafdf1a5bbc41ce88485b57abe5.png" alt="__rendered_path__85"&gt;&lt;img style="position:absolute;left:142.1pt;top:435.5pt;width:407pt;height:3pt;z-index:5;" src="http://govwiki.info/xbrl/Images/21d8098a3fd1a1799c9bad05e89f1429.png" alt="__rendered_path__5"&gt;&lt;img style="position:absolute;left:73.1pt;top:457.1pt;width:55pt;height:3pt;z-index:10;" src="http://govwiki.info/xbrl/Images/6a68d001ce798059da2a0affd279ef8e.png" alt="__rendered_path__10"&gt;&lt;img style="position:absolute;left:141.8pt;top:457.1pt;width:104pt;height:3pt;z-index:12;" src="http://govwiki.info/xbrl/Images/9410a208bcb6af4b494f8704891fe3e2.png" alt="__rendered_path__12"&gt;&lt;span style="white-space:pre;"&gt;&lt;div style="position:absolute;top:501.26pt;left:516.6pt;z-index:156;letter-spacing:.003em;"&gt;  11.36 &lt;/div&gt;&lt;/span&gt;&lt;/div&gt;_x000D_
      &lt;/div&gt;</t>
  </si>
  <si>
    <t>&lt;div style='position:relative;width:612pt;height:792pt;'&gt;_x000D_
        &lt;div style="position:absolute;left:0pt;top:0pt;width:100%;height:100%;clip:rect(0pt,612pt,792pt,0pt);" class="fmt-1049"&gt;&lt;span class="fmt-1280" style="white-space:pre;"&gt;&lt;div style="position:absolute;top:50.79pt;left:221.35pt;z-index:1;"&gt;City of St. Petersburg, Florida&lt;/div&gt;&lt;/span&gt;&lt;span class="fmt-1281" style="white-space:pre;"&gt;&lt;div style="position:absolute;top:64.74pt;left:190.5pt;z-index:3;letter-spacing:.002em;"&gt;Pledged-Revenue Coverage - Continued &lt;span class="fmt-1320" style="position:relative;left:0pt;top:1pt;"&gt;(1)&lt;/span&gt;&lt;/div&gt;&lt;/span&gt;&lt;span class="fmt-1281" style="white-space:pre;"&gt;&lt;div style="position:absolute;top:78.84pt;left:246.8pt;z-index:4;letter-spacing:.001em;"&gt;Last Five Fiscal Years&lt;/div&gt;&lt;/span&gt;&lt;span class="fmt-1320" style="white-space:pre;"&gt;&lt;div style="position:absolute;top:120.56pt;left:233.65pt;z-index:6;letter-spacing:.004em;"&gt;Water Resources and Stormwater Revenue Bonds and Notes&lt;/div&gt;&lt;/span&gt;&lt;img style="position:absolute;left:139.4pt;top:128.05pt;width:436pt;height:3pt;z-index:5;" src="http://govwiki.info/xbrl/Images/4ee033c555adde3c8ecd607556393160.png" alt="__rendered_path__5"&gt;&lt;span class="fmt-1320" style="white-space:pre;"&gt;&lt;div style="position:absolute;top:131.36pt;left:249.1pt;z-index:10;letter-spacing:.005em;"&gt;Less:&lt;/div&gt;&lt;div style="position:absolute;top:131.36pt;left:338.7pt;z-index:10;"&gt;Net&lt;/div&gt;&lt;div style="position:absolute;top:131.06pt;left:413.9pt;z-index:10;letter-spacing:.002em;"&gt;Bond &amp;amp; Note Service Coverage (2)&lt;/div&gt;&lt;/span&gt;&lt;img style="position:absolute;left:389.4pt;top:138.5pt;width:189pt;height:3pt;z-index:9;" src="http://govwiki.info/xbrl/Images/fc85a8951d14b59aae384eeed2be5cfc.png" alt="__rendered_path__9"&gt;&lt;span class="fmt-1320" style="white-space:pre;"&gt;&lt;div style="position:absolute;top:141.86pt;left:88.1pt;z-index:14;letter-spacing:.004em;"&gt;Fiscal&lt;/div&gt;&lt;div style="position:absolute;top:141.86pt;left:240.1pt;z-index:14;letter-spacing:.002em;"&gt;Operating&lt;/div&gt;&lt;div style="position:absolute;top:141.86pt;left:327.4pt;z-index:14;letter-spacing:.002em;"&gt;Available&lt;/div&gt;&lt;div style="position:absolute;top:141.56pt;left:457.55pt;z-index:14;letter-spacing:.002em;"&gt;Debt Service&lt;/div&gt;&lt;/span&gt;&lt;img style="position:absolute;left:389.4pt;top:149.05pt;width:189pt;height:3pt;z-index:9;" src="http://govwiki.info/xbrl/Images/fc85a8951d14b59aae384eeed2be5cfc.png" alt="__rendered_path__9"&gt;&lt;span class="fmt-1320" style="white-space:pre;"&gt;&lt;div style="position:absolute;top:152.06pt;left:90.5pt;z-index:28;letter-spacing:-.001em;"&gt;Year&lt;/div&gt;&lt;div style="position:absolute;top:152.06pt;left:158.15pt;z-index:28;letter-spacing:.001em;"&gt;Revenue&lt;/div&gt;&lt;div style="position:absolute;top:152.06pt;left:240.15pt;z-index:28;letter-spacing:.001em;"&gt;Expenses&lt;/div&gt;&lt;div style="position:absolute;top:152.06pt;left:328.1pt;z-index:28;letter-spacing:.001em;"&gt;Revenue&lt;/div&gt;&lt;div style="position:absolute;top:152.06pt;left:400.5pt;z-index:28;letter-spacing:.003em;"&gt;Principal&lt;/div&gt;&lt;div style="position:absolute;top:152.06pt;left:471.05pt;z-index:28;letter-spacing:.003em;"&gt;Interest&lt;/div&gt;&lt;div style="position:absolute;top:152.06pt;left:533.45pt;z-index:28;letter-spacing:.001em;"&gt;Coverage&lt;/div&gt;&lt;/span&gt;&lt;span class="fmt-1320" style="white-space:pre;"&gt;&lt;div style="position:absolute;top:162.56pt;left:86.15pt;z-index:29;letter-spacing:.003em;"&gt;  2013 &lt;/div&gt;&lt;div style="position:absolute;top:162.56pt;left:154.4pt;z-index:29;letter-spacing:.004em;"&gt;  117,231,258 &lt;/div&gt;&lt;div style="position:absolute;top:162.56pt;left:241.89pt;z-index:29;letter-spacing:.003em;"&gt;  82,257,239 &lt;/div&gt;&lt;div style="position:absolute;top:162.56pt;left:325.23pt;z-index:29;letter-spacing:.003em;"&gt;  34,974,019 &lt;/div&gt;&lt;div style="position:absolute;top:162.56pt;left:397.01pt;z-index:29;letter-spacing:.003em;"&gt;  6,315,150 &lt;/div&gt;&lt;div style="position:absolute;top:162.56pt;left:461.7pt;z-index:29;letter-spacing:.003em;"&gt;  13,079,206 &lt;/div&gt;&lt;div style="position:absolute;top:162.56pt;left:553.34pt;z-index:29;letter-spacing:.003em;"&gt;  1.80 &lt;/div&gt;&lt;/span&gt;&lt;span class="fmt-1331" style="white-space:pre;"&gt;&lt;div style="position:absolute;top:161.78pt;left:140.46pt;z-index:108;"&gt;$&lt;/div&gt;&lt;/span&gt;&lt;span class="fmt-1331" style="white-space:pre;"&gt;&lt;div style="position:absolute;top:161.78pt;left:226.46pt;z-index:109;"&gt;$&lt;/div&gt;&lt;/span&gt;&lt;span class="fmt-1331" style="white-space:pre;"&gt;&lt;div style="position:absolute;top:161.78pt;left:313.46pt;z-index:110;"&gt;$&lt;/div&gt;&lt;/span&gt;&lt;span class="fmt-1331" style="white-space:pre;"&gt;&lt;div style="position:absolute;top:161.78pt;left:389.46pt;z-index:111;"&gt;$&lt;/div&gt;&lt;/span&gt;&lt;span class="fmt-1331" style="white-space:pre;"&gt;&lt;div style="position:absolute;top:161.78pt;left:457.46pt;z-index:112;"&gt;$&lt;/div&gt;&lt;/span&gt;&lt;img style="position:absolute;left:72pt;top:159.5pt;width:56pt;height:3pt;z-index:15;" src="http://govwiki.info/xbrl/Images/e4ec4e7fbc105af5ecd570561c3e8fb8.png" alt="__rendered_path__15"&gt;&lt;span class="fmt-1320" style="white-space:pre;"&gt;&lt;div style="position:absolute;top:172.9pt;left:86.15pt;z-index:30;letter-spacing:.003em;"&gt;  2014 &lt;/div&gt;&lt;div style="position:absolute;top:172.9pt;left:154.4pt;z-index:30;letter-spacing:.004em;"&gt;  120,820,427 &lt;/div&gt;&lt;div style="position:absolute;top:172.9pt;left:241.89pt;z-index:30;letter-spacing:.003em;"&gt;  81,212,499 &lt;/div&gt;&lt;div style="position:absolute;top:172.9pt;left:325.23pt;z-index:30;letter-spacing:.003em;"&gt;  39,607,928 &lt;/div&gt;&lt;div style="position:absolute;top:172.9pt;left:397.01pt;z-index:30;letter-spacing:.003em;"&gt;  6,649,576 &lt;/div&gt;&lt;div style="position:absolute;top:172.9pt;left:461.7pt;z-index:30;letter-spacing:.003em;"&gt;  14,914,914 &lt;/div&gt;&lt;div style="position:absolute;top:172.9pt;left:553.34pt;z-index:30;letter-spacing:.003em;"&gt;  1.84 &lt;/div&gt;&lt;/span&gt;&lt;img style="position:absolute;left:139.4pt;top:159.5pt;width:74pt;height:3pt;z-index:17;" src="http://govwiki.info/xbrl/Images/6866c79cf62f32a6a9705442eef3fc37.png" alt="__rendered_path__17"&gt;&lt;span class="fmt-1320" style="white-space:pre;"&gt;&lt;div style="position:absolute;top:183.11pt;left:86.15pt;z-index:31;letter-spacing:.003em;"&gt;  2015 &lt;/div&gt;&lt;div style="position:absolute;top:183.11pt;left:154.4pt;z-index:31;letter-spacing:.004em;"&gt;  125,637,098 &lt;/div&gt;&lt;div style="position:absolute;top:183.11pt;left:241.89pt;z-index:31;letter-spacing:-.004em;"&gt;  87,774,234   (3)&lt;/div&gt;&lt;div style="position:absolute;top:183.11pt;left:325.23pt;z-index:31;letter-spacing:.003em;"&gt;  37,862,864 &lt;/div&gt;&lt;div style="position:absolute;top:183.11pt;left:397.01pt;z-index:31;letter-spacing:.003em;"&gt;  7,471,456 &lt;/div&gt;&lt;div style="position:absolute;top:183.11pt;left:461.7pt;z-index:31;letter-spacing:.003em;"&gt;  15,681,005 &lt;/div&gt;&lt;div style="position:absolute;top:183.11pt;left:553.34pt;z-index:31;letter-spacing:.003em;"&gt;  1.64 &lt;/div&gt;&lt;/span&gt;&lt;img style="position:absolute;left:224.4pt;top:159.5pt;width:72pt;height:3pt;z-index:19;" src="http://govwiki.info/xbrl/Images/6acd4001b39221e8ea0bd32be678969a.png" alt="__rendered_path__19"&gt;&lt;span class="fmt-1320" style="white-space:pre;"&gt;&lt;div style="position:absolute;top:193.31pt;left:86.15pt;z-index:32;letter-spacing:.003em;"&gt;  2016 &lt;/div&gt;&lt;div style="position:absolute;top:193.31pt;left:154.4pt;z-index:32;letter-spacing:.004em;"&gt;  129,586,236 &lt;/div&gt;&lt;div style="position:absolute;top:193.31pt;left:241.89pt;z-index:32;letter-spacing:-.004em;"&gt;  87,374,581   (3)&lt;/div&gt;&lt;div style="position:absolute;top:193.31pt;left:325.23pt;z-index:32;letter-spacing:.003em;"&gt;  42,211,655 &lt;/div&gt;&lt;div style="position:absolute;top:193.31pt;left:397.01pt;z-index:32;letter-spacing:.003em;"&gt;  7,786,114 &lt;/div&gt;&lt;div style="position:absolute;top:193.31pt;left:461.7pt;z-index:32;letter-spacing:.003em;"&gt;  16,326,522 &lt;/div&gt;&lt;div style="position:absolute;top:193.31pt;left:553.34pt;z-index:32;letter-spacing:.003em;"&gt;  1.75 &lt;/div&gt;&lt;/span&gt;&lt;img style="position:absolute;left:313.5pt;top:159.5pt;width:66pt;height:3pt;z-index:21;" src="http://govwiki.info/xbrl/Images/dd61da0f5ca985d0666dc042405ed41b.png" alt="__rendered_path__21"&gt;&lt;span class="fmt-1320" style="white-space:pre;"&gt;&lt;div style="position:absolute;top:203.65pt;left:86.15pt;z-index:33;letter-spacing:.003em;"&gt;  2017 &lt;/div&gt;&lt;div style="position:absolute;top:203.65pt;left:154.4pt;z-index:33;letter-spacing:.004em;"&gt;  141,535,097 &lt;/div&gt;&lt;div style="position:absolute;top:203.65pt;left:241.89pt;z-index:33;letter-spacing:-.004em;"&gt;  89,747,038   (3)&lt;/div&gt;&lt;div style="position:absolute;top:203.65pt;left:325.23pt;z-index:33;letter-spacing:.003em;"&gt;  51,788,059 &lt;/div&gt;&lt;div style="position:absolute;top:203.65pt;left:397.01pt;z-index:33;letter-spacing:.003em;"&gt;  8,347,466 &lt;/div&gt;&lt;div style="position:absolute;top:203.65pt;left:461.7pt;z-index:33;letter-spacing:.003em;"&gt;  15,404,055 &lt;/div&gt;&lt;div style="position:absolute;top:203.65pt;left:553.34pt;z-index:33;letter-spacing:.003em;"&gt;  2.18 &lt;/div&gt;&lt;/span&gt;&lt;img style="position:absolute;left:390.25pt;top:159.5pt;width:56pt;height:3pt;z-index:23;" src="http://govwiki.info/xbrl/Images/0897a8f6a36ade38df258f8e77365743.png" alt="__rendered_path__23"&gt;&lt;span class="fmt-1320" style="white-space:pre;"&gt;&lt;div style="position:absolute;top:224.51pt;left:433.5pt;z-index:34;letter-spacing:.002em;"&gt;Bond Service Coverage&lt;/div&gt;&lt;/span&gt;&lt;img style="position:absolute;left:457pt;top:159.5pt;width:59pt;height:3pt;z-index:25;" src="http://govwiki.info/xbrl/Images/347758df8279bcec55362eee7a827193.png" alt="__rendered_path__25"&gt;&lt;span class="fmt-1320" style="white-space:pre;"&gt;&lt;div style="position:absolute;top:235.01pt;left:329.35pt;z-index:37;letter-spacing:.004em;"&gt;Fiscal&lt;/div&gt;&lt;div style="position:absolute;top:235.01pt;left:423.8pt;z-index:37;letter-spacing:.002em;"&gt;Debt Service&lt;/div&gt;&lt;/span&gt;&lt;img style="position:absolute;left:526.75pt;top:159.5pt;width:53pt;height:3pt;z-index:27;" src="http://govwiki.info/xbrl/Images/f24c1e43a66214b0a73ae2bba415e377.png" alt="__rendered_path__27"&gt;&lt;span class="fmt-1320" style="white-space:pre;"&gt;&lt;div style="position:absolute;top:245.51pt;left:331.75pt;z-index:44;letter-spacing:-.001em;"&gt;Year&lt;/div&gt;&lt;div style="position:absolute;top:245.51pt;left:396.3pt;z-index:44;letter-spacing:.003em;"&gt;Principal&lt;/div&gt;&lt;div style="position:absolute;top:245.51pt;left:466.85pt;z-index:44;letter-spacing:.003em;"&gt;Interest&lt;/div&gt;&lt;div style="position:absolute;top:245.51pt;left:530.35pt;z-index:44;letter-spacing:.001em;"&gt;Coverage&lt;/div&gt;&lt;/span&gt;&lt;img style="position:absolute;left:387.15pt;top:231.85pt;width:189pt;height:3pt;z-index:9;" src="http://govwiki.info/xbrl/Images/fc85a8951d14b59aae384eeed2be5cfc.png" alt="__rendered_path__9"&gt;&lt;span class="fmt-1320" style="white-space:pre;"&gt;&lt;div style="position:absolute;top:256.01pt;left:327.4pt;z-index:45;letter-spacing:.003em;"&gt;  2013 &lt;/div&gt;&lt;div style="position:absolute;top:256.01pt;left:390.64pt;z-index:45;letter-spacing:.003em;"&gt;  4,675,000 &lt;/div&gt;&lt;div style="position:absolute;top:256.01pt;left:457.53pt;z-index:45;letter-spacing:.003em;"&gt;  12,535,976 &lt;/div&gt;&lt;div style="position:absolute;top:256.01pt;left:549.17pt;z-index:45;letter-spacing:.003em;"&gt;  2.03 &lt;/div&gt;&lt;/span&gt;&lt;span class="fmt-1331" style="white-space:pre;"&gt;&lt;div style="position:absolute;top:255.78pt;left:385.46pt;z-index:113;"&gt;$&lt;/div&gt;&lt;/span&gt;&lt;span class="fmt-1331" style="white-space:pre;"&gt;&lt;div style="position:absolute;top:255.78pt;left:453.46pt;z-index:114;"&gt;$&lt;/div&gt;&lt;/span&gt;&lt;img style="position:absolute;left:387.15pt;top:242.3pt;width:126pt;height:3pt;z-index:36;" src="http://govwiki.info/xbrl/Images/c1cfa9540028a1e503b59c19640d04ac.png" alt="__rendered_path__36"&gt;&lt;span class="fmt-1320" style="white-space:pre;"&gt;&lt;div style="position:absolute;top:266.21pt;left:327.4pt;z-index:46;letter-spacing:.003em;"&gt;  2014 &lt;/div&gt;&lt;div style="position:absolute;top:266.21pt;left:390.64pt;z-index:46;letter-spacing:.003em;"&gt;  4,865,000 &lt;/div&gt;&lt;div style="position:absolute;top:266.21pt;left:457.53pt;z-index:46;letter-spacing:.003em;"&gt;  14,331,525 &lt;/div&gt;&lt;div style="position:absolute;top:266.21pt;left:549.17pt;z-index:46;letter-spacing:.003em;"&gt;  2.06 &lt;/div&gt;&lt;/span&gt;&lt;img style="position:absolute;left:306.75pt;top:252.85pt;width:69pt;height:3pt;z-index:38;" src="http://govwiki.info/xbrl/Images/309959fb400054eeae34b5a59bdeed06.png" alt="__rendered_path__38"&gt;&lt;span class="fmt-1320" style="white-space:pre;"&gt;&lt;div style="position:absolute;top:276.41pt;left:327.4pt;z-index:47;letter-spacing:.003em;"&gt;  2015 &lt;/div&gt;&lt;div style="position:absolute;top:276.41pt;left:390.64pt;z-index:47;letter-spacing:.003em;"&gt;  5,700,000 &lt;/div&gt;&lt;div style="position:absolute;top:276.41pt;left:457.53pt;z-index:47;letter-spacing:.003em;"&gt;  15,140,210 &lt;/div&gt;&lt;div style="position:absolute;top:276.41pt;left:549.17pt;z-index:47;letter-spacing:.003em;"&gt;  1.82 &lt;/div&gt;&lt;/span&gt;&lt;img style="position:absolute;left:387.15pt;top:252.85pt;width:54pt;height:3pt;z-index:40;" src="http://govwiki.info/xbrl/Images/5f56adbd40720835ff8b98bcf0b585f6.png" alt="__rendered_path__40"&gt;&lt;span class="fmt-1320" style="white-space:pre;"&gt;&lt;div style="position:absolute;top:286.76pt;left:327.4pt;z-index:48;letter-spacing:.003em;"&gt;  2016 &lt;/div&gt;&lt;div style="position:absolute;top:286.76pt;left:391.74pt;z-index:48;letter-spacing:.003em;"&gt;  5,960,000 &lt;/div&gt;&lt;div style="position:absolute;top:286.76pt;left:458.63pt;z-index:48;letter-spacing:.003em;"&gt;  15,840,385 &lt;/div&gt;&lt;div style="position:absolute;top:286.76pt;left:550.27pt;z-index:48;letter-spacing:.003em;"&gt;  1.94 &lt;/div&gt;&lt;/span&gt;&lt;img style="position:absolute;left:451.7pt;top:252.85pt;width:61pt;height:3pt;z-index:42;" src="http://govwiki.info/xbrl/Images/f0331571cf723f352829a0c6a4746143.png" alt="__rendered_path__42"&gt;&lt;span class="fmt-1320" style="white-space:pre;"&gt;&lt;div style="position:absolute;top:296.96pt;left:327.4pt;z-index:49;letter-spacing:.003em;"&gt;  2017 &lt;/div&gt;&lt;div style="position:absolute;top:296.96pt;left:391.74pt;z-index:49;letter-spacing:.003em;"&gt;  6,465,000 &lt;/div&gt;&lt;div style="position:absolute;top:296.96pt;left:458.63pt;z-index:49;letter-spacing:.003em;"&gt;  14,974,269 &lt;/div&gt;&lt;div style="position:absolute;top:296.96pt;left:550.27pt;z-index:49;letter-spacing:.003em;"&gt;  2.42 &lt;/div&gt;&lt;/span&gt;&lt;img style="position:absolute;left:523.65pt;top:252.85pt;width:53pt;height:3pt;z-index:27;" src="http://govwiki.info/xbrl/Images/f24c1e43a66214b0a73ae2bba415e377.png" alt="__rendered_path__27"&gt;&lt;span style="white-space:pre;"&gt;&lt;div style="position:absolute;top:360.27pt;left:71.883pt;z-index:65;letter-spacing:-.001em;"&gt;&lt;span class="fmt-1332"&gt;(1)&lt;/span&gt; Principal and interest amounts are from the City of St. Petersburg 2017 Debt Supplement. &lt;span class="fmt-1332"&gt;Principal and interest amounts exclude the &lt;/span&gt;&lt;span class="fmt-1333"&gt;impact of the &lt;/span&gt;&lt;/div&gt;&lt;/span&gt;&lt;span class="fmt-1332" style="white-space:pre;"&gt;&lt;div style="position:absolute;top:368.37pt;left:71.998pt;z-index:70;letter-spacing:-.014em;"&gt;$53.9M  &lt;span class="fmt-1333"&gt;State  Revolving  Funding  (SRF) &lt;/span&gt; loan  WW520630  currently  in  drawdown  status  and  &lt;span class="fmt-1333"&gt;is  without  an  assigned  payment  schedule.&lt;/span&gt;  See  debt &lt;/div&gt;&lt;/span&gt;&lt;span class="fmt-1332" style="white-space:pre;"&gt;&lt;div style="position:absolute;top:376.47pt;left:71.998pt;z-index:71;"&gt;footnote 12 for information on loan WW520630 and pledged revenue sources.&lt;/div&gt;&lt;/span&gt;&lt;span style="white-space:pre;"&gt;&lt;div style="position:absolute;top:384.57pt;left:71.873pt;z-index:78;letter-spacing:-.001em;"&gt;&lt;span class="fmt-1332"&gt;(2)&lt;/span&gt; Bond service coverage including subordinate debt service.&lt;/div&gt;&lt;/span&gt;&lt;span style="white-space:pre;"&gt;&lt;div style="position:absolute;top:392.82pt;left:71.873pt;z-index:98;letter-spacing:-.001em;"&gt;&lt;span class="fmt-1332"&gt;(3)&lt;/span&gt; Excludes pension expense related to application of GASB 68 Pension Accounting Standards. Calculation continues to include the funding of &lt;/div&gt;&lt;/span&gt;&lt;span style="white-space:pre;"&gt;&lt;div style="position:absolute;top:400.92pt;left:71.998pt;z-index:106;letter-spacing:-.001em;"&gt;pension&lt;span class="fmt-1333"&gt; &lt;/span&gt;expense based on the actuarially determined contribution.  &lt;/div&gt;&lt;/span&gt;&lt;span class="fmt-1018" style="white-space:pre;"&gt;&lt;div style="position:absolute;top:766.44pt;left:299.33pt;z-index:107;"&gt;261&lt;/div&gt;&lt;/span&gt;&lt;/div&gt;_x000D_
      &lt;/div&gt;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</si>
  <si>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style="position:absolute;top:766.44pt;left:299.33pt;z-index:2;"&gt;262&lt;/div&gt;&lt;/span&gt;&lt;/div&gt;_x000D_
      &lt;/div&gt;</t>
  </si>
  <si>
    <t>&lt;div style='position:relative;width:612pt;height:792pt;'&gt;_x000D_
        &lt;div style="position:absolute;left:0pt;top:0pt;width:100%;height:100%;clip:rect(0pt,612pt,792pt,0pt);" class="fmt-1323"&gt;&lt;span style="white-space:pre;"&gt;&lt;div style="position:absolute;top:182.65pt;left:154.05pt;z-index:1;letter-spacing:-.001em;"&gt;DEMOGRAPHIC&lt;/div&gt;&lt;/span&gt;&lt;span style="white-space:pre;"&gt;&lt;div style="position:absolute;top:274.75pt;left:262.8pt;z-index:2;letter-spacing:-.001em;"&gt;AND&lt;/div&gt;&lt;/span&gt;&lt;span style="white-space:pre;"&gt;&lt;div style="position:absolute;top:366.85pt;left:196.2pt;z-index:3;letter-spacing:-.001em;"&gt;ECONOMIC&lt;/div&gt;&lt;/span&gt;&lt;span style="white-space:pre;"&gt;&lt;div style="position:absolute;top:458.95pt;left:165.15pt;z-index:4;letter-spacing:-.001em;"&gt;INFORMATION&lt;/div&gt;&lt;/span&gt;&lt;span class="fmt-1018" style="white-space:pre;"&gt;&lt;div style="position:absolute;top:766.44pt;left:299.33pt;z-index:5;"&gt;263&lt;/div&gt;&lt;/span&gt;&lt;/div&gt;_x000D_
      &lt;/div&gt;</t>
  </si>
  <si>
    <t>&lt;div style='position:relative;width:612pt;height:792pt;'&gt;_x000D_
        &lt;div style="position:absolute;left:0pt;top:0pt;width:100%;height:100%;clip:rect(0pt,612pt,792pt,0pt);" class="fmt-1335"&gt;&lt;span style="white-space:pre;"&gt;&lt;div style="position:absolute;top:151.14pt;left:76.95pt;z-index:7;letter-spacing:.001em;"&gt; Fiscal &lt;/div&gt;&lt;div style="position:absolute;top:151.14pt;left:135.62pt;z-index:7;letter-spacing:.003em;"&gt; Permanent &lt;/div&gt;&lt;div style="position:absolute;top:151.14pt;left:218.92pt;z-index:7;letter-spacing:.002em;"&gt; (thousands &lt;/div&gt;&lt;div style="position:absolute;top:151.14pt;left:305.47pt;z-index:7;letter-spacing:.002em;"&gt; Personal &lt;/div&gt;&lt;div style="position:absolute;top:151.14pt;left:381.26pt;z-index:7;letter-spacing:.002em;"&gt; Median &lt;/div&gt;&lt;div style="position:absolute;top:151.14pt;left:448.61pt;z-index:7;letter-spacing:.002em;"&gt; Unemployment &lt;/div&gt;&lt;/span&gt;&lt;span class="fmt-1280" style="white-space:pre;"&gt;&lt;div style="position:absolute;top:50.79pt;left:221.35pt;z-index:1;"&gt;City of St. Petersburg, Florida&lt;/div&gt;&lt;/span&gt;&lt;span class="fmt-1281" style="white-space:pre;"&gt;&lt;div style="position:absolute;top:64.74pt;left:198.25pt;z-index:3;letter-spacing:.001em;"&gt; Demographic and Economic Statistics &lt;span class="fmt-1334" style="position:relative;left:0pt;top:3pt;"&gt;(1)&lt;/span&gt;&lt;/div&gt;&lt;/span&gt;&lt;span class="fmt-1281" style="white-space:pre;"&gt;&lt;div style="position:absolute;top:81.09pt;left:247.8pt;z-index:4;letter-spacing:.002em;"&gt;Last Ten Fiscal Years&lt;/div&gt;&lt;/span&gt;&lt;span style="white-space:pre;"&gt;&lt;div style="position:absolute;top:123.54pt;left:224.95pt;z-index:5;letter-spacing:.002em;"&gt; Personal &lt;/div&gt;&lt;div style="position:absolute;top:123.54pt;left:319.85pt;z-index:5;letter-spacing:.002em;"&gt; Per &lt;/div&gt;&lt;/span&gt;&lt;span style="white-space:pre;"&gt;&lt;div style="position:absolute;top:137.34pt;left:228.9pt;z-index:6;letter-spacing:.003em;"&gt; Income &lt;/div&gt;&lt;div style="position:absolute;top:137.34pt;left:311.8pt;z-index:6;letter-spacing:.002em;"&gt; Capita &lt;/div&gt;&lt;/span&gt;&lt;span style="white-space:pre;"&gt;&lt;div style="position:absolute;top:165.09pt;left:79.95pt;z-index:19;"&gt; Year &lt;/div&gt;&lt;div style="position:absolute;top:165.09pt;left:136.65pt;z-index:19;letter-spacing:.002em;"&gt; Population &lt;/div&gt;&lt;div style="position:absolute;top:165.09pt;left:222.25pt;z-index:19;letter-spacing:.002em;"&gt; of dollars) &lt;/div&gt;&lt;div style="position:absolute;top:165.09pt;left:309.4pt;z-index:19;letter-spacing:.003em;"&gt; Income &lt;/div&gt;&lt;div style="position:absolute;top:165.09pt;left:390.3pt;z-index:19;letter-spacing:.001em;"&gt; Age &lt;/div&gt;&lt;div style="position:absolute;top:165.09pt;left:471.35pt;z-index:19;letter-spacing:.002em;"&gt; Rate &lt;/div&gt;&lt;/span&gt;&lt;img style="position:absolute;left:72pt;top:175.9pt;width:48pt;height:3pt;z-index:8;" src="http://govwiki.info/xbrl/Images/d394669c4c53a3a2afb8f18cdc6871bf.png" alt="__rendered_path__8"&gt;&lt;span style="white-space:pre;"&gt;&lt;div style="position:absolute;top:192.99pt;left:80.85pt;z-index:20;letter-spacing:.003em;"&gt; 2008 &lt;/div&gt;&lt;div style="position:absolute;top:192.99pt;left:151.9pt;z-index:20;letter-spacing:.003em;"&gt; 251,459 &lt;/div&gt;&lt;div style="position:absolute;top:192.99pt;left:231.15pt;z-index:20;letter-spacing:.004em;"&gt; 6,047,640 &lt;/div&gt;&lt;div style="position:absolute;top:192.99pt;left:319.96pt;z-index:20;letter-spacing:.004em;"&gt; 24,050 &lt;/div&gt;&lt;div style="position:absolute;top:192.99pt;left:404.92pt;z-index:20;letter-spacing:.004em;"&gt; 41.3 &lt;/div&gt;&lt;/span&gt;&lt;span class="fmt-1336" style="white-space:pre;"&gt;&lt;div style="position:absolute;top:191.44pt;left:219.46pt;z-index:42;"&gt;$&lt;/div&gt;&lt;/span&gt;&lt;span class="fmt-1336" style="white-space:pre;"&gt;&lt;div style="position:absolute;top:192.44pt;left:304.46pt;z-index:43;"&gt;$&lt;/div&gt;&lt;/span&gt;&lt;img style="position:absolute;left:134pt;top:175.9pt;width:69pt;height:3pt;z-index:10;" src="http://govwiki.info/xbrl/Images/309959fb400054eeae34b5a59bdeed06.png" alt="__rendered_path__10"&gt;&lt;span style="white-space:pre;"&gt;&lt;div style="position:absolute;top:206.79pt;left:80.85pt;z-index:22;letter-spacing:.003em;"&gt; 2009 &lt;/div&gt;&lt;div style="position:absolute;top:206.79pt;left:151.9pt;z-index:22;letter-spacing:.003em;"&gt; 248,729 &lt;/div&gt;&lt;div style="position:absolute;top:206.79pt;left:231.15pt;z-index:22;letter-spacing:.004em;"&gt; 6,816,447 &lt;/div&gt;&lt;div style="position:absolute;top:206.79pt;left:319.96pt;z-index:22;letter-spacing:.004em;"&gt; 27,405 &lt;/div&gt;&lt;div style="position:absolute;top:206.79pt;left:404.92pt;z-index:22;letter-spacing:.004em;"&gt; 42.4 &lt;/div&gt;&lt;/span&gt;&lt;img style="position:absolute;left:211.85pt;top:175.9pt;width:81pt;height:3pt;z-index:12;" src="http://govwiki.info/xbrl/Images/8122667792d5ee476b0036b5e116082c.png" alt="__rendered_path__12"&gt;&lt;span style="white-space:pre;"&gt;&lt;div style="position:absolute;top:220.74pt;left:80.85pt;z-index:24;letter-spacing:.003em;"&gt; 2010 &lt;/div&gt;&lt;div style="position:absolute;top:220.74pt;left:151.9pt;z-index:24;letter-spacing:.003em;"&gt; 246,378 &lt;/div&gt;&lt;div style="position:absolute;top:220.74pt;left:231.15pt;z-index:24;letter-spacing:.004em;"&gt; 6,218,154 &lt;/div&gt;&lt;div style="position:absolute;top:220.74pt;left:319.96pt;z-index:24;letter-spacing:.004em;"&gt; 25,238 &lt;/div&gt;&lt;div style="position:absolute;top:220.74pt;left:404.92pt;z-index:24;letter-spacing:.004em;"&gt; 42.8 &lt;/div&gt;&lt;/span&gt;&lt;img style="position:absolute;left:300.85pt;top:175.9pt;width:64pt;height:3pt;z-index:14;" src="http://govwiki.info/xbrl/Images/cd8b2c3caa6a64dd7d88160af08ee920.png" alt="__rendered_path__14"&gt;&lt;span style="white-space:pre;"&gt;&lt;div style="position:absolute;top:234.54pt;left:80.85pt;z-index:26;letter-spacing:.003em;"&gt; 2011 &lt;/div&gt;&lt;div style="position:absolute;top:234.54pt;left:151.9pt;z-index:26;letter-spacing:.003em;"&gt; 244,769 &lt;/div&gt;&lt;div style="position:absolute;top:234.54pt;left:231.15pt;z-index:26;letter-spacing:.004em;"&gt; 6,341,838 &lt;/div&gt;&lt;div style="position:absolute;top:234.54pt;left:319.96pt;z-index:26;letter-spacing:.004em;"&gt; 25,909 &lt;/div&gt;&lt;div style="position:absolute;top:234.54pt;left:404.92pt;z-index:26;letter-spacing:.004em;"&gt; 41.6 &lt;/div&gt;&lt;/span&gt;&lt;img style="position:absolute;left:372.85pt;top:175.9pt;width:63pt;height:3pt;z-index:16;" src="http://govwiki.info/xbrl/Images/f94d2fbb74dd2bd6b1e58fdcf401e155.png" alt="__rendered_path__16"&gt;&lt;span style="white-space:pre;"&gt;&lt;div style="position:absolute;top:248.34pt;left:80.85pt;z-index:28;letter-spacing:.003em;"&gt; 2012 &lt;/div&gt;&lt;div style="position:absolute;top:248.34pt;left:151.9pt;z-index:28;letter-spacing:.003em;"&gt; 246,293 &lt;/div&gt;&lt;div style="position:absolute;top:248.34pt;left:231.15pt;z-index:28;letter-spacing:.004em;"&gt; 6,748,428 &lt;/div&gt;&lt;div style="position:absolute;top:248.34pt;left:319.96pt;z-index:28;letter-spacing:.004em;"&gt; 27,400 &lt;/div&gt;&lt;div style="position:absolute;top:248.34pt;left:404.92pt;z-index:28;letter-spacing:.004em;"&gt; 41.3 &lt;/div&gt;&lt;/span&gt;&lt;span style="white-space:pre;"&gt;&lt;div style="position:absolute;top:262.29pt;left:80.85pt;z-index:30;letter-spacing:.003em;"&gt; 2013 &lt;/div&gt;&lt;div style="position:absolute;top:262.29pt;left:151.9pt;z-index:30;letter-spacing:.003em;"&gt; 245,363 &lt;/div&gt;&lt;div style="position:absolute;top:262.29pt;left:231.15pt;z-index:30;letter-spacing:.004em;"&gt; 7,012,117 &lt;/div&gt;&lt;div style="position:absolute;top:262.29pt;left:319.96pt;z-index:30;letter-spacing:.004em;"&gt; 28,579 &lt;/div&gt;&lt;div style="position:absolute;top:262.29pt;left:404.92pt;z-index:30;letter-spacing:.004em;"&gt; 41.7 &lt;/div&gt;&lt;/span&gt;&lt;span style="white-space:pre;"&gt;&lt;div style="position:absolute;top:276.09pt;left:80.85pt;z-index:32;letter-spacing:.003em;"&gt; 2014 &lt;/div&gt;&lt;div style="position:absolute;top:276.09pt;left:151.9pt;z-index:32;letter-spacing:.003em;"&gt; 246,642 &lt;/div&gt;&lt;div style="position:absolute;top:276.09pt;left:231.15pt;z-index:32;letter-spacing:.004em;"&gt; 6,899,070 &lt;/div&gt;&lt;div style="position:absolute;top:276.09pt;left:319.96pt;z-index:32;letter-spacing:.004em;"&gt; 27,972 &lt;/div&gt;&lt;div style="position:absolute;top:276.09pt;left:404.92pt;z-index:32;letter-spacing:.004em;"&gt; 41.8 &lt;/div&gt;&lt;/span&gt;&lt;span style="white-space:pre;"&gt;&lt;div style="position:absolute;top:289.89pt;left:80.85pt;z-index:34;letter-spacing:.003em;"&gt; 2015 &lt;/div&gt;&lt;div style="position:absolute;top:289.89pt;left:151.9pt;z-index:34;letter-spacing:.003em;"&gt; 248,429 &lt;/div&gt;&lt;div style="position:absolute;top:289.89pt;left:231.15pt;z-index:34;letter-spacing:.004em;"&gt; 7,122,459 &lt;/div&gt;&lt;div style="position:absolute;top:289.89pt;left:319.96pt;z-index:34;letter-spacing:.004em;"&gt; 28,670 &lt;/div&gt;&lt;div style="position:absolute;top:289.89pt;left:404.92pt;z-index:34;letter-spacing:.004em;"&gt; 42.1 &lt;/div&gt;&lt;/span&gt;&lt;span style="white-space:pre;"&gt;&lt;div style="position:absolute;top:303.84pt;left:80.85pt;z-index:36;letter-spacing:.003em;"&gt; 2016 &lt;/div&gt;&lt;div style="position:absolute;top:303.84pt;left:151.9pt;z-index:36;letter-spacing:.003em;"&gt; 250,713 &lt;/div&gt;&lt;div style="position:absolute;top:303.84pt;left:231.15pt;z-index:36;letter-spacing:.004em;"&gt; 7,256,637 &lt;/div&gt;&lt;div style="position:absolute;top:303.84pt;left:319.96pt;z-index:36;letter-spacing:.004em;"&gt; 28,944 &lt;/div&gt;&lt;div style="position:absolute;top:303.84pt;left:404.92pt;z-index:36;letter-spacing:.004em;"&gt; 42.2 &lt;/div&gt;&lt;/span&gt;&lt;span style="white-space:pre;"&gt;&lt;div style="position:absolute;top:317.64pt;left:80.85pt;z-index:38;letter-spacing:.003em;"&gt; 2017 &lt;/div&gt;&lt;div style="position:absolute;top:317.64pt;left:151.9pt;z-index:38;letter-spacing:.003em;"&gt; 253,585 &lt;/div&gt;&lt;div style="position:absolute;top:317.64pt;left:231.15pt;z-index:38;letter-spacing:.004em;"&gt; 7,659,789 &lt;/div&gt;&lt;div style="position:absolute;top:317.64pt;left:319.96pt;z-index:38;letter-spacing:.004em;"&gt; 30,206 &lt;/div&gt;&lt;div style="position:absolute;top:317.64pt;left:404.92pt;z-index:38;letter-spacing:.004em;"&gt; 42.4 &lt;/div&gt;&lt;/span&gt;&lt;span class="fmt-1321" style="white-space:pre;"&gt;&lt;div style="position:absolute;top:349.62pt;left:72.0001pt;z-index:40;letter-spacing:-.005em;"&gt;(1) US Census Bureau and Bureau of Labor Statistics&lt;/div&gt;&lt;/span&gt;&lt;span class="fmt-1018" style="white-space:pre;"&gt;&lt;div style="position:absolute;top:766.44pt;left:299.33pt;z-index:41;"&gt;264&lt;/div&gt;&lt;/span&gt;&lt;img style="position:absolute;left:446.4pt;top:175.9pt;width:93pt;height:3pt;z-index:18;" src="http://govwiki.info/xbrl/Images/3323ad7f94571f0222b13a852ad470a4.png" alt="__rendered_path__18"&gt;&lt;span style="white-space:pre;"&gt;&lt;div style="position:absolute;top:192.99pt;left:514.3pt;z-index:21;letter-spacing:.003em;"&gt; 5.7 &lt;/div&gt;&lt;/span&gt;&lt;span style="white-space:pre;"&gt;&lt;div style="position:absolute;top:206.79pt;left:514.3pt;z-index:23;letter-spacing:.003em;"&gt; 9.6 &lt;/div&gt;&lt;/span&gt;&lt;span style="white-space:pre;"&gt;&lt;div style="position:absolute;top:220.74pt;left:507.55pt;z-index:25;letter-spacing:.004em;"&gt; 11.9 &lt;/div&gt;&lt;/span&gt;&lt;span style="white-space:pre;"&gt;&lt;div style="position:absolute;top:234.54pt;left:507.55pt;z-index:27;letter-spacing:.004em;"&gt; 10.7 &lt;/div&gt;&lt;/span&gt;&lt;span style="white-space:pre;"&gt;&lt;div style="position:absolute;top:248.34pt;left:514.3pt;z-index:29;letter-spacing:.003em;"&gt; 9.1 &lt;/div&gt;&lt;/span&gt;&lt;span style="white-space:pre;"&gt;&lt;div style="position:absolute;top:262.29pt;left:514.3pt;z-index:31;letter-spacing:.003em;"&gt; 7.1 &lt;/div&gt;&lt;/span&gt;&lt;span style="white-space:pre;"&gt;&lt;div style="position:absolute;top:276.09pt;left:514.3pt;z-index:33;letter-spacing:.003em;"&gt; 5.8 &lt;/div&gt;&lt;/span&gt;&lt;span style="white-space:pre;"&gt;&lt;div style="position:absolute;top:289.89pt;left:514.3pt;z-index:35;letter-spacing:.003em;"&gt; 4.4 &lt;/div&gt;&lt;/span&gt;&lt;span style="white-space:pre;"&gt;&lt;div style="position:absolute;top:303.84pt;left:514.3pt;z-index:37;letter-spacing:.003em;"&gt; 4.3 &lt;/div&gt;&lt;/span&gt;&lt;span style="white-space:pre;"&gt;&lt;div style="position:absolute;top:317.64pt;left:514.3pt;z-index:39;letter-spacing:.003em;"&gt; 3.1 &lt;/div&gt;&lt;/span&gt;&lt;/div&gt;_x000D_
      &lt;/div&gt;</t>
  </si>
  <si>
    <t>&lt;div style='position:relative;width:612pt;height:792pt;'&gt;_x000D_
        &lt;div style="position:absolute;left:0pt;top:0pt;width:100%;height:100%;clip:rect(0pt,612pt,792pt,0pt);" class="fmt-1320"&gt;&lt;span class="fmt-1321" style="white-space:pre;"&gt;&lt;div style="position:absolute;top:358.46pt;left:64.8pt;z-index:81;letter-spacing:-.005em;"&gt;(2) US Bureau of Labor Statistics. Total employees per principal employer divided by total employees in the City of St. Petersburg (138,943)&lt;/div&gt;&lt;/span&gt;&lt;span class="fmt-1321" style="white-space:pre;"&gt;&lt;div style="position:absolute;top:366.56pt;left:64.8pt;z-index:82;letter-spacing:-.005em;"&gt;(3) City of St. Petersburg Economic Development Department. Total employees per principal employer divided by total employees in the City of St. Petersburg for&lt;/div&gt;&lt;/span&gt;&lt;span class="fmt-1280" style="white-space:pre;"&gt;&lt;div style="position:absolute;top:50.79pt;left:230.7pt;z-index:1;"&gt;City of St. Petersburg, Florida&lt;/div&gt;&lt;/span&gt;&lt;span class="fmt-1281" style="white-space:pre;"&gt;&lt;div style="position:absolute;top:64.74pt;left:250pt;z-index:3;letter-spacing:.001em;"&gt;Principal Employers &lt;span class="fmt-1337"&gt;(1)(4)&lt;/span&gt;&lt;/div&gt;&lt;/span&gt;&lt;span class="fmt-1281" style="white-space:pre;"&gt;&lt;div style="position:absolute;top:78.69pt;left:237.75pt;z-index:4;letter-spacing:.002em;"&gt;Current and Nine Years Prior&lt;/div&gt;&lt;/span&gt;&lt;span style="white-space:pre;"&gt;&lt;div style="position:absolute;top:120.86pt;left:274.1pt;z-index:8;letter-spacing:.003em;"&gt;  2017 &lt;/div&gt;&lt;div style="position:absolute;top:120.86pt;left:454.55pt;z-index:8;letter-spacing:.003em;"&gt;  2008 &lt;/div&gt;&lt;/span&gt;&lt;img style="position:absolute;left:205.8pt;top:128.15pt;width:165pt;height:3pt;z-index:5;" src="http://govwiki.info/xbrl/Images/ce64e2a55a89da5906e6965a24a71bda.png" alt="__rendered_path__5"&gt;&lt;span style="white-space:pre;"&gt;&lt;div style="position:absolute;top:131.36pt;left:308.25pt;z-index:15;letter-spacing:.003em;"&gt;Percentage&lt;/div&gt;&lt;/span&gt;&lt;span style="white-space:pre;"&gt;&lt;div style="position:absolute;top:141.56pt;left:307.35pt;z-index:16;letter-spacing:.002em;"&gt;of Total City&lt;/div&gt;&lt;/span&gt;&lt;span style="white-space:pre;"&gt;&lt;div style="position:absolute;top:151.9pt;left:306.25pt;z-index:17;letter-spacing:.003em;"&gt;Employment&lt;/div&gt;&lt;/span&gt;&lt;span style="white-space:pre;"&gt;&lt;div style="position:absolute;top:162.11pt;left:109.85pt;z-index:23;letter-spacing:.002em;"&gt;Employer&lt;/div&gt;&lt;div style="position:absolute;top:162.11pt;left:208.4pt;z-index:23;letter-spacing:.002em;"&gt;Employees&lt;/div&gt;&lt;div style="position:absolute;top:162.11pt;left:269.4pt;z-index:23;letter-spacing:.001em;"&gt;Rank&lt;/div&gt;&lt;div style="position:absolute;top:162.11pt;left:325.85pt;z-index:23;letter-spacing:.002em;"&gt;(2)&lt;/div&gt;&lt;div style="position:absolute;top:162.11pt;left:386.35pt;z-index:23;letter-spacing:.002em;"&gt;Employees&lt;/div&gt;&lt;div style="position:absolute;top:162.11pt;left:452.1pt;z-index:23;letter-spacing:.001em;"&gt;Rank&lt;/div&gt;&lt;/span&gt;&lt;img style="position:absolute;left:64.8pt;top:169.45pt;width:129pt;height:3pt;z-index:9;" src="http://govwiki.info/xbrl/Images/f5abe86b407b2b0b22be3b7fe0727bd5.png" alt="__rendered_path__9"&gt;&lt;span style="white-space:pre;"&gt;&lt;div style="position:absolute;top:182.81pt;left:65.5pt;z-index:30;letter-spacing:.004em;"&gt;Raymond James &amp;amp; Associates&lt;/div&gt;&lt;div style="position:absolute;top:182.81pt;left:215.69pt;z-index:30;letter-spacing:.003em;"&gt;  3,400 &lt;/div&gt;&lt;div style="position:absolute;top:182.81pt;left:273.63pt;z-index:30;letter-spacing:.003em;"&gt;  1 &lt;/div&gt;&lt;div style="position:absolute;top:182.81pt;left:332.85pt;z-index:30;"&gt;  2.45  %&lt;/div&gt;&lt;div style="position:absolute;top:182.81pt;left:393.59pt;z-index:30;letter-spacing:.003em;"&gt;  2,300 &lt;/div&gt;&lt;div style="position:absolute;top:182.81pt;left:456.34pt;z-index:30;letter-spacing:.003em;"&gt;  1 &lt;/div&gt;&lt;/span&gt;&lt;img style="position:absolute;left:205.8pt;top:169.45pt;width:50pt;height:3pt;z-index:11;" src="http://govwiki.info/xbrl/Images/be2c67ae85eda7bb55b1e8d75881df94.png" alt="__rendered_path__11"&gt;&lt;span style="white-space:pre;"&gt;&lt;div style="position:absolute;top:193.15pt;left:65.5pt;z-index:34;letter-spacing:.003em;"&gt;All Children's Health&lt;/div&gt;&lt;div style="position:absolute;top:193.15pt;left:215.7pt;z-index:34;letter-spacing:.003em;"&gt;  3,200 &lt;/div&gt;&lt;div style="position:absolute;top:193.15pt;left:273.64pt;z-index:34;letter-spacing:.003em;"&gt;  2 &lt;/div&gt;&lt;div style="position:absolute;top:193.15pt;left:332.85pt;z-index:34;"&gt;  2.30  %&lt;/div&gt;&lt;div style="position:absolute;top:193.15pt;left:393.59pt;z-index:34;letter-spacing:.003em;"&gt;  2,300 &lt;/div&gt;&lt;div style="position:absolute;top:193.15pt;left:456.34pt;z-index:34;letter-spacing:.003em;"&gt;  2 &lt;/div&gt;&lt;/span&gt;&lt;img style="position:absolute;left:267.2pt;top:169.45pt;width:26pt;height:3pt;z-index:13;" src="http://govwiki.info/xbrl/Images/f1a64b9a5ef37edb4ca979ab163d12aa.png" alt="__rendered_path__13"&gt;&lt;span style="white-space:pre;"&gt;&lt;div style="position:absolute;top:203.36pt;left:65.5pt;z-index:38;"&gt;HSN&lt;/div&gt;&lt;div style="position:absolute;top:203.36pt;left:215.7pt;z-index:38;letter-spacing:.003em;"&gt;  2,900 &lt;/div&gt;&lt;div style="position:absolute;top:203.36pt;left:273.64pt;z-index:38;letter-spacing:.003em;"&gt;  3 &lt;/div&gt;&lt;div style="position:absolute;top:203.36pt;left:332.85pt;z-index:38;"&gt;  2.09  %&lt;/div&gt;&lt;div style="position:absolute;top:203.36pt;left:393.59pt;z-index:38;letter-spacing:.003em;"&gt;  1,500 &lt;/div&gt;&lt;div style="position:absolute;top:203.36pt;left:456.34pt;z-index:38;letter-spacing:.003em;"&gt;  5 &lt;/div&gt;&lt;/span&gt;&lt;img style="position:absolute;left:304.1pt;top:169.45pt;width:55pt;height:3pt;z-index:18;" src="http://govwiki.info/xbrl/Images/b6a9f153e765fb20f3c93e36e1df8e75.png" alt="__rendered_path__18"&gt;&lt;span style="white-space:pre;"&gt;&lt;div style="position:absolute;top:213.56pt;left:65.5pt;z-index:42;letter-spacing:.001em;"&gt;Publix Super Markets&lt;/div&gt;&lt;div style="position:absolute;top:213.56pt;left:215.7pt;z-index:42;letter-spacing:.003em;"&gt;  2,000 &lt;/div&gt;&lt;div style="position:absolute;top:213.56pt;left:273.64pt;z-index:42;letter-spacing:.003em;"&gt;  4 &lt;/div&gt;&lt;div style="position:absolute;top:213.56pt;left:332.85pt;z-index:42;"&gt;  1.44  %&lt;/div&gt;&lt;/span&gt;&lt;img style="position:absolute;left:381.5pt;top:169.45pt;width:55pt;height:3pt;z-index:20;" src="http://govwiki.info/xbrl/Images/884167b9b7b2cb9a3d29203e653ed46b.png" alt="__rendered_path__20"&gt;&lt;span style="white-space:pre;"&gt;&lt;div style="position:absolute;top:223.9pt;left:65.5pt;z-index:44;letter-spacing:.002em;"&gt;FIS Management Services&lt;/div&gt;&lt;div style="position:absolute;top:223.9pt;left:215.69pt;z-index:44;letter-spacing:.003em;"&gt;  1,900 &lt;/div&gt;&lt;div style="position:absolute;top:223.9pt;left:273.63pt;z-index:44;letter-spacing:.003em;"&gt;  5 &lt;/div&gt;&lt;div style="position:absolute;top:223.9pt;left:332.85pt;z-index:44;"&gt;  1.37  %&lt;/div&gt;&lt;div style="position:absolute;top:223.9pt;left:393.59pt;z-index:44;letter-spacing:.003em;"&gt;  1,200 &lt;/div&gt;&lt;div style="position:absolute;top:223.9pt;left:456.34pt;z-index:44;letter-spacing:.003em;"&gt;  8 &lt;/div&gt;&lt;/span&gt;&lt;img style="position:absolute;left:447.35pt;top:169.45pt;width:31pt;height:3pt;z-index:22;" src="http://govwiki.info/xbrl/Images/4f583c1032b22bd588dbb3ccf902bb82.png" alt="__rendered_path__22"&gt;&lt;span style="white-space:pre;"&gt;&lt;div style="position:absolute;top:234.11pt;left:65.5pt;z-index:48;letter-spacing:.002em;"&gt;St. Anthony's Hospital&lt;/div&gt;&lt;div style="position:absolute;top:234.11pt;left:215.7pt;z-index:48;letter-spacing:.003em;"&gt;  1,900 &lt;/div&gt;&lt;div style="position:absolute;top:234.11pt;left:273.64pt;z-index:48;letter-spacing:.003em;"&gt;  6 &lt;/div&gt;&lt;div style="position:absolute;top:234.11pt;left:332.85pt;z-index:48;"&gt;  1.37  %&lt;/div&gt;&lt;div style="position:absolute;top:234.11pt;left:393.59pt;z-index:48;letter-spacing:.003em;"&gt;  1,800 &lt;/div&gt;&lt;div style="position:absolute;top:234.11pt;left:456.34pt;z-index:48;letter-spacing:.003em;"&gt;  4 &lt;/div&gt;&lt;/span&gt;&lt;span style="white-space:pre;"&gt;&lt;div style="position:absolute;top:244.31pt;left:65.5pt;z-index:52;letter-spacing:.004em;"&gt;Jabil Circuit&lt;/div&gt;&lt;div style="position:absolute;top:244.31pt;left:215.7pt;z-index:52;letter-spacing:.003em;"&gt;  1,700 &lt;/div&gt;&lt;div style="position:absolute;top:244.31pt;left:273.64pt;z-index:52;letter-spacing:.003em;"&gt;  7 &lt;/div&gt;&lt;div style="position:absolute;top:244.31pt;left:332.85pt;z-index:52;"&gt;  1.22  %&lt;/div&gt;&lt;div style="position:absolute;top:244.31pt;left:393.59pt;z-index:52;letter-spacing:.003em;"&gt;  2,000 &lt;/div&gt;&lt;div style="position:absolute;top:244.31pt;left:456.34pt;z-index:52;letter-spacing:.003em;"&gt;  3 &lt;/div&gt;&lt;/span&gt;&lt;span style="white-space:pre;"&gt;&lt;div style="position:absolute;top:254.65pt;left:65.5pt;z-index:56;letter-spacing:.001em;"&gt;Bayfront Medical&lt;/div&gt;&lt;div style="position:absolute;top:254.65pt;left:215.7pt;z-index:56;letter-spacing:.003em;"&gt;  1,700 &lt;/div&gt;&lt;div style="position:absolute;top:254.65pt;left:273.64pt;z-index:56;letter-spacing:.003em;"&gt;  8 &lt;/div&gt;&lt;div style="position:absolute;top:254.65pt;left:332.85pt;z-index:56;"&gt;  1.22  %&lt;/div&gt;&lt;div style="position:absolute;top:254.65pt;left:393.59pt;z-index:56;letter-spacing:.003em;"&gt;  1,500 &lt;/div&gt;&lt;div style="position:absolute;top:254.65pt;left:456.34pt;z-index:56;letter-spacing:.003em;"&gt;  6 &lt;/div&gt;&lt;/span&gt;&lt;span style="white-space:pre;"&gt;&lt;div style="position:absolute;top:264.86pt;left:65.5pt;z-index:60;letter-spacing:.002em;"&gt;Brighthouse Networks&lt;/div&gt;&lt;div style="position:absolute;top:264.86pt;left:215.7pt;z-index:60;letter-spacing:.003em;"&gt;  1,300 &lt;/div&gt;&lt;div style="position:absolute;top:264.86pt;left:273.64pt;z-index:60;letter-spacing:.003em;"&gt;  9 &lt;/div&gt;&lt;div style="position:absolute;top:264.86pt;left:332.85pt;z-index:60;"&gt;  0.94  %&lt;/div&gt;&lt;/span&gt;&lt;span style="white-space:pre;"&gt;&lt;div style="position:absolute;top:275.06pt;left:65.5pt;z-index:61;letter-spacing:.003em;"&gt;Transamerica Life Insurance&lt;/div&gt;&lt;/span&gt;&lt;span style="white-space:pre;"&gt;&lt;div style="position:absolute;top:285.41pt;left:65.5pt;z-index:63;letter-spacing:.003em;"&gt;Company&lt;/div&gt;&lt;div style="position:absolute;top:285.41pt;left:215.7pt;z-index:63;letter-spacing:.003em;"&gt;  1,000 &lt;/div&gt;&lt;div style="position:absolute;top:285.41pt;left:271.15pt;z-index:63;letter-spacing:.002em;"&gt;  10 &lt;/div&gt;&lt;div style="position:absolute;top:285.41pt;left:332.84pt;z-index:63;"&gt;  0.72  %&lt;/div&gt;&lt;/span&gt;&lt;span style="white-space:pre;"&gt;&lt;div style="position:absolute;top:295.61pt;left:65.5pt;z-index:65;letter-spacing:.003em;"&gt;Times Publishing Corp.&lt;/div&gt;&lt;div style="position:absolute;top:295.61pt;left:393.6pt;z-index:65;letter-spacing:.003em;"&gt;  1,300 &lt;/div&gt;&lt;div style="position:absolute;top:295.61pt;left:456.35pt;z-index:65;letter-spacing:.003em;"&gt;  7 &lt;/div&gt;&lt;/span&gt;&lt;span style="white-space:pre;"&gt;&lt;div style="position:absolute;top:305.81pt;left:65.5pt;z-index:68;letter-spacing:.003em;"&gt;Franklin Templeton&lt;/div&gt;&lt;div style="position:absolute;top:305.81pt;left:393.6pt;z-index:68;letter-spacing:.003em;"&gt;  1,100 &lt;/div&gt;&lt;div style="position:absolute;top:305.81pt;left:456.35pt;z-index:68;letter-spacing:.003em;"&gt;  9 &lt;/div&gt;&lt;/span&gt;&lt;span style="white-space:pre;"&gt;&lt;div style="position:absolute;top:316.16pt;left:65.5pt;z-index:71;letter-spacing:.003em;"&gt;Progress Energy&lt;/div&gt;&lt;div style="position:absolute;top:316.16pt;left:393.6pt;z-index:71;letter-spacing:.003em;"&gt;  1,000 &lt;/div&gt;&lt;div style="position:absolute;top:316.16pt;left:453.85pt;z-index:71;letter-spacing:.003em;"&gt;  10 &lt;/div&gt;&lt;/span&gt;&lt;img style="position:absolute;left:205.8pt;top:323.3pt;width:50pt;height:3pt;z-index:11;" src="http://govwiki.info/xbrl/Images/be2c67ae85eda7bb55b1e8d75881df94.png" alt="__rendered_path__11"&gt;&lt;span style="white-space:pre;"&gt;&lt;div style="position:absolute;top:326.81pt;left:133.58pt;z-index:77;letter-spacing:.001em;"&gt;  Total&lt;/div&gt;&lt;div style="position:absolute;top:326.65pt;left:213.15pt;z-index:77;letter-spacing:.003em;"&gt;  21,000 &lt;/div&gt;&lt;div style="position:absolute;top:326.81pt;left:327.8pt;z-index:77;letter-spacing:.001em;"&gt;&lt;span&gt;  15.11 &lt;/span&gt; &lt;span&gt;%&lt;/span&gt;&lt;/div&gt;&lt;div style="position:absolute;top:326.65pt;left:391.1pt;z-index:77;letter-spacing:.003em;"&gt;  16,000 &lt;/div&gt;&lt;/span&gt;&lt;img style="position:absolute;left:205.8pt;top:333.85pt;width:50pt;height:3pt;z-index:11;" src="http://govwiki.info/xbrl/Images/be2c67ae85eda7bb55b1e8d75881df94.png" alt="__rendered_path__11"&gt;&lt;img style="position:absolute;left:304.1pt;top:323.3pt;width:55pt;height:3pt;z-index:18;" src="http://govwiki.info/xbrl/Images/b6a9f153e765fb20f3c93e36e1df8e75.png" alt="__rendered_path__18"&gt;&lt;span class="fmt-1321" style="white-space:pre;"&gt;&lt;div style="position:absolute;top:350.21pt;left:64.8pt;z-index:80;letter-spacing:-.004em;"&gt;(1) City  of St. Petersburg Economic Development Department.&lt;/div&gt;&lt;/span&gt;&lt;img style="position:absolute;left:304.1pt;top:333.85pt;width:55pt;height:3pt;z-index:18;" src="http://govwiki.info/xbrl/Images/b6a9f153e765fb20f3c93e36e1df8e75.png" alt="__rendered_path__18"&gt;&lt;img style="position:absolute;left:381.5pt;top:323.3pt;width:55pt;height:3pt;z-index:20;" src="http://govwiki.info/xbrl/Images/884167b9b7b2cb9a3d29203e653ed46b.png" alt="__rendered_path__20"&gt;&lt;span class="fmt-1321" style="white-space:pre;"&gt;&lt;div style="position:absolute;top:374.67pt;left:64.8pt;z-index:83;letter-spacing:-.005em;"&gt;2008 (120,000 est.).&lt;/div&gt;&lt;/span&gt;&lt;img style="position:absolute;left:381.5pt;top:333.85pt;width:55pt;height:3pt;z-index:20;" src="http://govwiki.info/xbrl/Images/884167b9b7b2cb9a3d29203e653ed46b.png" alt="__rendered_path__20"&gt;&lt;span class="fmt-1321" style="white-space:pre;"&gt;&lt;div style="position:absolute;top:382.92pt;left:64.8pt;z-index:84;letter-spacing:-.005em;"&gt;(4) Schedule does not include governmental or school employees&lt;/div&gt;&lt;/span&gt;&lt;img style="position:absolute;left:205.8pt;top:336.4pt;width:50pt;height:3pt;z-index:11;" src="http://govwiki.info/xbrl/Images/be2c67ae85eda7bb55b1e8d75881df94.png" alt="__rendered_path__11"&gt;&lt;span class="fmt-1018" style="white-space:pre;"&gt;&lt;div style="position:absolute;top:766.44pt;left:299.33pt;z-index:85;"&gt;265&lt;/div&gt;&lt;/span&gt;&lt;img style="position:absolute;left:381.5pt;top:128.15pt;width:174pt;height:3pt;z-index:7;" src="http://govwiki.info/xbrl/Images/242cdda3eb2643272ea9f26e9fa1011b.png" alt="__rendered_path__7"&gt;&lt;span style="white-space:pre;"&gt;&lt;div style="position:absolute;top:131.36pt;left:493.85pt;z-index:24;letter-spacing:.003em;"&gt;Percentage&lt;/div&gt;&lt;/span&gt;&lt;span style="white-space:pre;"&gt;&lt;div style="position:absolute;top:141.56pt;left:492.95pt;z-index:25;letter-spacing:.002em;"&gt;of Total City&lt;/div&gt;&lt;/span&gt;&lt;span style="white-space:pre;"&gt;&lt;div style="position:absolute;top:151.9pt;left:491.85pt;z-index:26;letter-spacing:.003em;"&gt;Employment&lt;/div&gt;&lt;/span&gt;&lt;span style="white-space:pre;"&gt;&lt;div style="position:absolute;top:162.11pt;left:511.5pt;z-index:28;letter-spacing:.002em;"&gt;(3)&lt;/div&gt;&lt;/span&gt;&lt;img style="position:absolute;left:489.35pt;top:169.45pt;width:56pt;height:3pt;z-index:27;" src="http://govwiki.info/xbrl/Images/0897a8f6a36ade38df258f8e77365743.png" alt="__rendered_path__27"&gt;&lt;span style="white-space:pre;"&gt;&lt;div style="position:absolute;top:182.81pt;left:518.85pt;z-index:31;"&gt;  1.92  %&lt;/div&gt;&lt;/span&gt;&lt;span style="white-space:pre;"&gt;&lt;div style="position:absolute;top:193.15pt;left:518.85pt;z-index:35;"&gt;  1.92  %&lt;/div&gt;&lt;/span&gt;&lt;span style="white-space:pre;"&gt;&lt;div style="position:absolute;top:203.36pt;left:518.85pt;z-index:39;"&gt;  1.25  %&lt;/div&gt;&lt;/span&gt;&lt;span style="white-space:pre;"&gt;&lt;div style="position:absolute;top:223.9pt;left:518.85pt;z-index:45;"&gt;  1.00  %&lt;/div&gt;&lt;/span&gt;&lt;span style="white-space:pre;"&gt;&lt;div style="position:absolute;top:234.11pt;left:518.85pt;z-index:49;"&gt;  1.50  %&lt;/div&gt;&lt;/span&gt;&lt;span style="white-space:pre;"&gt;&lt;div style="position:absolute;top:244.31pt;left:518.85pt;z-index:53;"&gt;  1.67  %&lt;/div&gt;&lt;/span&gt;&lt;span style="white-space:pre;"&gt;&lt;div style="position:absolute;top:254.65pt;left:518.85pt;z-index:57;"&gt;  1.25  %&lt;/div&gt;&lt;/span&gt;&lt;span style="white-space:pre;"&gt;&lt;div style="position:absolute;top:295.61pt;left:518.85pt;z-index:66;"&gt;  1.08  %&lt;/div&gt;&lt;/span&gt;&lt;span style="white-space:pre;"&gt;&lt;div style="position:absolute;top:305.81pt;left:518.85pt;z-index:69;"&gt;  0.92  %&lt;/div&gt;&lt;/span&gt;&lt;span style="white-space:pre;"&gt;&lt;div style="position:absolute;top:316.16pt;left:518.85pt;z-index:72;"&gt;  0.83  %&lt;/div&gt;&lt;/span&gt;&lt;img style="position:absolute;left:489.35pt;top:323.3pt;width:56pt;height:3pt;z-index:27;" src="http://govwiki.info/xbrl/Images/0897a8f6a36ade38df258f8e77365743.png" alt="__rendered_path__27"&gt;&lt;img style="position:absolute;left:489.35pt;top:333.85pt;width:56pt;height:3pt;z-index:27;" src="http://govwiki.info/xbrl/Images/0897a8f6a36ade38df258f8e77365743.png" alt="__rendered_path__27"&gt;&lt;img style="position:absolute;left:304.1pt;top:336.4pt;width:55pt;height:3pt;z-index:18;" src="http://govwiki.info/xbrl/Images/b6a9f153e765fb20f3c93e36e1df8e75.png" alt="__rendered_path__18"&gt;&lt;img style="position:absolute;left:381.5pt;top:336.4pt;width:55pt;height:3pt;z-index:20;" src="http://govwiki.info/xbrl/Images/884167b9b7b2cb9a3d29203e653ed46b.png" alt="__rendered_path__20"&gt;&lt;img style="position:absolute;left:489.35pt;top:336.4pt;width:56pt;height:3pt;z-index:27;" src="http://govwiki.info/xbrl/Images/0897a8f6a36ade38df258f8e77365743.png" alt="__rendered_path__27"&gt;&lt;span style="white-space:pre;"&gt;&lt;div style="position:absolute;top:326.65pt;left:513.8pt;z-index:79;letter-spacing:.001em;"&gt;  13.34  &lt;span&gt;%&lt;/span&gt;&lt;/div&gt;&lt;/span&gt;&lt;/div&gt;_x000D_
      &lt;/div&gt;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</si>
  <si>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style="position:absolute;top:766.44pt;left:299.33pt;z-index:2;"&gt;266&lt;/div&gt;&lt;/span&gt;&lt;/div&gt;_x000D_
      &lt;/div&gt;</t>
  </si>
  <si>
    <t>&lt;div style='position:relative;width:612pt;height:792pt;'&gt;_x000D_
        &lt;div style="position:absolute;left:0pt;top:0pt;width:100%;height:100%;clip:rect(0pt,612pt,792pt,0pt);" class="fmt-1338"&gt;&lt;span style="white-space:pre;"&gt;&lt;div style="position:absolute;top:257.95pt;left:187.3pt;z-index:1;"&gt;OPERATING&lt;/div&gt;&lt;/span&gt;&lt;span style="white-space:pre;"&gt;&lt;div style="position:absolute;top:350.05pt;left:165.15pt;z-index:2;letter-spacing:-.001em;"&gt;INFORMATION&lt;/div&gt;&lt;/span&gt;&lt;span class="fmt-1178" style="white-space:pre;"&gt;&lt;div style="position:absolute;top:756.84pt;left:306pt;z-index:3;letter-spacing:.001em;"&gt; &lt;/div&gt;&lt;/span&gt;&lt;span class="fmt-1178" style="white-space:pre;"&gt;&lt;div style="position:absolute;top:766.44pt;left:299.33pt;z-index:4;"&gt;267&lt;/div&gt;&lt;/span&gt;&lt;/div&gt;_x000D_
      &lt;/div&gt;</t>
  </si>
  <si>
    <t>&lt;div style='position:relative;width:792pt;height:612pt;'&gt;&lt;div style="position:absolute;left:0pt;top:0pt;width:100%;height:100%;clip:rect(0pt,792pt,612pt,0pt);" class="fmt-1342"&gt;&lt;span class="fmt-1339" style="white-space:pre;"&gt;&lt;div style="position:absolute;top:50.79pt;left:306.3pt;z-index:1;"&gt;City of St. Petersburg, Florida&lt;/div&gt;&lt;/span&gt;&lt;span class="fmt-1340" style="white-space:pre;"&gt;&lt;div style="position:absolute;top:64.74pt;left:198.75pt;z-index:3;letter-spacing:.001em;"&gt;Full and Part Time City Government Employees by Function/Program&lt;span class="fmt-1341"&gt; (1)&lt;/span&gt;&lt;/div&gt;&lt;/span&gt;&lt;span class="fmt-1340" style="white-space:pre;"&gt;&lt;div style="position:absolute;top:78.69pt;left:332.75pt;z-index:4;letter-spacing:.002em;"&gt;Last Ten Fiscal Years&lt;/div&gt;&lt;/span&gt;&lt;span style="white-space:pre;"&gt;&lt;div style="position:absolute;top:101.96pt;left:206.5pt;z-index:15;letter-spacing:.004em;"&gt; 2017 &lt;/div&gt;&lt;div style="position:absolute;top:101.96pt;left:304.45pt;z-index:15;letter-spacing:.004em;"&gt; 2016 &lt;/div&gt;&lt;div style="position:absolute;top:101.96pt;left:394.8pt;z-index:15;letter-spacing:.003em;"&gt; 2015 (2) &lt;/div&gt;&lt;div style="position:absolute;top:101.96pt;left:499.9pt;z-index:15;letter-spacing:.004em;"&gt; 2014 &lt;/div&gt;&lt;div style="position:absolute;top:101.96pt;left:597.9pt;z-index:15;letter-spacing:.004em;"&gt; 2013 &lt;/div&gt;&lt;div style="position:absolute;top:101.96pt;left:685.5pt;z-index:15;letter-spacing:.003em;"&gt; 2012 (2)&lt;/div&gt;&lt;/span&gt;&lt;img style="position:absolute;left:172.45pt;top:109.2pt;width:91pt;height:3pt;z-index:5;" src="http://govwiki.info/xbrl/Images/fe19d937471eedd2b635a663be419532.png" alt="__rendered_path__5"&gt;&lt;span style="white-space:pre;"&gt;&lt;div style="position:absolute;top:112.46pt;left:186pt;z-index:16;letter-spacing:.003em;"&gt;Full&lt;/div&gt;&lt;div style="position:absolute;top:112.46pt;left:234pt;z-index:16;letter-spacing:.001em;"&gt;Part&lt;/div&gt;&lt;div style="position:absolute;top:112.46pt;left:282.64pt;z-index:16;letter-spacing:.004em;"&gt;Full &lt;/div&gt;&lt;div style="position:absolute;top:112.46pt;left:330.59pt;z-index:16;letter-spacing:.002em;"&gt; Part &lt;/div&gt;&lt;div style="position:absolute;top:112.46pt;left:380.54pt;z-index:16;letter-spacing:.004em;"&gt;Full &lt;/div&gt;&lt;div style="position:absolute;top:112.46pt;left:428.65pt;z-index:16;letter-spacing:.002em;"&gt; Part &lt;/div&gt;&lt;div style="position:absolute;top:112.46pt;left:476.45pt;z-index:16;letter-spacing:.003em;"&gt; Full &lt;/div&gt;&lt;div style="position:absolute;top:112.46pt;left:523.46pt;z-index:16;letter-spacing:.002em;"&gt; Part &lt;/div&gt;&lt;div style="position:absolute;top:112.46pt;left:574.8pt;z-index:16;letter-spacing:.003em;"&gt; Full &lt;/div&gt;&lt;div style="position:absolute;top:112.46pt;left:623.45pt;z-index:16;letter-spacing:.002em;"&gt; Part &lt;/div&gt;&lt;div style="position:absolute;top:112.46pt;left:671.25pt;z-index:16;letter-spacing:.003em;"&gt; Full &lt;/div&gt;&lt;div style="position:absolute;top:112.46pt;left:713.06pt;z-index:16;letter-spacing:.002em;"&gt; Part &lt;/div&gt;&lt;/span&gt;&lt;img style="position:absolute;left:270.1pt;top:109.2pt;width:92pt;height:3pt;z-index:7;" src="http://govwiki.info/xbrl/Images/b72026a3f5fda2ba6763f1e1468cff80.png" alt="__rendered_path__7"&gt;&lt;span style="white-space:pre;"&gt;&lt;div style="position:absolute;top:122.65pt;left:183.3pt;z-index:35;letter-spacing:.001em;"&gt;Time&lt;/div&gt;&lt;div style="position:absolute;top:122.65pt;left:232.25pt;z-index:35;letter-spacing:.001em;"&gt;Time&lt;/div&gt;&lt;div style="position:absolute;top:122.65pt;left:278.7pt;z-index:35;letter-spacing:.002em;"&gt; Time &lt;/div&gt;&lt;div style="position:absolute;top:122.65pt;left:327.65pt;z-index:35;letter-spacing:.002em;"&gt; Time &lt;/div&gt;&lt;div style="position:absolute;top:122.65pt;left:376.6pt;z-index:35;letter-spacing:.002em;"&gt; Time &lt;/div&gt;&lt;div style="position:absolute;top:122.65pt;left:425.65pt;z-index:35;letter-spacing:.002em;"&gt; Time &lt;/div&gt;&lt;div style="position:absolute;top:122.65pt;left:473.75pt;z-index:35;letter-spacing:.002em;"&gt; Time &lt;/div&gt;&lt;div style="position:absolute;top:122.65pt;left:521.75pt;z-index:35;letter-spacing:.002em;"&gt; Time &lt;/div&gt;&lt;div style="position:absolute;top:122.65pt;left:572.1pt;z-index:35;letter-spacing:.002em;"&gt; Time &lt;/div&gt;&lt;div style="position:absolute;top:122.65pt;left:621.75pt;z-index:35;letter-spacing:.002em;"&gt; Time &lt;/div&gt;&lt;div style="position:absolute;top:122.65pt;left:668.55pt;z-index:35;letter-spacing:.002em;"&gt; Time &lt;/div&gt;&lt;div style="position:absolute;top:122.65pt;left:711.35pt;z-index:35;letter-spacing:.002em;"&gt; Time &lt;/div&gt;&lt;/span&gt;&lt;img style="position:absolute;left:368.35pt;top:109.2pt;width:90pt;height:3pt;z-index:9;" src="http://govwiki.info/xbrl/Images/97745545d3187b5575917bba3a0f5870.png" alt="__rendered_path__9"&gt;&lt;span style="white-space:pre;"&gt;&lt;div style="position:absolute;top:143.36pt;left:62.6pt;z-index:36;letter-spacing:.002em;"&gt;General Government &lt;/div&gt;&lt;div style="position:absolute;top:143.36pt;left:193.34pt;z-index:36;letter-spacing:.003em;"&gt; 327 &lt;/div&gt;&lt;div style="position:absolute;top:143.36pt;left:247.34pt;z-index:36;letter-spacing:.003em;"&gt; 15 &lt;/div&gt;&lt;div style="position:absolute;top:143.36pt;left:291.24pt;z-index:36;letter-spacing:.003em;"&gt; 325 &lt;/div&gt;&lt;div style="position:absolute;top:143.36pt;left:345.24pt;z-index:36;letter-spacing:.003em;"&gt; 13 &lt;/div&gt;&lt;div style="position:absolute;top:143.36pt;left:389.13pt;z-index:36;letter-spacing:.003em;"&gt; 289 &lt;/div&gt;&lt;div style="position:absolute;top:143.36pt;left:448.42pt;z-index:36;letter-spacing:.004em;"&gt; 6 &lt;/div&gt;&lt;div style="position:absolute;top:143.36pt;left:485.32pt;z-index:36;letter-spacing:.003em;"&gt; 279 &lt;/div&gt;&lt;div style="position:absolute;top:143.36pt;left:539.32pt;z-index:36;letter-spacing:.003em;"&gt; 11 &lt;/div&gt;&lt;div style="position:absolute;top:143.36pt;left:583.21pt;z-index:36;letter-spacing:.003em;"&gt; 280 &lt;/div&gt;&lt;div style="position:absolute;top:143.36pt;left:637.21pt;z-index:36;letter-spacing:.003em;"&gt; 11 &lt;/div&gt;&lt;div style="position:absolute;top:143.36pt;left:678.26pt;z-index:36;letter-spacing:.003em;"&gt; 276 &lt;/div&gt;&lt;div style="position:absolute;top:143.36pt;left:725.56pt;z-index:36;letter-spacing:.003em;"&gt; 20 &lt;/div&gt;&lt;/span&gt;&lt;img style="position:absolute;left:467.5pt;top:109.2pt;width:88pt;height:3pt;z-index:11;" src="http://govwiki.info/xbrl/Images/e0a234b260925e1d874eebeaf583b23a.png" alt="__rendered_path__11"&gt;&lt;span style="white-space:pre;"&gt;&lt;div style="position:absolute;top:163.9pt;left:62.6pt;z-index:37;letter-spacing:.003em;"&gt;Community and Economic&lt;/div&gt;&lt;/span&gt;&lt;img style="position:absolute;left:565.5pt;top:109.2pt;width:88pt;height:3pt;z-index:11;" src="http://govwiki.info/xbrl/Images/e0a234b260925e1d874eebeaf583b23a.png" alt="__rendered_path__11"&gt;&lt;span style="white-space:pre;"&gt;&lt;div style="position:absolute;top:174.11pt;left:67.65pt;z-index:39;letter-spacing:.003em;"&gt; Development &lt;/div&gt;&lt;div style="position:absolute;top:174.11pt;left:193.35pt;z-index:39;letter-spacing:.003em;"&gt; 182 &lt;/div&gt;&lt;div style="position:absolute;top:174.11pt;left:247.35pt;z-index:39;letter-spacing:.003em;"&gt; 47 &lt;/div&gt;&lt;div style="position:absolute;top:174.11pt;left:291.24pt;z-index:39;letter-spacing:.003em;"&gt; 176 &lt;/div&gt;&lt;div style="position:absolute;top:174.11pt;left:345.24pt;z-index:39;letter-spacing:.003em;"&gt; 46 &lt;/div&gt;&lt;div style="position:absolute;top:174.11pt;left:389.14pt;z-index:39;letter-spacing:.003em;"&gt; 183 &lt;/div&gt;&lt;div style="position:absolute;top:174.11pt;left:443.38pt;z-index:39;letter-spacing:.003em;"&gt; 45 &lt;/div&gt;&lt;div style="position:absolute;top:174.11pt;left:485.33pt;z-index:39;letter-spacing:.003em;"&gt; 180 &lt;/div&gt;&lt;div style="position:absolute;top:174.11pt;left:539.33pt;z-index:39;letter-spacing:.003em;"&gt; 44 &lt;/div&gt;&lt;div style="position:absolute;top:174.11pt;left:583.22pt;z-index:39;letter-spacing:.003em;"&gt; 183 &lt;/div&gt;&lt;div style="position:absolute;top:174.11pt;left:637.22pt;z-index:39;letter-spacing:.003em;"&gt; 45 &lt;/div&gt;&lt;div style="position:absolute;top:174.11pt;left:678.27pt;z-index:39;letter-spacing:.003em;"&gt; 183 &lt;/div&gt;&lt;div style="position:absolute;top:174.11pt;left:725.56pt;z-index:39;letter-spacing:.003em;"&gt; 47 &lt;/div&gt;&lt;/span&gt;&lt;img style="position:absolute;left:663pt;top:109.2pt;width:79pt;height:3pt;z-index:14;" src="http://govwiki.info/xbrl/Images/6ba8918016913cf7145af8f832593af3.png" alt="__rendered_path__14"&gt;&lt;span style="white-space:pre;"&gt;&lt;div style="position:absolute;top:194.65pt;left:62.6pt;z-index:41;letter-spacing:.003em;"&gt;Police (3)&lt;/div&gt;&lt;div style="position:absolute;top:194.65pt;left:193.35pt;z-index:41;letter-spacing:.003em;"&gt; 775 &lt;/div&gt;&lt;div style="position:absolute;top:194.65pt;left:242.29pt;z-index:41;letter-spacing:.003em;"&gt; 104 &lt;/div&gt;&lt;div style="position:absolute;top:194.65pt;left:291.23pt;z-index:41;letter-spacing:.003em;"&gt; 753 &lt;/div&gt;&lt;div style="position:absolute;top:194.65pt;left:345.23pt;z-index:41;letter-spacing:.003em;"&gt; 34 &lt;/div&gt;&lt;div style="position:absolute;top:194.65pt;left:389.13pt;z-index:41;letter-spacing:.003em;"&gt; 741 &lt;/div&gt;&lt;div style="position:absolute;top:194.65pt;left:443.37pt;z-index:41;letter-spacing:.003em;"&gt; 33 &lt;/div&gt;&lt;div style="position:absolute;top:194.65pt;left:485.32pt;z-index:41;letter-spacing:.003em;"&gt; 738 &lt;/div&gt;&lt;div style="position:absolute;top:194.65pt;left:539.32pt;z-index:41;letter-spacing:.003em;"&gt; 12 &lt;/div&gt;&lt;div style="position:absolute;top:194.65pt;left:583.21pt;z-index:41;letter-spacing:.003em;"&gt; 733 &lt;/div&gt;&lt;div style="position:absolute;top:194.65pt;left:637.21pt;z-index:41;letter-spacing:.003em;"&gt; 16 &lt;/div&gt;&lt;div style="position:absolute;top:194.65pt;left:678.26pt;z-index:41;letter-spacing:.003em;"&gt; 740 &lt;/div&gt;&lt;div style="position:absolute;top:194.65pt;left:725.56pt;z-index:41;letter-spacing:.003em;"&gt; 16 &lt;/div&gt;&lt;/span&gt;&lt;img style="position:absolute;left:172.45pt;top:129.95pt;width:42pt;height:3pt;z-index:17;" src="http://govwiki.info/xbrl/Images/69fe8373d461bf7d7857e3c60119af05.png" alt="__rendered_path__17"&gt;&lt;span style="white-space:pre;"&gt;&lt;div style="position:absolute;top:215.2pt;left:62.6pt;z-index:43;letter-spacing:.001em;"&gt;Fire and EMS &lt;/div&gt;&lt;div style="position:absolute;top:215.2pt;left:193.35pt;z-index:43;letter-spacing:.003em;"&gt; 387 &lt;/div&gt;&lt;div style="position:absolute;top:215.2pt;left:257pt;z-index:43;"&gt;-&lt;/div&gt;&lt;div style="position:absolute;top:215.2pt;left:293.8pt;z-index:43;letter-spacing:.002em;"&gt;352&lt;/div&gt;&lt;div style="position:absolute;top:215.2pt;left:350.3pt;z-index:43;letter-spacing:.004em;"&gt; 1 &lt;/div&gt;&lt;div style="position:absolute;top:215.2pt;left:389.14pt;z-index:43;letter-spacing:.003em;"&gt; 342 &lt;/div&gt;&lt;div style="position:absolute;top:215.2pt;left:448.44pt;z-index:43;letter-spacing:.004em;"&gt; 1 &lt;/div&gt;&lt;div style="position:absolute;top:215.2pt;left:485.34pt;z-index:43;letter-spacing:.003em;"&gt; 333 &lt;/div&gt;&lt;div style="position:absolute;top:215.2pt;left:544.39pt;z-index:43;letter-spacing:.004em;"&gt; 1 &lt;/div&gt;&lt;div style="position:absolute;top:215.2pt;left:583.23pt;z-index:43;letter-spacing:.003em;"&gt; 330 &lt;/div&gt;&lt;div style="position:absolute;top:215.2pt;left:642.28pt;z-index:43;letter-spacing:.004em;"&gt; 1 &lt;/div&gt;&lt;div style="position:absolute;top:215.2pt;left:678.28pt;z-index:43;letter-spacing:.003em;"&gt; 325 &lt;/div&gt;&lt;div style="position:absolute;top:215.2pt;left:730.62pt;z-index:43;letter-spacing:.004em;"&gt; 2 &lt;/div&gt;&lt;/span&gt;&lt;img style="position:absolute;left:221.4pt;top:129.95pt;width:42pt;height:3pt;z-index:17;" src="http://govwiki.info/xbrl/Images/69fe8373d461bf7d7857e3c60119af05.png" alt="__rendered_path__17"&gt;&lt;span style="white-space:pre;"&gt;&lt;div style="position:absolute;top:235.6pt;left:62.6pt;z-index:45;letter-spacing:.007em;"&gt;Public Works (3)&lt;/div&gt;&lt;div style="position:absolute;top:235.6pt;left:193.35pt;z-index:45;letter-spacing:.003em;"&gt; 131 &lt;/div&gt;&lt;div style="position:absolute;top:235.6pt;left:252.4pt;z-index:45;letter-spacing:.004em;"&gt; 1 &lt;/div&gt;&lt;div style="position:absolute;top:235.6pt;left:293.8pt;z-index:45;letter-spacing:.002em;"&gt;128&lt;/div&gt;&lt;div style="position:absolute;top:235.6pt;left:345.25pt;z-index:45;letter-spacing:.003em;"&gt; 71 &lt;/div&gt;&lt;div style="position:absolute;top:235.6pt;left:389.14pt;z-index:45;letter-spacing:.003em;"&gt; 143 &lt;/div&gt;&lt;div style="position:absolute;top:235.6pt;left:443.39pt;z-index:45;letter-spacing:.003em;"&gt; 76 &lt;/div&gt;&lt;div style="position:absolute;top:235.6pt;left:485.34pt;z-index:45;letter-spacing:.003em;"&gt; 203 &lt;/div&gt;&lt;div style="position:absolute;top:235.6pt;left:539.34pt;z-index:45;letter-spacing:.003em;"&gt; 80 &lt;/div&gt;&lt;div style="position:absolute;top:235.6pt;left:583.23pt;z-index:45;letter-spacing:.003em;"&gt; 193 &lt;/div&gt;&lt;div style="position:absolute;top:235.6pt;left:637.23pt;z-index:45;letter-spacing:.003em;"&gt; 80 &lt;/div&gt;&lt;div style="position:absolute;top:235.6pt;left:678.28pt;z-index:45;letter-spacing:.003em;"&gt; 189 &lt;/div&gt;&lt;div style="position:absolute;top:235.6pt;left:725.57pt;z-index:45;letter-spacing:.003em;"&gt; 70 &lt;/div&gt;&lt;/span&gt;&lt;img style="position:absolute;left:270.35pt;top:129.95pt;width:42pt;height:3pt;z-index:17;" src="http://govwiki.info/xbrl/Images/69fe8373d461bf7d7857e3c60119af05.png" alt="__rendered_path__17"&gt;&lt;span style="white-space:pre;"&gt;&lt;div style="position:absolute;top:256.15pt;left:62.6pt;z-index:46;letter-spacing:.003em;"&gt;Recreation and Culture &lt;/div&gt;&lt;div style="position:absolute;top:256.15pt;left:193.33pt;z-index:46;letter-spacing:.003em;"&gt; 352 &lt;/div&gt;&lt;div style="position:absolute;top:256.15pt;left:242.28pt;z-index:46;letter-spacing:.003em;"&gt; 360 &lt;/div&gt;&lt;div style="position:absolute;top:256.15pt;left:293.77pt;z-index:46;letter-spacing:.002em;"&gt;360&lt;/div&gt;&lt;div style="position:absolute;top:256.15pt;left:340.17pt;z-index:46;letter-spacing:.003em;"&gt; 436 &lt;/div&gt;&lt;div style="position:absolute;top:256.15pt;left:389.11pt;z-index:46;letter-spacing:.003em;"&gt; 343 &lt;/div&gt;&lt;div style="position:absolute;top:256.15pt;left:438.3pt;z-index:46;letter-spacing:.003em;"&gt; 384 &lt;/div&gt;&lt;div style="position:absolute;top:256.15pt;left:485.3pt;z-index:46;letter-spacing:.003em;"&gt; 331 &lt;/div&gt;&lt;div style="position:absolute;top:256.15pt;left:534.24pt;z-index:46;letter-spacing:.003em;"&gt; 418 &lt;/div&gt;&lt;div style="position:absolute;top:256.15pt;left:583.19pt;z-index:46;letter-spacing:.003em;"&gt; 329 &lt;/div&gt;&lt;div style="position:absolute;top:256.15pt;left:632.13pt;z-index:46;letter-spacing:.003em;"&gt; 322 &lt;/div&gt;&lt;div style="position:absolute;top:256.15pt;left:678.23pt;z-index:46;letter-spacing:.003em;"&gt; 325 &lt;/div&gt;&lt;div style="position:absolute;top:256.15pt;left:720.47pt;z-index:46;letter-spacing:.003em;"&gt; 317 &lt;/div&gt;&lt;/span&gt;&lt;img style="position:absolute;left:319.3pt;top:129.95pt;width:42pt;height:3pt;z-index:17;" src="http://govwiki.info/xbrl/Images/69fe8373d461bf7d7857e3c60119af05.png" alt="__rendered_path__17"&gt;&lt;span style="white-space:pre;"&gt;&lt;div style="position:absolute;top:276.7pt;left:62.6pt;z-index:47;letter-spacing:.008em;"&gt;Water and Wastewater&lt;/div&gt;&lt;/span&gt;&lt;img style="position:absolute;left:368.25pt;top:129.95pt;width:42pt;height:3pt;z-index:17;" src="http://govwiki.info/xbrl/Images/69fe8373d461bf7d7857e3c60119af05.png" alt="__rendered_path__17"&gt;&lt;span style="white-space:pre;"&gt;&lt;div style="position:absolute;top:286.9pt;left:67.65pt;z-index:49;letter-spacing:.003em;"&gt; Utility&lt;/div&gt;&lt;div style="position:absolute;top:286.9pt;left:193.35pt;z-index:49;letter-spacing:.003em;"&gt; 302 &lt;/div&gt;&lt;div style="position:absolute;top:286.9pt;left:252.4pt;z-index:49;letter-spacing:.004em;"&gt; 3 &lt;/div&gt;&lt;div style="position:absolute;top:286.9pt;left:291.24pt;z-index:49;letter-spacing:.003em;"&gt; 308 &lt;/div&gt;&lt;div style="position:absolute;top:286.9pt;left:350.29pt;z-index:49;letter-spacing:.004em;"&gt; 2 &lt;/div&gt;&lt;div style="position:absolute;top:286.9pt;left:389.14pt;z-index:49;letter-spacing:.003em;"&gt; 297 &lt;/div&gt;&lt;div style="position:absolute;top:286.9pt;left:448.43pt;z-index:49;letter-spacing:.004em;"&gt; 2 &lt;/div&gt;&lt;div style="position:absolute;top:286.9pt;left:485.33pt;z-index:49;letter-spacing:.003em;"&gt; 296 &lt;/div&gt;&lt;div style="position:absolute;top:286.9pt;left:544.38pt;z-index:49;letter-spacing:.004em;"&gt; 2 &lt;/div&gt;&lt;div style="position:absolute;top:286.9pt;left:583.22pt;z-index:49;letter-spacing:.003em;"&gt; 296 &lt;/div&gt;&lt;div style="position:absolute;top:286.9pt;left:642.27pt;z-index:49;letter-spacing:.004em;"&gt; 2 &lt;/div&gt;&lt;div style="position:absolute;top:286.9pt;left:678.27pt;z-index:49;letter-spacing:.003em;"&gt; 310 &lt;/div&gt;&lt;div style="position:absolute;top:286.9pt;left:730.61pt;z-index:49;letter-spacing:.004em;"&gt; 3 &lt;/div&gt;&lt;/span&gt;&lt;img style="position:absolute;left:417.2pt;top:129.95pt;width:42pt;height:3pt;z-index:23;" src="http://govwiki.info/xbrl/Images/2489138c6de4172cee9df552ad230e02.png" alt="__rendered_path__23"&gt;&lt;span style="white-space:pre;"&gt;&lt;div style="position:absolute;top:307.45pt;left:62.6pt;z-index:53;letter-spacing:.001em;"&gt;Stormwater Utility &lt;/div&gt;&lt;div style="position:absolute;top:307.45pt;left:193.35pt;z-index:53;letter-spacing:.003em;"&gt; 154 &lt;/div&gt;&lt;div style="position:absolute;top:307.45pt;left:257pt;z-index:53;"&gt;-&lt;/div&gt;&lt;div style="position:absolute;top:307.45pt;left:293.8pt;z-index:53;letter-spacing:.002em;"&gt;129&lt;/div&gt;&lt;div style="position:absolute;top:307.45pt;left:354.9pt;z-index:53;"&gt;-&lt;/div&gt;&lt;div style="position:absolute;top:307.45pt;left:391.7pt;z-index:53;letter-spacing:.002em;"&gt;128&lt;/div&gt;&lt;div style="position:absolute;top:307.45pt;left:448.45pt;z-index:53;letter-spacing:.004em;"&gt; 1 &lt;/div&gt;&lt;div style="position:absolute;top:307.45pt;left:490.39pt;z-index:53;letter-spacing:.003em;"&gt; 57 &lt;/div&gt;&lt;div style="position:absolute;top:307.45pt;left:548.99pt;z-index:53;"&gt;-&lt;/div&gt;&lt;div style="position:absolute;top:307.45pt;left:590.84pt;z-index:53;letter-spacing:.003em;"&gt;58&lt;/div&gt;&lt;div style="position:absolute;top:307.45pt;left:646.9pt;z-index:53;"&gt;-&lt;/div&gt;&lt;div style="position:absolute;top:307.45pt;left:685.9pt;z-index:53;letter-spacing:.003em;"&gt;57&lt;/div&gt;&lt;div style="position:absolute;top:307.45pt;left:732.7pt;z-index:53;letter-spacing:.002em;"&gt; - &lt;/div&gt;&lt;/span&gt;&lt;img style="position:absolute;left:466.4pt;top:129.95pt;width:40pt;height:3pt;z-index:25;" src="http://govwiki.info/xbrl/Images/ecc2aa8e530b80544e2f8ff890984e73.png" alt="__rendered_path__25"&gt;&lt;span style="white-space:pre;"&gt;&lt;div style="position:absolute;top:327.85pt;left:62.6pt;z-index:55;letter-spacing:.003em;"&gt;Sanitation &lt;/div&gt;&lt;div style="position:absolute;top:327.85pt;left:193.35pt;z-index:55;letter-spacing:.003em;"&gt; 189 &lt;/div&gt;&lt;div style="position:absolute;top:327.85pt;left:252.4pt;z-index:55;letter-spacing:.004em;"&gt; 4 &lt;/div&gt;&lt;div style="position:absolute;top:327.85pt;left:293.8pt;z-index:55;letter-spacing:.002em;"&gt;188&lt;/div&gt;&lt;div style="position:absolute;top:327.85pt;left:350.3pt;z-index:55;letter-spacing:.004em;"&gt; 4 &lt;/div&gt;&lt;div style="position:absolute;top:327.85pt;left:391.7pt;z-index:55;letter-spacing:.002em;"&gt;180&lt;/div&gt;&lt;div style="position:absolute;top:327.85pt;left:448.45pt;z-index:55;letter-spacing:.004em;"&gt; 5 &lt;/div&gt;&lt;div style="position:absolute;top:327.85pt;left:485.35pt;z-index:55;letter-spacing:.003em;"&gt; 167 &lt;/div&gt;&lt;div style="position:absolute;top:327.85pt;left:544.39pt;z-index:55;letter-spacing:.004em;"&gt; 4 &lt;/div&gt;&lt;div style="position:absolute;top:327.85pt;left:585.79pt;z-index:55;letter-spacing:.002em;"&gt;168&lt;/div&gt;&lt;div style="position:absolute;top:327.85pt;left:642.3pt;z-index:55;letter-spacing:.004em;"&gt; 5 &lt;/div&gt;&lt;div style="position:absolute;top:327.85pt;left:680.84pt;z-index:55;letter-spacing:.002em;"&gt;167&lt;/div&gt;&lt;div style="position:absolute;top:327.85pt;left:730.64pt;z-index:55;letter-spacing:.004em;"&gt; 5 &lt;/div&gt;&lt;/span&gt;&lt;img style="position:absolute;left:513.4pt;top:129.95pt;width:42pt;height:3pt;z-index:17;" src="http://govwiki.info/xbrl/Images/69fe8373d461bf7d7857e3c60119af05.png" alt="__rendered_path__17"&gt;&lt;span style="white-space:pre;"&gt;&lt;div style="position:absolute;top:348.4pt;left:62.6pt;z-index:61;letter-spacing:.002em;"&gt;Airport &lt;/div&gt;&lt;div style="position:absolute;top:348.4pt;left:203.45pt;z-index:61;letter-spacing:.004em;"&gt; 4 &lt;/div&gt;&lt;div style="position:absolute;top:348.4pt;left:257pt;z-index:61;"&gt;-&lt;/div&gt;&lt;div style="position:absolute;top:348.4pt;left:303.9pt;z-index:61;"&gt;3&lt;/div&gt;&lt;div style="position:absolute;top:348.4pt;left:354.9pt;z-index:61;"&gt;-&lt;/div&gt;&lt;div style="position:absolute;top:348.4pt;left:401.8pt;z-index:61;"&gt;4&lt;/div&gt;&lt;div style="position:absolute;top:348.4pt;left:453.05pt;z-index:61;"&gt;-&lt;/div&gt;&lt;div style="position:absolute;top:348.4pt;left:498pt;z-index:61;"&gt;3&lt;/div&gt;&lt;div style="position:absolute;top:348.4pt;left:549pt;z-index:61;"&gt;-&lt;/div&gt;&lt;div style="position:absolute;top:348.4pt;left:595.9pt;z-index:61;"&gt;3&lt;/div&gt;&lt;div style="position:absolute;top:348.4pt;left:646.9pt;z-index:61;"&gt;-&lt;/div&gt;&lt;div style="position:absolute;top:348.4pt;left:690.95pt;z-index:61;"&gt;3&lt;/div&gt;&lt;div style="position:absolute;top:348.4pt;left:732.7pt;z-index:61;letter-spacing:.002em;"&gt; - &lt;/div&gt;&lt;/span&gt;&lt;img style="position:absolute;left:565.15pt;top:129.95pt;width:39pt;height:3pt;z-index:28;" src="http://govwiki.info/xbrl/Images/195db8e09de88387400d34effd1200ff.png" alt="__rendered_path__28"&gt;&lt;span style="white-space:pre;"&gt;&lt;div style="position:absolute;top:368.95pt;left:62.6pt;z-index:63;letter-spacing:.002em;"&gt;Port &lt;/div&gt;&lt;div style="position:absolute;top:368.95pt;left:203.45pt;z-index:63;letter-spacing:.004em;"&gt; 1 &lt;/div&gt;&lt;div style="position:absolute;top:368.95pt;left:252.39pt;z-index:63;letter-spacing:.004em;"&gt; 2 &lt;/div&gt;&lt;div style="position:absolute;top:368.95pt;left:303.89pt;z-index:63;"&gt;1&lt;/div&gt;&lt;div style="position:absolute;top:368.95pt;left:350.29pt;z-index:63;letter-spacing:.004em;"&gt; 2 &lt;/div&gt;&lt;div style="position:absolute;top:368.95pt;left:401.79pt;z-index:63;"&gt;1&lt;/div&gt;&lt;div style="position:absolute;top:368.95pt;left:448.44pt;z-index:63;letter-spacing:.004em;"&gt; 3 &lt;/div&gt;&lt;div style="position:absolute;top:368.95pt;left:497.98pt;z-index:63;"&gt;1&lt;/div&gt;&lt;div style="position:absolute;top:368.95pt;left:544.39pt;z-index:63;letter-spacing:.004em;"&gt; 3 &lt;/div&gt;&lt;div style="position:absolute;top:368.95pt;left:595.89pt;z-index:63;"&gt;1&lt;/div&gt;&lt;div style="position:absolute;top:368.95pt;left:642.29pt;z-index:63;letter-spacing:.004em;"&gt; 5 &lt;/div&gt;&lt;div style="position:absolute;top:368.95pt;left:690.93pt;z-index:63;"&gt;1&lt;/div&gt;&lt;div style="position:absolute;top:368.95pt;left:730.63pt;z-index:63;letter-spacing:.004em;"&gt; 5 &lt;/div&gt;&lt;/span&gt;&lt;img style="position:absolute;left:615.5pt;top:129.95pt;width:38pt;height:3pt;z-index:30;" src="http://govwiki.info/xbrl/Images/557ee52aa85eb0c82313295673e39172.png" alt="__rendered_path__30"&gt;&lt;span style="white-space:pre;"&gt;&lt;div style="position:absolute;top:389.35pt;left:62.6pt;z-index:65;"&gt;Marina &lt;/div&gt;&lt;div style="position:absolute;top:389.35pt;left:198.4pt;z-index:65;letter-spacing:.003em;"&gt; 12 &lt;/div&gt;&lt;div style="position:absolute;top:389.35pt;left:252.4pt;z-index:65;letter-spacing:.004em;"&gt; 7 &lt;/div&gt;&lt;div style="position:absolute;top:389.35pt;left:296.29pt;z-index:65;letter-spacing:.003em;"&gt; 12 &lt;/div&gt;&lt;div style="position:absolute;top:389.35pt;left:350.29pt;z-index:65;letter-spacing:.004em;"&gt; 6 &lt;/div&gt;&lt;div style="position:absolute;top:389.35pt;left:394.19pt;z-index:65;letter-spacing:.003em;"&gt; 10 &lt;/div&gt;&lt;div style="position:absolute;top:389.35pt;left:448.43pt;z-index:65;letter-spacing:.004em;"&gt; 8 &lt;/div&gt;&lt;div style="position:absolute;top:389.35pt;left:490.38pt;z-index:65;letter-spacing:.003em;"&gt; 10 &lt;/div&gt;&lt;div style="position:absolute;top:389.35pt;left:544.38pt;z-index:65;letter-spacing:.004em;"&gt; 8 &lt;/div&gt;&lt;div style="position:absolute;top:389.35pt;left:588.27pt;z-index:65;letter-spacing:.003em;"&gt; 11 &lt;/div&gt;&lt;div style="position:absolute;top:389.35pt;left:642.27pt;z-index:65;letter-spacing:.004em;"&gt; 8 &lt;/div&gt;&lt;div style="position:absolute;top:389.35pt;left:683.32pt;z-index:65;letter-spacing:.003em;"&gt; 13 &lt;/div&gt;&lt;div style="position:absolute;top:389.35pt;left:730.61pt;z-index:65;letter-spacing:.004em;"&gt; 6 &lt;/div&gt;&lt;/span&gt;&lt;img style="position:absolute;left:663.05pt;top:129.95pt;width:37pt;height:3pt;z-index:32;" src="http://govwiki.info/xbrl/Images/da427cc11a75dd91d808ce9e00cb5e76.png" alt="__rendered_path__32"&gt;&lt;span style="white-space:pre;"&gt;&lt;div style="position:absolute;top:409.9pt;left:62.6pt;z-index:67;letter-spacing:.003em;"&gt;Golf Courses &lt;/div&gt;&lt;div style="position:absolute;top:409.9pt;left:198.4pt;z-index:67;letter-spacing:.003em;"&gt; 19 &lt;/div&gt;&lt;div style="position:absolute;top:409.9pt;left:247.34pt;z-index:67;letter-spacing:.003em;"&gt; 37 &lt;/div&gt;&lt;div style="position:absolute;top:409.9pt;left:296.28pt;z-index:67;letter-spacing:.003em;"&gt; 20 &lt;/div&gt;&lt;div style="position:absolute;top:409.9pt;left:345.23pt;z-index:67;letter-spacing:.003em;"&gt; 38 &lt;/div&gt;&lt;div style="position:absolute;top:409.9pt;left:394.17pt;z-index:67;letter-spacing:.003em;"&gt; 20 &lt;/div&gt;&lt;div style="position:absolute;top:409.9pt;left:443.36pt;z-index:67;letter-spacing:.003em;"&gt; 37 &lt;/div&gt;&lt;div style="position:absolute;top:409.9pt;left:490.36pt;z-index:67;letter-spacing:.003em;"&gt; 22 &lt;/div&gt;&lt;div style="position:absolute;top:409.9pt;left:539.3pt;z-index:67;letter-spacing:.003em;"&gt; 38 &lt;/div&gt;&lt;div style="position:absolute;top:409.9pt;left:588.24pt;z-index:67;letter-spacing:.003em;"&gt; 23 &lt;/div&gt;&lt;div style="position:absolute;top:409.9pt;left:637.19pt;z-index:67;letter-spacing:.003em;"&gt; 38 &lt;/div&gt;&lt;div style="position:absolute;top:409.9pt;left:683.28pt;z-index:67;letter-spacing:.003em;"&gt; 23 &lt;/div&gt;&lt;div style="position:absolute;top:409.9pt;left:725.53pt;z-index:67;letter-spacing:.003em;"&gt; 39 &lt;/div&gt;&lt;/span&gt;&lt;img style="position:absolute;left:706.35pt;top:129.95pt;width:36pt;height:3pt;z-index:34;" src="http://govwiki.info/xbrl/Images/7f95409712aa90b620360a9425613796.png" alt="__rendered_path__34"&gt;&lt;span style="white-space:pre;"&gt;&lt;div style="position:absolute;top:430.6pt;left:62.6pt;z-index:80;letter-spacing:.002em;"&gt;Jamestown Complex &lt;/div&gt;&lt;div style="position:absolute;top:430.46pt;left:203.45pt;z-index:80;letter-spacing:.004em;"&gt; 4 &lt;/div&gt;&lt;div style="position:absolute;top:430.46pt;left:257pt;z-index:80;"&gt;-&lt;/div&gt;&lt;div style="position:absolute;top:430.46pt;left:303.9pt;z-index:80;"&gt;4&lt;/div&gt;&lt;div style="position:absolute;top:430.46pt;left:354.9pt;z-index:80;"&gt;-&lt;/div&gt;&lt;div style="position:absolute;top:430.46pt;left:401.8pt;z-index:80;"&gt;4&lt;/div&gt;&lt;div style="position:absolute;top:430.46pt;left:453.05pt;z-index:80;"&gt;-&lt;/div&gt;&lt;div style="position:absolute;top:430.46pt;left:498pt;z-index:80;"&gt;4&lt;/div&gt;&lt;div style="position:absolute;top:430.46pt;left:549pt;z-index:80;"&gt;-&lt;/div&gt;&lt;div style="position:absolute;top:430.46pt;left:595.9pt;z-index:80;"&gt;4&lt;/div&gt;&lt;div style="position:absolute;top:430.46pt;left:646.9pt;z-index:80;"&gt;-&lt;/div&gt;&lt;div style="position:absolute;top:430.46pt;left:690.95pt;z-index:80;"&gt;4&lt;/div&gt;&lt;div style="position:absolute;top:430.46pt;left:732.7pt;z-index:80;letter-spacing:.002em;"&gt; - &lt;/div&gt;&lt;/span&gt;&lt;img style="position:absolute;left:172.45pt;top:437.75pt;width:42pt;height:3pt;z-index:17;" src="http://govwiki.info/xbrl/Images/69fe8373d461bf7d7857e3c60119af05.png" alt="__rendered_path__17"&gt;&lt;span style="white-space:pre;"&gt;&lt;div style="position:absolute;top:451.46pt;left:62.6pt;z-index:93;letter-spacing:.005em;"&gt; Total City-Wide &lt;/div&gt;&lt;div style="position:absolute;top:451.16pt;left:185.8pt;z-index:93;letter-spacing:.003em;"&gt; 2,839 &lt;/div&gt;&lt;div style="position:absolute;top:451.16pt;left:242.3pt;z-index:93;letter-spacing:.003em;"&gt; 580 &lt;/div&gt;&lt;div style="position:absolute;top:451.16pt;left:283.7pt;z-index:93;letter-spacing:.003em;"&gt; 2,759 &lt;/div&gt;&lt;div style="position:absolute;top:451.16pt;left:340.2pt;z-index:93;letter-spacing:.003em;"&gt; 653 &lt;/div&gt;&lt;div style="position:absolute;top:451.16pt;left:381.6pt;z-index:93;letter-spacing:.003em;"&gt; 2,685 &lt;/div&gt;&lt;div style="position:absolute;top:451.16pt;left:438.35pt;z-index:93;letter-spacing:.003em;"&gt; 601 &lt;/div&gt;&lt;div style="position:absolute;top:451.16pt;left:477.8pt;z-index:93;letter-spacing:.003em;"&gt; 2,624 &lt;/div&gt;&lt;div style="position:absolute;top:451.16pt;left:534.3pt;z-index:93;letter-spacing:.003em;"&gt; 621 &lt;/div&gt;&lt;div style="position:absolute;top:451.16pt;left:575.7pt;z-index:93;letter-spacing:.003em;"&gt; 2,612 &lt;/div&gt;&lt;div style="position:absolute;top:451.16pt;left:632.2pt;z-index:93;letter-spacing:.003em;"&gt; 533 &lt;/div&gt;&lt;div style="position:absolute;top:451.16pt;left:670.75pt;z-index:93;letter-spacing:.003em;"&gt; 2,616 &lt;/div&gt;&lt;div style="position:absolute;top:451.16pt;left:720.55pt;z-index:93;letter-spacing:.003em;"&gt; 530 &lt;/div&gt;&lt;/span&gt;&lt;img style="position:absolute;left:221.4pt;top:437.75pt;width:42pt;height:3pt;z-index:17;" src="http://govwiki.info/xbrl/Images/69fe8373d461bf7d7857e3c60119af05.png" alt="__rendered_path__17"&gt;&lt;span class="fmt-1049" style="white-space:pre;"&gt;&lt;div style="position:absolute;top:471.39pt;left:61.543pt;z-index:94;letter-spacing:-.001em;"&gt;(1) City of St. Petersburg Human Resources Department. Number of full time and part time employees as of September 30 each respective year.&lt;/div&gt;&lt;/span&gt;&lt;img style="position:absolute;left:270.35pt;top:437.75pt;width:42pt;height:3pt;z-index:17;" src="http://govwiki.info/xbrl/Images/69fe8373d461bf7d7857e3c60119af05.png" alt="__rendered_path__17"&gt;&lt;span class="fmt-1049" style="white-space:pre;"&gt;&lt;div style="position:absolute;top:479.64pt;left:61.543pt;z-index:95;letter-spacing:-.001em;"&gt;(2) During fiscal years 2012 and 2015 the City had a reorganization that adjusted the classification of some departments to a different functional category.&lt;/div&gt;&lt;/span&gt;&lt;img style="position:absolute;left:319.3pt;top:437.75pt;width:42pt;height:3pt;z-index:17;" src="http://govwiki.info/xbrl/Images/69fe8373d461bf7d7857e3c60119af05.png" alt="__rendered_path__17"&gt;&lt;span class="fmt-1049" style="white-space:pre;"&gt;&lt;div style="position:absolute;top:487.74pt;left:61.543pt;z-index:100;letter-spacing:-.001em;"&gt;(3) During fiscal year 2017 Crossing Guards were moved from the Public Works Department to the Police Department. &lt;/div&gt;&lt;/span&gt;&lt;img style="position:absolute;left:368.25pt;top:437.75pt;width:42pt;height:3pt;z-index:17;" src="http://govwiki.info/xbrl/Images/69fe8373d461bf7d7857e3c60119af05.png" alt="__rendered_path__17"&gt;&lt;span class="fmt-1343" style="white-space:pre;"&gt;&lt;div style="position:absolute;top:576.84pt;left:396pt;z-index:101;letter-spacing:.001em;"&gt; &lt;/div&gt;&lt;/span&gt;&lt;img style="position:absolute;left:417.2pt;top:437.75pt;width:42pt;height:3pt;z-index:23;" src="http://govwiki.info/xbrl/Images/2489138c6de4172cee9df552ad230e02.png" alt="__rendered_path__23"&gt;&lt;img style="position:absolute;left:466.4pt;top:437.75pt;width:40pt;height:3pt;z-index:25;" src="http://govwiki.info/xbrl/Images/ecc2aa8e530b80544e2f8ff890984e73.png" alt="__rendered_path__25"&gt;&lt;img style="position:absolute;left:513.4pt;top:437.75pt;width:42pt;height:3pt;z-index:17;" src="http://govwiki.info/xbrl/Images/69fe8373d461bf7d7857e3c60119af05.png" alt="__rendered_path__17"&gt;&lt;img style="position:absolute;left:565.15pt;top:437.75pt;width:39pt;height:3pt;z-index:28;" src="http://govwiki.info/xbrl/Images/195db8e09de88387400d34effd1200ff.png" alt="__rendered_path__28"&gt;&lt;img style="position:absolute;left:615.5pt;top:437.75pt;width:38pt;height:3pt;z-index:30;" src="http://govwiki.info/xbrl/Images/557ee52aa85eb0c82313295673e39172.png" alt="__rendered_path__30"&gt;&lt;img style="position:absolute;left:663.05pt;top:437.75pt;width:37pt;height:3pt;z-index:32;" src="http://govwiki.info/xbrl/Images/da427cc11a75dd91d808ce9e00cb5e76.png" alt="__rendered_path__32"&gt;&lt;img style="position:absolute;left:706.35pt;top:437.75pt;width:36pt;height:3pt;z-index:34;" src="http://govwiki.info/xbrl/Images/7f95409712aa90b620360a9425613796.png" alt="__rendered_path__34"&gt;&lt;img style="position:absolute;left:172.45pt;top:458.5pt;width:42pt;height:3pt;z-index:17;" src="http://govwiki.info/xbrl/Images/69fe8373d461bf7d7857e3c60119af05.png" alt="__rendered_path__17"&gt;&lt;img style="position:absolute;left:221.4pt;top:458.5pt;width:42pt;height:3pt;z-index:17;" src="http://govwiki.info/xbrl/Images/69fe8373d461bf7d7857e3c60119af05.png" alt="__rendered_path__17"&gt;&lt;img style="position:absolute;left:270.35pt;top:458.5pt;width:42pt;height:3pt;z-index:17;" src="http://govwiki.info/xbrl/Images/69fe8373d461bf7d7857e3c60119af05.png" alt="__rendered_path__17"&gt;&lt;img style="position:absolute;left:319.3pt;top:458.5pt;width:42pt;height:3pt;z-index:17;" src="http://govwiki.info/xbrl/Images/69fe8373d461bf7d7857e3c60119af05.png" alt="__rendered_path__17"&gt;&lt;img style="position:absolute;left:368.25pt;top:458.5pt;width:42pt;height:3pt;z-index:17;" src="http://govwiki.info/xbrl/Images/69fe8373d461bf7d7857e3c60119af05.png" alt="__rendered_path__17"&gt;&lt;img style="position:absolute;left:417.2pt;top:458.5pt;width:42pt;height:3pt;z-index:23;" src="http://govwiki.info/xbrl/Images/2489138c6de4172cee9df552ad230e02.png" alt="__rendered_path__23"&gt;&lt;img style="position:absolute;left:466.4pt;top:458.5pt;width:40pt;height:3pt;z-index:25;" src="http://govwiki.info/xbrl/Images/ecc2aa8e530b80544e2f8ff890984e73.png" alt="__rendered_path__25"&gt;&lt;img style="position:absolute;left:513.4pt;top:458.5pt;width:42pt;height:3pt;z-index:17;" src="http://govwiki.info/xbrl/Images/69fe8373d461bf7d7857e3c60119af05.png" alt="__rendered_path__17"&gt;&lt;img style="position:absolute;left:565.15pt;top:458.5pt;width:39pt;height:3pt;z-index:28;" src="http://govwiki.info/xbrl/Images/195db8e09de88387400d34effd1200ff.png" alt="__rendered_path__28"&gt;&lt;img style="position:absolute;left:615.5pt;top:458.5pt;width:38pt;height:3pt;z-index:30;" src="http://govwiki.info/xbrl/Images/557ee52aa85eb0c82313295673e39172.png" alt="__rendered_path__30"&gt;&lt;img style=</t>
  </si>
  <si>
    <t>"position:absolute;left:663.05pt;top:458.5pt;width:37pt;height:3pt;z-index:32;" src="http://govwiki.info/xbrl/Images/da427cc11a75dd91d808ce9e00cb5e76.png" alt="__rendered_path__32"&gt;&lt;img style="position:absolute;left:706.35pt;top:458.5pt;width:36pt;height:3pt;z-index:34;" src="http://govwiki.info/xbrl/Images/7f95409712aa90b620360a9425613796.png" alt="__rendered_path__34"&gt;&lt;span class="fmt-1343" style="white-space:pre;"&gt;&lt;div style="position:absolute;top:586.44pt;left:389.33pt;z-index:102;"&gt;268&lt;/div&gt;&lt;/span&gt;&lt;/div&gt;</t>
  </si>
  <si>
    <t>&lt;div style='position:relative;width:792pt;height:612pt;'&gt;_x000D_
        &lt;div style="position:absolute;left:0pt;top:0pt;width:100%;height:100%;clip:rect(0pt,792pt,612pt,0pt);" class="fmt-1342"&gt;&lt;span class="fmt-1339" style="white-space:pre;"&gt;&lt;div style="position:absolute;top:36.69pt;left:306.3pt;z-index:1;"&gt;City of St. Petersburg, Florida&lt;/div&gt;&lt;/span&gt;&lt;span class="fmt-1340" style="white-space:pre;"&gt;&lt;div style="position:absolute;top:50.49pt;left:198.75pt;z-index:3;letter-spacing:.001em;"&gt;Full and Part Time City Government Employees by Function/Program&lt;span class="fmt-1341"&gt; (1)&lt;/span&gt;&lt;/div&gt;&lt;/span&gt;&lt;span class="fmt-1340" style="white-space:pre;"&gt;&lt;div style="position:absolute;top:64.44pt;left:332.75pt;z-index:4;letter-spacing:.002em;"&gt;Last Ten Fiscal Years&lt;/div&gt;&lt;/span&gt;&lt;img style="position:absolute;left:384pt;top:99.6pt;width:3pt;height:3pt;z-index:5;" src="http://govwiki.info/xbrl/Images/adcd10fdb6515ab99a52fb96aefee04c.png" alt="__rendered_path__5"&gt;&lt;span style="white-space:pre;"&gt;&lt;div style="position:absolute;top:102.71pt;left:208.35pt;z-index:13;letter-spacing:.004em;"&gt; 2011 &lt;/div&gt;&lt;div style="position:absolute;top:102.71pt;left:314.5pt;z-index:13;letter-spacing:.004em;"&gt; 2010 &lt;/div&gt;&lt;div style="position:absolute;top:102.71pt;left:419.5pt;z-index:13;letter-spacing:.004em;"&gt; 2009 &lt;/div&gt;&lt;div style="position:absolute;top:102.71pt;left:522.65pt;z-index:13;letter-spacing:.004em;"&gt; 2008 &lt;/div&gt;&lt;/span&gt;&lt;img style="position:absolute;left:172.45pt;top:110.05pt;width:95pt;height:3pt;z-index:6;" src="http://govwiki.info/xbrl/Images/58dceec5e2364d68c39392cb02d5d773.png" alt="__rendered_path__6"&gt;&lt;span style="white-space:pre;"&gt;&lt;div style="position:absolute;top:113.21pt;left:185.9pt;z-index:14;letter-spacing:.003em;"&gt;Full&lt;/div&gt;&lt;div style="position:absolute;top:113.21pt;left:237.95pt;z-index:14;letter-spacing:.001em;"&gt;Part&lt;/div&gt;&lt;div style="position:absolute;top:113.21pt;left:291.89pt;z-index:14;letter-spacing:.003em;"&gt;Full&lt;/div&gt;&lt;div style="position:absolute;top:113.21pt;left:343.7pt;z-index:14;letter-spacing:.001em;"&gt;Part&lt;/div&gt;&lt;div style="position:absolute;top:113.21pt;left:397.44pt;z-index:14;letter-spacing:.003em;"&gt;Full&lt;/div&gt;&lt;div style="position:absolute;top:113.21pt;left:448.35pt;z-index:14;letter-spacing:.001em;"&gt;Part&lt;/div&gt;&lt;div style="position:absolute;top:113.21pt;left:501.2pt;z-index:14;letter-spacing:.003em;"&gt;Full&lt;/div&gt;&lt;div style="position:absolute;top:113.21pt;left:552pt;z-index:14;letter-spacing:.002em;"&gt;Part&lt;/div&gt;&lt;/span&gt;&lt;img style="position:absolute;left:278.25pt;top:110.05pt;width:96pt;height:3pt;z-index:8;" src="http://govwiki.info/xbrl/Images/c07e8c07878aff5b614e51ffb14e2a2d.png" alt="__rendered_path__8"&gt;&lt;span style="white-space:pre;"&gt;&lt;div style="position:absolute;top:123.4pt;left:183.2pt;z-index:26;letter-spacing:.001em;"&gt;Time&lt;/div&gt;&lt;div style="position:absolute;top:123.4pt;left:236.2pt;z-index:26;letter-spacing:.001em;"&gt;Time&lt;/div&gt;&lt;div style="position:absolute;top:123.4pt;left:289.2pt;z-index:26;letter-spacing:.001em;"&gt;Time&lt;/div&gt;&lt;div style="position:absolute;top:123.4pt;left:341.95pt;z-index:26;letter-spacing:.001em;"&gt;Time&lt;/div&gt;&lt;div style="position:absolute;top:123.4pt;left:394.75pt;z-index:26;letter-spacing:.001em;"&gt;Time&lt;/div&gt;&lt;div style="position:absolute;top:123.4pt;left:446.6pt;z-index:26;letter-spacing:.001em;"&gt;Time&lt;/div&gt;&lt;div style="position:absolute;top:123.4pt;left:498.5pt;z-index:26;letter-spacing:.001em;"&gt;Time&lt;/div&gt;&lt;div style="position:absolute;top:123.4pt;left:550.25pt;z-index:26;letter-spacing:.001em;"&gt;Time&lt;/div&gt;&lt;/span&gt;&lt;img style="position:absolute;left:384pt;top:110.05pt;width:94pt;height:3pt;z-index:10;" src="http://govwiki.info/xbrl/Images/bd99678850f30f5dfac71e8d92228fde.png" alt="__rendered_path__10"&gt;&lt;span style="white-space:pre;"&gt;&lt;div style="position:absolute;top:144.25pt;left:62.6pt;z-index:27;letter-spacing:.002em;"&gt;General Government &lt;/div&gt;&lt;div style="position:absolute;top:144.25pt;left:193.19pt;z-index:27;letter-spacing:.003em;"&gt; 399 &lt;/div&gt;&lt;div style="position:absolute;top:144.25pt;left:251.24pt;z-index:27;letter-spacing:.003em;"&gt; 20 &lt;/div&gt;&lt;div style="position:absolute;top:144.25pt;left:299.18pt;z-index:27;letter-spacing:.003em;"&gt; 406 &lt;/div&gt;&lt;div style="position:absolute;top:144.25pt;left:356.68pt;z-index:27;letter-spacing:.003em;"&gt; 17 &lt;/div&gt;&lt;div style="position:absolute;top:144.25pt;left:404.77pt;z-index:27;letter-spacing:.003em;"&gt; 406 &lt;/div&gt;&lt;div style="position:absolute;top:144.25pt;left:461.81pt;z-index:27;letter-spacing:.003em;"&gt; 27 &lt;/div&gt;&lt;div style="position:absolute;top:144.25pt;left:508.51pt;z-index:27;letter-spacing:.003em;"&gt; 400 &lt;/div&gt;&lt;div style="position:absolute;top:144.25pt;left:565.3pt;z-index:27;letter-spacing:.003em;"&gt; 21 &lt;/div&gt;&lt;/span&gt;&lt;img style="position:absolute;left:487.75pt;top:110.05pt;width:93pt;height:3pt;z-index:12;" src="http://govwiki.info/xbrl/Images/6b0419b8efa367220f7b52b5e2e8348d.png" alt="__rendered_path__12"&gt;&lt;span style="white-space:pre;"&gt;&lt;div style="position:absolute;top:164.65pt;left:62.6pt;z-index:28;letter-spacing:.003em;"&gt;Community and Economic&lt;/div&gt;&lt;/span&gt;&lt;img style="position:absolute;left:580.3pt;top:110.05pt;width:3pt;height:3pt;z-index:5;" src="http://govwiki.info/xbrl/Images/adcd10fdb6515ab99a52fb96aefee04c.png" alt="__rendered_path__5"&gt;&lt;span style="white-space:pre;"&gt;&lt;div style="position:absolute;top:175pt;left:67.65pt;z-index:30;letter-spacing:.003em;"&gt; Development &lt;/div&gt;&lt;div style="position:absolute;top:175pt;left:193.2pt;z-index:30;letter-spacing:.003em;"&gt; 153 &lt;/div&gt;&lt;div style="position:absolute;top:175pt;left:251.25pt;z-index:30;letter-spacing:.003em;"&gt; 35 &lt;/div&gt;&lt;div style="position:absolute;top:175pt;left:299.19pt;z-index:30;letter-spacing:.003em;"&gt; 162 &lt;/div&gt;&lt;div style="position:absolute;top:175pt;left:356.69pt;z-index:30;letter-spacing:.003em;"&gt; 38 &lt;/div&gt;&lt;div style="position:absolute;top:175pt;left:404.78pt;z-index:30;letter-spacing:.003em;"&gt; 174 &lt;/div&gt;&lt;div style="position:absolute;top:175pt;left:461.82pt;z-index:30;letter-spacing:.003em;"&gt; 51 &lt;/div&gt;&lt;div style="position:absolute;top:175pt;left:508.52pt;z-index:30;letter-spacing:.003em;"&gt; 178 &lt;/div&gt;&lt;div style="position:absolute;top:175pt;left:565.31pt;z-index:30;letter-spacing:.003em;"&gt; 42 &lt;/div&gt;&lt;/span&gt;&lt;img style="position:absolute;left:172.45pt;top:130.8pt;width:42pt;height:3pt;z-index:15;" src="http://govwiki.info/xbrl/Images/fc7243c12ac97a124a4634f3d8d10cd9.png" alt="__rendered_path__15"&gt;&lt;span style="white-space:pre;"&gt;&lt;div style="position:absolute;top:195.4pt;left:62.6pt;z-index:32;letter-spacing:.003em;"&gt;Police &lt;/div&gt;&lt;div style="position:absolute;top:195.4pt;left:193.2pt;z-index:32;letter-spacing:.003em;"&gt; 755 &lt;/div&gt;&lt;div style="position:absolute;top:195.4pt;left:251.25pt;z-index:32;letter-spacing:.003em;"&gt; 14 &lt;/div&gt;&lt;div style="position:absolute;top:195.4pt;left:299.19pt;z-index:32;letter-spacing:.003em;"&gt; 769 &lt;/div&gt;&lt;div style="position:absolute;top:195.4pt;left:356.69pt;z-index:32;letter-spacing:.003em;"&gt; 14 &lt;/div&gt;&lt;div style="position:absolute;top:195.4pt;left:404.78pt;z-index:32;letter-spacing:.003em;"&gt; 753 &lt;/div&gt;&lt;div style="position:absolute;top:195.4pt;left:461.82pt;z-index:32;letter-spacing:.003em;"&gt; 13 &lt;/div&gt;&lt;div style="position:absolute;top:195.4pt;left:508.52pt;z-index:32;letter-spacing:.003em;"&gt; 781 &lt;/div&gt;&lt;div style="position:absolute;top:195.4pt;left:565.31pt;z-index:32;letter-spacing:.003em;"&gt; 13 &lt;/div&gt;&lt;/span&gt;&lt;img style="position:absolute;left:225.45pt;top:130.8pt;width:42pt;height:3pt;z-index:15;" src="http://govwiki.info/xbrl/Images/fc7243c12ac97a124a4634f3d8d10cd9.png" alt="__rendered_path__15"&gt;&lt;span style="white-space:pre;"&gt;&lt;div style="position:absolute;top:215.95pt;left:62.6pt;z-index:34;letter-spacing:.001em;"&gt;Fire and EMS &lt;/div&gt;&lt;div style="position:absolute;top:215.95pt;left:193.2pt;z-index:34;letter-spacing:.003em;"&gt; 324 &lt;/div&gt;&lt;div style="position:absolute;top:215.95pt;left:256.3pt;z-index:34;letter-spacing:.004em;"&gt; 0 &lt;/div&gt;&lt;div style="position:absolute;top:215.95pt;left:299.19pt;z-index:34;letter-spacing:.003em;"&gt; 325 &lt;/div&gt;&lt;div style="position:absolute;top:215.95pt;left:361.74pt;z-index:34;letter-spacing:.004em;"&gt; 1 &lt;/div&gt;&lt;div style="position:absolute;top:215.95pt;left:404.79pt;z-index:34;letter-spacing:.003em;"&gt; 343 &lt;/div&gt;&lt;div style="position:absolute;top:215.95pt;left:466.89pt;z-index:34;letter-spacing:.004em;"&gt; 1 &lt;/div&gt;&lt;div style="position:absolute;top:215.95pt;left:508.53pt;z-index:34;letter-spacing:.003em;"&gt; 346 &lt;/div&gt;&lt;div style="position:absolute;top:215.95pt;left:570.38pt;z-index:34;letter-spacing:.004em;"&gt; 1 &lt;/div&gt;&lt;/span&gt;&lt;img style="position:absolute;left:278.45pt;top:130.8pt;width:42pt;height:3pt;z-index:15;" src="http://govwiki.info/xbrl/Images/fc7243c12ac97a124a4634f3d8d10cd9.png" alt="__rendered_path__15"&gt;&lt;span style="white-space:pre;"&gt;&lt;div style="position:absolute;top:236.5pt;left:62.6pt;z-index:36;letter-spacing:.008em;"&gt;Public Works &lt;/div&gt;&lt;div style="position:absolute;top:236.5pt;left:193.2pt;z-index:36;letter-spacing:.003em;"&gt; 125 &lt;/div&gt;&lt;div style="position:absolute;top:236.5pt;left:251.25pt;z-index:36;letter-spacing:.003em;"&gt; 75 &lt;/div&gt;&lt;div style="position:absolute;top:236.5pt;left:299.19pt;z-index:36;letter-spacing:.003em;"&gt; 119 &lt;/div&gt;&lt;div style="position:absolute;top:236.5pt;left:356.69pt;z-index:36;letter-spacing:.003em;"&gt; 75 &lt;/div&gt;&lt;div style="position:absolute;top:236.5pt;left:404.78pt;z-index:36;letter-spacing:.003em;"&gt; 125 &lt;/div&gt;&lt;div style="position:absolute;top:236.5pt;left:461.82pt;z-index:36;letter-spacing:.003em;"&gt; 77 &lt;/div&gt;&lt;div style="position:absolute;top:236.5pt;left:508.52pt;z-index:36;letter-spacing:.003em;"&gt; 134 &lt;/div&gt;&lt;div style="position:absolute;top:236.5pt;left:565.31pt;z-index:36;letter-spacing:.003em;"&gt; 76 &lt;/div&gt;&lt;/span&gt;&lt;img style="position:absolute;left:331.45pt;top:130.8pt;width:42pt;height:3pt;z-index:19;" src="http://govwiki.info/xbrl/Images/54e81b4670f1a3fce9935e3e387d5aa6.png" alt="__rendered_path__19"&gt;&lt;span style="white-space:pre;"&gt;&lt;div style="position:absolute;top:256.9pt;left:62.6pt;z-index:37;letter-spacing:.003em;"&gt;Recreation and Culture &lt;/div&gt;&lt;div style="position:absolute;top:256.9pt;left:193.19pt;z-index:37;letter-spacing:.003em;"&gt; 324 &lt;/div&gt;&lt;div style="position:absolute;top:256.9pt;left:246.18pt;z-index:37;letter-spacing:.003em;"&gt; 316 &lt;/div&gt;&lt;div style="position:absolute;top:256.9pt;left:299.17pt;z-index:37;letter-spacing:.003em;"&gt; 330 &lt;/div&gt;&lt;div style="position:absolute;top:256.9pt;left:351.62pt;z-index:37;letter-spacing:.003em;"&gt; 282 &lt;/div&gt;&lt;div style="position:absolute;top:256.9pt;left:404.76pt;z-index:37;letter-spacing:.003em;"&gt; 343 &lt;/div&gt;&lt;div style="position:absolute;top:256.9pt;left:456.76pt;z-index:37;letter-spacing:.003em;"&gt; 263 &lt;/div&gt;&lt;div style="position:absolute;top:256.9pt;left:508.51pt;z-index:37;letter-spacing:.003em;"&gt; 348 &lt;/div&gt;&lt;div style="position:absolute;top:256.9pt;left:560.26pt;z-index:37;letter-spacing:.003em;"&gt; 283 &lt;/div&gt;&lt;/span&gt;&lt;img style="position:absolute;left:383.9pt;top:130.8pt;width:42pt;height:3pt;z-index:21;" src="http://govwiki.info/xbrl/Images/69fe8373d461bf7d7857e3c60119af05.png" alt="__rendered_path__21"&gt;&lt;span style="white-space:pre;"&gt;&lt;div style="position:absolute;top:277.45pt;left:62.6pt;z-index:38;letter-spacing:.008em;"&gt;Water and Wastewater&lt;/div&gt;&lt;/span&gt;&lt;img style="position:absolute;left:435.65pt;top:130.8pt;width:42pt;height:3pt;z-index:23;" src="http://govwiki.info/xbrl/Images/2489138c6de4172cee9df552ad230e02.png" alt="__rendered_path__23"&gt;&lt;span style="white-space:pre;"&gt;&lt;div style="position:absolute;top:287.65pt;left:67.65pt;z-index:40;letter-spacing:.003em;"&gt; Utility&lt;/div&gt;&lt;div style="position:absolute;top:287.65pt;left:193.2pt;z-index:40;letter-spacing:.003em;"&gt; 315 &lt;/div&gt;&lt;div style="position:absolute;top:287.65pt;left:256.3pt;z-index:40;letter-spacing:.004em;"&gt; 2 &lt;/div&gt;&lt;div style="position:absolute;top:287.65pt;left:299.19pt;z-index:40;letter-spacing:.003em;"&gt; 304 &lt;/div&gt;&lt;div style="position:absolute;top:287.65pt;left:361.74pt;z-index:40;letter-spacing:.004em;"&gt; 4 &lt;/div&gt;&lt;div style="position:absolute;top:287.65pt;left:404.79pt;z-index:40;letter-spacing:.003em;"&gt; 310 &lt;/div&gt;&lt;div style="position:absolute;top:287.65pt;left:466.89pt;z-index:40;letter-spacing:.004em;"&gt; 5 &lt;/div&gt;&lt;div style="position:absolute;top:287.65pt;left:508.53pt;z-index:40;letter-spacing:.003em;"&gt; 317 &lt;/div&gt;&lt;div style="position:absolute;top:287.65pt;left:570.38pt;z-index:40;letter-spacing:.004em;"&gt; 4 &lt;/div&gt;&lt;/span&gt;&lt;img style="position:absolute;left:487.65pt;top:130.8pt;width:42pt;height:3pt;z-index:21;" src="http://govwiki.info/xbrl/Images/69fe8373d461bf7d7857e3c60119af05.png" alt="__rendered_path__21"&gt;&lt;span style="white-space:pre;"&gt;&lt;div style="position:absolute;top:308.2pt;left:62.6pt;z-index:44;letter-spacing:.001em;"&gt;Stormwater Utility &lt;/div&gt;&lt;div style="position:absolute;top:308.2pt;left:198.25pt;z-index:44;letter-spacing:.003em;"&gt; 55 &lt;/div&gt;&lt;div style="position:absolute;top:308.2pt;left:256.3pt;z-index:44;letter-spacing:.004em;"&gt; 2 &lt;/div&gt;&lt;div style="position:absolute;top:308.2pt;left:304.24pt;z-index:44;letter-spacing:.003em;"&gt; 59 &lt;/div&gt;&lt;div style="position:absolute;top:308.2pt;left:361.74pt;z-index:44;letter-spacing:.004em;"&gt; 1 &lt;/div&gt;&lt;div style="position:absolute;top:308.2pt;left:409.83pt;z-index:44;letter-spacing:.003em;"&gt; 61 &lt;/div&gt;&lt;div style="position:absolute;top:308.2pt;left:471.5pt;z-index:44;"&gt;-&lt;/div&gt;&lt;div style="position:absolute;top:308.2pt;left:516.15pt;z-index:44;letter-spacing:.003em;"&gt;61&lt;/div&gt;&lt;div style="position:absolute;top:308.2pt;left:572.45pt;z-index:44;letter-spacing:.002em;"&gt; - &lt;/div&gt;&lt;/span&gt;&lt;img style="position:absolute;left:539.4pt;top:130.8pt;width:42pt;height:3pt;z-index:21;" src="http://govwiki.info/xbrl/Images/69fe8373d461bf7d7857e3c60119af05.png" alt="__rendered_path__21"&gt;&lt;span style="white-space:pre;"&gt;&lt;div style="position:absolute;top:328.75pt;left:62.6pt;z-index:46;letter-spacing:.003em;"&gt;Sanitation &lt;/div&gt;&lt;div style="position:absolute;top:328.75pt;left:193.2pt;z-index:46;letter-spacing:.003em;"&gt; 175 &lt;/div&gt;&lt;div style="position:absolute;top:328.75pt;left:256.3pt;z-index:46;letter-spacing:.004em;"&gt; 5 &lt;/div&gt;&lt;div style="position:absolute;top:328.75pt;left:299.19pt;z-index:46;letter-spacing:.003em;"&gt; 172 &lt;/div&gt;&lt;div style="position:absolute;top:328.75pt;left:361.74pt;z-index:46;letter-spacing:.004em;"&gt; 8 &lt;/div&gt;&lt;div style="position:absolute;top:328.75pt;left:404.79pt;z-index:46;letter-spacing:.003em;"&gt; 172 &lt;/div&gt;&lt;div style="position:absolute;top:328.75pt;left:466.89pt;z-index:46;letter-spacing:.004em;"&gt; 7 &lt;/div&gt;&lt;div style="position:absolute;top:328.75pt;left:511.09pt;z-index:46;letter-spacing:.002em;"&gt;201&lt;/div&gt;&lt;div style="position:absolute;top:328.75pt;left:570.39pt;z-index:46;letter-spacing:.004em;"&gt; 7 &lt;/div&gt;&lt;/span&gt;&lt;span style="white-space:pre;"&gt;&lt;div style="position:absolute;top:349.15pt;left:62.6pt;z-index:53;letter-spacing:.002em;"&gt;Airport &lt;/div&gt;&lt;div style="position:absolute;top:349.15pt;left:203.3pt;z-index:53;letter-spacing:.004em;"&gt; 3 &lt;/div&gt;&lt;div style="position:absolute;top:349.15pt;left:260.9pt;z-index:53;"&gt;-&lt;/div&gt;&lt;div style="position:absolute;top:349.15pt;left:311.85pt;z-index:53;"&gt;3&lt;/div&gt;&lt;div style="position:absolute;top:349.15pt;left:361.75pt;z-index:53;letter-spacing:.004em;"&gt; 1 &lt;/div&gt;&lt;div style="position:absolute;top:349.15pt;left:414.89pt;z-index:53;letter-spacing:.004em;"&gt; 3 &lt;/div&gt;&lt;div style="position:absolute;top:349.15pt;left:471.5pt;z-index:53;"&gt;-&lt;/div&gt;&lt;div style="position:absolute;top:349.15pt;left:521.2pt;z-index:53;"&gt;3&lt;/div&gt;&lt;div style="position:absolute;top:349.15pt;left:572.45pt;z-index:53;letter-spacing:.002em;"&gt; - &lt;/div&gt;&lt;/span&gt;&lt;span style="white-space:pre;"&gt;&lt;div style="position:absolute;top:369.7pt;left:62.6pt;z-index:56;letter-spacing:.002em;"&gt;Port &lt;/div&gt;&lt;div style="position:absolute;top:369.7pt;left:203.3pt;z-index:56;letter-spacing:.004em;"&gt; 2 &lt;/div&gt;&lt;div style="position:absolute;top:369.7pt;left:256.29pt;z-index:56;letter-spacing:.004em;"&gt; 4 &lt;/div&gt;&lt;div style="position:absolute;top:369.7pt;left:311.85pt;z-index:56;"&gt;4&lt;/div&gt;&lt;div style="position:absolute;top:369.7pt;left:361.75pt;z-index:56;letter-spacing:.004em;"&gt; 3 &lt;/div&gt;&lt;div style="position:absolute;top:369.7pt;left:414.89pt;z-index:56;letter-spacing:.004em;"&gt; 4 &lt;/div&gt;&lt;div style="position:absolute;top:369.7pt;left:466.88pt;z-index:56;letter-spacing:.004em;"&gt; 3 &lt;/div&gt;&lt;div style="position:absolute;top:369.7pt;left:521.18pt;z-index:56;"&gt;4&lt;/div&gt;&lt;div style="position:absolute;top:369.7pt;left:570.38pt;z-index:56;letter-spacing:.004em;"&gt; 2 &lt;/div&gt;&lt;/span&gt;&lt;span style="white-space:pre;"&gt;&lt;div style="position:absolute;top:390.25pt;left:62.6pt;z-index:58;"&gt;Marina &lt;/div&gt;&lt;div style="position:absolute;top:390.25pt;left:198.25pt;z-index:58;letter-spacing:.003em;"&gt; 11 &lt;/div&gt;&lt;div style="position:absolute;top:390.25pt;left:256.3pt;z-index:58;letter-spacing:.004em;"&gt; 7 &lt;/div&gt;&lt;div style="position:absolute;top:390.25pt;left:304.24pt;z-index:58;letter-spacing:.003em;"&gt; 11 &lt;/div&gt;&lt;div style="position:absolute;top:390.25pt;left:361.74pt;z-index:58;letter-spacing:.004em;"&gt; 8 &lt;/div&gt;&lt;div style="position:absolute;top:390.25pt;left:409.83pt;z-index:58;letter-spacing:.003em;"&gt; 11 &lt;/div&gt;&lt;div style="position:absolute;top:390.25pt;left:466.87pt;z-index:58;letter-spacing:.004em;"&gt; 8 &lt;/div&gt;&lt;div style="position:absolute;top:390.25pt;left:513.57pt;z-index:58;letter-spacing:.003em;"&gt; 10 &lt;/div&gt;&lt;div style="position:absolute;top:390.25pt;left:570.36pt;z-index:58;letter-spacing:.004em;"&gt; 8 &lt;/div&gt;&lt;/span&gt;&lt;span style="white-space:pre;"&gt;&lt;div style="position:absolute;top:410.65pt;left:62.6pt;z-index:60;letter-spacing:.003em;"&gt;Golf Courses &lt;/div&gt;&lt;div style="position:absolute;top:410.65pt;left:198.25pt;z-index:60;letter-spacing:.003em;"&gt; 25 &lt;/div&gt;&lt;div style="position:absolute;top:410.65pt;left:251.24pt;z-index:60;letter-spacing:.003em;"&gt; 27 &lt;/div&gt;&lt;div style="position:absolute;top:410.65pt;left:304.23pt;z-index:60;letter-spacing:.003em;"&gt; 26 &lt;/div&gt;&lt;div style="position:absolute;top:410.65pt;left:356.68pt;z-index:60;letter-spacing:.003em;"&gt; 34 &lt;/div&gt;&lt;div style="position:absolute;top:410.65pt;left:409.82pt;z-index:60;letter-spacing:.003em;"&gt; 26 &lt;/div&gt;&lt;div style="position:absolute;top:410.65pt;left:461.82pt;z-index:60;letter-spacing:.003em;"&gt; 36 &lt;/div&gt;&lt;div style="position:absolute;top:410.65pt;left:513.57pt;z-index:60;letter-spacing:.003em;"&gt; 29 &lt;/div&gt;&lt;div style="position:absolute;top:410.65pt;left:565.32pt;z-index:60;letter-spacing:.003em;"&gt; 40 &lt;/div&gt;&lt;/span&gt;&lt;span style="white-space:pre;"&gt;&lt;div style="position:absolute;top:431.5pt;left:62.6pt;z-index:69;letter-spacing:.002em;"&gt;Jamestown Complex &lt;/div&gt;&lt;div style="position:absolute;top:431.21pt;left:203.3pt;z-index:69;letter-spacing:.004em;"&gt; 2 &lt;/div&gt;&lt;div style="position:absolute;top:431.21pt;left:260.9pt;z-index:69;"&gt;-&lt;/div&gt;&lt;div style="position:absolute;top:431.21pt;left:311.85pt;z-index:69;"&gt;4&lt;/div&gt;&lt;div style="position:absolute;top:431.21pt;left:366.35pt;z-index:69;"&gt;-&lt;/div&gt;&lt;div style="position:absolute;top:431.21pt;left:417.45pt;z-index:69;"&gt;3&lt;/div&gt;&lt;div style="position:absolute;top:431.21pt;left:471.5pt;z-index:69;"&gt;-&lt;/div&gt;&lt;div style="position:absolute;top:431.21pt;left:521.2pt;z-index:69;"&gt;5&lt;/div&gt;&lt;div style="position:absolute;top:431.21pt;left:572.45pt;z-index:69;letter-spacing:.002em;"&gt; - &lt;/div&gt;&lt;/span&gt;&lt;img style="position:absolute;left:172.45pt;top:438.6pt;width:42pt;height:3pt;z-index:15;" src="http://govwiki.info/xbrl/Images/fc7243c12ac97a124a4634f3d8d10cd9.png" alt="__rendered_path__15"&gt;&lt;span style="white-space:pre;"&gt;&lt;div style="position:absolute;top:452.21pt;left:62.6pt;z-index:78;letter-spacing:.005em;"&gt; Total City-Wide &lt;/div&gt;&lt;div style="position:absolute;top:451.91pt;left:185.65pt;z-index:78;letter-spacing:.003em;"&gt; 2,668 &lt;/div&gt;&lt;div style="position:absolute;top:451.91pt;left:246.2pt;z-index:78;letter-spacing:.003em;"&gt; 507 &lt;/div&gt;&lt;div style="position:absolute;top:451.91pt;left:291.65pt;z-index:78;letter-spacing:.003em;"&gt; 2,694 &lt;/div&gt;&lt;div style="position:absolute;top:451.91pt;left:351.65pt;z-index:78;letter-spacing:.003em;"&gt; 486 &lt;/div&gt;&lt;div style="position:absolute;top:451.91pt;left:397.25pt;z-index:78;letter-spacing:.003em;"&gt; 2,734 &lt;/div&gt;&lt;div style="position:absolute;top:451.91pt;left:456.8pt;z-index:78;letter-spacing:.003em;"&gt; 491 &lt;/div&gt;&lt;div style="position:absolute;top:451.91pt;left:501pt;z-index:78;letter-spacing:.003em;"&gt; 2,817 &lt;/div&gt;&lt;div style="position:absolute;top:451.91pt;left:560.3pt;z-index:78;letter-spacing:.003em;"&gt; 497 &lt;/div&gt;&lt;/span&gt;&lt;img style="position:absolute;left:225.45pt;top:438.6pt;width:42pt;height:3pt;z-index:15;" src="http://govwiki.info/xbrl/Images/fc7243c12ac97a124a4634f3d8d10cd9.png" alt="__rendered_path__15"&gt;&lt;span class="fmt-1344" style="white-space:pre;"&gt;&lt;div style="position:absolute;top:472.77pt;left:61.9pt;z-index:79;letter-spacing:-.005em;"&gt;(1) City of St. Petersburg Human Resources Department. Number of full time and part time employees as of September 30 of the respective years.&lt;/div&gt;&lt;/span&gt;&lt;img style="position:absolute;left:278.45pt;top:438.6pt;width:42pt;height:3pt;z-index:15;" src="http://govwiki.info/xbrl/Images/fc7243c12ac97a124a4634f3d8d10cd9.png" alt="__rendered_path__15"&gt;&lt;span class="fmt-1344" style="white-space:pre;"&gt;&lt;div style="position:absolute;top:480.87pt;left:61.9pt;z-index:80;letter-spacing:-.005em;"&gt;(2) During fiscal years 2012 and 2015 the City had a reorganization that adjusted the classification of some departments to a different functional category.&lt;/div&gt;&lt;/span&gt;&lt;img style="position:absolute;left:331.45pt;top:438.6pt;width:42pt;height:3pt;z-index:19;" src="http://govwiki.info/xbrl/Images/54e81b4670f1a3fce9935e3e387d5aa6.png" alt="__rendered_path__19"&gt;&lt;span class="fmt-1343" style="white-space:pre;"&gt;&lt;div style="position:absolute;top:576.84pt;left:396pt;z-index:81;letter-spacing:.001em;"&gt; &lt;/div&gt;&lt;/span&gt;&lt;img style="position:absolute;left:383.9pt;top:438.6pt;width:42pt;height:3pt;z-index:21;" src="http://govwiki.info/xbrl/Images/69fe8373d461bf7d7857e3c60119af05.png" alt="__rendered_path__21"&gt;&lt;img style="position:absolute;left:435.65pt;top:438.6pt;width:42pt;height:3pt;z-index:23;" src="http://govwiki.info/xbrl/Images/2489138c6de4172cee9df552ad230e02.png" alt="__rendered_path__23"&gt;&lt;img style="position:absolute;left:487.65pt;top:438.6pt;width:42pt;height:3pt;z-index:21;" src="http://govwiki.info/xbrl/Images/69fe8373d461bf7d7857e3c60119af05.png" alt="__rendered_path__21"&gt;&lt;img style="position:absolute;left:539.4pt;top:438.6pt;width:42pt;height:3pt;z-index:21;" src="http://govwiki.info/xbrl/Images/69fe8373d461bf7d7857e3c60119af05.png" alt="__rendered_path__21"&gt;&lt;img style="position:absolute;left:172.45pt;top:459.35pt;width:42pt;height:3pt;z-index:15;" src="http://govwiki.info/xbrl/Images/fc7243c12ac97a124a4634f3d8d10cd9.png" alt="__rendered_path__15"&gt;&lt;img style="position:absolute;left:225.45pt;top:459.35pt;width:42pt;height:3pt;z-index:15;" src="http://govwiki.info/xbrl/Images/fc7243c12ac97a124a4634f3d8d10cd9.png" alt="__rendered_path__15"&gt;&lt;img style="position:absolute;left:278.45pt;top:459.35pt;width:42pt;height:3pt;z-index:15;" src="http://govwiki.info/xbrl/Images/fc7243c12ac97a124a4634f3d8d10cd9.png" alt="__rendered_path__15"&gt;&lt;img style="position:absolute;left:331.45pt;top:459.35pt;width:42pt;height:3pt;z-index:19;" src="http://govwiki.info/xbrl/Images/54e81b4670f1a3fce9935e3e387d5aa6.png" alt="__rendered_path__19"&gt;&lt;img style="position:absolute;left:383.9pt;top:459.35pt;width:42pt;height:3pt;z-index:21;" src="http://govwiki.info/xbrl/Images/69fe8373d461bf7d7857e3c60119af05.png" alt="__rendered_path__21"&gt;&lt;img style="position:absolute;left:435.65pt;top:459.35pt;width:42pt;height:3pt;z-index:23;" src="http://govwiki.info/xbrl/Images/2489138c6de4172cee9df552ad230e02.png" alt="__rendered_path__23"&gt;&lt;img style="position:absolute;left:487.65pt;top:459.35pt;width:42pt;height:3pt;z-index:21;" src="http://govwiki.info/xbrl/Images/69fe8373d461bf7d7857e3c60119af05.png" alt="__rendered_path__21"&gt;&lt;img style="position:absolute;left:539.4pt;top:459.35pt;width:42pt;height:3pt;z-index:21;" src="http://govwiki.info/xbrl/Images/69fe8373d461bf7d7857e3c60119af05.png" alt="__rendered_path__21"&gt;&lt;span class="fmt-1343" style="white-space:pre;"&gt;&lt;div style="position:absolute;top:586.44pt;left:389.33pt;z-index:82;"&gt;269&lt;/div&gt;&lt;/span&gt;&lt;/div&gt;_x000D_
      &lt;/div&gt;</t>
  </si>
  <si>
    <t>&lt;div style='position:relative;width:792pt;height:612pt;'&gt;&lt;div style="position:absolute;left:0pt;top:0pt;width:100%;height:100%;clip:rect(0pt,792pt,612pt,0pt);" class="fmt-1347"&gt;&lt;span style="white-space:pre;"&gt;&lt;div style="position:absolute;top:155.52pt;left:39.85pt;z-index:22;letter-spacing:-.004em;"&gt;  Southcore parking garage (number of monthly&lt;/div&gt;&lt;div style="position:absolute;top:155.52pt;left:215.2pt;z-index:22;letter-spacing:-.005em;"&gt;  216,710 &lt;/div&gt;&lt;div style="position:absolute;top:155.52pt;left:273.55pt;z-index:22;letter-spacing:-.005em;"&gt;  217,866 &lt;/div&gt;&lt;div style="position:absolute;top:155.52pt;left:331.9pt;z-index:22;letter-spacing:-.005em;"&gt;  180,000 &lt;/div&gt;&lt;div style="position:absolute;top:155.52pt;left:390.96pt;z-index:22;letter-spacing:-.005em;"&gt;  106,000 &lt;/div&gt;&lt;div style="position:absolute;top:155.52pt;left:449.21pt;z-index:22;letter-spacing:-.005em;"&gt;  122,000 &lt;/div&gt;&lt;div style="position:absolute;top:155.52pt;left:507.56pt;z-index:22;letter-spacing:-.005em;"&gt;  181,000 &lt;/div&gt;&lt;div style="position:absolute;top:155.52pt;left:563.02pt;z-index:22;letter-spacing:-.005em;"&gt;  165,000 &lt;/div&gt;&lt;div style="position:absolute;top:155.52pt;left:618.47pt;z-index:22;letter-spacing:-.005em;"&gt;  152,000 &lt;/div&gt;&lt;div style="position:absolute;top:155.52pt;left:673.92pt;z-index:22;letter-spacing:-.005em;"&gt;  121,000 &lt;/div&gt;&lt;div style="position:absolute;top:155.52pt;left:733.23pt;z-index:22;letter-spacing:-.005em;"&gt;  87,000 &lt;/div&gt;&lt;/span&gt;&lt;span class="fmt-1348" style="white-space:pre;"&gt;&lt;div style="position:absolute;top:521.22pt;left:35.9998pt;z-index:157;letter-spacing:.003em;"&gt;(1) City of St. Petersburg Transportation and Parking Management Department   (2) City of St. Petersburg Billing and Collections Department&lt;/div&gt;&lt;/span&gt;&lt;span class="fmt-1348" style="white-space:pre;"&gt;&lt;div style="position:absolute;top:528.27pt;left:35.9998pt;z-index:158;letter-spacing:.003em;"&gt;(3) City of St. Petersburg Economic Development Department; The City's methodology for Office Space and Occupancy changed during 2013. The 2008-2013 statistics were restated in 2013 for consistency purposes.&lt;/div&gt;&lt;/span&gt;&lt;span class="fmt-1348" style="white-space:pre;"&gt;&lt;div style="position:absolute;top:535.32pt;left:35.9998pt;z-index:159;letter-spacing:.002em;"&gt;(4) City of St. Petersburg Permits Department   (5) City of St. Petersburg Codes Compliance Department  (6) New Category added&lt;/div&gt;&lt;/span&gt;&lt;span style="white-space:pre;"&gt;&lt;div style="position:absolute;top:114.27pt;left:82.65pt;z-index:5;letter-spacing:-.004em;"&gt; Function/Program &lt;/div&gt;&lt;/span&gt;&lt;span style="white-space:pre;"&gt;&lt;div style="position:absolute;top:130.92pt;left:36pt;z-index:20;letter-spacing:-.005em;"&gt; General Government &lt;/div&gt;&lt;/span&gt;&lt;span style="white-space:pre;"&gt;&lt;div style="position:absolute;top:147.42pt;left:36pt;z-index:21;letter-spacing:-.003em;"&gt; Parking (1) &lt;/div&gt;&lt;/span&gt;&lt;span style="white-space:pre;"&gt;&lt;div style="position:absolute;top:163.77pt;left:41.75pt;z-index:23;letter-spacing:-.004em;"&gt;       contract users) &lt;/div&gt;&lt;/span&gt;&lt;span style="white-space:pre;"&gt;&lt;div style="position:absolute;top:171.87pt;left:39.85pt;z-index:24;letter-spacing:-.004em;"&gt;  Southcore parking garage (number of daily&lt;/div&gt;&lt;/span&gt;&lt;span style="white-space:pre;"&gt;&lt;div style="position:absolute;top:179.97pt;left:41.75pt;z-index:26;letter-spacing:-.004em;"&gt;       users)&lt;/div&gt;&lt;/span&gt;&lt;span style="white-space:pre;"&gt;&lt;div style="position:absolute;top:188.22pt;left:39.85pt;z-index:27;letter-spacing:-.005em;"&gt;  Midcore parking garage (number of monthly&lt;/div&gt;&lt;/span&gt;&lt;span style="white-space:pre;"&gt;&lt;div style="position:absolute;top:196.32pt;left:41.75pt;z-index:29;letter-spacing:-.004em;"&gt;       contract users)&lt;/div&gt;&lt;/span&gt;&lt;span style="white-space:pre;"&gt;&lt;div style="position:absolute;top:204.42pt;left:39.85pt;z-index:30;letter-spacing:-.005em;"&gt;  Midcore parking garage (number of daily&lt;/div&gt;&lt;/span&gt;&lt;span style="white-space:pre;"&gt;&lt;div style="position:absolute;top:212.67pt;left:51.35pt;z-index:32;letter-spacing:-.004em;"&gt;  users)&lt;/div&gt;&lt;/span&gt;&lt;span style="white-space:pre;"&gt;&lt;div style="position:absolute;top:228.87pt;left:36pt;z-index:33;letter-spacing:-.005em;"&gt; Utility Accounts (2) &lt;/div&gt;&lt;/span&gt;&lt;span style="white-space:pre;"&gt;&lt;div style="position:absolute;top:237.12pt;left:39.85pt;z-index:34;letter-spacing:-.004em;"&gt;  Utility Customers &lt;/div&gt;&lt;/span&gt;&lt;span style="white-space:pre;"&gt;&lt;div style="position:absolute;top:245.22pt;left:39.85pt;z-index:36;letter-spacing:-.006em;"&gt;  Meters Read &lt;/div&gt;&lt;/span&gt;&lt;span style="white-space:pre;"&gt;&lt;div style="position:absolute;top:253.32pt;left:39.85pt;z-index:38;letter-spacing:-.004em;"&gt;  Bills Produced / Mailed&lt;/div&gt;&lt;/span&gt;&lt;span style="white-space:pre;"&gt;&lt;div style="position:absolute;top:269.67pt;left:36pt;z-index:40;letter-spacing:-.004em;"&gt; Community and Economic Development &lt;/div&gt;&lt;/span&gt;&lt;span style="white-space:pre;"&gt;&lt;div style="position:absolute;top:277.77pt;left:39.85pt;z-index:41;letter-spacing:-.004em;"&gt;  Economic Development (3) &lt;/div&gt;&lt;/span&gt;&lt;span style="white-space:pre;"&gt;&lt;div style="position:absolute;top:286.02pt;left:43.7pt;z-index:42;letter-spacing:-.005em;"&gt;  Occupational Licenses Issued &lt;/div&gt;&lt;/span&gt;&lt;span style="white-space:pre;"&gt;&lt;div style="position:absolute;top:294.12pt;left:43.7pt;z-index:44;letter-spacing:-.005em;"&gt;  Total Existing and Available Downtown&lt;/div&gt;&lt;/span&gt;&lt;span style="white-space:pre;"&gt;&lt;div style="position:absolute;top:302.22pt;left:43.7pt;z-index:51;letter-spacing:-.004em;"&gt;      Office Space (000's)&lt;/div&gt;&lt;/span&gt;&lt;span style="white-space:pre;"&gt;&lt;div style="position:absolute;top:310.47pt;left:43.7pt;z-index:52;letter-spacing:-.007em;"&gt;  Occupancy Rate &lt;/div&gt;&lt;/span&gt;&lt;span style="white-space:pre;"&gt;&lt;div style="position:absolute;top:318.57pt;left:43.7pt;z-index:63;letter-spacing:-.004em;"&gt;  Total Existing and Available Gateway&lt;/div&gt;&lt;/span&gt;&lt;span style="white-space:pre;"&gt;&lt;div style="position:absolute;top:326.67pt;left:43.7pt;z-index:70;letter-spacing:-.004em;"&gt;      Office Space (000's)&lt;/div&gt;&lt;/span&gt;&lt;span style="white-space:pre;"&gt;&lt;div style="position:absolute;top:334.92pt;left:43.7pt;z-index:71;letter-spacing:-.006em;"&gt;  Occupancy Rate&lt;/div&gt;&lt;/span&gt;&lt;span style="white-space:pre;"&gt;&lt;div style="position:absolute;top:343.02pt;left:43.7pt;z-index:82;letter-spacing:-.004em;"&gt;  Total Existing and Available Industrial Space&lt;/div&gt;&lt;/span&gt;&lt;span style="white-space:pre;"&gt;&lt;div style="position:absolute;top:351.12pt;left:43.7pt;z-index:89;letter-spacing:-.007em;"&gt;      Gateway (000's)&lt;/div&gt;&lt;/span&gt;&lt;span style="white-space:pre;"&gt;&lt;div style="position:absolute;top:359.37pt;left:43.7pt;z-index:90;letter-spacing:-.005em;"&gt;  Occupancy Rate       &lt;/div&gt;&lt;/span&gt;&lt;span style="white-space:pre;"&gt;&lt;div style="position:absolute;top:367.47pt;left:43.7pt;z-index:101;letter-spacing:-.004em;"&gt;  Total Existing and Available Retail Space&lt;/div&gt;&lt;/span&gt;&lt;span style="white-space:pre;"&gt;&lt;div style="position:absolute;top:375.57pt;left:43.7pt;z-index:103;letter-spacing:-.006em;"&gt;      Citywide (000's)&lt;/div&gt;&lt;/span&gt;&lt;span style="white-space:pre;"&gt;&lt;div style="position:absolute;top:383.82pt;left:43.7pt;z-index:104;letter-spacing:-.007em;"&gt;  Occupancy Rate &lt;/div&gt;&lt;/span&gt;&lt;span style="white-space:pre;"&gt;&lt;div style="position:absolute;top:400.02pt;left:35.9999pt;z-index:115;letter-spacing:-.005em;"&gt; Permitting and Community Codes (4) &lt;/div&gt;&lt;/span&gt;&lt;span style="white-space:pre;"&gt;&lt;div style="position:absolute;top:408.27pt;left:39.8499pt;z-index:116;letter-spacing:-.004em;"&gt;  Building Permits Issued &lt;/div&gt;&lt;/span&gt;&lt;span style="white-space:pre;"&gt;&lt;div style="position:absolute;top:424.47pt;left:39.8499pt;z-index:118;letter-spacing:-.004em;"&gt;  Total Construction Value &lt;/div&gt;&lt;/span&gt;&lt;span style="white-space:pre;"&gt;&lt;div style="position:absolute;top:440.82pt;left:35.9999pt;z-index:120;letter-spacing:-.005em;"&gt; Neighborhood Services (5) &lt;/div&gt;&lt;/span&gt;&lt;span style="white-space:pre;"&gt;&lt;div style="position:absolute;top:448.92pt;left:39.8499pt;z-index:121;letter-spacing:-.004em;"&gt;  Neighborhood Services - Codes Compliance &lt;/div&gt;&lt;/span&gt;&lt;span style="white-space:pre;"&gt;&lt;div style="position:absolute;top:457.17pt;left:43.6999pt;z-index:122;letter-spacing:-.004em;"&gt;  Cases Opened From Citizen Complaints &lt;/div&gt;&lt;/span&gt;&lt;span style="white-space:pre;"&gt;&lt;div style="position:absolute;top:465.27pt;left:43.6999pt;z-index:124;letter-spacing:-.008em;"&gt;  Cases Opened Internally and By Survey &lt;/div&gt;&lt;/span&gt;&lt;span style="white-space:pre;"&gt;&lt;div style="position:absolute;top:473.37pt;left:43.6999pt;z-index:126;letter-spacing:-.005em;"&gt;  Number of Legal Actions By: &lt;/div&gt;&lt;/span&gt;&lt;span style="white-space:pre;"&gt;&lt;div style="position:absolute;top:481.62pt;left:51.3499pt;z-index:127;letter-spacing:-.005em;"&gt;  Specials Magistrate and Code&lt;/div&gt;&lt;/span&gt;&lt;span style="white-space:pre;"&gt;&lt;div style="position:absolute;top:489.72pt;left:49.4499pt;z-index:128;letter-spacing:-.004em;"&gt;     Enforcement  Board &lt;/div&gt;&lt;/span&gt;&lt;span style="white-space:pre;"&gt;&lt;div style="position:absolute;top:497.82pt;left:49.4499pt;z-index:135;letter-spacing:-.004em;"&gt;  Court Action (Ordinance Violations) &lt;/div&gt;&lt;/span&gt;&lt;span style="white-space:pre;"&gt;&lt;div style="position:absolute;top:506.07pt;left:50.1499pt;z-index:146;letter-spacing:-.003em;"&gt;  Civil Citation (6)&lt;/div&gt;&lt;/span&gt;&lt;span class="fmt-1345" style="white-space:pre;"&gt;&lt;div style="position:absolute;top:72.69pt;left:311.35pt;z-index:1;"&gt;City of St. Petersburg, Florida&lt;/div&gt;&lt;/span&gt;&lt;span class="fmt-1346" style="white-space:pre;"&gt;&lt;div style="position:absolute;top:86.49pt;left:284.25pt;z-index:2;letter-spacing:.002em;"&gt;Operating Indicators by Function/Program&lt;/div&gt;&lt;/span&gt;&lt;span class="fmt-1346" style="white-space:pre;"&gt;&lt;div style="position:absolute;top:100.44pt;left:337.8pt;z-index:3;letter-spacing:.002em;"&gt;Last Ten Fiscal Years&lt;/div&gt;&lt;/span&gt;&lt;span style="white-space:pre;"&gt;&lt;div style="position:absolute;top:114.27pt;left:209.4pt;z-index:19;letter-spacing:-.005em;"&gt;  2017 &lt;/div&gt;&lt;div style="position:absolute;top:114.27pt;left:267.75pt;z-index:19;letter-spacing:-.005em;"&gt;  2016 &lt;/div&gt;&lt;div style="position:absolute;top:114.27pt;left:326.1pt;z-index:19;letter-spacing:-.005em;"&gt;  2015 &lt;/div&gt;&lt;div style="position:absolute;top:114.27pt;left:384.45pt;z-index:19;letter-spacing:-.005em;"&gt;  2014 &lt;/div&gt;&lt;div style="position:absolute;top:114.27pt;left:442.7pt;z-index:19;letter-spacing:-.005em;"&gt;  2013 &lt;/div&gt;&lt;div style="position:absolute;top:114.27pt;left:501.05pt;z-index:19;letter-spacing:-.005em;"&gt;  2012 &lt;/div&gt;&lt;div style="position:absolute;top:114.27pt;left:557.95pt;z-index:19;letter-spacing:-.005em;"&gt;  2011 &lt;/div&gt;&lt;div style="position:absolute;top:114.27pt;left:613.4pt;z-index:19;letter-spacing:-.005em;"&gt;  2010 &lt;/div&gt;&lt;div style="position:absolute;top:114.27pt;left:668.85pt;z-index:19;letter-spacing:-.005em;"&gt;  2009 &lt;/div&gt;&lt;div style="position:absolute;top:114.27pt;left:724.3pt;z-index:19;letter-spacing:-.005em;"&gt;  2008 &lt;/div&gt;&lt;/span&gt;&lt;img style="position:absolute;left:36pt;top:119.4pt;width:153pt;height:3pt;z-index:4;" src="http://govwiki.info/xbrl/Images/4b3469f228910036d567b478e8afb43b.png" alt="__rendered_path__4"&gt;&lt;span style="white-space:pre;"&gt;&lt;div style="position:absolute;top:171.87pt;left:219.05pt;z-index:25;letter-spacing:-.005em;"&gt;  19,605 &lt;/div&gt;&lt;div style="position:absolute;top:171.87pt;left:277.4pt;z-index:25;letter-spacing:-.005em;"&gt;  16,260 &lt;/div&gt;&lt;div style="position:absolute;top:171.87pt;left:335.75pt;z-index:25;letter-spacing:-.005em;"&gt;  13,000 &lt;/div&gt;&lt;div style="position:absolute;top:171.87pt;left:394.81pt;z-index:25;letter-spacing:-.005em;"&gt;  13,000 &lt;/div&gt;&lt;div style="position:absolute;top:171.87pt;left:453.06pt;z-index:25;letter-spacing:-.005em;"&gt;  15,000 &lt;/div&gt;&lt;div style="position:absolute;top:171.87pt;left:511.41pt;z-index:25;letter-spacing:-.005em;"&gt;  28,000 &lt;/div&gt;&lt;div style="position:absolute;top:171.87pt;left:566.87pt;z-index:25;letter-spacing:-.005em;"&gt;  19,000 &lt;/div&gt;&lt;div style="position:absolute;top:171.87pt;left:622.32pt;z-index:25;letter-spacing:-.005em;"&gt;  14,000 &lt;/div&gt;&lt;div style="position:absolute;top:171.87pt;left:677.77pt;z-index:25;letter-spacing:-.005em;"&gt;  26,000 &lt;/div&gt;&lt;div style="position:absolute;top:171.87pt;left:733.23pt;z-index:25;letter-spacing:-.005em;"&gt;  28,000 &lt;/div&gt;&lt;/span&gt;&lt;img style="position:absolute;left:193.3pt;top:119.4pt;width:54pt;height:3pt;z-index:6;" src="http://govwiki.info/xbrl/Images/592a4e4cf9c109ae7c2614e58591b549.png" alt="__rendered_path__6"&gt;&lt;span style="white-space:pre;"&gt;&lt;div style="position:absolute;top:188.22pt;left:215.2pt;z-index:28;letter-spacing:-.005em;"&gt;  167,743 &lt;/div&gt;&lt;div style="position:absolute;top:188.22pt;left:273.55pt;z-index:28;letter-spacing:-.005em;"&gt;  146,850 &lt;/div&gt;&lt;div style="position:absolute;top:188.22pt;left:331.9pt;z-index:28;letter-spacing:-.005em;"&gt;  113,000 &lt;/div&gt;&lt;div style="position:absolute;top:188.22pt;left:394.81pt;z-index:28;letter-spacing:-.005em;"&gt;  73,000 &lt;/div&gt;&lt;div style="position:absolute;top:188.22pt;left:449.21pt;z-index:28;letter-spacing:-.005em;"&gt;  135,000 &lt;/div&gt;&lt;div style="position:absolute;top:188.22pt;left:507.56pt;z-index:28;letter-spacing:-.005em;"&gt;  130,000 &lt;/div&gt;&lt;div style="position:absolute;top:188.22pt;left:566.87pt;z-index:28;letter-spacing:-.005em;"&gt;  92,000 &lt;/div&gt;&lt;div style="position:absolute;top:188.22pt;left:622.32pt;z-index:28;letter-spacing:-.005em;"&gt;  89,000 &lt;/div&gt;&lt;div style="position:absolute;top:188.22pt;left:677.77pt;z-index:28;letter-spacing:-.005em;"&gt;  98,000 &lt;/div&gt;&lt;div style="position:absolute;top:188.22pt;left:729.38pt;z-index:28;letter-spacing:-.005em;"&gt;  120,000 &lt;/div&gt;&lt;/span&gt;&lt;img style="position:absolute;left:246.6pt;top:119.4pt;width:6pt;height:3pt;z-index:8;" src="http://govwiki.info/xbrl/Images/f0390f47b26bd3100bee84266cf31ce2.png" alt="__rendered_path__8"&gt;&lt;span style="white-space:pre;"&gt;&lt;div style="position:absolute;top:204.42pt;left:215.2pt;z-index:31;letter-spacing:-.005em;"&gt;  269,458 &lt;/div&gt;&lt;div style="position:absolute;top:204.42pt;left:273.55pt;z-index:31;letter-spacing:-.005em;"&gt;  274,772 &lt;/div&gt;&lt;div style="position:absolute;top:204.42pt;left:331.9pt;z-index:31;letter-spacing:-.005em;"&gt;  220,000 &lt;/div&gt;&lt;div style="position:absolute;top:204.42pt;left:390.96pt;z-index:31;letter-spacing:-.005em;"&gt;  110,000 &lt;/div&gt;&lt;div style="position:absolute;top:204.42pt;left:449.21pt;z-index:31;letter-spacing:-.005em;"&gt;  165,000 &lt;/div&gt;&lt;div style="position:absolute;top:204.42pt;left:507.56pt;z-index:31;letter-spacing:-.005em;"&gt;  154,000 &lt;/div&gt;&lt;div style="position:absolute;top:204.42pt;left:563.02pt;z-index:31;letter-spacing:-.005em;"&gt;  143,000 &lt;/div&gt;&lt;div style="position:absolute;top:204.42pt;left:618.47pt;z-index:31;letter-spacing:-.005em;"&gt;  137,000 &lt;/div&gt;&lt;div style="position:absolute;top:204.42pt;left:673.92pt;z-index:31;letter-spacing:-.005em;"&gt;  245,000 &lt;/div&gt;&lt;div style="position:absolute;top:204.42pt;left:729.38pt;z-index:31;letter-spacing:-.005em;"&gt;  312,000 &lt;/div&gt;&lt;/span&gt;&lt;img style="position:absolute;left:251.65pt;top:119.4pt;width:54pt;height:3pt;z-index:6;" src="http://govwiki.info/xbrl/Images/592a4e4cf9c109ae7c2614e58591b549.png" alt="__rendered_path__6"&gt;&lt;span style="white-space:pre;"&gt;&lt;div style="position:absolute;top:237.12pt;left:219.05pt;z-index:35;letter-spacing:-.005em;"&gt;  93,567 &lt;/div&gt;&lt;div style="position:absolute;top:237.12pt;left:277.4pt;z-index:35;letter-spacing:-.005em;"&gt;  93,690 &lt;/div&gt;&lt;div style="position:absolute;top:237.12pt;left:335.75pt;z-index:35;letter-spacing:-.005em;"&gt;  92,693 &lt;/div&gt;&lt;div style="position:absolute;top:237.12pt;left:394.81pt;z-index:35;letter-spacing:-.005em;"&gt;  91,195 &lt;/div&gt;&lt;div style="position:absolute;top:237.12pt;left:453.06pt;z-index:35;letter-spacing:-.005em;"&gt;  90,816 &lt;/div&gt;&lt;div style="position:absolute;top:237.12pt;left:511.41pt;z-index:35;letter-spacing:-.005em;"&gt;  89,889 &lt;/div&gt;&lt;div style="position:absolute;top:237.12pt;left:566.87pt;z-index:35;letter-spacing:-.005em;"&gt;  90,318 &lt;/div&gt;&lt;div style="position:absolute;top:237.12pt;left:622.32pt;z-index:35;letter-spacing:-.005em;"&gt;  89,780 &lt;/div&gt;&lt;div style="position:absolute;top:237.12pt;left:677.77pt;z-index:35;letter-spacing:-.005em;"&gt;  90,148 &lt;/div&gt;&lt;div style="position:absolute;top:237.12pt;left:733.23pt;z-index:35;letter-spacing:-.005em;"&gt;  90,902 &lt;/div&gt;&lt;/span&gt;&lt;img style="position:absolute;left:310pt;top:119.4pt;width:54pt;height:3pt;z-index:6;" src="http://govwiki.info/xbrl/Images/592a4e4cf9c109ae7c2614e58591b549.png" alt="__rendered_path__6"&gt;&lt;span style="white-space:pre;"&gt;&lt;div style="position:absolute;top:245.22pt;left:209.45pt;z-index:37;letter-spacing:-.005em;"&gt;  1,125,869 &lt;/div&gt;&lt;div style="position:absolute;top:245.22pt;left:267.8pt;z-index:37;letter-spacing:-.005em;"&gt;  1,142,013 &lt;/div&gt;&lt;div style="position:absolute;top:245.22pt;left:326.15pt;z-index:37;letter-spacing:-.005em;"&gt;  1,143,034 &lt;/div&gt;&lt;div style="position:absolute;top:245.22pt;left:385.21pt;z-index:37;letter-spacing:-.005em;"&gt;  1,162,471 &lt;/div&gt;&lt;div style="position:absolute;top:245.22pt;left:443.46pt;z-index:37;letter-spacing:-.005em;"&gt;  1,148,820 &lt;/div&gt;&lt;div style="position:absolute;top:245.22pt;left:501.81pt;z-index:37;letter-spacing:-.005em;"&gt;  1,148,011 &lt;/div&gt;&lt;div style="position:absolute;top:245.22pt;left:557.27pt;z-index:37;letter-spacing:-.005em;"&gt;  1,162,474 &lt;/div&gt;&lt;div style="position:absolute;top:245.22pt;left:612.72pt;z-index:37;letter-spacing:-.005em;"&gt;  1,147,709 &lt;/div&gt;&lt;div style="position:absolute;top:245.22pt;left:668.17pt;z-index:37;letter-spacing:-.005em;"&gt;  1,139,169 &lt;/div&gt;&lt;div style="position:absolute;top:245.22pt;left:723.63pt;z-index:37;letter-spacing:-.005em;"&gt;  1,163,097 &lt;/div&gt;&lt;/span&gt;&lt;img style="position:absolute;left:368.35pt;top:119.4pt;width:54pt;height:3pt;z-index:6;" src="http://govwiki.info/xbrl/Images/592a4e4cf9c109ae7c2614e58591b549.png" alt="__rendered_path__6"&gt;&lt;span style="white-space:pre;"&gt;&lt;div style="position:absolute;top:253.32pt;left:209.45pt;z-index:39;letter-spacing:-.005em;"&gt;  1,126,672 &lt;/div&gt;&lt;div style="position:absolute;top:253.32pt;left:267.8pt;z-index:39;letter-spacing:-.005em;"&gt;  1,125,236 &lt;/div&gt;&lt;div style="position:absolute;top:253.32pt;left:326.15pt;z-index:39;letter-spacing:-.005em;"&gt;  1,108,543 &lt;/div&gt;&lt;div style="position:absolute;top:253.32pt;left:385.21pt;z-index:39;letter-spacing:-.005em;"&gt;  1,122,012 &lt;/div&gt;&lt;div style="position:absolute;top:253.32pt;left:443.46pt;z-index:39;letter-spacing:-.005em;"&gt;  1,014,791 &lt;/div&gt;&lt;div style="position:absolute;top:253.32pt;left:501.81pt;z-index:39;letter-spacing:-.005em;"&gt;  1,024,706 &lt;/div&gt;&lt;div style="position:absolute;top:253.32pt;left:557.27pt;z-index:39;letter-spacing:-.005em;"&gt;  1,112,702 &lt;/div&gt;&lt;div style="position:absolute;top:253.32pt;left:612.72pt;z-index:39;letter-spacing:-.005em;"&gt;  1,130,158 &lt;/div&gt;&lt;div style="position:absolute;top:253.32pt;left:668.17pt;z-index:39;letter-spacing:-.005em;"&gt;  1,099,861 &lt;/div&gt;&lt;div style="position:absolute;top:253.32pt;left:723.63pt;z-index:39;letter-spacing:-.005em;"&gt;  1,221,841 &lt;/div&gt;&lt;/span&gt;&lt;img style="position:absolute;left:421.65pt;top:119.4pt;width:3pt;height:3pt;z-index:12;" src="http://govwiki.info/xbrl/Images/adcd10fdb6515ab99a52fb96aefee04c.png" alt="__rendered_path__12"&gt;&lt;span style="white-space:pre;"&gt;&lt;div style="position:absolute;top:286.02pt;left:219.05pt;z-index:43;letter-spacing:-.005em;"&gt;  16,149 &lt;/div&gt;&lt;div style="position:absolute;top:286.02pt;left:277.4pt;z-index:43;letter-spacing:-.005em;"&gt;  16,082 &lt;/div&gt;&lt;div style="position:absolute;top:286.02pt;left:335.75pt;z-index:43;letter-spacing:-.005em;"&gt;  15,981 &lt;/div&gt;&lt;div style="position:absolute;top:286.02pt;left:394.81pt;z-index:43;letter-spacing:-.005em;"&gt;  16,077 &lt;/div&gt;&lt;div style="position:absolute;top:286.02pt;left:453.06pt;z-index:43;letter-spacing:-.005em;"&gt;  15,520 &lt;/div&gt;&lt;div style="position:absolute;top:286.02pt;left:511.41pt;z-index:43;letter-spacing:-.005em;"&gt;  15,923 &lt;/div&gt;&lt;div style="position:absolute;top:286.02pt;left:566.87pt;z-index:43;letter-spacing:-.005em;"&gt;  15,103 &lt;/div&gt;&lt;div style="position:absolute;top:286.02pt;left:622.32pt;z-index:43;letter-spacing:-.005em;"&gt;  15,498 &lt;/div&gt;&lt;div style="position:absolute;top:286.02pt;left:677.77pt;z-index:43;letter-spacing:-.005em;"&gt;  15,768 &lt;/div&gt;&lt;div style="position:absolute;top:286.02pt;left:733.23pt;z-index:43;letter-spacing:-.005em;"&gt;  16,541 &lt;/div&gt;&lt;/span&gt;&lt;img style="position:absolute;left:426.6pt;top:119.4pt;width:54pt;height:3pt;z-index:6;" src="http://govwiki.info/xbrl/Images/592a4e4cf9c109ae7c2614e58591b549.png" alt="__rendered_path__6"&gt;&lt;span style="white-space:pre;"&gt;&lt;div style="position:absolute;top:294.12pt;left:222.9pt;z-index:50;letter-spacing:-.005em;"&gt;  4,328 &lt;/div&gt;&lt;div style="position:absolute;top:294.12pt;left:281.25pt;z-index:50;letter-spacing:-.005em;"&gt;  4,367 &lt;/div&gt;&lt;div style="position:absolute;top:294.12pt;left:339.6pt;z-index:50;letter-spacing:-.005em;"&gt;  4,692 &lt;/div&gt;&lt;div style="position:absolute;top:294.12pt;left:398.65pt;z-index:50;letter-spacing:-.005em;"&gt;  4,692 &lt;/div&gt;&lt;div style="position:absolute;top:294.12pt;left:456.9pt;z-index:50;letter-spacing:-.005em;"&gt;  4,692 &lt;/div&gt;&lt;div style="position:absolute;top:294.12pt;left:515.25pt;z-index:50;letter-spacing:-.005em;"&gt;  4,692 &lt;/div&gt;&lt;div style="position:absolute;top:294.12pt;left:570.7pt;z-index:50;letter-spacing:-.005em;"&gt;  4,692 &lt;/div&gt;&lt;div style="position:absolute;top:294.12pt;left:626.14pt;z-index:50;letter-spacing:-.005em;"&gt;  4,692 &lt;/div&gt;&lt;div style="position:absolute;top:294.12pt;left:681.59pt;z-index:50;letter-spacing:-.005em;"&gt;  4,647 &lt;/div&gt;&lt;div style="position:absolute;top:294.12pt;left:737.04pt;z-index:50;letter-spacing:-.005em;"&gt;  4,580 &lt;/div&gt;&lt;/span&gt;&lt;img style="position:absolute;left:484.95pt;top:119.4pt;width:54pt;height:3pt;z-index:6;" src="http://govwiki.info/xbrl/Images/592a4e4cf9c109ae7c2614e58591b549.png" alt="__rendered_path__6"&gt;&lt;span style="white-space:pre;"&gt;&lt;div style="position:absolute;top:310.47pt;left:232pt;z-index:62;letter-spacing:-.004em;"&gt;93%&lt;/div&gt;&lt;div style="position:absolute;top:310.47pt;left:290.35pt;z-index:62;letter-spacing:-.004em;"&gt;90%&lt;/div&gt;&lt;div style="position:absolute;top:310.47pt;left:348.7pt;z-index:62;letter-spacing:-.004em;"&gt;88%&lt;/div&gt;&lt;div style="position:absolute;top:310.47pt;left:407.75pt;z-index:62;letter-spacing:-.004em;"&gt;85%&lt;/div&gt;&lt;div style="position:absolute;top:310.47pt;left:466pt;z-index:62;letter-spacing:-.004em;"&gt;87%&lt;/div&gt;&lt;div style="position:absolute;top:310.47pt;left:524.35pt;z-index:62;letter-spacing:-.004em;"&gt;86%&lt;/div&gt;&lt;div style="position:absolute;top:310.47pt;left:579.8pt;z-index:62;letter-spacing:-.004em;"&gt;83%&lt;/div&gt;&lt;div style="position:absolute;top:310.47pt;left:635.25pt;z-index:62;letter-spacing:-.004em;"&gt;86%&lt;/div&gt;&lt;div style="position:absolute;top:310.47pt;left:690.7pt;z-index:62;letter-spacing:-.004em;"&gt;89%&lt;/div&gt;&lt;div style="position:absolute;top:310.47pt;left:746.15pt;z-index:62;letter-spacing:-.004em;"&gt;89%&lt;/div&gt;&lt;/span&gt;&lt;img style="position:absolute;left:543.3pt;top:119.4pt;width:51pt;height:3pt;z-index:15;" src="http://govwiki.info/xbrl/Images/e623d2c48a6b12183df28568df1a8d3a.png" alt="__rendered_path__15"&gt;&lt;span style="white-space:pre;"&gt;&lt;div style="position:absolute;top:318.57pt;left:222.9pt;z-index:69;letter-spacing:-.005em;"&gt;  5,864 &lt;/div&gt;&lt;div style="position:absolute;top:318.57pt;left:281.25pt;z-index:69;letter-spacing:-.005em;"&gt;  5,864 &lt;/div&gt;&lt;div style="position:absolute;top:318.57pt;left:339.6pt;z-index:69;letter-spacing:-.005em;"&gt;  5,846 &lt;/div&gt;&lt;div style="position:absolute;top:318.57pt;left:398.65pt;z-index:69;letter-spacing:-.005em;"&gt;  5,683 &lt;/div&gt;&lt;div style="position:absolute;top:318.57pt;left:456.9pt;z-index:69;letter-spacing:-.005em;"&gt;  5,454 &lt;/div&gt;&lt;div style="position:absolute;top:318.57pt;left:515.25pt;z-index:69;letter-spacing:-.005em;"&gt;  5,454 &lt;/div&gt;&lt;div style="position:absolute;top:318.57pt;left:570.7pt;z-index:69;letter-spacing:-.005em;"&gt;  5,454 &lt;/div&gt;&lt;div style="position:absolute;top:318.57pt;left:626.14pt;z-index:69;letter-spacing:-.005em;"&gt;  5,454 &lt;/div&gt;&lt;div style="position:absolute;top:318.57pt;left:681.59pt;z-index:69;letter-spacing:-.005em;"&gt;  5,454 &lt;/div&gt;&lt;div style="position:absolute;top:318.57pt;left:737.04pt;z-index:69;letter-spacing:-.005em;"&gt;  5,436 &lt;/div&gt;&lt;/span&gt;&lt;img style="position:absolute;left:598.75pt;top:119.4pt;width:51pt;height:3pt;z-index:15;" src="http://govwiki.info/xbrl/Images/e623d2c48a6b12183df28568df1a8d3a.png" alt="__rendered_path__15"&gt;&lt;span style="white-space:pre;"&gt;&lt;div style="position:absolute;top:334.92pt;left:232pt;z-index:81;letter-spacing:-.004em;"&gt;94%&lt;/div&gt;&lt;div style="position:absolute;top:334.92pt;left:290.35pt;z-index:81;letter-spacing:-.004em;"&gt;92%&lt;/div&gt;&lt;div style="position:absolute;top:334.92pt;left:348.7pt;z-index:81;letter-spacing:-.004em;"&gt;91%&lt;/div&gt;&lt;div style="position:absolute;top:334.92pt;left:407.75pt;z-index:81;letter-spacing:-.004em;"&gt;91%&lt;/div&gt;&lt;div style="position:absolute;top:334.92pt;left:466pt;z-index:81;letter-spacing:-.004em;"&gt;90%&lt;/div&gt;&lt;div style="position:absolute;top:334.92pt;left:524.35pt;z-index:81;letter-spacing:-.004em;"&gt;90%&lt;/div&gt;&lt;div style="position:absolute;top:334.92pt;left:579.8pt;z-index:81;letter-spacing:-.004em;"&gt;89%&lt;/div&gt;&lt;div style="position:absolute;top:334.92pt;left:635.25pt;z-index:81;letter-spacing:-.004em;"&gt;86%&lt;/div&gt;&lt;div style="position:absolute;top:334.92pt;left:690.7pt;z-index:81;letter-spacing:-.004em;"&gt;86%&lt;/div&gt;&lt;div style="position:absolute;top:334.92pt;left:746.15pt;z-index:81;letter-spacing:-.004em;"&gt;90%&lt;/div&gt;&lt;/span&gt;&lt;img style="position:absolute;left:654.2pt;top:119.4pt;width:51pt;height:3pt;z-index:15;" src="http://govwiki.info/xbrl/Images/e623d2c48a6b12183df28568df1a8d3a.png" alt="__rendered_path__15"&gt;&lt;span style="white-space:pre;"&gt;&lt;div style="position:absolute;top:343.02pt;left:222.9pt;z-index:88;letter-spacing:-.005em;"&gt;  4,590 &lt;/div&gt;&lt;div style="position:absolute;top:343.02pt;left:281.25pt;z-index:88;letter-spacing:-.005em;"&gt;  4,590 &lt;/div&gt;&lt;div style="position:absolute;top:343.02pt;left:339.6pt;z-index:88;letter-spacing:-.005em;"&gt;  4,590 &lt;/div&gt;&lt;div style="position:absolute;top:343.02pt;left:398.65pt;z-index:88;letter-spacing:-.005em;"&gt;  4,590 &lt;/div&gt;&lt;div style="position:absolute;top:343.02pt;left:456.9pt;z-index:88;letter-spacing:-.005em;"&gt;  4,590 &lt;/div&gt;&lt;div style="position:absolute;top:343.02pt;left:515.25pt;z-index:88;letter-spacing:-.005em;"&gt;  4,590 &lt;/div&gt;&lt;div style="position:absolute;top:343.02pt;left:570.7pt;z-index:88;letter-spacing:-.005em;"&gt;  4,590 &lt;/div&gt;&lt;div style="position:absolute;top:343.02pt;left:626.14pt;z-index:88;letter-spacing:-.005em;"&gt;  4,590 &lt;/div&gt;&lt;div style="position:absolute;top:343.02pt;left:681.59pt;z-index:88;letter-spacing:-.005em;"&gt;  4,590 &lt;/div&gt;&lt;div style="position:absolute;top:343.02pt;left:737.04pt;z-index:88;letter-spacing:-.005em;"&gt;  4,520 &lt;/div&gt;&lt;/span&gt;&lt;img style="position:absolute;left:709.65pt;top:119.4pt;width:51pt;height:3pt;z-index:15;" src="http://govwiki.info/xbrl/Images/e623d2c48a6b12183df28568df1a8d3a.png" alt="__rendered_path__15"&gt;&lt;span style="white-space:pre;"&gt;&lt;div style="position:absolute;top:359.37pt;left:232pt;z-index:100;letter-spacing:-.004em;"&gt;92%&lt;/div&gt;&lt;div style="position:absolute;top:359.37pt;left:290.35pt;z-index:100;letter-spacing:-.004em;"&gt;90%&lt;/div&gt;&lt;div style="position:absolute;top:359.37pt;left:348.7pt;z-index:100;letter-spacing:-.004em;"&gt;90%&lt;/div&gt;&lt;div style="position:absolute;top:359.37pt;left:407.75pt;z-index:100;letter-spacing:-.004em;"&gt;91%&lt;/div&gt;&lt;div style="position:absolute;top:359.37pt;left:466pt;z-index:100;letter-spacing:-.004em;"&gt;87%&lt;/div&gt;&lt;div style="position:absolute;top:359.37pt;left:524.35pt;z-index:100;letter-spacing:-.004em;"&gt;88%&lt;/div&gt;&lt;div style="position:absolute;top:359.37pt;left:579.8pt;z-index:100;letter-spacing:-.004em;"&gt;88%&lt;/div&gt;&lt;div style="position:absolute;top:359.37pt;left:635.25pt;z-index:100;letter-spacing:-.004em;"&gt;94%&lt;/div&gt;&lt;div style="position:absolute;top:359.37pt;left:690.7pt;z-index:100;letter-spacing:-.004em;"&gt;93%&lt;/div&gt;&lt;div style="position:absolute;top:359.37pt;left:746.15pt;z-index:100;letter-spacing:-.004em;"&gt;93%&lt;/div&gt;&lt;/span&gt;&lt;img style="position:absolute;left:36pt;top:135.95pt;width:153pt;height:3pt;z-index:4;" src="http://govwiki.info/xbrl/Images/4b3469f228910036d567b478e8afb43b.png" alt="__rendered_path__4"&gt;&lt;span style="white-space:pre;"&gt;&lt;div style="position:absolute;top:367.47pt;left:219.05pt;z-index:102;letter-spacing:-.005em;"&gt;  11,619 &lt;/div&gt;&lt;div style="position:absolute;top:367.47pt;left:277.4pt;z-index:102;letter-spacing:-.005em;"&gt;  11,620 &lt;/div&gt;&lt;div style="position:absolute;top:367.47pt;left:335.75pt;z-index:102;letter-spacing:-.005em;"&gt;  11,545 &lt;/div&gt;&lt;div style="position:absolute;top:367.47pt;left:394.81pt;z-index:102;letter-spacing:-.005em;"&gt;  11,598 &lt;/div&gt;&lt;div style="position:absolute;top:367.47pt;left:453.06pt;z-index:102;letter-spacing:-.005em;"&gt;  11,687 &lt;/div&gt;&lt;div style="position:absolute;top:367.47pt;left:511.41pt;z-index:102;letter-spacing:-.005em;"&gt;  11,600 &lt;/div&gt;&lt;div style="position:absolute;top:367.47pt;left:566.87pt;z-index:102;letter-spacing:-.005em;"&gt;  11,523 &lt;/div&gt;&lt;div style="position:absolute;top:367.47pt;left:622.32pt;z-index:102;letter-spacing:-.005em;"&gt;  11,504 &lt;/div&gt;&lt;div style="position:absolute;top:367.47pt;left:677.77pt;z-index:102;letter-spacing:-.005em;"&gt;  11,443 &lt;/div&gt;&lt;div style="position:absolute;top:367.47pt;left:733.23pt;z-index:102;letter-spacing:-.005em;"&gt;  11,370 &lt;/div&gt;&lt;/span&gt;&lt;span style="white-space:pre;"&gt;&lt;div style="position:absolute;top:383.82pt;left:232pt;z-index:114;letter-spacing:-.004em;"&gt;96%&lt;/div&gt;&lt;div style="position:absolute;top:383.82pt;left:290.35pt;z-index:114;letter-spacing:-.004em;"&gt;92%&lt;/div&gt;&lt;div style="position:absolute;top:383.82pt;left:348.7pt;z-index:114;letter-spacing:-.004em;"&gt;94%&lt;/div&gt;&lt;div style="position:absolute;top:383.82pt;left:407.75pt;z-index:114;letter-spacing:-.004em;"&gt;93%&lt;/div&gt;&lt;div style="position:absolute;top:383.82pt;left:466pt;z-index:114;letter-spacing:-.004em;"&gt;93%&lt;/div&gt;&lt;div style="position:absolute;top:383.82pt;left:524.35pt;z-index:114;letter-spacing:-.004em;"&gt;93%&lt;/div&gt;&lt;div style="position:absolute;top:383.82pt;left:579.8pt;z-index:114;letter-spacing:-.004em;"&gt;91%&lt;/div&gt;&lt;div style="position:absolute;top:383.82pt;left:635.25pt;z-index:114;letter-spacing:-.004em;"&gt;91%&lt;/div&gt;&lt;div style="position:absolute;top:383.82pt;left:690.7pt;z-index:114;letter-spacing:-.004em;"&gt;92%&lt;/div&gt;&lt;div style="position:absolute;top:383.82pt;left:746.15pt;z-index:114;letter-spacing:-.004em;"&gt;96%&lt;/div&gt;&lt;/span&gt;&lt;span style="white-space:pre;"&gt;&lt;div style="position:absolute;top:408.27pt;left:219.05pt;z-index:117;letter-spacing:-.005em;"&gt;  31,169 &lt;/div&gt;&lt;div style="position:absolute;top:408.27pt;left:277.4pt;z-index:117;letter-spacing:-.005em;"&gt;  28,871 &lt;/div&gt;&lt;div style="position:absolute;top:408.27pt;left:335.75pt;z-index:117;letter-spacing:-.005em;"&gt;  25,509 &lt;/div&gt;&lt;div style="position:absolute;top:408.27pt;left:394.81pt;z-index:117;letter-spacing:-.005em;"&gt;  23,754 &lt;/div&gt;&lt;div style="position:absolute;top:408.27pt;left:453.06pt;z-index:117;letter-spacing:-.005em;"&gt;  22,607 &lt;/div&gt;&lt;div style="position:absolute;top:408.27pt;left:511.41pt;z-index:117;letter-spacing:-.005em;"&gt;  19,463 &lt;/div&gt;&lt;div style="position:absolute;top:408.27pt;left:566.87pt;z-index:117;letter-spacing:-.005em;"&gt;  17,376 &lt;/div&gt;&lt;div style="position:absolute;top:408.27pt;left:622.32pt;z-index:117;letter-spacing:-.005em;"&gt;  15,894 &lt;/div&gt;&lt;div style="position:absolute;top:408.27pt;left:677.77pt;z-index:117;letter-spacing:-.005em;"&gt;  13,007 &lt;/div&gt;&lt;div style="position:absolute;top:408.27pt;left:733.23pt;z-index:117;letter-spacing:-.005em;"&gt;  15,627 &lt;/div&gt;&lt;/span&gt;&lt;span style="white-space:pre;"&gt;&lt;div style="position:absolute;top:424.47pt;left:201.8pt;z-index:119;letter-spacing:-.005em;"&gt;  671,721,149 &lt;/div&gt;&lt;div style="position:absolute;top:424.47pt;left:260.15pt;z-index:119;letter-spacing:-.005em;"&gt;  654,677,009 &lt;/div&gt;&lt;div style="position:absolute;top:424.47pt;left:318.5pt;z-index:119;letter-spacing:-.005em;"&gt;  468,591,616 &lt;/div&gt;&lt;div style="position:absolute;top:424.47pt;left:377.56pt;z-index:119;letter-spacing:-.005em;"&gt;  391,166,604 &lt;/div&gt;&lt;div style="position:absolute;top:424.47pt;left:435.81pt;z-index:119;letter-spacing:-.005em;"&gt;  402,323,948 &lt;/div&gt;&lt;div style="position:absolute;top:424.47pt;left:494.16pt;z-index:119;letter-spacing:-.005em;"&gt;  310,636,691 &lt;/div&gt;&lt;div style="position:absolute;top:424.47pt;left:549.62pt;z-index:119;letter-spacing:-.005em;"&gt;  201,693,741 &lt;/div&gt;&lt;div style="position:absolute;top:424.47pt;left:605.07pt;z-index:119;letter-spacing:-.005em;"&gt;  195,328,617 &lt;/div&gt;&lt;div style="position:absolute;top:424.47pt;left:660.52pt;z-index:119;letter-spacing:-.005em;"&gt;  248,016,348 &lt;/div&gt;&lt;div style="position:absolute;top:424.47pt;left:715.98pt;z-index:119;letter-spacing:-.005em;"&gt;  219,656,650 &lt;/div&gt;&lt;/span&gt;&lt;span style="white-space:pre;"&gt;&lt;div style="position:absolute;top:457.17pt;left:219.05pt;z-index:123;letter-spacing:-.005em;"&gt;  16,425 &lt;/div&gt;&lt;div style="position:absolute;top:457.17pt;left:277.4pt;z-index:123;letter-spacing:-.005em;"&gt;  12,023 &lt;/div&gt;&lt;div style="position:absolute;top:457.17pt;left:335.75pt;z-index:123;letter-spacing:-.005em;"&gt;  15,145 &lt;/div&gt;&lt;div style="position:absolute;top:457.17pt;left:394.81pt;z-index:123;letter-spacing:-.005em;"&gt;</t>
  </si>
  <si>
    <t xml:space="preserve">  14,204 &lt;/div&gt;&lt;div style="position:absolute;top:457.17pt;left:453.06pt;z-index:123;letter-spacing:-.005em;"&gt;  12,130 &lt;/div&gt;&lt;div style="position:absolute;top:457.17pt;left:511.41pt;z-index:123;letter-spacing:-.005em;"&gt;  11,582 &lt;/div&gt;&lt;div style="position:absolute;top:457.17pt;left:566.87pt;z-index:123;letter-spacing:-.005em;"&gt;  12,967 &lt;/div&gt;&lt;div style="position:absolute;top:457.17pt;left:622.32pt;z-index:123;letter-spacing:-.005em;"&gt;  11,380 &lt;/div&gt;&lt;div style="position:absolute;top:457.17pt;left:677.77pt;z-index:123;letter-spacing:-.005em;"&gt;  10,879 &lt;/div&gt;&lt;div style="position:absolute;top:457.17pt;left:733.23pt;z-index:123;letter-spacing:-.005em;"&gt;  10,235 &lt;/div&gt;&lt;/span&gt;&lt;span style="white-space:pre;"&gt;&lt;div style="position:absolute;top:465.27pt;left:219.05pt;z-index:125;letter-spacing:-.005em;"&gt;  14,720 &lt;/div&gt;&lt;div style="position:absolute;top:465.27pt;left:277.4pt;z-index:125;letter-spacing:-.005em;"&gt;  17,718 &lt;/div&gt;&lt;div style="position:absolute;top:465.27pt;left:335.75pt;z-index:125;letter-spacing:-.005em;"&gt;  15,909 &lt;/div&gt;&lt;div style="position:absolute;top:465.27pt;left:394.81pt;z-index:125;letter-spacing:-.005em;"&gt;  11,518 &lt;/div&gt;&lt;div style="position:absolute;top:465.27pt;left:453.06pt;z-index:125;letter-spacing:-.005em;"&gt;  13,656 &lt;/div&gt;&lt;div style="position:absolute;top:465.27pt;left:511.41pt;z-index:125;letter-spacing:-.005em;"&gt;  12,235 &lt;/div&gt;&lt;div style="position:absolute;top:465.27pt;left:566.87pt;z-index:125;letter-spacing:-.005em;"&gt;  11,419 &lt;/div&gt;&lt;div style="position:absolute;top:465.27pt;left:622.32pt;z-index:125;letter-spacing:-.005em;"&gt;  13,744 &lt;/div&gt;&lt;div style="position:absolute;top:465.27pt;left:677.77pt;z-index:125;letter-spacing:-.005em;"&gt;  11,881 &lt;/div&gt;&lt;div style="position:absolute;top:465.27pt;left:733.23pt;z-index:125;letter-spacing:-.005em;"&gt;  10,325 &lt;/div&gt;&lt;/span&gt;&lt;span style="white-space:pre;"&gt;&lt;div style="position:absolute;top:489.72pt;left:222.9pt;z-index:134;letter-spacing:-.005em;"&gt;  3,247 &lt;/div&gt;&lt;div style="position:absolute;top:489.72pt;left:281.25pt;z-index:134;letter-spacing:-.005em;"&gt;  3,485 &lt;/div&gt;&lt;div style="position:absolute;top:489.72pt;left:339.6pt;z-index:134;letter-spacing:-.005em;"&gt;  3,391 &lt;/div&gt;&lt;div style="position:absolute;top:489.72pt;left:398.65pt;z-index:134;letter-spacing:-.005em;"&gt;  3,882 &lt;/div&gt;&lt;div style="position:absolute;top:489.72pt;left:456.9pt;z-index:134;letter-spacing:-.005em;"&gt;  3,695 &lt;/div&gt;&lt;div style="position:absolute;top:489.72pt;left:515.25pt;z-index:134;letter-spacing:-.005em;"&gt;  3,769 &lt;/div&gt;&lt;div style="position:absolute;top:489.72pt;left:570.7pt;z-index:134;letter-spacing:-.005em;"&gt;  3,476 &lt;/div&gt;&lt;div style="position:absolute;top:489.72pt;left:626.14pt;z-index:134;letter-spacing:-.005em;"&gt;  3,800 &lt;/div&gt;&lt;div style="position:absolute;top:489.72pt;left:681.59pt;z-index:134;letter-spacing:-.005em;"&gt;  3,849 &lt;/div&gt;&lt;div style="position:absolute;top:489.72pt;left:737.04pt;z-index:134;letter-spacing:-.005em;"&gt;  3,222 &lt;/div&gt;&lt;/span&gt;&lt;span style="white-space:pre;"&gt;&lt;div style="position:absolute;top:497.82pt;left:228.65pt;z-index:145;letter-spacing:-.005em;"&gt;  485 &lt;/div&gt;&lt;div style="position:absolute;top:497.82pt;left:287pt;z-index:145;letter-spacing:-.005em;"&gt;  557 &lt;/div&gt;&lt;div style="position:absolute;top:497.82pt;left:345.35pt;z-index:145;letter-spacing:-.005em;"&gt;  597 &lt;/div&gt;&lt;div style="position:absolute;top:497.82pt;left:404.4pt;z-index:145;letter-spacing:-.005em;"&gt;  519 &lt;/div&gt;&lt;div style="position:absolute;top:497.82pt;left:462.65pt;z-index:145;letter-spacing:-.005em;"&gt;  480 &lt;/div&gt;&lt;div style="position:absolute;top:497.82pt;left:521pt;z-index:145;letter-spacing:-.005em;"&gt;  680 &lt;/div&gt;&lt;div style="position:absolute;top:497.82pt;left:576.45pt;z-index:145;letter-spacing:-.005em;"&gt;  783 &lt;/div&gt;&lt;div style="position:absolute;top:497.82pt;left:631.9pt;z-index:145;letter-spacing:-.005em;"&gt;  841 &lt;/div&gt;&lt;div style="position:absolute;top:497.82pt;left:687.35pt;z-index:145;letter-spacing:-.005em;"&gt;  841 &lt;/div&gt;&lt;div style="position:absolute;top:497.82pt;left:742.8pt;z-index:145;letter-spacing:-.005em;"&gt;  553 &lt;/div&gt;&lt;/span&gt;&lt;span style="white-space:pre;"&gt;&lt;div style="position:absolute;top:506.07pt;left:222.9pt;z-index:156;letter-spacing:-.005em;"&gt;  2,568 &lt;/div&gt;&lt;div style="position:absolute;top:506.07pt;left:281.25pt;z-index:156;letter-spacing:-.005em;"&gt;  1,527 &lt;/div&gt;&lt;div style="position:absolute;top:506.07pt;left:354.6pt;z-index:156;letter-spacing:-.004em;"&gt;  - &lt;/div&gt;&lt;div style="position:absolute;top:506.07pt;left:416.8pt;z-index:156;letter-spacing:-.006em;"&gt;- &lt;/div&gt;&lt;div style="position:absolute;top:506.07pt;left:471.2pt;z-index:156;letter-spacing:-.004em;"&gt;  - &lt;/div&gt;&lt;div style="position:absolute;top:506.07pt;left:533.4pt;z-index:156;letter-spacing:-.006em;"&gt;- &lt;/div&gt;&lt;div style="position:absolute;top:506.07pt;left:585pt;z-index:156;letter-spacing:-.004em;"&gt;  - &lt;/div&gt;&lt;div style="position:absolute;top:506.07pt;left:644.3pt;z-index:156;letter-spacing:-.006em;"&gt;- &lt;/div&gt;&lt;div style="position:absolute;top:506.07pt;left:695.9pt;z-index:156;letter-spacing:-.004em;"&gt;  - &lt;/div&gt;&lt;div style="position:absolute;top:506.07pt;left:755.2pt;z-index:156;letter-spacing:-.006em;"&gt;- &lt;/div&gt;&lt;/span&gt;&lt;span class="fmt-1343" style="white-space:pre;"&gt;&lt;div style="position:absolute;top:576.84pt;left:396pt;z-index:160;letter-spacing:.001em;"&gt; &lt;/div&gt;&lt;/span&gt;&lt;span class="fmt-1343" style="white-space:pre;"&gt;&lt;div style="position:absolute;top:586.44pt;left:389.33pt;z-index:161;"&gt;270&lt;/div&gt;&lt;/span&gt;&lt;/div&gt;</t>
  </si>
  <si>
    <t>&lt;div style='position:relative;width:792pt;height:612pt;'&gt;_x000D_
        &lt;div style="position:absolute;left:0pt;top:0pt;width:100%;height:100%;clip:rect(0pt,792pt,612pt,0pt);" class="fmt-1347"&gt;&lt;span style="white-space:pre;"&gt;&lt;div style="position:absolute;top:269.67pt;left:43.7001pt;z-index:64;letter-spacing:-.004em;"&gt;  Facility Use (Number of Patrons Visiting) &lt;/div&gt;&lt;div style="position:absolute;top:269.67pt;left:204.48pt;z-index:64;letter-spacing:-.005em;"&gt;  1,035,379 &lt;/div&gt;&lt;div style="position:absolute;top:269.67pt;left:262.83pt;z-index:64;letter-spacing:-.005em;"&gt;  1,076,445 &lt;/div&gt;&lt;div style="position:absolute;top:269.67pt;left:320.73pt;z-index:64;letter-spacing:-.005em;"&gt;  1,168,713 &lt;/div&gt;&lt;div style="position:absolute;top:269.67pt;left:380.48pt;z-index:64;letter-spacing:-.005em;"&gt;  1,277,377 &lt;/div&gt;&lt;div style="position:absolute;top:269.67pt;left:438.84pt;z-index:64;letter-spacing:-.005em;"&gt;  1,319,022 &lt;/div&gt;&lt;div style="position:absolute;top:269.67pt;left:494.29pt;z-index:64;letter-spacing:-.005em;"&gt;  1,372,408 &lt;/div&gt;&lt;div style="position:absolute;top:269.67pt;left:549.74pt;z-index:64;letter-spacing:-.005em;"&gt;  1,440,099 &lt;/div&gt;&lt;div style="position:absolute;top:269.67pt;left:605.2pt;z-index:64;letter-spacing:-.005em;"&gt;  1,442,069 &lt;/div&gt;&lt;div style="position:absolute;top:269.67pt;left:660.65pt;z-index:64;letter-spacing:-.005em;"&gt;  1,413,098 &lt;/div&gt;&lt;div style="position:absolute;top:269.67pt;left:716.11pt;z-index:64;letter-spacing:-.005em;"&gt;  1,276,805 &lt;/div&gt;&lt;/span&gt;&lt;span class="fmt-1348" style="white-space:pre;"&gt;&lt;div style="position:absolute;top:383.82pt;left:36.0001pt;z-index:86;letter-spacing:.004em;"&gt;(6) City of St. Petersburg Police Department Planning and Accreditation Unit; Beginning in 2009, Police statistics are reported for the fiscal rather than calendar year. 2008 was restated in 2009 to include the month of December 2008.&lt;/div&gt;&lt;/span&gt;&lt;span class="fmt-1348" style="white-space:pre;"&gt;&lt;div style="position:absolute;top:390.87pt;left:36.0001pt;z-index:87;letter-spacing:.003em;"&gt;(7) Uniform Crime Report (UCR) - Numbers reflect the crimes reported by the local agencies (primarily Sheriff Offices and Police Departments) to Florida Department of Law Enforcement. The UCR does not include all offences reported to the police.&lt;/div&gt;&lt;/span&gt;&lt;span class="fmt-1348" style="white-space:pre;"&gt;&lt;div style="position:absolute;top:397.92pt;left:36.0001pt;z-index:88;letter-spacing:.003em;"&gt;(8) City of St. Petersburg Fire and EMS Department; Beginning in 2009, Fire and EMS statistics are reported for the fiscal rather thancalendar year. 2008 was restated in 2009 to include the month of December 2008.&lt;/div&gt;&lt;/span&gt;&lt;span style="white-space:pre;"&gt;&lt;div style="position:absolute;top:122.67pt;left:36pt;z-index:18;letter-spacing:-.005em;"&gt;General Government (Continued)&lt;/div&gt;&lt;/span&gt;&lt;img style="position:absolute;left:36pt;top:127.9pt;width:148pt;height:3pt;z-index:17;" src="http://govwiki.info/xbrl/Images/3d07e6fbad41385be4e3307bf0a2a6e4.png" alt="__rendered_path__17"&gt;&lt;span style="white-space:pre;"&gt;&lt;div style="position:absolute;top:139.31pt;left:36pt;z-index:19;letter-spacing:-.003em;"&gt; Police (6) &lt;/div&gt;&lt;/span&gt;&lt;span style="white-space:pre;"&gt;&lt;div style="position:absolute;top:155.52pt;left:39.85pt;z-index:20;letter-spacing:-.004em;"&gt;  Citizen Calls for Service &lt;/div&gt;&lt;/span&gt;&lt;span style="white-space:pre;"&gt;&lt;div style="position:absolute;top:163.77pt;left:39.85pt;z-index:22;letter-spacing:-.005em;"&gt;  UCR Part I Crimes (City) (7) (8)&lt;/div&gt;&lt;/span&gt;&lt;span style="white-space:pre;"&gt;&lt;div style="position:absolute;top:171.87pt;left:39.85pt;z-index:24;letter-spacing:-.005em;"&gt;  Average Priority One Travel Time (Minutes) &lt;/div&gt;&lt;/span&gt;&lt;span style="white-space:pre;"&gt;&lt;div style="position:absolute;top:179.97pt;left:39.85pt;z-index:35;letter-spacing:-.005em;"&gt;  Average Priority One Response Time&lt;/div&gt;&lt;/span&gt;&lt;span style="white-space:pre;"&gt;&lt;div style="position:absolute;top:188.22pt;left:51.35pt;z-index:36;letter-spacing:-.006em;"&gt;  (Minutes) &lt;/div&gt;&lt;/span&gt;&lt;span style="white-space:pre;"&gt;&lt;div style="position:absolute;top:204.42pt;left:36.0001pt;z-index:47;letter-spacing:-.006em;"&gt; Fire and EMS (8) &lt;/div&gt;&lt;/span&gt;&lt;span style="white-space:pre;"&gt;&lt;div style="position:absolute;top:212.67pt;left:39.8501pt;z-index:48;letter-spacing:-.006em;"&gt;  Fire and Emergency Responses &lt;/div&gt;&lt;/span&gt;&lt;span style="white-space:pre;"&gt;&lt;div style="position:absolute;top:220.77pt;left:43.7001pt;z-index:50;letter-spacing:-.005em;"&gt;  Fire Average Response Time (Minutes) &lt;/div&gt;&lt;/span&gt;&lt;span style="white-space:pre;"&gt;&lt;div style="position:absolute;top:228.87pt;left:43.7001pt;z-index:55;letter-spacing:-.005em;"&gt;  Rescue Average Response Time (Minutes) &lt;/div&gt;&lt;/span&gt;&lt;span style="white-space:pre;"&gt;&lt;div style="position:absolute;top:245.22pt;left:36.0001pt;z-index:60;letter-spacing:-.005em;"&gt; Recreation, Culture and Social&lt;/div&gt;&lt;/span&gt;&lt;span style="white-space:pre;"&gt;&lt;div style="position:absolute;top:253.32pt;left:39.8501pt;z-index:61;letter-spacing:-.005em;"&gt;  Libraries (9) &lt;/div&gt;&lt;/span&gt;&lt;span style="white-space:pre;"&gt;&lt;div style="position:absolute;top:261.57pt;left:43.7001pt;z-index:62;letter-spacing:-.004em;"&gt;  Items Circulated &lt;/div&gt;&lt;/span&gt;&lt;span style="white-space:pre;"&gt;&lt;div style="position:absolute;top:277.77pt;left:43.7001pt;z-index:65;letter-spacing:-.005em;"&gt;  Internet/Computer Use &lt;/div&gt;&lt;/span&gt;&lt;span style="white-space:pre;"&gt;&lt;div style="position:absolute;top:294.12pt;left:36.0001pt;z-index:67;letter-spacing:-.004em;"&gt; Parks and Recreation (10) &lt;/div&gt;&lt;/span&gt;&lt;span style="white-space:pre;"&gt;&lt;div style="position:absolute;top:302.22pt;left:39.8501pt;z-index:68;letter-spacing:-.005em;"&gt;  Recreation Centers &lt;/div&gt;&lt;/span&gt;&lt;span style="white-space:pre;"&gt;&lt;div style="position:absolute;top:310.47pt;left:43.7001pt;z-index:69;letter-spacing:-.005em;"&gt;  Attendance &lt;/div&gt;&lt;/span&gt;&lt;span style="white-space:pre;"&gt;&lt;div style="position:absolute;top:318.57pt;left:39.8501pt;z-index:71;letter-spacing:-.006em;"&gt;    Rate of Recovery &lt;/div&gt;&lt;/span&gt;&lt;span style="white-space:pre;"&gt;&lt;div style="position:absolute;top:326.67pt;left:39.8501pt;z-index:74;letter-spacing:-.002em;"&gt;  Swimming Pools &lt;/div&gt;&lt;/span&gt;&lt;span style="white-space:pre;"&gt;&lt;div style="position:absolute;top:334.92pt;left:43.7001pt;z-index:75;letter-spacing:-.005em;"&gt;  Attendance &lt;/div&gt;&lt;/span&gt;&lt;span style="white-space:pre;"&gt;&lt;div style="position:absolute;top:343.02pt;left:43.7001pt;z-index:77;letter-spacing:-.006em;"&gt;  Rate of Recovery &lt;/div&gt;&lt;/span&gt;&lt;span style="white-space:pre;"&gt;&lt;div style="position:absolute;top:351.12pt;left:39.8501pt;z-index:80;letter-spacing:-.005em;"&gt;  Multi-Service and Adult Centers &lt;/div&gt;&lt;/span&gt;&lt;span style="white-space:pre;"&gt;&lt;div style="position:absolute;top:359.37pt;left:43.7001pt;z-index:81;letter-spacing:-.005em;"&gt;  Attendance &lt;/div&gt;&lt;/span&gt;&lt;span style="white-space:pre;"&gt;&lt;div style="position:absolute;top:367.47pt;left:43.7001pt;z-index:83;letter-spacing:-.006em;"&gt;  Rate of Recovery &lt;/div&gt;&lt;/span&gt;&lt;span class="fmt-1348" style="white-space:pre;"&gt;&lt;div style="position:absolute;top:404.97pt;left:36.0001pt;z-index:89;letter-spacing:.003em;"&gt;(9) City of St. Petersburg Library Department&lt;/div&gt;&lt;/span&gt;&lt;span class="fmt-1348" style="white-space:pre;"&gt;&lt;div style="position:absolute;top:412.02pt;left:36.0001pt;z-index:90;letter-spacing:.003em;"&gt;(10) City of St. Petersburg Parks and Recreation Department&lt;/div&gt;&lt;/span&gt;&lt;span class="fmt-1345" style="white-space:pre;"&gt;&lt;div style="position:absolute;top:72.69pt;left:311.35pt;z-index:1;"&gt;City of St. Petersburg, Florida&lt;/div&gt;&lt;/span&gt;&lt;span class="fmt-1346" style="white-space:pre;"&gt;&lt;div style="position:absolute;top:86.49pt;left:284.25pt;z-index:2;letter-spacing:.002em;"&gt;Operating Indicators by Function/Program&lt;/div&gt;&lt;/span&gt;&lt;span class="fmt-1346" style="white-space:pre;"&gt;&lt;div style="position:absolute;top:100.44pt;left:337.8pt;z-index:3;letter-spacing:.002em;"&gt;Last Ten Fiscal Years&lt;/div&gt;&lt;/span&gt;&lt;span style="white-space:pre;"&gt;&lt;div style="position:absolute;top:114.27pt;left:204.45pt;z-index:16;letter-spacing:-.005em;"&gt;  2017 &lt;/div&gt;&lt;div style="position:absolute;top:114.27pt;left:262.8pt;z-index:16;letter-spacing:-.005em;"&gt;  2016 &lt;/div&gt;&lt;div style="position:absolute;top:114.27pt;left:320.7pt;z-index:16;letter-spacing:-.005em;"&gt;  2015 &lt;/div&gt;&lt;div style="position:absolute;top:114.27pt;left:379.75pt;z-index:16;letter-spacing:-.005em;"&gt;  2014 &lt;/div&gt;&lt;div style="position:absolute;top:114.27pt;left:438.1pt;z-index:16;letter-spacing:-.005em;"&gt;  2013 &lt;/div&gt;&lt;div style="position:absolute;top:114.27pt;left:495pt;z-index:16;letter-spacing:-.005em;"&gt;  2012 &lt;/div&gt;&lt;div style="position:absolute;top:114.27pt;left:550.45pt;z-index:16;letter-spacing:-.005em;"&gt;  2011 &lt;/div&gt;&lt;div style="position:absolute;top:114.27pt;left:605.9pt;z-index:16;letter-spacing:-.005em;"&gt;  2010 &lt;/div&gt;&lt;div style="position:absolute;top:114.27pt;left:661.35pt;z-index:16;letter-spacing:-.005em;"&gt;  2009 &lt;/div&gt;&lt;div style="position:absolute;top:114.27pt;left:716.8pt;z-index:16;letter-spacing:-.005em;"&gt;  2008 &lt;/div&gt;&lt;/span&gt;&lt;img style="position:absolute;left:188.35pt;top:119.5pt;width:54pt;height:3pt;z-index:4;" src="http://govwiki.info/xbrl/Images/592a4e4cf9c109ae7c2614e58591b549.png" alt="__rendered_path__4"&gt;&lt;span style="white-space:pre;"&gt;&lt;div style="position:absolute;top:155.52pt;left:210.25pt;z-index:21;letter-spacing:-.005em;"&gt;  133,993 &lt;/div&gt;&lt;div style="position:absolute;top:155.52pt;left:268.6pt;z-index:21;letter-spacing:-.005em;"&gt;  131,163 &lt;/div&gt;&lt;div style="position:absolute;top:155.52pt;left:326.51pt;z-index:21;letter-spacing:-.005em;"&gt;  129,441 &lt;/div&gt;&lt;div style="position:absolute;top:155.52pt;left:386.26pt;z-index:21;letter-spacing:-.005em;"&gt;  128,551 &lt;/div&gt;&lt;div style="position:absolute;top:155.52pt;left:444.61pt;z-index:21;letter-spacing:-.005em;"&gt;  124,549 &lt;/div&gt;&lt;div style="position:absolute;top:155.52pt;left:500.06pt;z-index:21;letter-spacing:-.005em;"&gt;  123,164 &lt;/div&gt;&lt;div style="position:absolute;top:155.52pt;left:555.52pt;z-index:21;letter-spacing:-.005em;"&gt;  125,635 &lt;/div&gt;&lt;div style="position:absolute;top:155.52pt;left:610.97pt;z-index:21;letter-spacing:-.005em;"&gt;  100,592 &lt;/div&gt;&lt;div style="position:absolute;top:155.52pt;left:666.43pt;z-index:21;letter-spacing:-.005em;"&gt;  137,462 &lt;/div&gt;&lt;div style="position:absolute;top:155.52pt;left:721.88pt;z-index:21;letter-spacing:-.005em;"&gt;  136,413 &lt;/div&gt;&lt;/span&gt;&lt;img style="position:absolute;left:241.65pt;top:119.5pt;width:6pt;height:3pt;z-index:6;" src="http://govwiki.info/xbrl/Images/f0390f47b26bd3100bee84266cf31ce2.png" alt="__rendered_path__6"&gt;&lt;span style="white-space:pre;"&gt;&lt;div style="position:absolute;top:163.77pt;left:214.1pt;z-index:23;letter-spacing:-.005em;"&gt;  14,688 &lt;/div&gt;&lt;div style="position:absolute;top:163.77pt;left:272.45pt;z-index:23;letter-spacing:-.005em;"&gt;  14,036 &lt;/div&gt;&lt;div style="position:absolute;top:163.77pt;left:330.36pt;z-index:23;letter-spacing:-.005em;"&gt;  16,436 &lt;/div&gt;&lt;div style="position:absolute;top:163.77pt;left:390.11pt;z-index:23;letter-spacing:-.005em;"&gt;  16,155 &lt;/div&gt;&lt;div style="position:absolute;top:163.77pt;left:448.46pt;z-index:23;letter-spacing:-.005em;"&gt;  15,291 &lt;/div&gt;&lt;div style="position:absolute;top:163.77pt;left:503.91pt;z-index:23;letter-spacing:-.005em;"&gt;  14,761 &lt;/div&gt;&lt;div style="position:absolute;top:163.77pt;left:559.37pt;z-index:23;letter-spacing:-.005em;"&gt;  15,383 &lt;/div&gt;&lt;div style="position:absolute;top:163.77pt;left:614.82pt;z-index:23;letter-spacing:-.005em;"&gt;  13,465 &lt;/div&gt;&lt;div style="position:absolute;top:163.77pt;left:670.28pt;z-index:23;letter-spacing:-.005em;"&gt;  20,255 &lt;/div&gt;&lt;div style="position:absolute;top:163.77pt;left:725.73pt;z-index:23;letter-spacing:-.005em;"&gt;  18,772 &lt;/div&gt;&lt;/span&gt;&lt;img style="position:absolute;left:246.7pt;top:119.5pt;width:54pt;height:3pt;z-index:4;" src="http://govwiki.info/xbrl/Images/592a4e4cf9c109ae7c2614e58591b549.png" alt="__rendered_path__4"&gt;&lt;span style="white-space:pre;"&gt;&lt;div style="position:absolute;top:171.87pt;left:231.4pt;z-index:34;letter-spacing:-.002em;"&gt;  5 &lt;/div&gt;&lt;div style="position:absolute;top:171.87pt;left:289.75pt;z-index:34;letter-spacing:-.002em;"&gt;  5 &lt;/div&gt;&lt;div style="position:absolute;top:171.87pt;left:347.65pt;z-index:34;letter-spacing:-.002em;"&gt;  5 &lt;/div&gt;&lt;div style="position:absolute;top:171.87pt;left:407.4pt;z-index:34;letter-spacing:-.002em;"&gt;  5 &lt;/div&gt;&lt;div style="position:absolute;top:171.87pt;left:465.75pt;z-index:34;letter-spacing:-.002em;"&gt;  5 &lt;/div&gt;&lt;div style="position:absolute;top:171.87pt;left:521.2pt;z-index:34;letter-spacing:-.002em;"&gt;  5 &lt;/div&gt;&lt;div style="position:absolute;top:171.87pt;left:576.65pt;z-index:34;letter-spacing:-.002em;"&gt;  5 &lt;/div&gt;&lt;div style="position:absolute;top:171.87pt;left:632.1pt;z-index:34;letter-spacing:-.002em;"&gt;  5 &lt;/div&gt;&lt;div style="position:absolute;top:171.87pt;left:687.55pt;z-index:34;letter-spacing:-.002em;"&gt;  5 &lt;/div&gt;&lt;div style="position:absolute;top:171.87pt;left:743pt;z-index:34;letter-spacing:-.002em;"&gt;  4 &lt;/div&gt;&lt;/span&gt;&lt;img style="position:absolute;left:304.6pt;top:119.5pt;width:54pt;height:3pt;z-index:4;" src="http://govwiki.info/xbrl/Images/592a4e4cf9c109ae7c2614e58591b549.png" alt="__rendered_path__4"&gt;&lt;span style="white-space:pre;"&gt;&lt;div style="position:absolute;top:188.22pt;left:231.4pt;z-index:46;letter-spacing:-.002em;"&gt;  6 &lt;/div&gt;&lt;div style="position:absolute;top:188.22pt;left:289.75pt;z-index:46;letter-spacing:-.002em;"&gt;  6 &lt;/div&gt;&lt;div style="position:absolute;top:188.22pt;left:347.65pt;z-index:46;letter-spacing:-.002em;"&gt;  6 &lt;/div&gt;&lt;div style="position:absolute;top:188.22pt;left:407.4pt;z-index:46;letter-spacing:-.002em;"&gt;  6 &lt;/div&gt;&lt;div style="position:absolute;top:188.22pt;left:465.75pt;z-index:46;letter-spacing:-.002em;"&gt;  6 &lt;/div&gt;&lt;div style="position:absolute;top:188.22pt;left:521.2pt;z-index:46;letter-spacing:-.002em;"&gt;  6 &lt;/div&gt;&lt;div style="position:absolute;top:188.22pt;left:576.65pt;z-index:46;letter-spacing:-.002em;"&gt;  6 &lt;/div&gt;&lt;div style="position:absolute;top:188.22pt;left:632.1pt;z-index:46;letter-spacing:-.002em;"&gt;  6 &lt;/div&gt;&lt;div style="position:absolute;top:188.22pt;left:687.55pt;z-index:46;letter-spacing:-.002em;"&gt;  6 &lt;/div&gt;&lt;div style="position:absolute;top:188.22pt;left:743pt;z-index:46;letter-spacing:-.002em;"&gt;  6 &lt;/div&gt;&lt;/span&gt;&lt;img style="position:absolute;left:363.65pt;top:119.5pt;width:54pt;height:3pt;z-index:4;" src="http://govwiki.info/xbrl/Images/592a4e4cf9c109ae7c2614e58591b549.png" alt="__rendered_path__4"&gt;&lt;span style="white-space:pre;"&gt;&lt;div style="position:absolute;top:212.67pt;left:214.1pt;z-index:49;letter-spacing:-.005em;"&gt;  63,626 &lt;/div&gt;&lt;div style="position:absolute;top:212.67pt;left:272.45pt;z-index:49;letter-spacing:-.005em;"&gt;  61,130 &lt;/div&gt;&lt;div style="position:absolute;top:212.67pt;left:330.36pt;z-index:49;letter-spacing:-.005em;"&gt;  56,808 &lt;/div&gt;&lt;div style="position:absolute;top:212.67pt;left:390.11pt;z-index:49;letter-spacing:-.005em;"&gt;  52,834 &lt;/div&gt;&lt;div style="position:absolute;top:212.67pt;left:448.46pt;z-index:49;letter-spacing:-.005em;"&gt;  49,262 &lt;/div&gt;&lt;div style="position:absolute;top:212.67pt;left:503.91pt;z-index:49;letter-spacing:-.005em;"&gt;  47,865 &lt;/div&gt;&lt;div style="position:absolute;top:212.67pt;left:559.37pt;z-index:49;letter-spacing:-.005em;"&gt;  48,625 &lt;/div&gt;&lt;div style="position:absolute;top:212.67pt;left:614.82pt;z-index:49;letter-spacing:-.005em;"&gt;  47,075 &lt;/div&gt;&lt;div style="position:absolute;top:212.67pt;left:670.28pt;z-index:49;letter-spacing:-.005em;"&gt;  47,157 &lt;/div&gt;&lt;div style="position:absolute;top:212.67pt;left:725.73pt;z-index:49;letter-spacing:-.005em;"&gt;  46,918 &lt;/div&gt;&lt;/span&gt;&lt;img style="position:absolute;left:422pt;top:119.5pt;width:54pt;height:3pt;z-index:4;" src="http://govwiki.info/xbrl/Images/592a4e4cf9c109ae7c2614e58591b549.png" alt="__rendered_path__4"&gt;&lt;span style="white-space:pre;"&gt;&lt;div style="position:absolute;top:220.77pt;left:217.9pt;z-index:54;letter-spacing:-.005em;"&gt;4:27:00&lt;/div&gt;&lt;div style="position:absolute;top:220.77pt;left:276.25pt;z-index:54;letter-spacing:-.005em;"&gt;4:50:00&lt;/div&gt;&lt;div style="position:absolute;top:220.77pt;left:334.15pt;z-index:54;letter-spacing:-.005em;"&gt;4:56:00&lt;/div&gt;&lt;div style="position:absolute;top:220.77pt;left:393.9pt;z-index:54;letter-spacing:-.005em;"&gt;4:50:00&lt;/div&gt;&lt;div style="position:absolute;top:220.77pt;left:452.25pt;z-index:54;letter-spacing:-.005em;"&gt;4:34:00&lt;/div&gt;&lt;div style="position:absolute;top:220.77pt;left:507.7pt;z-index:54;letter-spacing:-.005em;"&gt;5:57:00&lt;/div&gt;&lt;div style="position:absolute;top:220.77pt;left:563.14pt;z-index:54;letter-spacing:-.005em;"&gt;4:33:00&lt;/div&gt;&lt;div style="position:absolute;top:220.77pt;left:618.59pt;z-index:54;letter-spacing:-.005em;"&gt;4:49:00&lt;/div&gt;&lt;div style="position:absolute;top:220.77pt;left:674.04pt;z-index:54;letter-spacing:-.005em;"&gt;4:38:00&lt;/div&gt;&lt;div style="position:absolute;top:220.77pt;left:729.49pt;z-index:54;letter-spacing:-.005em;"&gt;4:36:00&lt;/div&gt;&lt;/span&gt;&lt;img style="position:absolute;left:480.35pt;top:119.5pt;width:51pt;height:3pt;z-index:11;" src="http://govwiki.info/xbrl/Images/e623d2c48a6b12183df28568df1a8d3a.png" alt="__rendered_path__11"&gt;&lt;span style="white-space:pre;"&gt;&lt;div style="position:absolute;top:228.87pt;left:217.9pt;z-index:59;letter-spacing:-.005em;"&gt;4:16:00&lt;/div&gt;&lt;div style="position:absolute;top:228.87pt;left:276.25pt;z-index:59;letter-spacing:-.005em;"&gt;4:23:00&lt;/div&gt;&lt;div style="position:absolute;top:228.87pt;left:334.15pt;z-index:59;letter-spacing:-.005em;"&gt;4:25:00&lt;/div&gt;&lt;div style="position:absolute;top:228.87pt;left:393.9pt;z-index:59;letter-spacing:-.005em;"&gt;4:20:00&lt;/div&gt;&lt;div style="position:absolute;top:228.87pt;left:452.25pt;z-index:59;letter-spacing:-.005em;"&gt;4:19:00&lt;/div&gt;&lt;div style="position:absolute;top:228.87pt;left:507.7pt;z-index:59;letter-spacing:-.005em;"&gt;4:22:00&lt;/div&gt;&lt;div style="position:absolute;top:228.87pt;left:563.14pt;z-index:59;letter-spacing:-.005em;"&gt;4:24:00&lt;/div&gt;&lt;div style="position:absolute;top:228.87pt;left:618.59pt;z-index:59;letter-spacing:-.005em;"&gt;4:35:00&lt;/div&gt;&lt;div style="position:absolute;top:228.87pt;left:674.04pt;z-index:59;letter-spacing:-.005em;"&gt;4:23:00&lt;/div&gt;&lt;div style="position:absolute;top:228.87pt;left:729.49pt;z-index:59;letter-spacing:-.005em;"&gt;4:17:00&lt;/div&gt;&lt;/span&gt;&lt;img style="position:absolute;left:535.8pt;top:119.5pt;width:51pt;height:3pt;z-index:11;" src="http://govwiki.info/xbrl/Images/e623d2c48a6b12183df28568df1a8d3a.png" alt="__rendered_path__11"&gt;&lt;span style="white-space:pre;"&gt;&lt;div style="position:absolute;top:261.57pt;left:204.5pt;z-index:63;letter-spacing:-.005em;"&gt;  1,262,548 &lt;/div&gt;&lt;div style="position:absolute;top:261.57pt;left:262.85pt;z-index:63;letter-spacing:-.005em;"&gt;  1,033,011 &lt;/div&gt;&lt;div style="position:absolute;top:261.57pt;left:320.76pt;z-index:63;letter-spacing:-.005em;"&gt;  1,447,480 &lt;/div&gt;&lt;div style="position:absolute;top:261.57pt;left:380.51pt;z-index:63;letter-spacing:-.005em;"&gt;  1,592,234 &lt;/div&gt;&lt;div style="position:absolute;top:261.57pt;left:438.86pt;z-index:63;letter-spacing:-.005em;"&gt;  1,589,862 &lt;/div&gt;&lt;div style="position:absolute;top:261.57pt;left:494.31pt;z-index:63;letter-spacing:-.005em;"&gt;  1,620,866 &lt;/div&gt;&lt;div style="position:absolute;top:261.57pt;left:549.77pt;z-index:63;letter-spacing:-.005em;"&gt;  1,581,182 &lt;/div&gt;&lt;div style="position:absolute;top:261.57pt;left:605.22pt;z-index:63;letter-spacing:-.005em;"&gt;  1,514,469 &lt;/div&gt;&lt;div style="position:absolute;top:261.57pt;left:660.68pt;z-index:63;letter-spacing:-.005em;"&gt;  1,391,681 &lt;/div&gt;&lt;div style="position:absolute;top:261.57pt;left:716.13pt;z-index:63;letter-spacing:-.005em;"&gt;  1,184,479 &lt;/div&gt;&lt;/span&gt;&lt;img style="position:absolute;left:591.25pt;top:119.5pt;width:51pt;height:3pt;z-index:11;" src="http://govwiki.info/xbrl/Images/e623d2c48a6b12183df28568df1a8d3a.png" alt="__rendered_path__11"&gt;&lt;span style="white-space:pre;"&gt;&lt;div style="position:absolute;top:277.77pt;left:210.25pt;z-index:66;letter-spacing:-.005em;"&gt;  250,115 &lt;/div&gt;&lt;div style="position:absolute;top:277.77pt;left:268.6pt;z-index:66;letter-spacing:-.005em;"&gt;  265,314 &lt;/div&gt;&lt;div style="position:absolute;top:277.77pt;left:326.51pt;z-index:66;letter-spacing:-.005em;"&gt;  290,235 &lt;/div&gt;&lt;div style="position:absolute;top:277.77pt;left:386.26pt;z-index:66;letter-spacing:-.005em;"&gt;  333,112 &lt;/div&gt;&lt;div style="position:absolute;top:277.77pt;left:444.61pt;z-index:66;letter-spacing:-.005em;"&gt;  362,963 &lt;/div&gt;&lt;div style="position:absolute;top:277.77pt;left:500.06pt;z-index:66;letter-spacing:-.005em;"&gt;  383,755 &lt;/div&gt;&lt;div style="position:absolute;top:277.77pt;left:555.52pt;z-index:66;letter-spacing:-.005em;"&gt;  438,910 &lt;/div&gt;&lt;div style="position:absolute;top:277.77pt;left:610.97pt;z-index:66;letter-spacing:-.005em;"&gt;  470,709 &lt;/div&gt;&lt;div style="position:absolute;top:277.77pt;left:666.43pt;z-index:66;letter-spacing:-.005em;"&gt;  379,666 &lt;/div&gt;&lt;div style="position:absolute;top:277.77pt;left:721.88pt;z-index:66;letter-spacing:-.005em;"&gt;  328,400 &lt;/div&gt;&lt;/span&gt;&lt;img style="position:absolute;left:646.7pt;top:119.5pt;width:51pt;height:3pt;z-index:11;" src="http://govwiki.info/xbrl/Images/e623d2c48a6b12183df28568df1a8d3a.png" alt="__rendered_path__11"&gt;&lt;span style="white-space:pre;"&gt;&lt;div style="position:absolute;top:310.47pt;left:210.25pt;z-index:70;letter-spacing:-.005em;"&gt;  767,985 &lt;/div&gt;&lt;div style="position:absolute;top:310.47pt;left:268.6pt;z-index:70;letter-spacing:-.005em;"&gt;  838,636 &lt;/div&gt;&lt;div style="position:absolute;top:310.47pt;left:326.51pt;z-index:70;letter-spacing:-.005em;"&gt;  827,434 &lt;/div&gt;&lt;div style="position:absolute;top:310.47pt;left:386.26pt;z-index:70;letter-spacing:-.005em;"&gt;  769,483 &lt;/div&gt;&lt;div style="position:absolute;top:310.47pt;left:444.61pt;z-index:70;letter-spacing:-.005em;"&gt;  772,555 &lt;/div&gt;&lt;div style="position:absolute;top:310.47pt;left:500.06pt;z-index:70;letter-spacing:-.005em;"&gt;  799,975 &lt;/div&gt;&lt;div style="position:absolute;top:310.47pt;left:555.52pt;z-index:70;letter-spacing:-.005em;"&gt;  761,915 &lt;/div&gt;&lt;div style="position:absolute;top:310.47pt;left:610.97pt;z-index:70;letter-spacing:-.005em;"&gt;  761,348 &lt;/div&gt;&lt;div style="position:absolute;top:310.47pt;left:666.43pt;z-index:70;letter-spacing:-.005em;"&gt;  757,117 &lt;/div&gt;&lt;div style="position:absolute;top:310.47pt;left:721.88pt;z-index:70;letter-spacing:-.005em;"&gt;  829,331 &lt;/div&gt;&lt;/span&gt;&lt;img style="position:absolute;left:702.15pt;top:119.5pt;width:51pt;height:3pt;z-index:11;" src="http://govwiki.info/xbrl/Images/e623d2c48a6b12183df28568df1a8d3a.png" alt="__rendered_path__11"&gt;&lt;span style="white-space:pre;"&gt;&lt;div style="position:absolute;top:318.57pt;left:217.45pt;z-index:73;letter-spacing:-.005em;"&gt;34.48%&lt;/div&gt;&lt;div style="position:absolute;top:318.57pt;left:275.8pt;z-index:73;letter-spacing:-.005em;"&gt;34.05%&lt;/div&gt;&lt;div style="position:absolute;top:318.57pt;left:333.69pt;z-index:73;letter-spacing:-.005em;"&gt;35.87%&lt;/div&gt;&lt;div style="position:absolute;top:318.57pt;left:393.45pt;z-index:73;letter-spacing:-.005em;"&gt;34.46%&lt;/div&gt;&lt;div style="position:absolute;top:318.57pt;left:451.8pt;z-index:73;letter-spacing:-.005em;"&gt;38.05%&lt;/div&gt;&lt;div style="position:absolute;top:318.57pt;left:507.24pt;z-index:73;letter-spacing:-.005em;"&gt;43.45%&lt;/div&gt;&lt;div style="position:absolute;top:318.57pt;left:562.69pt;z-index:73;letter-spacing:-.005em;"&gt;40.56%&lt;/div&gt;&lt;div style="position:absolute;top:318.57pt;left:618.14pt;z-index:73;letter-spacing:-.005em;"&gt;40.18%&lt;/div&gt;&lt;div style="position:absolute;top:318.57pt;left:673.58pt;z-index:73;letter-spacing:-.005em;"&gt;45.14%&lt;/div&gt;&lt;div style="position:absolute;top:318.57pt;left:729.03pt;z-index:73;letter-spacing:-.005em;"&gt;48.58%&lt;/div&gt;&lt;/span&gt;&lt;span style="white-space:pre;"&gt;&lt;div style="position:absolute;top:334.92pt;left:210.25pt;z-index:76;letter-spacing:-.005em;"&gt;  273,250 &lt;/div&gt;&lt;div style="position:absolute;top:334.92pt;left:268.6pt;z-index:76;letter-spacing:-.005em;"&gt;  295,951 &lt;/div&gt;&lt;div style="position:absolute;top:334.92pt;left:326.51pt;z-index:76;letter-spacing:-.005em;"&gt;  272,108 &lt;/div&gt;&lt;div style="position:absolute;top:334.92pt;left:386.26pt;z-index:76;letter-spacing:-.005em;"&gt;  267,054 &lt;/div&gt;&lt;div style="position:absolute;top:334.92pt;left:444.61pt;z-index:76;letter-spacing:-.005em;"&gt;  296,524 &lt;/div&gt;&lt;div style="position:absolute;top:334.92pt;left:500.06pt;z-index:76;letter-spacing:-.005em;"&gt;  286,448 &lt;/div&gt;&lt;div style="position:absolute;top:334.92pt;left:555.52pt;z-index:76;letter-spacing:-.005em;"&gt;  252,594 &lt;/div&gt;&lt;div style="position:absolute;top:334.92pt;left:610.97pt;z-index:76;letter-spacing:-.005em;"&gt;  291,384 &lt;/div&gt;&lt;div style="position:absolute;top:334.92pt;left:666.43pt;z-index:76;letter-spacing:-.005em;"&gt;  298,165 &lt;/div&gt;&lt;div style="position:absolute;top:334.92pt;left:721.88pt;z-index:76;letter-spacing:-.005em;"&gt;  259,160 &lt;/div&gt;&lt;/span&gt;&lt;span style="white-space:pre;"&gt;&lt;div style="position:absolute;top:343.02pt;left:217.45pt;z-index:79;letter-spacing:-.005em;"&gt;27.54%&lt;/div&gt;&lt;div style="position:absolute;top:343.02pt;left:275.8pt;z-index:79;letter-spacing:-.005em;"&gt;30.74%&lt;/div&gt;&lt;div style="position:absolute;top:343.02pt;left:333.69pt;z-index:79;letter-spacing:-.005em;"&gt;28.62%&lt;/div&gt;&lt;div style="position:absolute;top:343.02pt;left:393.45pt;z-index:79;letter-spacing:-.005em;"&gt;32.90%&lt;/div&gt;&lt;div style="position:absolute;top:343.02pt;left:451.8pt;z-index:79;letter-spacing:-.005em;"&gt;36.78%&lt;/div&gt;&lt;div style="position:absolute;top:343.02pt;left:507.24pt;z-index:79;letter-spacing:-.005em;"&gt;36.87%&lt;/div&gt;&lt;div style="position:absolute;top:343.02pt;left:562.69pt;z-index:79;letter-spacing:-.005em;"&gt;31.75%&lt;/div&gt;&lt;div style="position:absolute;top:343.02pt;left:618.14pt;z-index:79;letter-spacing:-.005em;"&gt;30.33%&lt;/div&gt;&lt;div style="position:absolute;top:343.02pt;left:673.58pt;z-index:79;letter-spacing:-.005em;"&gt;31.41%&lt;/div&gt;&lt;div style="position:absolute;top:343.02pt;left:729.03pt;z-index:79;letter-spacing:-.005em;"&gt;28.78%&lt;/div&gt;&lt;/span&gt;&lt;span style="white-space:pre;"&gt;&lt;div style="position:absolute;top:359.37pt;left:210.25pt;z-index:82;letter-spacing:-.005em;"&gt;  304,928 &lt;/div&gt;&lt;div style="position:absolute;top:359.37pt;left:268.6pt;z-index:82;letter-spacing:-.005em;"&gt;  208,775 &lt;/div&gt;&lt;div style="position:absolute;top:359.37pt;left:326.51pt;z-index:82;letter-spacing:-.005em;"&gt;  311,210 &lt;/div&gt;&lt;div style="position:absolute;top:359.37pt;left:386.26pt;z-index:82;letter-spacing:-.005em;"&gt;  318,400 &lt;/div&gt;&lt;div style="position:absolute;top:359.37pt;left:444.61pt;z-index:82;letter-spacing:-.005em;"&gt;  285,514 &lt;/div&gt;&lt;div style="position:absolute;top:359.37pt;left:500.06pt;z-index:82;letter-spacing:-.005em;"&gt;  325,858 &lt;/div&gt;&lt;div style="position:absolute;top:359.37pt;left:555.52pt;z-index:82;letter-spacing:-.005em;"&gt;  348,533 &lt;/div&gt;&lt;div style="position:absolute;top:359.37pt;left:610.97pt;z-index:82;letter-spacing:-.005em;"&gt;  350,353 &lt;/div&gt;&lt;div style="position:absolute;top:359.37pt;left:666.43pt;z-index:82;letter-spacing:-.005em;"&gt;  354,421 &lt;/div&gt;&lt;div style="position:absolute;top:359.37pt;left:721.88pt;z-index:82;letter-spacing:-.005em;"&gt;  389,102 &lt;/div&gt;&lt;/span&gt;&lt;span style="white-space:pre;"&gt;&lt;div style="position:absolute;top:367.47pt;left:217.45pt;z-index:85;letter-spacing:-.005em;"&gt;22.94%&lt;/div&gt;&lt;div style="position:absolute;top:367.47pt;left:275.8pt;z-index:85;letter-spacing:-.005em;"&gt;21.41%&lt;/div&gt;&lt;div style="position:absolute;top:367.47pt;left:333.69pt;z-index:85;letter-spacing:-.005em;"&gt;24.89%&lt;/div&gt;&lt;div style="position:absolute;top:367.47pt;left:393.45pt;z-index:85;letter-spacing:-.005em;"&gt;25.56%&lt;/div&gt;&lt;div style="position:absolute;top:367.47pt;left:451.8pt;z-index:85;letter-spacing:-.005em;"&gt;26.12%&lt;/div&gt;&lt;div style="position:absolute;top:367.47pt;left:507.24pt;z-index:85;letter-spacing:-.005em;"&gt;26.85%&lt;/div&gt;&lt;div style="position:absolute;top:367.47pt;left:562.69pt;z-index:85;letter-spacing:-.005em;"&gt;22.55%&lt;/div&gt;&lt;div style="position:absolute;top:367.47pt;left:618.14pt;z-index:85;letter-spacing:-.005em;"&gt;20.54%&lt;/div&gt;&lt;div style="position:absolute;top:367.47pt;left:673.58pt;z-index:85;letter-spacing:-.005em;"&gt;19.21%&lt;/div&gt;&lt;div style="position:absolute;top:367.47pt;left:729.03pt;z-index:85;letter-spacing:-.005em;"&gt;19.59%&lt;/div&gt;&lt;/span&gt;&lt;span class="fmt-1343" style="white-space:pre;"&gt;&lt;div style="position:absolute;top:576.84pt;left:396pt;z-index:91;letter-spacing:.001em;"&gt; &lt;/div&gt;&lt;/span&gt;&lt;span class="fmt-1343" style="white-space:pre;"&gt;&lt;div style="position:absolute;top:586.44pt;left:389.33pt;z-index:92;"&gt;271&lt;/div&gt;&lt;/span&gt;&lt;/div&gt;_x000D_
      &lt;/div&gt;</t>
  </si>
  <si>
    <t>&lt;div style='position:relative;width:792pt;height:612pt;'&gt;&lt;div style="position:absolute;left:0pt;top:0pt;width:100%;height:100%;clip:rect(0pt,792pt,612pt,0pt);" class="fmt-1347"&gt;&lt;span class="fmt-1348" style="white-space:pre;"&gt;&lt;div style="position:absolute;top:537.72pt;left:35.9998pt;z-index:201;letter-spacing:.003em;"&gt;(13) City of St. Petersburg Sanitation Department   (14) City of St. Petersburg Water Resources Department  (15) City of St. Petersburg Stormwater Department  (16) City of St. Petersburg Airport  (17) City of St. Petersburg Port&lt;/div&gt;&lt;/span&gt;&lt;span class="fmt-1348" style="white-space:pre;"&gt;&lt;div style="position:absolute;top:544.77pt;left:35.9998pt;z-index:202;letter-spacing:.003em;"&gt;(18) City of St. Petersburg Marina  (19) City of St. Petersburg Golf Courses Department  (20) City of St. Petersburg Jamestown Complex; If units under renovation are excluded, the vacancy rate is 9.0% in 2016 and 8.0% in 2015.&lt;/div&gt;&lt;/span&gt;&lt;span style="white-space:pre;"&gt;&lt;div style="position:absolute;top:122.96pt;left:36pt;z-index:19;letter-spacing:-.004em;"&gt;Enterprise&lt;/div&gt;&lt;/span&gt;&lt;span style="white-space:pre;"&gt;&lt;div style="position:absolute;top:139.46pt;left:36pt;z-index:20;letter-spacing:-.004em;"&gt; Sanitation (13)&lt;/div&gt;&lt;/span&gt;&lt;span style="white-space:pre;"&gt;&lt;div style="position:absolute;top:147.71pt;left:37.9pt;z-index:21;letter-spacing:-.001em;"&gt;  Commercial Waste Customers&lt;/div&gt;&lt;/span&gt;&lt;span style="white-space:pre;"&gt;&lt;div style="position:absolute;top:155.81pt;left:37.9pt;z-index:28;letter-spacing:-.002em;"&gt;  Residential Waste Customers&lt;/div&gt;&lt;/span&gt;&lt;span style="white-space:pre;"&gt;&lt;div style="position:absolute;top:163.92pt;left:37.9pt;z-index:30;letter-spacing:-.003em;"&gt;  Special Services&lt;/div&gt;&lt;/span&gt;&lt;span style="white-space:pre;"&gt;&lt;div style="position:absolute;top:172.17pt;left:43.7pt;z-index:31;letter-spacing:-.003em;"&gt;  Pick-up Requests&lt;/div&gt;&lt;/span&gt;&lt;span style="white-space:pre;"&gt;&lt;div style="position:absolute;top:180.27pt;left:43.7pt;z-index:33;letter-spacing:-.006em;"&gt;  Recycling Centers&lt;/div&gt;&lt;/span&gt;&lt;span style="white-space:pre;"&gt;&lt;div style="position:absolute;top:188.37pt;left:43.7pt;z-index:44;letter-spacing:-.002em;"&gt;  Tons of Yard Waste&lt;/div&gt;&lt;/span&gt;&lt;span style="white-space:pre;"&gt;&lt;div style="position:absolute;top:204.72pt;left:36pt;z-index:46;letter-spacing:-.002em;"&gt; Water Resources (14)&lt;/div&gt;&lt;/span&gt;&lt;span style="white-space:pre;"&gt;&lt;div style="position:absolute;top:212.82pt;left:39.85pt;z-index:47;"&gt;  Potable Water&lt;/div&gt;&lt;/span&gt;&lt;span style="white-space:pre;"&gt;&lt;div style="position:absolute;top:221.07pt;left:45.6pt;z-index:48;letter-spacing:-.005em;"&gt;  Per Capita Usage Per Day (Gross)&lt;/div&gt;&lt;/span&gt;&lt;span style="white-space:pre;"&gt;&lt;div style="position:absolute;top:229.17pt;left:45.5999pt;z-index:59;letter-spacing:-.006em;"&gt;  Gallons Pumped Per Day (MGD)&lt;/div&gt;&lt;/span&gt;&lt;span style="white-space:pre;"&gt;&lt;div style="position:absolute;top:237.27pt;left:45.5999pt;z-index:70;letter-spacing:-.005em;"&gt;  New Installations &lt;/div&gt;&lt;/span&gt;&lt;span style="white-space:pre;"&gt;&lt;div style="position:absolute;top:245.52pt;left:39.8499pt;z-index:81;letter-spacing:-.002em;"&gt;  Reclaimed Water Distribution&lt;/div&gt;&lt;/span&gt;&lt;span style="white-space:pre;"&gt;&lt;div style="position:absolute;top:253.62pt;left:43.6999pt;z-index:82;letter-spacing:-.003em;"&gt;  Number of Reclaimed Customers &lt;/div&gt;&lt;/span&gt;&lt;span style="white-space:pre;"&gt;&lt;div style="position:absolute;top:261.72pt;left:43.6999pt;z-index:84;letter-spacing:-.005em;"&gt;  Number of New Installations &lt;/div&gt;&lt;/span&gt;&lt;span style="white-space:pre;"&gt;&lt;div style="position:absolute;top:269.97pt;left:43.6998pt;z-index:95;letter-spacing:-.002em;"&gt;  Average Annual Reclaimed Water Use &lt;/div&gt;&lt;/span&gt;&lt;span style="white-space:pre;"&gt;&lt;div style="position:absolute;top:278.07pt;left:43.6998pt;z-index:96;letter-spacing:-.003em;"&gt;      vs. Deep Well Injection (MGD)&lt;/div&gt;&lt;/span&gt;&lt;span style="white-space:pre;"&gt;&lt;div style="position:absolute;top:286.17pt;left:43.6998pt;z-index:98;letter-spacing:-.005em;"&gt;  Number of Gallons Pumped (In thousands) &lt;/div&gt;&lt;/span&gt;&lt;span style="white-space:pre;"&gt;&lt;div style="position:absolute;top:302.52pt;left:35.9998pt;z-index:100;letter-spacing:-.005em;"&gt; Stormwater (15) &lt;/div&gt;&lt;/span&gt;&lt;span style="white-space:pre;"&gt;&lt;div style="position:absolute;top:310.62pt;left:35.9998pt;z-index:101;letter-spacing:-.004em;"&gt;    Number of Acres of Retention Ponds &amp;amp;&lt;/div&gt;&lt;/span&gt;&lt;span style="white-space:pre;"&gt;&lt;div style="position:absolute;top:318.87pt;left:35.9998pt;z-index:102;letter-spacing:-.006em;"&gt; Drainage Ditches Mowed &lt;/div&gt;&lt;/span&gt;&lt;span style="white-space:pre;"&gt;&lt;div style="position:absolute;top:326.97pt;left:35.9999pt;z-index:109;letter-spacing:-.005em;"&gt;    Street Sweeping - Miles Swept (Residential,&lt;/div&gt;&lt;/span&gt;&lt;span style="white-space:pre;"&gt;&lt;div style="position:absolute;top:335.07pt;left:35.9999pt;z-index:110;letter-spacing:-.004em;"&gt; Commercial &amp;amp; Interstate) &lt;/div&gt;&lt;/span&gt;&lt;span style="white-space:pre;"&gt;&lt;div style="position:absolute;top:351.42pt;left:35.9999pt;z-index:112;letter-spacing:-.004em;"&gt; Airport (16) &lt;/div&gt;&lt;/span&gt;&lt;span style="white-space:pre;"&gt;&lt;div style="position:absolute;top:359.52pt;left:39.8499pt;z-index:113;letter-spacing:-.006em;"&gt;  Leases (Expired/Renewal/New) &lt;/div&gt;&lt;/span&gt;&lt;span style="white-space:pre;"&gt;&lt;div style="position:absolute;top:367.77pt;left:39.8499pt;z-index:124;letter-spacing:-.004em;"&gt;  Total Lease Value &lt;/div&gt;&lt;/span&gt;&lt;span style="white-space:pre;"&gt;&lt;div style="position:absolute;top:375.87pt;left:39.8499pt;z-index:126;letter-spacing:-.004em;"&gt;  Number of Airport Operations &lt;/div&gt;&lt;/span&gt;&lt;span style="white-space:pre;"&gt;&lt;div style="position:absolute;top:383.97pt;left:39.8499pt;z-index:128;letter-spacing:-.004em;"&gt;  Number of Based Aircraft &lt;/div&gt;&lt;/span&gt;&lt;span style="white-space:pre;"&gt;&lt;div style="position:absolute;top:400.32pt;left:35.9998pt;z-index:139;letter-spacing:-.004em;"&gt; Port (17) &lt;/div&gt;&lt;/span&gt;&lt;span style="white-space:pre;"&gt;&lt;div style="position:absolute;top:408.42pt;left:39.8498pt;z-index:140;letter-spacing:-.006em;"&gt;  Leases (Expired/Renewal/New)&lt;/div&gt;&lt;/span&gt;&lt;span style="white-space:pre;"&gt;&lt;div style="position:absolute;top:416.67pt;left:39.8499pt;z-index:151;letter-spacing:-.005em;"&gt;  Number of Ship Days Per Year &lt;/div&gt;&lt;/span&gt;&lt;span style="white-space:pre;"&gt;&lt;div style="position:absolute;top:424.77pt;left:39.8499pt;z-index:162;letter-spacing:-.003em;"&gt;  Number of Visiting Ships &lt;/div&gt;&lt;/span&gt;&lt;span style="white-space:pre;"&gt;&lt;div style="position:absolute;top:441.12pt;left:35.9998pt;z-index:173;letter-spacing:-.007em;"&gt; Marina (18) &lt;/div&gt;&lt;/span&gt;&lt;span style="white-space:pre;"&gt;&lt;div style="position:absolute;top:449.22pt;left:39.8498pt;z-index:174;letter-spacing:-.006em;"&gt;  Occupancy Rate &lt;/div&gt;&lt;/span&gt;&lt;span style="white-space:pre;"&gt;&lt;div style="position:absolute;top:465.57pt;left:35.9998pt;z-index:185;letter-spacing:-.005em;"&gt; Golf Courses (19) &lt;/div&gt;&lt;/span&gt;&lt;span style="white-space:pre;"&gt;&lt;div style="position:absolute;top:473.67pt;left:39.8498pt;z-index:186;letter-spacing:-.005em;"&gt;  Number of Rounds Per Year &lt;/div&gt;&lt;/span&gt;&lt;span style="white-space:pre;"&gt;&lt;div style="position:absolute;top:481.77pt;left:43.6998pt;z-index:187;letter-spacing:-.009em;"&gt;  Mangrove Bay &lt;/div&gt;&lt;/span&gt;&lt;span style="white-space:pre;"&gt;&lt;div style="position:absolute;top:490.02pt;left:43.6998pt;z-index:189;letter-spacing:-.003em;"&gt;  Twin Brooks &lt;/div&gt;&lt;/span&gt;&lt;span style="white-space:pre;"&gt;&lt;div style="position:absolute;top:498.12pt;left:43.6998pt;z-index:191;letter-spacing:-.005em;"&gt;  Cypress Links &lt;/div&gt;&lt;/span&gt;&lt;span style="white-space:pre;"&gt;&lt;div style="position:absolute;top:514.47pt;left:35.9998pt;z-index:193;letter-spacing:-.005em;"&gt; Jamestown Complex (20) &lt;/div&gt;&lt;/span&gt;&lt;span style="white-space:pre;"&gt;&lt;div style="position:absolute;top:522.57pt;left:39.8498pt;z-index:194;letter-spacing:-.006em;"&gt;  Vacancy Rate &lt;/div&gt;&lt;/span&gt;&lt;span class="fmt-1345" style="white-space:pre;"&gt;&lt;div style="position:absolute;top:72.69pt;left:311.35pt;z-index:1;"&gt;City of St. Petersburg, Florida&lt;/div&gt;&lt;/span&gt;&lt;span class="fmt-1346" style="white-space:pre;"&gt;&lt;div style="position:absolute;top:86.49pt;left:284.25pt;z-index:2;letter-spacing:.002em;"&gt;Operating Indicators by Function/Program&lt;/div&gt;&lt;/span&gt;&lt;span class="fmt-1346" style="white-space:pre;"&gt;&lt;div style="position:absolute;top:100.59pt;left:337.8pt;z-index:3;letter-spacing:.002em;"&gt;Last Ten Fiscal Years&lt;/div&gt;&lt;/span&gt;&lt;span style="white-space:pre;"&gt;&lt;div style="position:absolute;top:114.56pt;left:211.55pt;z-index:17;letter-spacing:-.005em;"&gt;  2017 &lt;/div&gt;&lt;div style="position:absolute;top:114.56pt;left:269.9pt;z-index:17;letter-spacing:-.005em;"&gt;  2016 &lt;/div&gt;&lt;div style="position:absolute;top:114.56pt;left:330.3pt;z-index:17;letter-spacing:-.005em;"&gt;  2015 &lt;/div&gt;&lt;div style="position:absolute;top:114.56pt;left:390.8pt;z-index:17;letter-spacing:-.005em;"&gt;  2014 &lt;/div&gt;&lt;div style="position:absolute;top:114.56pt;left:451.3pt;z-index:17;letter-spacing:-.005em;"&gt;  2013 &lt;/div&gt;&lt;div style="position:absolute;top:114.56pt;left:511.8pt;z-index:17;letter-spacing:-.005em;"&gt;  2012 &lt;/div&gt;&lt;div style="position:absolute;top:114.56pt;left:570.85pt;z-index:17;letter-spacing:-.005em;"&gt;  2011 &lt;/div&gt;&lt;div style="position:absolute;top:114.56pt;left:625.95pt;z-index:17;letter-spacing:-.005em;"&gt;  2010 &lt;/div&gt;&lt;div style="position:absolute;top:114.56pt;left:681.1pt;z-index:17;letter-spacing:-.005em;"&gt;  2009 &lt;/div&gt;&lt;div style="position:absolute;top:114.56pt;left:738.7pt;z-index:17;letter-spacing:-.005em;"&gt;  2008 &lt;/div&gt;&lt;/span&gt;&lt;img style="position:absolute;left:195.45pt;top:119.75pt;width:54pt;height:3pt;z-index:4;" src="http://govwiki.info/xbrl/Images/592a4e4cf9c109ae7c2614e58591b549.png" alt="__rendered_path__4"&gt;&lt;span style="white-space:pre;"&gt;&lt;div style="position:absolute;top:147.71pt;left:225.05pt;z-index:27;letter-spacing:-.005em;"&gt;  5,824 &lt;/div&gt;&lt;div style="position:absolute;top:147.71pt;left:283.4pt;z-index:27;letter-spacing:-.005em;"&gt;  5,817 &lt;/div&gt;&lt;div style="position:absolute;top:147.71pt;left:343.8pt;z-index:27;letter-spacing:-.005em;"&gt;  5,791 &lt;/div&gt;&lt;div style="position:absolute;top:147.71pt;left:405pt;z-index:27;letter-spacing:-.005em;"&gt;  5,793 &lt;/div&gt;&lt;div style="position:absolute;top:147.71pt;left:465.5pt;z-index:27;letter-spacing:-.005em;"&gt;  5,812 &lt;/div&gt;&lt;div style="position:absolute;top:147.71pt;left:526pt;z-index:27;letter-spacing:-.005em;"&gt;  5,787 &lt;/div&gt;&lt;div style="position:absolute;top:147.71pt;left:583.6pt;z-index:27;letter-spacing:-.005em;"&gt;  5,783 &lt;/div&gt;&lt;div style="position:absolute;top:147.71pt;left:636.24pt;z-index:27;letter-spacing:-.005em;"&gt;  5,713 &lt;/div&gt;&lt;div style="position:absolute;top:147.71pt;left:693.84pt;z-index:27;letter-spacing:-.005em;"&gt;  5,657 &lt;/div&gt;&lt;div style="position:absolute;top:147.71pt;left:751.44pt;z-index:27;letter-spacing:-.005em;"&gt;  5,950 &lt;/div&gt;&lt;/span&gt;&lt;img style="position:absolute;left:248.75pt;top:119.75pt;width:6pt;height:3pt;z-index:6;" src="http://govwiki.info/xbrl/Images/f0390f47b26bd3100bee84266cf31ce2.png" alt="__rendered_path__6"&gt;&lt;span style="white-space:pre;"&gt;&lt;div style="position:absolute;top:155.81pt;left:221.2pt;z-index:29;letter-spacing:-.005em;"&gt;  79,804 &lt;/div&gt;&lt;div style="position:absolute;top:155.81pt;left:279.55pt;z-index:29;letter-spacing:-.005em;"&gt;  78,563 &lt;/div&gt;&lt;div style="position:absolute;top:155.81pt;left:339.95pt;z-index:29;letter-spacing:-.005em;"&gt;  77,702 &lt;/div&gt;&lt;div style="position:absolute;top:155.81pt;left:401.16pt;z-index:29;letter-spacing:-.005em;"&gt;  76,774 &lt;/div&gt;&lt;div style="position:absolute;top:155.81pt;left:461.66pt;z-index:29;letter-spacing:-.005em;"&gt;  76,309 &lt;/div&gt;&lt;div style="position:absolute;top:155.81pt;left:522.16pt;z-index:29;letter-spacing:-.005em;"&gt;  75,968 &lt;/div&gt;&lt;div style="position:absolute;top:155.81pt;left:579.76pt;z-index:29;letter-spacing:-.005em;"&gt;  76,093 &lt;/div&gt;&lt;div style="position:absolute;top:155.81pt;left:632.41pt;z-index:29;letter-spacing:-.005em;"&gt;  76,080 &lt;/div&gt;&lt;div style="position:absolute;top:155.81pt;left:690.02pt;z-index:29;letter-spacing:-.005em;"&gt;  78,825 &lt;/div&gt;&lt;div style="position:absolute;top:155.81pt;left:747.62pt;z-index:29;letter-spacing:-.005em;"&gt;  77,911 &lt;/div&gt;&lt;/span&gt;&lt;img style="position:absolute;left:253.8pt;top:119.75pt;width:54pt;height:3pt;z-index:4;" src="http://govwiki.info/xbrl/Images/592a4e4cf9c109ae7c2614e58591b549.png" alt="__rendered_path__4"&gt;&lt;span style="white-space:pre;"&gt;&lt;div style="position:absolute;top:172.17pt;left:221.2pt;z-index:32;letter-spacing:-.005em;"&gt;  48,474 &lt;/div&gt;&lt;div style="position:absolute;top:172.17pt;left:279.55pt;z-index:32;letter-spacing:-.005em;"&gt;  44,425 &lt;/div&gt;&lt;div style="position:absolute;top:172.17pt;left:339.95pt;z-index:32;letter-spacing:-.005em;"&gt;  34,259 &lt;/div&gt;&lt;div style="position:absolute;top:172.17pt;left:401.16pt;z-index:32;letter-spacing:-.005em;"&gt;  28,936 &lt;/div&gt;&lt;div style="position:absolute;top:172.17pt;left:461.66pt;z-index:32;letter-spacing:-.005em;"&gt;  22,318 &lt;/div&gt;&lt;div style="position:absolute;top:172.17pt;left:522.16pt;z-index:32;letter-spacing:-.005em;"&gt;  20,377 &lt;/div&gt;&lt;div style="position:absolute;top:172.17pt;left:579.76pt;z-index:32;letter-spacing:-.005em;"&gt;  18,809 &lt;/div&gt;&lt;div style="position:absolute;top:172.17pt;left:632.41pt;z-index:32;letter-spacing:-.005em;"&gt;  18,773 &lt;/div&gt;&lt;div style="position:absolute;top:172.17pt;left:690.02pt;z-index:32;letter-spacing:-.005em;"&gt;  20,645 &lt;/div&gt;&lt;div style="position:absolute;top:172.17pt;left:747.62pt;z-index:32;letter-spacing:-.005em;"&gt;  25,625 &lt;/div&gt;&lt;/span&gt;&lt;img style="position:absolute;left:314.2pt;top:119.75pt;width:54pt;height:3pt;z-index:4;" src="http://govwiki.info/xbrl/Images/592a4e4cf9c109ae7c2614e58591b549.png" alt="__rendered_path__4"&gt;&lt;span style="white-space:pre;"&gt;&lt;div style="position:absolute;top:180.27pt;left:234.65pt;z-index:43;letter-spacing:-.004em;"&gt;  64 &lt;/div&gt;&lt;div style="position:absolute;top:180.27pt;left:293pt;z-index:43;letter-spacing:-.004em;"&gt;  64 &lt;/div&gt;&lt;div style="position:absolute;top:180.27pt;left:353.4pt;z-index:43;letter-spacing:-.004em;"&gt;  64 &lt;/div&gt;&lt;div style="position:absolute;top:180.27pt;left:414.6pt;z-index:43;letter-spacing:-.004em;"&gt;  64 &lt;/div&gt;&lt;div style="position:absolute;top:180.27pt;left:475.1pt;z-index:43;letter-spacing:-.004em;"&gt;  64 &lt;/div&gt;&lt;div style="position:absolute;top:180.27pt;left:535.6pt;z-index:43;letter-spacing:-.004em;"&gt;  68 &lt;/div&gt;&lt;div style="position:absolute;top:180.27pt;left:593.2pt;z-index:43;letter-spacing:-.004em;"&gt;  73 &lt;/div&gt;&lt;div style="position:absolute;top:180.27pt;left:645.85pt;z-index:43;letter-spacing:-.004em;"&gt;  71 &lt;/div&gt;&lt;div style="position:absolute;top:180.27pt;left:703.45pt;z-index:43;letter-spacing:-.004em;"&gt;  73 &lt;/div&gt;&lt;div style="position:absolute;top:180.27pt;left:761.05pt;z-index:43;letter-spacing:-.004em;"&gt;  74 &lt;/div&gt;&lt;/span&gt;&lt;img style="position:absolute;left:374.7pt;top:119.75pt;width:54pt;height:3pt;z-index:4;" src="http://govwiki.info/xbrl/Images/592a4e4cf9c109ae7c2614e58591b549.png" alt="__rendered_path__4"&gt;&lt;span style="white-space:pre;"&gt;&lt;div style="position:absolute;top:188.37pt;left:221.2pt;z-index:45;letter-spacing:-.005em;"&gt;  68,865 &lt;/div&gt;&lt;div style="position:absolute;top:188.37pt;left:279.55pt;z-index:45;letter-spacing:-.005em;"&gt;  60,707 &lt;/div&gt;&lt;div style="position:absolute;top:188.37pt;left:339.95pt;z-index:45;letter-spacing:-.005em;"&gt;  47,247 &lt;/div&gt;&lt;div style="position:absolute;top:188.37pt;left:401.16pt;z-index:45;letter-spacing:-.005em;"&gt;  43,214 &lt;/div&gt;&lt;div style="position:absolute;top:188.37pt;left:461.66pt;z-index:45;letter-spacing:-.005em;"&gt;  39,165 &lt;/div&gt;&lt;div style="position:absolute;top:188.37pt;left:522.16pt;z-index:45;letter-spacing:-.005em;"&gt;  40,773 &lt;/div&gt;&lt;div style="position:absolute;top:188.37pt;left:579.76pt;z-index:45;letter-spacing:-.005em;"&gt;  46,922 &lt;/div&gt;&lt;div style="position:absolute;top:188.37pt;left:632.41pt;z-index:45;letter-spacing:-.005em;"&gt;  42,688 &lt;/div&gt;&lt;div style="position:absolute;top:188.37pt;left:690.02pt;z-index:45;letter-spacing:-.005em;"&gt;  42,962 &lt;/div&gt;&lt;div style="position:absolute;top:188.37pt;left:747.62pt;z-index:45;letter-spacing:-.005em;"&gt;  45,274 &lt;/div&gt;&lt;/span&gt;&lt;img style="position:absolute;left:435.2pt;top:119.75pt;width:54pt;height:3pt;z-index:4;" src="http://govwiki.info/xbrl/Images/592a4e4cf9c109ae7c2614e58591b549.png" alt="__rendered_path__4"&gt;&lt;span style="white-space:pre;"&gt;&lt;div style="position:absolute;top:221.07pt;left:234.65pt;z-index:58;letter-spacing:-.004em;"&gt;  80 &lt;/div&gt;&lt;div style="position:absolute;top:221.07pt;left:293pt;z-index:58;letter-spacing:-.004em;"&gt;  80 &lt;/div&gt;&lt;div style="position:absolute;top:221.07pt;left:353.4pt;z-index:58;letter-spacing:-.004em;"&gt;  78 &lt;/div&gt;&lt;div style="position:absolute;top:221.07pt;left:414.6pt;z-index:58;letter-spacing:-.004em;"&gt;  78 &lt;/div&gt;&lt;div style="position:absolute;top:221.07pt;left:475.1pt;z-index:58;letter-spacing:-.004em;"&gt;  79 &lt;/div&gt;&lt;div style="position:absolute;top:221.07pt;left:535.6pt;z-index:58;letter-spacing:-.004em;"&gt;  86 &lt;/div&gt;&lt;div style="position:absolute;top:221.07pt;left:593.2pt;z-index:58;letter-spacing:-.004em;"&gt;  81 &lt;/div&gt;&lt;div style="position:absolute;top:221.07pt;left:645.85pt;z-index:58;letter-spacing:-.004em;"&gt;  82 &lt;/div&gt;&lt;div style="position:absolute;top:221.07pt;left:703.45pt;z-index:58;letter-spacing:-.004em;"&gt;  81 &lt;/div&gt;&lt;div style="position:absolute;top:221.07pt;left:761.05pt;z-index:58;letter-spacing:-.004em;"&gt;  90 &lt;/div&gt;&lt;/span&gt;&lt;img style="position:absolute;left:495.7pt;top:119.75pt;width:54pt;height:3pt;z-index:4;" src="http://govwiki.info/xbrl/Images/592a4e4cf9c109ae7c2614e58591b549.png" alt="__rendered_path__4"&gt;&lt;span style="white-space:pre;"&gt;&lt;div style="position:absolute;top:229.17pt;left:234.65pt;z-index:69;letter-spacing:-.004em;"&gt;  29 &lt;/div&gt;&lt;div style="position:absolute;top:229.17pt;left:293pt;z-index:69;letter-spacing:-.004em;"&gt;  29 &lt;/div&gt;&lt;div style="position:absolute;top:229.17pt;left:353.4pt;z-index:69;letter-spacing:-.004em;"&gt;  28 &lt;/div&gt;&lt;div style="position:absolute;top:229.17pt;left:414.6pt;z-index:69;letter-spacing:-.004em;"&gt;  28 &lt;/div&gt;&lt;div style="position:absolute;top:229.17pt;left:475.1pt;z-index:69;letter-spacing:-.004em;"&gt;  29 &lt;/div&gt;&lt;div style="position:absolute;top:229.17pt;left:535.6pt;z-index:69;letter-spacing:-.004em;"&gt;  29 &lt;/div&gt;&lt;div style="position:absolute;top:229.17pt;left:593.2pt;z-index:69;letter-spacing:-.004em;"&gt;  28 &lt;/div&gt;&lt;div style="position:absolute;top:229.17pt;left:645.85pt;z-index:69;letter-spacing:-.004em;"&gt;  27 &lt;/div&gt;&lt;div style="position:absolute;top:229.17pt;left:703.45pt;z-index:69;letter-spacing:-.004em;"&gt;  28 &lt;/div&gt;&lt;div style="position:absolute;top:229.17pt;left:761.05pt;z-index:69;letter-spacing:-.004em;"&gt;  29 &lt;/div&gt;&lt;/span&gt;&lt;img style="position:absolute;left:556.2pt;top:119.75pt;width:51pt;height:3pt;z-index:12;" src="http://govwiki.info/xbrl/Images/e623d2c48a6b12183df28568df1a8d3a.png" alt="__rendered_path__12"&gt;&lt;span style="white-space:pre;"&gt;&lt;div style="position:absolute;top:237.27pt;left:230.8pt;z-index:80;letter-spacing:-.005em;"&gt;  381 &lt;/div&gt;&lt;div style="position:absolute;top:237.27pt;left:289.15pt;z-index:80;letter-spacing:-.005em;"&gt;  339 &lt;/div&gt;&lt;div style="position:absolute;top:237.27pt;left:349.55pt;z-index:80;letter-spacing:-.005em;"&gt;  272 &lt;/div&gt;&lt;div style="position:absolute;top:237.27pt;left:410.75pt;z-index:80;letter-spacing:-.005em;"&gt;  226 &lt;/div&gt;&lt;div style="position:absolute;top:237.27pt;left:471.25pt;z-index:80;letter-spacing:-.005em;"&gt;  227 &lt;/div&gt;&lt;div style="position:absolute;top:237.27pt;left:531.75pt;z-index:80;letter-spacing:-.005em;"&gt;  207 &lt;/div&gt;&lt;div style="position:absolute;top:237.27pt;left:589.35pt;z-index:80;letter-spacing:-.005em;"&gt;  168 &lt;/div&gt;&lt;div style="position:absolute;top:237.27pt;left:642pt;z-index:80;letter-spacing:-.005em;"&gt;  182 &lt;/div&gt;&lt;div style="position:absolute;top:237.27pt;left:699.6pt;z-index:80;letter-spacing:-.005em;"&gt;  142 &lt;/div&gt;&lt;div style="position:absolute;top:237.27pt;left:757.2pt;z-index:80;letter-spacing:-.005em;"&gt;  294 &lt;/div&gt;&lt;/span&gt;&lt;img style="position:absolute;left:613.8pt;top:119.75pt;width:46pt;height:3pt;z-index:14;" src="http://govwiki.info/xbrl/Images/676fc43ff6c357876daedbbe25eba3e2.png" alt="__rendered_path__14"&gt;&lt;span style="white-space:pre;"&gt;&lt;div style="position:absolute;top:253.62pt;left:221.2pt;z-index:83;letter-spacing:-.005em;"&gt;  11,107 &lt;/div&gt;&lt;div style="position:absolute;top:253.62pt;left:279.55pt;z-index:83;letter-spacing:-.005em;"&gt;  11,022 &lt;/div&gt;&lt;div style="position:absolute;top:253.62pt;left:339.95pt;z-index:83;letter-spacing:-.005em;"&gt;  11,010 &lt;/div&gt;&lt;div style="position:absolute;top:253.62pt;left:401.16pt;z-index:83;letter-spacing:-.005em;"&gt;  10,988 &lt;/div&gt;&lt;div style="position:absolute;top:253.62pt;left:461.66pt;z-index:83;letter-spacing:-.005em;"&gt;  10,992 &lt;/div&gt;&lt;div style="position:absolute;top:253.62pt;left:522.16pt;z-index:83;letter-spacing:-.005em;"&gt;  10,940 &lt;/div&gt;&lt;div style="position:absolute;top:253.62pt;left:579.76pt;z-index:83;letter-spacing:-.005em;"&gt;  10,925 &lt;/div&gt;&lt;div style="position:absolute;top:253.62pt;left:632.41pt;z-index:83;letter-spacing:-.005em;"&gt;  10,924 &lt;/div&gt;&lt;div style="position:absolute;top:253.62pt;left:690.02pt;z-index:83;letter-spacing:-.005em;"&gt;  11,153 &lt;/div&gt;&lt;div style="position:absolute;top:253.62pt;left:747.62pt;z-index:83;letter-spacing:-.005em;"&gt;  10,901 &lt;/div&gt;&lt;/span&gt;&lt;img style="position:absolute;left:666.45pt;top:119.75pt;width:51pt;height:3pt;z-index:12;" src="http://govwiki.info/xbrl/Images/e623d2c48a6b12183df28568df1a8d3a.png" alt="__rendered_path__12"&gt;&lt;span style="white-space:pre;"&gt;&lt;div style="position:absolute;top:261.72pt;left:230.8pt;z-index:94;letter-spacing:-.005em;"&gt;  128 &lt;/div&gt;&lt;div style="position:absolute;top:261.72pt;left:293pt;z-index:94;letter-spacing:-.004em;"&gt;  84 &lt;/div&gt;&lt;div style="position:absolute;top:261.72pt;left:353.4pt;z-index:94;letter-spacing:-.004em;"&gt;  57 &lt;/div&gt;&lt;div style="position:absolute;top:261.72pt;left:414.6pt;z-index:94;letter-spacing:-.004em;"&gt;  61 &lt;/div&gt;&lt;div style="position:absolute;top:261.72pt;left:475.1pt;z-index:94;letter-spacing:-.004em;"&gt;  66 &lt;/div&gt;&lt;div style="position:absolute;top:261.72pt;left:535.6pt;z-index:94;letter-spacing:-.004em;"&gt;  73 &lt;/div&gt;&lt;div style="position:absolute;top:261.72pt;left:593.2pt;z-index:94;letter-spacing:-.004em;"&gt;  54 &lt;/div&gt;&lt;div style="position:absolute;top:261.72pt;left:645.85pt;z-index:94;letter-spacing:-.004em;"&gt;  54 &lt;/div&gt;&lt;div style="position:absolute;top:261.72pt;left:703.45pt;z-index:94;letter-spacing:-.004em;"&gt;  93 &lt;/div&gt;&lt;div style="position:absolute;top:261.72pt;left:757.2pt;z-index:94;letter-spacing:-.005em;"&gt;  121 &lt;/div&gt;&lt;/span&gt;&lt;img style="position:absolute;left:724.05pt;top:119.75pt;width:51pt;height:3pt;z-index:12;" src="http://govwiki.info/xbrl/Images/e623d2c48a6b12183df28568df1a8d3a.png" alt="__rendered_path__12"&gt;&lt;span style="white-space:pre;"&gt;&lt;div style="position:absolute;top:278.07pt;left:215.4pt;z-index:97;letter-spacing:-.005em;"&gt;15.0/20.57&lt;/div&gt;&lt;div style="position:absolute;top:278.07pt;left:269.89pt;z-index:97;letter-spacing:-.005em;"&gt;17.95/23.46&lt;/div&gt;&lt;div style="position:absolute;top:278.07pt;left:337.98pt;z-index:97;letter-spacing:-.005em;"&gt;16.4/21.7&lt;/div&gt;&lt;div style="position:absolute;top:278.07pt;left:391.48pt;z-index:97;letter-spacing:-.005em;"&gt;15.77/17.27&lt;/div&gt;&lt;div style="position:absolute;top:278.07pt;left:451.97pt;z-index:97;letter-spacing:-.005em;"&gt;17.34/17.22&lt;/div&gt;&lt;div style="position:absolute;top:278.07pt;left:512.47pt;z-index:97;letter-spacing:-.005em;"&gt;17.56/16.11&lt;/div&gt;&lt;div style="position:absolute;top:278.07pt;left:570.05pt;z-index:97;letter-spacing:-.005em;"&gt;17.47/13.91&lt;/div&gt;&lt;div style="position:absolute;top:278.07pt;left:626.54pt;z-index:97;letter-spacing:-.005em;"&gt;15.3/18.51&lt;/div&gt;&lt;div style="position:absolute;top:278.07pt;left:680.28pt;z-index:97;letter-spacing:-.005em;"&gt;17.68/13.47&lt;/div&gt;&lt;div style="position:absolute;top:278.07pt;left:737.87pt;z-index:97;letter-spacing:-.005em;"&gt;18.97/13.77&lt;/div&gt;&lt;/span&gt;&lt;img style="position:absolute;left:36pt;top:128.15pt;width:153pt;height:3pt;z-index:18;" src="http://govwiki.info/xbrl/Images/4b3469f228910036d567b478e8afb43b.png" alt="__rendered_path__18"&gt;&lt;span style="white-space:pre;"&gt;&lt;div style="position:absolute;top:286.17pt;left:221.2pt;z-index:99;letter-spacing:-.005em;"&gt;  12,996 &lt;/div&gt;&lt;div style="position:absolute;top:286.17pt;left:279.55pt;z-index:99;letter-spacing:-.005em;"&gt;  15,158 &lt;/div&gt;&lt;div style="position:absolute;top:286.17pt;left:339.95pt;z-index:99;letter-spacing:-.005em;"&gt;  13,909 &lt;/div&gt;&lt;div style="position:absolute;top:286.17pt;left:401.16pt;z-index:99;letter-spacing:-.005em;"&gt;  12,059 &lt;/div&gt;&lt;div style="position:absolute;top:286.17pt;left:461.66pt;z-index:99;letter-spacing:-.005em;"&gt;  12,615 &lt;/div&gt;&lt;div style="position:absolute;top:286.17pt;left:522.16pt;z-index:99;letter-spacing:-.005em;"&gt;  12,291 &lt;/div&gt;&lt;div style="position:absolute;top:286.17pt;left:579.76pt;z-index:99;letter-spacing:-.005em;"&gt;  11,451 &lt;/div&gt;&lt;div style="position:absolute;top:286.17pt;left:632.41pt;z-index:99;letter-spacing:-.005em;"&gt;  12,340 &lt;/div&gt;&lt;div style="position:absolute;top:286.17pt;left:690.02pt;z-index:99;letter-spacing:-.005em;"&gt;  11,369 &lt;/div&gt;&lt;div style="position:absolute;top:286.17pt;left:747.62pt;z-index:99;letter-spacing:-.005em;"&gt;  11,980 &lt;/div&gt;&lt;/span&gt;&lt;span style="white-space:pre;"&gt;&lt;div style="position:absolute;top:318.87pt;left:225.05pt;z-index:108;letter-spacing:-.005em;"&gt;  1,136 &lt;/div&gt;&lt;div style="position:absolute;top:318.87pt;left:283.4pt;z-index:108;letter-spacing:-.005em;"&gt;  1,136 &lt;/div&gt;&lt;div style="position:absolute;top:318.87pt;left:343.8pt;z-index:108;letter-spacing:-.005em;"&gt;  1,136 &lt;/div&gt;&lt;div style="position:absolute;top:318.87pt;left:405pt;z-index:108;letter-spacing:-.005em;"&gt;  1,136 &lt;/div&gt;&lt;div style="position:absolute;top:318.87pt;left:465.5pt;z-index:108;letter-spacing:-.005em;"&gt;  1,136 &lt;/div&gt;&lt;div style="position:absolute;top:318.87pt;left:526pt;z-index:108;letter-spacing:-.005em;"&gt;  1,136 &lt;/div&gt;&lt;div style="position:absolute;top:318.87pt;left:583.6pt;z-index:108;letter-spacing:-.005em;"&gt;  1,136 &lt;/div&gt;&lt;div style="position:absolute;top:318.87pt;left:636.24pt;z-index:108;letter-spacing:-.005em;"&gt;  1,136 &lt;/div&gt;&lt;div style="position:absolute;top:318.87pt;left:693.84pt;z-index:108;letter-spacing:-.005em;"&gt;  1,136 &lt;/div&gt;&lt;div style="position:absolute;top:318.87pt;left:751.43pt;z-index:108;letter-spacing:-.005em;"&gt;  1,136 &lt;/div&gt;&lt;/span&gt;&lt;span style="white-space:pre;"&gt;&lt;div style="position:absolute;top:335.07pt;left:221.2pt;z-index:111;letter-spacing:-.005em;"&gt;  37,380 &lt;/div&gt;&lt;div style="position:absolute;top:335.07pt;left:279.55pt;z-index:111;letter-spacing:-.005em;"&gt;  37,380 &lt;/div&gt;&lt;div style="position:absolute;top:335.07pt;left:339.95pt;z-index:111;letter-spacing:-.005em;"&gt;  37,380 &lt;/div&gt;&lt;div style="position:absolute;top:335.07pt;left:401.16pt;z-index:111;letter-spacing:-.005em;"&gt;  37,380 &lt;/div&gt;&lt;div style="position:absolute;top:335.07pt;left:461.66pt;z-index:111;letter-spacing:-.005em;"&gt;  37,380 &lt;/div&gt;&lt;div style="position:absolute;top:335.07pt;left:522.16pt;z-index:111;letter-spacing:-.005em;"&gt;  37,380 &lt;/div&gt;&lt;div style="position:absolute;top:335.07pt;left:579.76pt;z-index:111;letter-spacing:-.005em;"&gt;  37,380 &lt;/div&gt;&lt;div style="position:absolute;top:335.07pt;left:632.41pt;z-index:111;letter-spacing:-.005em;"&gt;  37,380 &lt;/div&gt;&lt;div style="position:absolute;top:335.07pt;left:690.02pt;z-index:111;letter-spacing:-.005em;"&gt;  37,380 &lt;/div&gt;&lt;div style="position:absolute;top:335.07pt;left:747.62pt;z-index:111;letter-spacing:-.005em;"&gt;  37,380 &lt;/div&gt;&lt;/span&gt;&lt;span style="white-space:pre;"&gt;&lt;div style="position:absolute;top:359.52pt;left:238.5pt;z-index:123;letter-spacing:-.002em;"&gt;  2 &lt;/div&gt;&lt;div style="position:absolute;top:359.52pt;left:296.85pt;z-index:123;letter-spacing:-.002em;"&gt;  3 &lt;/div&gt;&lt;div style="position:absolute;top:359.52pt;left:357.25pt;z-index:123;letter-spacing:-.002em;"&gt;  2 &lt;/div&gt;&lt;div style="position:absolute;top:359.52pt;left:418.45pt;z-index:123;letter-spacing:-.002em;"&gt;  3 &lt;/div&gt;&lt;div style="position:absolute;top:359.52pt;left:478.95pt;z-index:123;letter-spacing:-.002em;"&gt;  4 &lt;/div&gt;&lt;div style="position:absolute;top:359.52pt;left:539.45pt;z-index:123;letter-spacing:-.002em;"&gt;  5 &lt;/div&gt;&lt;div style="position:absolute;top:359.52pt;left:597.05pt;z-index:123;letter-spacing:-.002em;"&gt;  2 &lt;/div&gt;&lt;div style="position:absolute;top:359.52pt;left:649.7pt;z-index:123;letter-spacing:-.002em;"&gt;  1 &lt;/div&gt;&lt;div style="position:absolute;top:359.52pt;left:707.3pt;z-index:123;letter-spacing:-.002em;"&gt;  1 &lt;/div&gt;&lt;div style="position:absolute;top:359.52pt;left:764.9pt;z-index:123;letter-spacing:-.002em;"&gt;  2 &lt;/div&gt;&lt;/span&gt;&lt;span style="white-space:pre;"&gt;&lt;div style="position:absolute;top:367.77pt;left:211.6pt;z-index:125;letter-spacing:-.005em;"&gt;  1,208,000 &lt;/div&gt;&lt;div style="position:absolute;top:367.77pt;left:269.95pt;z-index:125;letter-spacing:-.005em;"&gt;  1,137,000 &lt;/div&gt;&lt;div style="position:absolute;top:367.77pt;left:330.35pt;z-index:125;letter-spacing:-.005em;"&gt;  1,117,000 &lt;/div&gt;&lt;div style="position:absolute;top:367.77pt;left:391.56pt;z-index:125;letter-spacing:-.005em;"&gt;  1,153,000 &lt;/div&gt;&lt;div style="position:absolute;top:367.77pt;left:457.8pt;z-index:125;letter-spacing:-.005em;"&gt;  878,500 &lt;/div&gt;&lt;div style="position:absolute;top:367.77pt;left:518.3pt;z-index:125;letter-spacing:-.005em;"&gt;  989,000 &lt;/div&gt;&lt;div style="position:absolute;top:367.77pt;left:575.91pt;z-index:125;letter-spacing:-.005em;"&gt;  998,000 &lt;/div&gt;&lt;div style="position:absolute;top:367.77pt;left:628.56pt;z-index:125;letter-spacing:-.005em;"&gt;  943,000 &lt;/div&gt;&lt;div style="position:absolute;top:367.77pt;left:686.16pt;z-index:125;letter-spacing:-.005em;"&gt;  896,000 &lt;/div&gt;&lt;div style="position:absolute;top:367.77pt;left:743.77pt;z-index:125;letter-spacing:-.005em;"&gt;  846,000 &lt;/div&gt;&lt;/span&gt;&lt;span style="white-space:pre;"&gt;&lt;div style="position:absolute;top:375.87pt;left:221.2pt;z-index:127;letter-spacing:-.005em;"&gt;  94,870 &lt;/div&gt;&lt;div style="position:absolute;top:375.87pt;left:279.55pt;z-index:127;letter-spacing:-.005em;"&gt;  83,296 &lt;/div&gt;&lt;div style="position:absolute;top:375.87pt;left:339.95pt;z-index:127;letter-spacing:-.005em;"&gt;  89,055 &lt;/div&gt;&lt;div style="position:absolute;top:375.87pt;left:401.16pt;z-index:127;letter-spacing:-.005em;"&gt;  97,691 &lt;/div&gt;&lt;div style="position:absolute;top:375.87pt;left:461.66pt;z-index:127;letter-spacing:-.005em;"&gt;  92,710 &lt;/div&gt;&lt;div style="position:absolute;top:375.87pt;left:522.16pt;z-index:127;letter-spacing:-.005em;"&gt;  85,900 &lt;/div&gt;&lt;div style="position:absolute;top:375.87pt;left:579.76pt;z-index:127;letter-spacing:-.005em;"&gt;  77,566 &lt;/div&gt;&lt;div style="position:absolute;top:375.87pt;left:632.41pt;z-index:127;letter-spacing:-.005em;"&gt;  77,600 &lt;/div&gt;&lt;div style="position:absolute;top:375.87pt;left:690.02pt;z-index:127;letter-spacing:-.005em;"&gt;  83,398 &lt;/div&gt;&lt;div style="position:absolute;top:375.87pt;left:747.62pt;z-index:127;letter-spacing:-.005em;"&gt;  83,840 &lt;/div&gt;&lt;/span&gt;&lt;span style="white-space:pre;"&gt;&lt;div style="position:absolute;top:383.97pt;left:230.8pt;z-index:138;letter-spacing:-.005em;"&gt;  185 &lt;/div&gt;&lt;div style="position:absolute;top:383.97pt;left:289.15pt;z-index:138;letter-spacing:-.005em;"&gt;  185 &lt;/div&gt;&lt;div style="position:absolute;top:383.97pt;left:349.55pt;z-index:138;letter-spacing:-.005em;"&gt;  185 &lt;/div&gt;&lt;div style="position:absolute;top:383.97pt;left:410.75pt;z-index:138;letter-spacing:-.005em;"&gt;  185 &lt;/div&gt;&lt;div style="position:absolute;top:383.97pt;left:471.25pt;z-index:138;letter-spacing:-.005em;"&gt;  185 &lt;/div&gt;&lt;div style="position:absolute;top:383.97pt;left:531.75pt;z-index:138;letter-spacing:-.005em;"&gt;  185 &lt;/div&gt;&lt;div style="position:absolute;top:383.97pt;left:589.35pt;z-index:138;letter-spacing:-.005em;"&gt;  184 &lt;/div&gt;&lt;div style="position:absolute;top:383.97pt;left:642pt;z-index:138;letter-spacing:-.005em;"&gt;  184 &lt;/div&gt;&lt;div style="position:absolute;top:383.97pt;left:699.6pt;z-index:138;letter-spacing:-.005em;"&gt;  184 &lt;/div&gt;&lt;div style="position:absolute;top:383.97pt;left:757.2pt;z-index:138;letter-spacing:-.005em;"&gt;  184 &lt;/div&gt;&lt;/span&gt;&lt;span style="white-space:pre;"&gt;&lt;div style="position:absolute;top:408.42pt;left:238.5pt;z-index:150;letter-spacing:-.002em;"&gt;  1 &lt;/div&gt;&lt;div style="position:absolute;top:408.42pt;left:296.85pt;z-index:150;letter-spacing:-.002em;"&gt;  1 &lt;/div&gt;&lt;div style="position:absolute;top:408.42pt;left:357.25pt;z-index:150;letter-spacing:-.002em;"&gt;  1 &lt;/div&gt;&lt;div style="position:absolute;top:408.42pt;left:418.45pt;z-index:150;letter-spacing:-.002em;"&gt;  1 &lt;/div&gt;&lt;div style="position:absolute;top:408.42pt;left:478.95pt;z-index:150;letter-spacing:-.002em;"&gt;  1 &lt;/div&gt;&lt;div style="position:absolute;top:408.42pt;left:539.45pt;z-index:150;letter-spacing:-.002em;"&gt;  1 &lt;/div&gt;&lt;div style="position:absolute;top:408.42pt;left:597.05pt;z-index:150;letter-spacing:-.002em;"&gt;  1 &lt;/div&gt;&lt;div style="position:absolute;top:408.42pt;left:649.7pt;z-index:150;letter-spacing:-.002em;"&gt;  1 &lt;/div&gt;&lt;div style="position:absolute;top:408.42pt;left:707.3pt;z-index:150;letter-spacing:-.002em;"&gt;  1 &lt;/div&gt;&lt;div style="position:absolute;top:408.42pt;left:766.45pt;z-index:150;letter-spacing:-.004em;"&gt;  - &lt;/div&gt;&lt;/span&gt;&lt;span style="white-space:pre;"&gt;&lt;div style="position:absolute;top:416.67pt;left:230.8pt;z-index:161;letter-spacing:-.005em</t>
  </si>
  <si>
    <t>;"&gt;  454 &lt;/div&gt;&lt;div style="position:absolute;top:416.67pt;left:289.15pt;z-index:161;letter-spacing:-.005em;"&gt;  372 &lt;/div&gt;&lt;div style="position:absolute;top:416.67pt;left:349.55pt;z-index:161;letter-spacing:-.005em;"&gt;  128 &lt;/div&gt;&lt;div style="position:absolute;top:416.67pt;left:410.75pt;z-index:161;letter-spacing:-.005em;"&gt;  447 &lt;/div&gt;&lt;div style="position:absolute;top:416.67pt;left:471.25pt;z-index:161;letter-spacing:-.005em;"&gt;  142 &lt;/div&gt;&lt;div style="position:absolute;top:416.67pt;left:531.75pt;z-index:161;letter-spacing:-.005em;"&gt;  408 &lt;/div&gt;&lt;div style="position:absolute;top:416.67pt;left:589.35pt;z-index:161;letter-spacing:-.005em;"&gt;  677 &lt;/div&gt;&lt;div style="position:absolute;top:416.67pt;left:642pt;z-index:161;letter-spacing:-.005em;"&gt;  764 &lt;/div&gt;&lt;div style="position:absolute;top:416.67pt;left:699.6pt;z-index:161;letter-spacing:-.005em;"&gt;  745 &lt;/div&gt;&lt;div style="position:absolute;top:416.67pt;left:757.2pt;z-index:161;letter-spacing:-.005em;"&gt;  609 &lt;/div&gt;&lt;/span&gt;&lt;span style="white-space:pre;"&gt;&lt;div style="position:absolute;top:424.77pt;left:234.65pt;z-index:172;letter-spacing:-.004em;"&gt;  26 &lt;/div&gt;&lt;div style="position:absolute;top:424.77pt;left:293pt;z-index:172;letter-spacing:-.004em;"&gt;  34 &lt;/div&gt;&lt;div style="position:absolute;top:424.77pt;left:353.4pt;z-index:172;letter-spacing:-.004em;"&gt;  12 &lt;/div&gt;&lt;div style="position:absolute;top:424.77pt;left:414.6pt;z-index:172;letter-spacing:-.004em;"&gt;  23 &lt;/div&gt;&lt;div style="position:absolute;top:424.77pt;left:475.1pt;z-index:172;letter-spacing:-.004em;"&gt;  32 &lt;/div&gt;&lt;div style="position:absolute;top:424.77pt;left:535.6pt;z-index:172;letter-spacing:-.004em;"&gt;  63 &lt;/div&gt;&lt;div style="position:absolute;top:424.77pt;left:593.2pt;z-index:172;letter-spacing:-.004em;"&gt;  35 &lt;/div&gt;&lt;div style="position:absolute;top:424.77pt;left:645.85pt;z-index:172;letter-spacing:-.004em;"&gt;  42 &lt;/div&gt;&lt;div style="position:absolute;top:424.77pt;left:703.45pt;z-index:172;letter-spacing:-.004em;"&gt;  41 &lt;/div&gt;&lt;div style="position:absolute;top:424.77pt;left:761.05pt;z-index:172;letter-spacing:-.004em;"&gt;  35 &lt;/div&gt;&lt;/span&gt;&lt;span style="white-space:pre;"&gt;&lt;div style="position:absolute;top:449.22pt;left:234.15pt;z-index:184;letter-spacing:-.004em;"&gt;90%&lt;/div&gt;&lt;div style="position:absolute;top:449.22pt;left:292.5pt;z-index:184;letter-spacing:-.004em;"&gt;95%&lt;/div&gt;&lt;div style="position:absolute;top:449.22pt;left:352.9pt;z-index:184;letter-spacing:-.004em;"&gt;95%&lt;/div&gt;&lt;div style="position:absolute;top:449.22pt;left:414.1pt;z-index:184;letter-spacing:-.004em;"&gt;93%&lt;/div&gt;&lt;div style="position:absolute;top:449.22pt;left:474.6pt;z-index:184;letter-spacing:-.004em;"&gt;91%&lt;/div&gt;&lt;div style="position:absolute;top:449.22pt;left:535.1pt;z-index:184;letter-spacing:-.004em;"&gt;94%&lt;/div&gt;&lt;div style="position:absolute;top:449.22pt;left:592.7pt;z-index:184;letter-spacing:-.004em;"&gt;92%&lt;/div&gt;&lt;div style="position:absolute;top:449.22pt;left:645.35pt;z-index:184;letter-spacing:-.004em;"&gt;92%&lt;/div&gt;&lt;div style="position:absolute;top:449.22pt;left:702.95pt;z-index:184;letter-spacing:-.004em;"&gt;94%&lt;/div&gt;&lt;div style="position:absolute;top:449.22pt;left:760.55pt;z-index:184;letter-spacing:-.004em;"&gt;94%&lt;/div&gt;&lt;/span&gt;&lt;span style="white-space:pre;"&gt;&lt;div style="position:absolute;top:481.77pt;left:221.2pt;z-index:188;letter-spacing:-.005em;"&gt;  47,870 &lt;/div&gt;&lt;div style="position:absolute;top:481.77pt;left:279.55pt;z-index:188;letter-spacing:-.005em;"&gt;  61,621 &lt;/div&gt;&lt;div style="position:absolute;top:481.77pt;left:339.95pt;z-index:188;letter-spacing:-.005em;"&gt;  64,472 &lt;/div&gt;&lt;div style="position:absolute;top:481.77pt;left:401.16pt;z-index:188;letter-spacing:-.005em;"&gt;  66,930 &lt;/div&gt;&lt;div style="position:absolute;top:481.77pt;left:461.66pt;z-index:188;letter-spacing:-.005em;"&gt;  67,357 &lt;/div&gt;&lt;div style="position:absolute;top:481.77pt;left:522.16pt;z-index:188;letter-spacing:-.005em;"&gt;  69,581 &lt;/div&gt;&lt;div style="position:absolute;top:481.77pt;left:579.76pt;z-index:188;letter-spacing:-.005em;"&gt;  68,674 &lt;/div&gt;&lt;div style="position:absolute;top:481.77pt;left:632.41pt;z-index:188;letter-spacing:-.005em;"&gt;  65,939 &lt;/div&gt;&lt;div style="position:absolute;top:481.77pt;left:690.02pt;z-index:188;letter-spacing:-.005em;"&gt;  71,267 &lt;/div&gt;&lt;div style="position:absolute;top:481.77pt;left:747.62pt;z-index:188;letter-spacing:-.005em;"&gt;  76,605 &lt;/div&gt;&lt;/span&gt;&lt;span style="white-space:pre;"&gt;&lt;div style="position:absolute;top:490.02pt;left:221.2pt;z-index:190;letter-spacing:-.005em;"&gt;  17,744 &lt;/div&gt;&lt;div style="position:absolute;top:490.02pt;left:279.55pt;z-index:190;letter-spacing:-.005em;"&gt;  19,377 &lt;/div&gt;&lt;div style="position:absolute;top:490.02pt;left:339.95pt;z-index:190;letter-spacing:-.005em;"&gt;  11,811 &lt;/div&gt;&lt;div style="position:absolute;top:490.02pt;left:401.16pt;z-index:190;letter-spacing:-.005em;"&gt;  15,787 &lt;/div&gt;&lt;div style="position:absolute;top:490.02pt;left:461.66pt;z-index:190;letter-spacing:-.005em;"&gt;  17,599 &lt;/div&gt;&lt;div style="position:absolute;top:490.02pt;left:522.16pt;z-index:190;letter-spacing:-.005em;"&gt;  19,640 &lt;/div&gt;&lt;div style="position:absolute;top:490.02pt;left:579.76pt;z-index:190;letter-spacing:-.005em;"&gt;  19,237 &lt;/div&gt;&lt;div style="position:absolute;top:490.02pt;left:632.41pt;z-index:190;letter-spacing:-.005em;"&gt;  18,856 &lt;/div&gt;&lt;div style="position:absolute;top:490.02pt;left:690.02pt;z-index:190;letter-spacing:-.005em;"&gt;  23,545 &lt;/div&gt;&lt;div style="position:absolute;top:490.02pt;left:747.62pt;z-index:190;letter-spacing:-.005em;"&gt;  23,724 &lt;/div&gt;&lt;/span&gt;&lt;span style="white-space:pre;"&gt;&lt;div style="position:absolute;top:498.12pt;left:221.2pt;z-index:192;letter-spacing:-.005em;"&gt;  28,953 &lt;/div&gt;&lt;div style="position:absolute;top:498.12pt;left:279.55pt;z-index:192;letter-spacing:-.005em;"&gt;  29,590 &lt;/div&gt;&lt;div style="position:absolute;top:498.12pt;left:339.95pt;z-index:192;letter-spacing:-.005em;"&gt;  32,050 &lt;/div&gt;&lt;div style="position:absolute;top:498.12pt;left:401.16pt;z-index:192;letter-spacing:-.005em;"&gt;  30,894 &lt;/div&gt;&lt;div style="position:absolute;top:498.12pt;left:461.66pt;z-index:192;letter-spacing:-.005em;"&gt;  31,997 &lt;/div&gt;&lt;div style="position:absolute;top:498.12pt;left:522.16pt;z-index:192;letter-spacing:-.005em;"&gt;  32,349 &lt;/div&gt;&lt;div style="position:absolute;top:498.12pt;left:579.76pt;z-index:192;letter-spacing:-.005em;"&gt;  32,735 &lt;/div&gt;&lt;div style="position:absolute;top:498.12pt;left:632.41pt;z-index:192;letter-spacing:-.005em;"&gt;  32,050 &lt;/div&gt;&lt;div style="position:absolute;top:498.12pt;left:690.02pt;z-index:192;letter-spacing:-.005em;"&gt;  38,244 &lt;/div&gt;&lt;div style="position:absolute;top:498.12pt;left:747.62pt;z-index:192;letter-spacing:-.005em;"&gt;  38,854 &lt;/div&gt;&lt;/span&gt;&lt;span style="white-space:pre;"&gt;&lt;div style="position:absolute;top:522.57pt;left:224.55pt;z-index:200;letter-spacing:-.005em;"&gt;10.85%&lt;/div&gt;&lt;div style="position:absolute;top:522.57pt;left:282.89pt;z-index:200;letter-spacing:-.005em;"&gt;17.00%&lt;/div&gt;&lt;div style="position:absolute;top:522.57pt;left:343.3pt;z-index:200;letter-spacing:-.005em;"&gt;19.00%&lt;/div&gt;&lt;div style="position:absolute;top:522.57pt;left:404.5pt;z-index:200;letter-spacing:-.005em;"&gt;22.00%&lt;/div&gt;&lt;div style="position:absolute;top:522.57pt;left:465pt;z-index:200;letter-spacing:-.005em;"&gt;18.42%&lt;/div&gt;&lt;div style="position:absolute;top:522.57pt;left:525.5pt;z-index:200;letter-spacing:-.005em;"&gt;23.68%&lt;/div&gt;&lt;div style="position:absolute;top:522.57pt;left:583.1pt;z-index:200;letter-spacing:-.005em;"&gt;39.47%&lt;/div&gt;&lt;div style="position:absolute;top:522.57pt;left:635.74pt;z-index:200;letter-spacing:-.005em;"&gt;18.42%&lt;/div&gt;&lt;div style="position:absolute;top:522.57pt;left:693.34pt;z-index:200;letter-spacing:-.005em;"&gt;11.84%&lt;/div&gt;&lt;div style="position:absolute;top:522.57pt;left:754.75pt;z-index:200;letter-spacing:-.005em;"&gt;9.20%&lt;/div&gt;&lt;/span&gt;&lt;span class="fmt-1343" style="white-space:pre;"&gt;&lt;div style="position:absolute;top:576.84pt;left:396pt;z-index:203;letter-spacing:.001em;"&gt; &lt;/div&gt;&lt;/span&gt;&lt;span class="fmt-1343" style="white-space:pre;"&gt;&lt;div style="position:absolute;top:586.44pt;left:389.33pt;z-index:204;"&gt;272&lt;/div&gt;&lt;/span&gt;&lt;/div&gt;</t>
  </si>
  <si>
    <t>&lt;div style='position:relative;width:792pt;height:612pt;'&gt;&lt;div style="position:absolute;left:0pt;top:0pt;width:100%;height:100%;clip:rect(0pt,792pt,612pt,0pt);" class="fmt-1347"&gt;&lt;span class="fmt-1345" style="white-space:pre;"&gt;&lt;div style="position:absolute;top:72.69pt;left:311.35pt;z-index:1;"&gt;City of St. Petersburg, Florida&lt;/div&gt;&lt;/span&gt;&lt;span class="fmt-1346" style="white-space:pre;"&gt;&lt;div style="position:absolute;top:86.49pt;left:270.75pt;z-index:2;letter-spacing:.001em;"&gt;Capital Asset Statistics by Function/Program &lt;/div&gt;&lt;/span&gt;&lt;span class="fmt-1346" style="white-space:pre;"&gt;&lt;div style="position:absolute;top:100.44pt;left:337.8pt;z-index:4;letter-spacing:.002em;"&gt;Last Ten Fiscal Years&lt;/div&gt;&lt;/span&gt;&lt;span style="white-space:pre;"&gt;&lt;div style="position:absolute;top:139.17pt;left:36pt;z-index:20;letter-spacing:-.003em;"&gt; Police (2) &lt;/div&gt;&lt;/span&gt;&lt;span style="white-space:pre;"&gt;&lt;div style="position:absolute;top:236.97pt;left:219.8pt;z-index:100;letter-spacing:-.005em;"&gt;  11,935 &lt;/div&gt;&lt;div style="position:absolute;top:236.97pt;left:278.15pt;z-index:100;letter-spacing:-.005em;"&gt;  13,849 &lt;/div&gt;&lt;div style="position:absolute;top:236.97pt;left:338.21pt;z-index:100;letter-spacing:-.005em;"&gt;  13,849 &lt;/div&gt;&lt;/span&gt;&lt;span style="white-space:pre;"&gt;&lt;div style="position:absolute;top:285.87pt;left:36pt;z-index:146;letter-spacing:-.005em;"&gt; Recreation and Culture &lt;/div&gt;&lt;/span&gt;&lt;span style="white-space:pre;"&gt;&lt;div style="position:absolute;top:400.02pt;left:219.8pt;z-index:250;letter-spacing:-.005em;"&gt;  36,075 &lt;/div&gt;&lt;div style="position:absolute;top:400.02pt;left:278.15pt;z-index:250;letter-spacing:-.005em;"&gt;  42,943 &lt;/div&gt;&lt;div style="position:absolute;top:400.02pt;left:338.21pt;z-index:250;letter-spacing:-.005em;"&gt;  37,319 &lt;/div&gt;&lt;/span&gt;&lt;span style="white-space:pre;"&gt;&lt;div style="position:absolute;top:424.47pt;left:219.8pt;z-index:265;letter-spacing:-.005em;"&gt;  17,252 &lt;/div&gt;&lt;div style="position:absolute;top:424.47pt;left:278.15pt;z-index:265;letter-spacing:-.005em;"&gt;  16,106 &lt;/div&gt;&lt;div style="position:absolute;top:424.47pt;left:338.21pt;z-index:265;letter-spacing:-.005em;"&gt;  25,183 &lt;/div&gt;&lt;/span&gt;&lt;span style="white-space:pre;"&gt;&lt;div style="position:absolute;top:440.82pt;left:219.8pt;z-index:269;letter-spacing:-.005em;"&gt;  62,292 &lt;/div&gt;&lt;div style="position:absolute;top:440.82pt;left:278.15pt;z-index:269;letter-spacing:-.005em;"&gt;  70,596 &lt;/div&gt;&lt;div style="position:absolute;top:440.82pt;left:338.21pt;z-index:269;letter-spacing:-.005em;"&gt;  14,701 &lt;/div&gt;&lt;/span&gt;&lt;span style="white-space:pre;"&gt;&lt;div style="position:absolute;top:448.92pt;left:217.15pt;z-index:272;letter-spacing:-.006em;"&gt;287 Miles&lt;/div&gt;&lt;div style="position:absolute;top:448.92pt;left:275.5pt;z-index:272;letter-spacing:-.006em;"&gt;287 Miles&lt;/div&gt;&lt;div style="position:absolute;top:448.92pt;left:335.54pt;z-index:272;letter-spacing:-.006em;"&gt;283 Miles&lt;/div&gt;&lt;div style="position:absolute;top:448.92pt;left:398.04pt;z-index:272;letter-spacing:-.006em;"&gt;283 Miles&lt;/div&gt;&lt;div style="position:absolute;top:448.92pt;left:456.38pt;z-index:272;letter-spacing:-.006em;"&gt;287 Miles&lt;/div&gt;&lt;div style="position:absolute;top:448.92pt;left:511.83pt;z-index:272;letter-spacing:-.006em;"&gt;287 Miles&lt;/div&gt;&lt;div style="position:absolute;top:448.92pt;left:563.43pt;z-index:272;letter-spacing:-.006em;"&gt; 287 Miles &lt;/div&gt;&lt;div style="position:absolute;top:448.92pt;left:620.76pt;z-index:272;letter-spacing:-.006em;"&gt; 287 Miles&lt;/div&gt;&lt;div style="position:absolute;top:448.92pt;left:674.05pt;z-index:272;letter-spacing:-.003em;"&gt; 290 miles &lt;/div&gt;&lt;div style="position:absolute;top:448.92pt;left:729.75pt;z-index:272;letter-spacing:-.006em;"&gt; 300 Miles &lt;/div&gt;&lt;/span&gt;&lt;span style="white-space:pre;"&gt;&lt;div style="position:absolute;top:122.67pt;left:83.05pt;z-index:6;letter-spacing:-.004em;"&gt; Function/Program &lt;/div&gt;&lt;/span&gt;&lt;img style="position:absolute;left:36pt;top:127.9pt;width:153pt;height:3pt;z-index:5;" src="http://govwiki.info/xbrl/Images/95132db4d85c5d74a331dbb89ccae22c.png" alt="__rendered_path__5"&gt;&lt;span style="white-space:pre;"&gt;&lt;div style="position:absolute;top:147.42pt;left:39.85pt;z-index:21;letter-spacing:-.003em;"&gt;  Stations &lt;/div&gt;&lt;/span&gt;&lt;span style="white-space:pre;"&gt;&lt;div style="position:absolute;top:155.52pt;left:39.85pt;z-index:32;letter-spacing:-.004em;"&gt;  Sub-stations &lt;/div&gt;&lt;/span&gt;&lt;span style="white-space:pre;"&gt;&lt;div style="position:absolute;top:163.62pt;left:39.8501pt;z-index:43;letter-spacing:-.003em;"&gt;  Patrol Units &lt;/div&gt;&lt;/span&gt;&lt;span style="white-space:pre;"&gt;&lt;div style="position:absolute;top:179.97pt;left:36.0001pt;z-index:54;letter-spacing:-.006em;"&gt; Fire and EMS (3) &lt;/div&gt;&lt;/span&gt;&lt;span style="white-space:pre;"&gt;&lt;div style="position:absolute;top:188.07pt;left:39.8501pt;z-index:55;letter-spacing:-.003em;"&gt;  Stations &lt;/div&gt;&lt;/span&gt;&lt;span style="white-space:pre;"&gt;&lt;div style="position:absolute;top:196.32pt;left:39.8502pt;z-index:66;letter-spacing:-.004em;"&gt;  Fire Fighting Units &lt;/div&gt;&lt;/span&gt;&lt;span style="white-space:pre;"&gt;&lt;div style="position:absolute;top:204.42pt;left:39.8502pt;z-index:77;letter-spacing:-.004em;"&gt;  Rescue Units &lt;/div&gt;&lt;/span&gt;&lt;span style="white-space:pre;"&gt;&lt;div style="position:absolute;top:212.52pt;left:39.8502pt;z-index:88;letter-spacing:-.005em;"&gt;  Support Specialty Units &lt;/div&gt;&lt;/span&gt;&lt;span style="white-space:pre;"&gt;&lt;div style="position:absolute;top:228.87pt;left:36.0002pt;z-index:99;"&gt; Public Works (4) &lt;/div&gt;&lt;/span&gt;&lt;span class="fmt-1049" style="white-space:pre;"&gt;&lt;div style="position:absolute;top:237.19pt;left:39.889pt;z-index:127;letter-spacing:-.001em;"&gt;  Streets and Alleys (Number)&lt;/div&gt;&lt;/span&gt;&lt;span class="fmt-1049" style="white-space:pre;"&gt;&lt;div style="position:absolute;top:245.36pt;left:39.889pt;z-index:128;letter-spacing:-.001em;"&gt;  Streets and Alleys (Miles) &lt;/div&gt;&lt;/span&gt;&lt;span class="fmt-1049" style="white-space:pre;"&gt;&lt;div style="position:absolute;top:253.54pt;left:39.889pt;z-index:132;"&gt;  Seawalls and Retaining Walls (Miles)                &lt;/div&gt;&lt;/span&gt;&lt;span class="fmt-1049" style="white-space:pre;"&gt;&lt;div style="position:absolute;top:261.71pt;left:39.889pt;z-index:134;"&gt;Bridges (Number) &lt;/div&gt;&lt;/span&gt;&lt;span class="fmt-1049" style="white-space:pre;"&gt;&lt;div style="position:absolute;top:269.89pt;left:39.889pt;z-index:135;"&gt;  Culverts (Number) &lt;/div&gt;&lt;/span&gt;&lt;span style="white-space:pre;"&gt;&lt;div style="position:absolute;top:294.12pt;left:39.85pt;z-index:147;letter-spacing:-.005em;"&gt;  Libraries (5) &lt;/div&gt;&lt;/span&gt;&lt;span style="white-space:pre;"&gt;&lt;div style="position:absolute;top:302.22pt;left:39.85pt;z-index:158;letter-spacing:-.004em;"&gt;  Recreation and Parks (6) &lt;/div&gt;&lt;/span&gt;&lt;span style="white-space:pre;"&gt;&lt;div style="position:absolute;top:310.32pt;left:43.7pt;z-index:159;letter-spacing:-.001em;"&gt;  Parks &lt;/div&gt;&lt;/span&gt;&lt;span style="white-space:pre;"&gt;&lt;div style="position:absolute;top:318.57pt;left:43.7001pt;z-index:170;letter-spacing:-.002em;"&gt;  Park Acres &lt;/div&gt;&lt;/span&gt;&lt;span style="white-space:pre;"&gt;&lt;div style="position:absolute;top:326.67pt;left:43.7pt;z-index:176;letter-spacing:-.005em;"&gt;  Recreation Centers &lt;/div&gt;&lt;/span&gt;&lt;span style="white-space:pre;"&gt;&lt;div style="position:absolute;top:334.77pt;left:43.7001pt;z-index:187;letter-spacing:-.002em;"&gt;  Swimming Pools &lt;/div&gt;&lt;/span&gt;&lt;span style="white-space:pre;"&gt;&lt;div style="position:absolute;top:343.02pt;left:43.7001pt;z-index:198;letter-spacing:-.004em;"&gt;  Tennis Courts &lt;/div&gt;&lt;/span&gt;&lt;span style="white-space:pre;"&gt;&lt;div style="position:absolute;top:351.12pt;left:43.7001pt;z-index:209;letter-spacing:-.002em;"&gt;  Dog Parks &lt;/div&gt;&lt;/span&gt;&lt;span style="white-space:pre;"&gt;&lt;div style="position:absolute;top:359.22pt;left:43.7001pt;z-index:220;letter-spacing:-.003em;"&gt;  Public Beaches &lt;/div&gt;&lt;/span&gt;&lt;span style="white-space:pre;"&gt;&lt;div style="position:absolute;top:367.47pt;left:43.7001pt;z-index:231;letter-spacing:-.001em;"&gt;  Skate Parks &lt;/div&gt;&lt;/span&gt;&lt;span style="white-space:pre;"&gt;&lt;div style="position:absolute;top:383.67pt;left:36.0002pt;z-index:242;letter-spacing:-.003em;"&gt; Water and Wastewater Utility Resources (7) &lt;/div&gt;&lt;/span&gt;&lt;span style="white-space:pre;"&gt;&lt;div style="position:absolute;top:391.92pt;left:39.8502pt;z-index:243;letter-spacing:-.004em;"&gt;  Water Mains (Miles) &lt;/div&gt;&lt;/span&gt;&lt;span style="white-space:pre;"&gt;&lt;div style="position:absolute;top:400.02pt;left:39.8502pt;z-index:249;letter-spacing:-.004em;"&gt;  Potable Water Mains Replaced (Linear Feet) &lt;/div&gt;&lt;/span&gt;&lt;span style="white-space:pre;"&gt;&lt;div style="position:absolute;top:408.12pt;left:39.8502pt;z-index:252;letter-spacing:-.006em;"&gt;  Sanitary Sewer Collection Mains (Miles) &lt;/div&gt;&lt;/span&gt;&lt;span style="white-space:pre;"&gt;&lt;div style="position:absolute;top:416.37pt;left:39.8502pt;z-index:263;letter-spacing:-.005em;"&gt;  Sanitary Sewer Pipe Replacement (Linear&lt;/div&gt;&lt;/span&gt;&lt;span style="white-space:pre;"&gt;&lt;div style="position:absolute;top:424.47pt;left:52.5502pt;z-index:264;letter-spacing:-.006em;"&gt;Feet)&lt;/div&gt;&lt;/span&gt;&lt;span style="white-space:pre;"&gt;&lt;div style="position:absolute;top:432.57pt;left:39.8502pt;z-index:267;letter-spacing:-.005em;"&gt;  Sanitary Sewer Pipe Rehabilitation CIPP Lining&lt;/div&gt;&lt;/span&gt;&lt;span style="white-space:pre;"&gt;&lt;div style="position:absolute;top:440.82pt;left:50.4002pt;z-index:268;letter-spacing:-.005em;"&gt;(Linear Feet) &lt;/div&gt;&lt;/span&gt;&lt;span style="white-space:pre;"&gt;&lt;div style="position:absolute;top:448.92pt;left:39.8502pt;z-index:271;letter-spacing:-.001em;"&gt;  Reclaimed Water Lines &lt;/div&gt;&lt;/span&gt;&lt;span style="white-space:pre;"&gt;&lt;div style="position:absolute;top:122.67pt;left:210.15pt;z-index:8;letter-spacing:-.005em;"&gt;  2017 &lt;/div&gt;&lt;/span&gt;&lt;img style="position:absolute;left:194.05pt;top:127.9pt;width:54pt;height:3pt;z-index:7;" src="http://govwiki.info/xbrl/Images/592a4e4cf9c109ae7c2614e58591b549.png" alt="__rendered_path__7"&gt;&lt;span style="white-space:pre;"&gt;&lt;div style="position:absolute;top:147.42pt;left:237.1pt;z-index:22;letter-spacing:-.002em;"&gt;  1 &lt;/div&gt;&lt;/span&gt;&lt;span style="white-space:pre;"&gt;&lt;div style="position:absolute;top:155.52pt;left:237.1pt;z-index:33;letter-spacing:-.002em;"&gt;  1 &lt;/div&gt;&lt;/span&gt;&lt;span style="white-space:pre;"&gt;&lt;div style="position:absolute;top:163.62pt;left:229.4pt;z-index:44;letter-spacing:-.005em;"&gt;  419 &lt;/div&gt;&lt;/span&gt;&lt;span style="white-space:pre;"&gt;&lt;div style="position:absolute;top:188.07pt;left:233.25pt;z-index:56;letter-spacing:-.004em;"&gt;  13 &lt;/div&gt;&lt;/span&gt;&lt;span style="white-space:pre;"&gt;&lt;div style="position:absolute;top:196.32pt;left:233.25pt;z-index:67;letter-spacing:-.004em;"&gt;  18 &lt;/div&gt;&lt;/span&gt;&lt;span style="white-space:pre;"&gt;&lt;div style="position:absolute;top:204.42pt;left:233.25pt;z-index:78;letter-spacing:-.004em;"&gt;  12 &lt;/div&gt;&lt;/span&gt;&lt;span style="white-space:pre;"&gt;&lt;div style="position:absolute;top:212.52pt;left:237.1pt;z-index:89;letter-spacing:-.002em;"&gt;  8 &lt;/div&gt;&lt;/span&gt;&lt;span style="white-space:pre;"&gt;&lt;div style="position:absolute;top:245.22pt;left:229.4pt;z-index:102;letter-spacing:-.005em;"&gt;  985 &lt;/div&gt;&lt;/span&gt;&lt;span class="fmt-1049" style="white-space:pre;"&gt;&lt;div style="position:absolute;top:253.54pt;left:219.92pt;z-index:133;letter-spacing:-.026em;"&gt;        &lt;span class="fmt-1347"&gt;  14 &lt;/span&gt;&lt;/div&gt;&lt;/span&gt;&lt;span style="white-space:pre;"&gt;&lt;div style="position:absolute;top:261.42pt;left:233.25pt;z-index:117;letter-spacing:-.004em;"&gt;  80 &lt;/div&gt;&lt;/span&gt;&lt;span style="white-space:pre;"&gt;&lt;div style="position:absolute;top:269.67pt;left:229.4pt;z-index:136;letter-spacing:-.005em;"&gt;  185 &lt;/div&gt;&lt;/span&gt;&lt;span style="white-space:pre;"&gt;&lt;div style="position:absolute;top:294.12pt;left:237.1pt;z-index:148;letter-spacing:-.002em;"&gt;  7 &lt;/div&gt;&lt;/span&gt;&lt;span style="white-space:pre;"&gt;&lt;div style="position:absolute;top:310.32pt;left:229.4pt;z-index:160;letter-spacing:-.005em;"&gt;  155 &lt;/div&gt;&lt;/span&gt;&lt;span style="white-space:pre;"&gt;&lt;div style="position:absolute;top:318.57pt;left:223.65pt;z-index:171;letter-spacing:-.005em;"&gt;  2,460 &lt;/div&gt;&lt;/span&gt;&lt;span style="white-space:pre;"&gt;&lt;div style="position:absolute;top:326.67pt;left:233.25pt;z-index:177;letter-spacing:-.004em;"&gt;  15 &lt;/div&gt;&lt;/span&gt;&lt;span style="white-space:pre;"&gt;&lt;div style="position:absolute;top:334.77pt;left:237.1pt;z-index:188;letter-spacing:-.002em;"&gt;  9 &lt;/div&gt;&lt;/span&gt;&lt;span style="white-space:pre;"&gt;&lt;div style="position:absolute;top:343.02pt;left:233.25pt;z-index:199;letter-spacing:-.004em;"&gt;  66 &lt;/div&gt;&lt;/span&gt;&lt;span style="white-space:pre;"&gt;&lt;div style="position:absolute;top:351.12pt;left:237.1pt;z-index:210;letter-spacing:-.002em;"&gt;  6 &lt;/div&gt;&lt;/span&gt;&lt;span style="white-space:pre;"&gt;&lt;div style="position:absolute;top:359.22pt;left:237.1pt;z-index:221;letter-spacing:-.002em;"&gt;  5 &lt;/div&gt;&lt;/span&gt;&lt;span style="white-space:pre;"&gt;&lt;div style="position:absolute;top:367.47pt;left:237.1pt;z-index:232;letter-spacing:-.002em;"&gt;  2 &lt;/div&gt;&lt;/span&gt;&lt;span style="white-space:pre;"&gt;&lt;div style="position:absolute;top:391.92pt;left:223.65pt;z-index:244;letter-spacing:-.005em;"&gt;  1,543 &lt;/div&gt;&lt;/span&gt;&lt;span style="white-space:pre;"&gt;&lt;div style="position:absolute;top:408.12pt;left:229.4pt;z-index:253;letter-spacing:-.005em;"&gt;  962 &lt;/div&gt;&lt;/span&gt;&lt;span style="white-space:pre;"&gt;&lt;div style="position:absolute;top:457.02pt;left:237.1pt;z-index:273;letter-spacing:-.002em;"&gt;  3 &lt;/div&gt;&lt;/span&gt;&lt;span style="white-space:pre;"&gt;&lt;div style="position:absolute;top:122.67pt;left:268.5pt;z-index:11;letter-spacing:-.005em;"&gt;  2016 &lt;/div&gt;&lt;div style="position:absolute;top:122.67pt;left:328.55pt;z-index:11;letter-spacing:-.005em;"&gt;  2015 &lt;/div&gt;&lt;/span&gt;&lt;img style="position:absolute;left:247.35pt;top:127.9pt;width:6pt;height:3pt;z-index:9;" src="http://govwiki.info/xbrl/Images/f0390f47b26bd3100bee84266cf31ce2.png" alt="__rendered_path__9"&gt;&lt;span style="white-space:pre;"&gt;&lt;div style="position:absolute;top:147.42pt;left:295.45pt;z-index:24;letter-spacing:-.002em;"&gt;  1 &lt;/div&gt;&lt;div style="position:absolute;top:147.42pt;left:355.5pt;z-index:24;letter-spacing:-.002em;"&gt;  1 &lt;/div&gt;&lt;/span&gt;&lt;img style="position:absolute;left:252.4pt;top:127.9pt;width:54pt;height:3pt;z-index:7;" src="http://govwiki.info/xbrl/Images/592a4e4cf9c109ae7c2614e58591b549.png" alt="__rendered_path__7"&gt;&lt;span style="white-space:pre;"&gt;&lt;div style="position:absolute;top:155.52pt;left:295.45pt;z-index:35;letter-spacing:-.002em;"&gt;  1 &lt;/div&gt;&lt;div style="position:absolute;top:155.52pt;left:355.5pt;z-index:35;letter-spacing:-.002em;"&gt;  1 &lt;/div&gt;&lt;/span&gt;&lt;img style="position:absolute;left:312.45pt;top:127.9pt;width:54pt;height:3pt;z-index:7;" src="http://govwiki.info/xbrl/Images/592a4e4cf9c109ae7c2614e58591b549.png" alt="__rendered_path__7"&gt;&lt;span style="white-space:pre;"&gt;&lt;div style="position:absolute;top:163.62pt;left:287.75pt;z-index:46;letter-spacing:-.005em;"&gt;  419 &lt;/div&gt;&lt;div style="position:absolute;top:163.62pt;left:347.8pt;z-index:46;letter-spacing:-.005em;"&gt;  401 &lt;/div&gt;&lt;/span&gt;&lt;span style="white-space:pre;"&gt;&lt;div style="position:absolute;top:188.07pt;left:291.6pt;z-index:58;letter-spacing:-.004em;"&gt;  12 &lt;/div&gt;&lt;div style="position:absolute;top:188.07pt;left:351.65pt;z-index:58;letter-spacing:-.004em;"&gt;  12 &lt;/div&gt;&lt;/span&gt;&lt;span style="white-space:pre;"&gt;&lt;div style="position:absolute;top:196.32pt;left:291.6pt;z-index:69;letter-spacing:-.004em;"&gt;  16 &lt;/div&gt;&lt;div style="position:absolute;top:196.32pt;left:351.65pt;z-index:69;letter-spacing:-.004em;"&gt;  16 &lt;/div&gt;&lt;/span&gt;&lt;span style="white-space:pre;"&gt;&lt;div style="position:absolute;top:204.42pt;left:291.6pt;z-index:80;letter-spacing:-.004em;"&gt;  10 &lt;/div&gt;&lt;div style="position:absolute;top:204.42pt;left:351.65pt;z-index:80;letter-spacing:-.004em;"&gt;  10 &lt;/div&gt;&lt;/span&gt;&lt;span style="white-space:pre;"&gt;&lt;div style="position:absolute;top:212.52pt;left:295.45pt;z-index:91;letter-spacing:-.002em;"&gt;  9 &lt;/div&gt;&lt;div style="position:absolute;top:212.52pt;left:355.5pt;z-index:91;letter-spacing:-.002em;"&gt;  9 &lt;/div&gt;&lt;/span&gt;&lt;span style="white-space:pre;"&gt;&lt;div style="position:absolute;top:245.22pt;left:282pt;z-index:104;letter-spacing:-.005em;"&gt;  1,187 &lt;/div&gt;&lt;div style="position:absolute;top:245.22pt;left:342.05pt;z-index:104;letter-spacing:-.005em;"&gt;  1,187 &lt;/div&gt;&lt;/span&gt;&lt;span style="white-space:pre;"&gt;&lt;div style="position:absolute;top:253.32pt;left:291.6pt;z-index:109;letter-spacing:-.004em;"&gt;  12 &lt;/div&gt;&lt;div style="position:absolute;top:253.32pt;left:351.65pt;z-index:109;letter-spacing:-.004em;"&gt;  12 &lt;/div&gt;&lt;/span&gt;&lt;span style="white-space:pre;"&gt;&lt;div style="position:absolute;top:261.42pt;left:291.6pt;z-index:119;letter-spacing:-.004em;"&gt;  81 &lt;/div&gt;&lt;div style="position:absolute;top:261.42pt;left:351.65pt;z-index:119;letter-spacing:-.004em;"&gt;  81 &lt;/div&gt;&lt;/span&gt;&lt;span style="white-space:pre;"&gt;&lt;div style="position:absolute;top:269.67pt;left:287.75pt;z-index:138;letter-spacing:-.005em;"&gt;  185 &lt;/div&gt;&lt;div style="position:absolute;top:269.67pt;left:347.8pt;z-index:138;letter-spacing:-.005em;"&gt;  185 &lt;/div&gt;&lt;/span&gt;&lt;span style="white-space:pre;"&gt;&lt;div style="position:absolute;top:294.12pt;left:295.45pt;z-index:150;letter-spacing:-.002em;"&gt;  7 &lt;/div&gt;&lt;div style="position:absolute;top:294.12pt;left:355.5pt;z-index:150;letter-spacing:-.002em;"&gt;  7 &lt;/div&gt;&lt;/span&gt;&lt;span style="white-space:pre;"&gt;&lt;div style="position:absolute;top:310.32pt;left:287.75pt;z-index:162;letter-spacing:-.005em;"&gt;  155 &lt;/div&gt;&lt;div style="position:absolute;top:310.32pt;left:347.8pt;z-index:162;letter-spacing:-.005em;"&gt;  155 &lt;/div&gt;&lt;/span&gt;&lt;span style="white-space:pre;"&gt;&lt;div style="position:absolute;top:318.57pt;left:282pt;z-index:173;letter-spacing:-.005em;"&gt;  2,457 &lt;/div&gt;&lt;div style="position:absolute;top:318.57pt;left:342.05pt;z-index:173;letter-spacing:-.005em;"&gt;  2,457 &lt;/div&gt;&lt;/span&gt;&lt;span style="white-space:pre;"&gt;&lt;div style="position:absolute;top:326.67pt;left:291.6pt;z-index:179;letter-spacing:-.004em;"&gt;  15 &lt;/div&gt;&lt;div style="position:absolute;top:326.67pt;left:351.65pt;z-index:179;letter-spacing:-.004em;"&gt;  15 &lt;/div&gt;&lt;/span&gt;&lt;span style="white-space:pre;"&gt;&lt;div style="position:absolute;top:334.77pt;left:295.45pt;z-index:190;letter-spacing:-.002em;"&gt;  9 &lt;/div&gt;&lt;div style="position:absolute;top:334.77pt;left:355.5pt;z-index:190;letter-spacing:-.002em;"&gt;  9 &lt;/div&gt;&lt;/span&gt;&lt;span style="white-space:pre;"&gt;&lt;div style="position:absolute;top:343.02pt;left:291.6pt;z-index:201;letter-spacing:-.004em;"&gt;  66 &lt;/div&gt;&lt;div style="position:absolute;top:343.02pt;left:351.65pt;z-index:201;letter-spacing:-.004em;"&gt;  66 &lt;/div&gt;&lt;/span&gt;&lt;span style="white-space:pre;"&gt;&lt;div style="position:absolute;top:351.12pt;left:295.45pt;z-index:212;letter-spacing:-.002em;"&gt;  6 &lt;/div&gt;&lt;div style="position:absolute;top:351.12pt;left:355.5pt;z-index:212;letter-spacing:-.002em;"&gt;  6 &lt;/div&gt;&lt;/span&gt;&lt;span style="white-space:pre;"&gt;&lt;div style="position:absolute;top:359.22pt;left:295.45pt;z-index:223;letter-spacing:-.002em;"&gt;  5 &lt;/div&gt;&lt;div style="position:absolute;top:359.22pt;left:355.5pt;z-index:223;letter-spacing:-.002em;"&gt;  5 &lt;/div&gt;&lt;/span&gt;&lt;span style="white-space:pre;"&gt;&lt;div style="position:absolute;top:367.47pt;left:295.45pt;z-index:234;letter-spacing:-.002em;"&gt;  2 &lt;/div&gt;&lt;div style="position:absolute;top:367.47pt;left:355.5pt;z-index:234;letter-spacing:-.002em;"&gt;  2 &lt;/div&gt;&lt;/span&gt;&lt;span style="white-space:pre;"&gt;&lt;div style="position:absolute;top:391.92pt;left:282pt;z-index:246;letter-spacing:-.005em;"&gt;  1,543 &lt;/div&gt;&lt;div style="position:absolute;top:391.92pt;left:342.05pt;z-index:246;letter-spacing:-.005em;"&gt;  1,531 &lt;/div&gt;&lt;/span&gt;&lt;span style="white-space:pre;"&gt;&lt;div style="position:absolute;top:408.12pt;left:287.75pt;z-index:255;letter-spacing:-.005em;"&gt;  962 &lt;/div&gt;&lt;div style="position:absolute;top:408.12pt;left:347.8pt;z-index:255;letter-spacing:-.005em;"&gt;  962 &lt;/div&gt;&lt;/span&gt;&lt;span style="white-space:pre;"&gt;&lt;div style="position:absolute;top:457.02pt;left:295.45pt;z-index:275;letter-spacing:-.002em;"&gt;  3 &lt;/div&gt;&lt;div style="position:absolute;top:457.02pt;left:355.5pt;z-index:275;letter-spacing:-.002em;"&gt;  3 &lt;/div&gt;&lt;/span&gt;&lt;span class="fmt-1349" style="white-space:pre;"&gt;&lt;div style="position:absolute;top:90.11pt;left:511.45pt;z-index:3;letter-spacing:-.001em;"&gt;(1)&lt;/div&gt;&lt;/span&gt;&lt;span style="white-space:pre;"&gt;&lt;div style="position:absolute;top:122.67pt;left:390.35pt;z-index:19;letter-spacing:-.005em;"&gt;  2014 &lt;/div&gt;&lt;div style="position:absolute;top:122.67pt;left:448.7pt;z-index:19;letter-spacing:-.005em;"&gt;  2013 &lt;/div&gt;&lt;div style="position:absolute;top:122.67pt;left:505.6pt;z-index:19;letter-spacing:-.005em;"&gt;  2012 &lt;/div&gt;&lt;div style="position:absolute;top:122.67pt;left:561.05pt;z-index:19;letter-spacing:-.005em;"&gt;  2011 &lt;/div&gt;&lt;div style="position:absolute;top:122.67pt;left:616.5pt;z-index:19;letter-spacing:-.005em;"&gt;  2010 &lt;/div&gt;&lt;div style="position:absolute;top:122.67pt;left:671.95pt;z-index:19;letter-spacing:-.005em;"&gt;  2009 &lt;/div&gt;&lt;div style="position:absolute;top:122.67pt;left:727.4pt;z-index:19;letter-spacing:-.005em;"&gt;  2008 &lt;/div&gt;&lt;/span&gt;&lt;img style="position:absolute;left:374.25pt;top:127.9pt;width:54pt;height:3pt;z-index:7;" src="http://govwiki.info/xbrl/Images/592a4e4cf9c109ae7c2614e58591b549.png" alt="__rendered_path__7"&gt;&lt;span style="white-space:pre;"&gt;&lt;div style="position:absolute;top:147.42pt;left:418pt;z-index:31;letter-spacing:-.002em;"&gt;  1 &lt;/div&gt;&lt;div style="position:absolute;top:147.42pt;left:476.35pt;z-index:31;letter-spacing:-.002em;"&gt;  1 &lt;/div&gt;&lt;div style="position:absolute;top:147.42pt;left:531.8pt;z-index:31;letter-spacing:-.002em;"&gt;  1 &lt;/div&gt;&lt;div style="position:absolute;top:147.42pt;left:587.25pt;z-index:31;letter-spacing:-.002em;"&gt;  1 &lt;/div&gt;&lt;div style="position:absolute;top:147.42pt;left:642.7pt;z-index:31;letter-spacing:-.002em;"&gt;  1 &lt;/div&gt;&lt;div style="position:absolute;top:147.42pt;left:698.15pt;z-index:31;letter-spacing:-.002em;"&gt;  1 &lt;/div&gt;&lt;div style="position:absolute;top:147.42pt;left:753.6pt;z-index:31;letter-spacing:-.002em;"&gt;  1 &lt;/div&gt;&lt;/span&gt;&lt;img style="position:absolute;left:432.6pt;top:127.9pt;width:54pt;height:3pt;z-index:7;" src="http://govwiki.info/xbrl/Images/592a4e4cf9c109ae7c2614e58591b549.png" alt="__rendered_path__7"&gt;&lt;span style="white-space:pre;"&gt;&lt;div style="position:absolute;top:155.52pt;left:418pt;z-index:42;letter-spacing:-.002em;"&gt;  1 &lt;/div&gt;&lt;div style="position:absolute;top:155.52pt;left:476.35pt;z-index:42;letter-spacing:-.002em;"&gt;  1 &lt;/div&gt;&lt;div style="position:absolute;top:155.52pt;left:531.8pt;z-index:42;letter-spacing:-.002em;"&gt;  1 &lt;/div&gt;&lt;div style="position:absolute;top:155.52pt;left:587.25pt;z-index:42;letter-spacing:-.002em;"&gt;  1 &lt;/div&gt;&lt;div style="position:absolute;top:155.52pt;left:642.7pt;z-index:42;letter-spacing:-.002em;"&gt;  1 &lt;/div&gt;&lt;div style="position:absolute;top:155.52pt;left:698.15pt;z-index:42;letter-spacing:-.002em;"&gt;  1 &lt;/div&gt;&lt;div style="position:absolute;top:155.52pt;left:753.6pt;z-index:42;letter-spacing:-.002em;"&gt;  1 &lt;/div&gt;&lt;/span&gt;&lt;img style="position:absolute;left:490.95pt;top:127.9pt;width:51pt;height:3pt;z-index:14;" src="http://govwiki.info/xbrl/Images/e623d2c48a6b12183df28568df1a8d3a.png" alt="__rendered_path__14"&gt;&lt;span style="white-space:pre;"&gt;&lt;div style="position:absolute;top:163.62pt;left:410.3pt;z-index:53;letter-spacing:-.005em;"&gt;  394 &lt;/div&gt;&lt;div style="position:absolute;top:163.62pt;left:468.65pt;z-index:53;letter-spacing:-.005em;"&gt;  414 &lt;/div&gt;&lt;div style="position:absolute;top:163.62pt;left:524.1pt;z-index:53;letter-spacing:-.005em;"&gt;  414 &lt;/div&gt;&lt;div style="position:absolute;top:163.62pt;left:579.55pt;z-index:53;letter-spacing:-.005em;"&gt;  414 &lt;/div&gt;&lt;div style="position:absolute;top:163.62pt;left:635pt;z-index:53;letter-spacing:-.005em;"&gt;  381 &lt;/div&gt;&lt;div style="position:absolute;top:163.62pt;left:690.45pt;z-index:53;letter-spacing:-.005em;"&gt;  401 &lt;/div&gt;&lt;div style="position:absolute;top:163.62pt;left:745.9pt;z-index:53;letter-spacing:-.005em;"&gt;  412 &lt;/div&gt;&lt;/span&gt;&lt;img style="position:absolute;left:546.4pt;top:127.9pt;width:51pt;height:3pt;z-index:14;" src="http://govwiki.info/xbrl/Images/e623d2c48a6b12183df28568df1a8d3a.png" alt="__rendered_path__14"&gt;&lt;span style="white-space:pre;"&gt;&lt;div style="position:absolute;top:188.07pt;left:414.15pt;z-index:65;letter-spacing:-.004em;"&gt;  12 &lt;/div&gt;&lt;div style="position:absolute;top:188.07pt;left:472.5pt;z-index:65;letter-spacing:-.004em;"&gt;  11 &lt;/div&gt;&lt;div style="position:absolute;top:188.07pt;left:527.95pt;z-index:65;letter-spacing:-.004em;"&gt;  11 &lt;/div&gt;&lt;div style="position:absolute;top:188.07pt;left:583.4pt;z-index:65;letter-spacing:-.004em;"&gt;  11 &lt;/div&gt;&lt;div style="position:absolute;top:188.07pt;left:638.85pt;z-index:65;letter-spacing:-.004em;"&gt;  11 &lt;/div&gt;&lt;div style="position:absolute;top:188.07pt;left:694.3pt;z-index:65;letter-spacing:-.004em;"&gt;  12 &lt;/div&gt;&lt;div style="position:absolute;top:188.07pt;left:749.75pt;z-index:65;letter-spacing:-.004em;"&gt;  12 &lt;/div&gt;&lt;/span&gt;&lt;img style="position:absolute;left:601.85pt;top:127.9pt;width:51pt;height:3pt;z-index:14;" src="http://govwiki.info/xbrl/Images/e623d2c48a6b12183df28568df1a8d3a.png" alt="__rendered_path__14"&gt;&lt;span style="white-space:pre;"&gt;&lt;div style="position:absolute;top:196.32pt;left:414.15pt;z-index:76;letter-spacing:-.004em;"&gt;  16 &lt;/div&gt;&lt;div style="position:absolute;top:196.32pt;left:472.5pt;z-index:76;letter-spacing:-.004em;"&gt;  16 &lt;/div&gt;&lt;div style="position:absolute;top:196.32pt;left:527.95pt;z-index:76;letter-spacing:-.004em;"&gt;  16 &lt;/div&gt;&lt;div style="position:absolute;top:196.32pt;left:583.4pt;z-index:76;letter-spacing:-.004em;"&gt;  16 &lt;/div&gt;&lt;div style="position:absolute;top:196.32pt;left:638.85pt;z-index:76;letter-spacing:-.004em;"&gt;  22 &lt;/div&gt;&lt;div style="position:absolute;top:196.32pt;left:694.3pt;z-index:76;letter-spacing:-.004em;"&gt;  22 &lt;/div&gt;&lt;div style="position:absolute;top:196.32pt;left:749.75pt;z-index:76;letter-spacing:-.004em;"&gt;  22 &lt;/div&gt;&lt;/span&gt;&lt;img style="position:absolute;left:657.3pt;top:127.9pt;width:51pt;height:3pt;z-index:14;" src="http://govwiki.info/xbrl/Images/e623d2c48a6b12183df28568df1a8d3a.png" alt="__rendered_path__14"&gt;&lt;span style="white-space:pre;"&gt;&lt;div style="position:absolute;top:204.42pt;left:414.15pt;z-index:87;letter-spacing:-.004em;"&gt;  10 &lt;/div&gt;&lt;div style="position:absolute;top:204.42pt;left:472.5pt;z-index:87;letter-spacing:-.004em;"&gt;  12 &lt;/div&gt;&lt;div style="position:absolute;top:204.42pt;left:527.95pt;z-index:87;letter-spacing:-.004em;"&gt;  12 &lt;/div&gt;&lt;div style="position:absolute;top:204.42pt;left:583.4pt;z-index:87;letter-spacing:-.004em;"&gt;  12 &lt;/div&gt;&lt;div style="position:absolute;top:204.42pt;left:638.85pt;z-index:87;letter-spacing:-.004em;"&gt;  14 &lt;/div&gt;&lt;div style="position:absolute;top:204.42pt;left:694.3pt;z-index:87;letter-spacing:-.004em;"&gt;  15 &lt;/div&gt;&lt;div style="position:absolute;top:204.42pt;left:749.75pt;z-index:87;letter-spacing:-.004em;"&gt;  15 &lt;/div&gt;&lt;/span&gt;&lt;img style="position:absolute;left:712.75pt;top:127.9pt;width:51pt;height:3pt;z-index:14;" src="http://govwiki.info/xbrl/Images/e623d2c48a6b12183df28568df1a8d3a.png" alt="__rendered_path__14"&gt;&lt;span style="white-space:pre;"&gt;&lt;div style="position:absolute;top:212.52pt;left:418pt;z-index:98;letter-spacing:-.002em;"&gt;  8 &lt;/div&gt;&lt;div style="position:absolute;top:212.52pt;left:476.35pt;z-index:98;letter-spacing:-.002em;"&gt;  8 &lt;/div&gt;&lt;div style="position:absolute;top:212.52pt;left:531.8pt;z-index:98;letter-spacing:-.002em;"&gt;  8 &lt;/div&gt;&lt;div style="position:absolute;top:212.52pt;left:587.25pt;z-index:98;letter-spacing:-.002em;"&gt;  8 &lt;/div&gt;&lt;div style="position:absolute;top:212.52pt;left:642.7pt;z-index:98;letter-spacing:-.002em;"&gt;  8 &lt;/div&gt;&lt;div style="position:absolute;top:212.52pt;left:698.15pt;z-index:98;letter-spacing:-.002em;"&gt;  8 &lt;/div&gt;&lt;div style="position:absolute;top:212.52pt;left:753.6pt;z-index:98;letter-spacing:-.002em;"&gt;  8 &lt;/div&gt;&lt;/span&gt;&lt;span style="white-space:pre;"&gt;&lt;div style="position:absolute;top:236.97pt;left:400.7pt;z-index:101;letter-spacing:-.005em;"&gt;  13,849 &lt;/div&gt;&lt;div style="position:absolute;top:236.97pt;left:459.05pt;z-index:101;letter-spacing:-.005em;"&gt;  13,849 &lt;/div&gt;&lt;div style="position:absolute;top:236.97pt;left:514.51pt;z-index:101;letter-spacing:-.005em;"&gt;  13,849 &lt;/div&gt;&lt;div style="position:absolute;top:236.97pt;left:569.96pt;z-index:101;letter-spacing:-.005em;"&gt;  13,849 &lt;/div&gt;&lt;div style="position:absolute;top:236.97pt;left:625.41pt;z-index:101;letter-spacing:-.005em;"&gt;  13,849 &lt;/div&gt;&lt;div style="position:absolute;top:236.97pt;left:680.87pt;z-index:101;letter-spacing:-.005em;"&gt;  14,022 &lt;/div&gt;&lt;div style="position:absolute;top:236.97pt;left:736.32pt;z-index:101;letter-spacing:-.005em;"&gt;  14,022 &lt;/div&gt;&lt;/span&gt;&lt;span style="white-space:pre;"&gt;&lt;div style="position:absolute;top:245.22pt;left:404.55pt;z-index:106;letter-spacing:-.005em;"&gt;  1,187 &lt;/div&gt;&lt;div style="position:absolute;top:245.22pt;left:462.9pt;z-index:106;letter-spacing:-.005em;"&gt;  1,187 &lt;/div&gt;&lt;div style="position:absolute;top:245.22pt;left:518.35pt;z-index:106;letter-spacing:-.005em;"&gt;  1,187 &lt;/div&gt;&lt;div style="position:absolute;top:245.22pt;left:573.79pt;z-index:106;letter-spacing:-.005em;"&gt;  1,198 &lt;/div&gt;&lt;div style="position:absolute;top:245.22pt;left:629.24pt;z-index:106;letter-spacing:-.005em;"&gt;  1,198 &lt;/div&gt;&lt;div style="position:absolute;top:245.22pt;left:684.69pt;z-index:106;letter-spacing:-.005em;"&gt;  1,202 &lt;/div&gt;&lt;div style="position:absolute;top:245.22pt;left:740.14pt;z-index:106;letter-spacing:-.005em;"&gt;  1,202 &lt;/div&gt;&lt;/span&gt;&lt;span style="white-space:pre;"&gt;&lt;div style="position:absolute;top:253.32pt;left:414.15pt;z-index:116;letter-spacing:-.004em;"&gt;  12 &lt;/div&gt;&lt;div style="position:absolute;top:253.32pt;left:472.5pt;z-index:116;letter-spacing:-.004em;"&gt;  12 &lt;/div&gt;&lt;div style="position:absolute;top:253.32pt;left:527.95pt;z-index:116;letter-spacing:-.004em;"&gt;  12 &lt;/div&gt;&lt;div style="position:absolute;top:253.32pt;left:583.4pt;z-index:116;letter-spacing:-.004em;"&gt;  12 &lt;/div&gt;&lt;div style="position:absolute;top:253.32pt;left:638.85pt;z-index:116;letter-spacing:-.004em;"&gt;  12 &lt;/div&gt;&lt;div style="position:absolute;top:253.32pt;left:694.3pt;z-index:116;letter-spacing:-.004em;"&gt;  12 &lt;/div&gt;&lt;div style="position:absolute;top:253.32pt;left:749.75pt;z-index:116;letter-spacing:-.004em;"&gt;  12 &lt;/div&gt;&lt;/span&gt;&lt;span style="white-space:pre;"&gt;&lt;div style="position:absolute;top:261.42pt;left:414.15pt;z-index:126;letter-spacing:-.004em;"&gt;  81 &lt;/div&gt;&lt;div style="position:absolute;top:261.42pt;left:472.5pt;z-index:126;letter-spacing:-.004em;"&gt;  81 &lt;/div&gt;&lt;div style="position:absolute;top:261.42pt;left:527.95pt;z-index:126;letter-spacing:-.004em;"&gt;  82 &lt;/div&gt;&lt;div style="position:absolute;top:261.42pt;left:583.4pt;z-index:126;letter-spacing:-.004em;"&gt;  82 &lt;/div&gt;&lt;div style="position:absolute;top:261.42pt;left:638.85pt;z-index:126;letter-spacing:-.004em;"&gt;  81 &lt;/div&gt;&lt;div style="position:absolute;top:261.42pt;left:694.3pt;z-index:126;letter-spacing:-.004em;"&gt;  79 &lt;/div&gt;&lt;div style="position:absolute;top:261.42pt;left:749.75pt;z-index:126;letter-spacing:-.004em;"&gt;  79 &lt;/div&gt;&lt;/span&gt;&lt;span style="white-space:pre;"&gt;&lt;div style="position:absolute;top:269.67pt;left:410.3pt;z-index:145;letter-spacing:-.005em;"&gt;  185 &lt;/div&gt;&lt;div style="position:absolute;top:269.67pt;left:468.65pt;z-index:145;letter-spacing:-.005em;"&gt;  185 &lt;/div&gt;&lt;div style="position:absolute;top:269.67pt;left:524.1pt;z-index:145;letter-spacing:-.005em;"&gt;  185 &lt;/div&gt;&lt;div style="position:absolute;top:269.67pt;left:579.55pt;z-index:145;letter-spacing:-.005em;"&gt;  185 &lt;/div&gt;&lt;div style="position:absolute;top:269.67pt;left:635pt;z-index:145;letter-spacing:-.005em;"&gt;  185 &lt;/div&gt;&lt;div style="position:absolute;top:269.67pt;left:690.45pt;z-index:145;letter-spacing:-.005em;"&gt;  185 &lt;/div&gt;&lt;div style="position:absolute;top:269.67pt;left:745.9pt;z-index:145;letter-spacing:-.005em;"&gt;  185 &lt;/div&gt;&lt;/span&gt;&lt;span style="white-space:pre;"&gt;&lt;div style="position:absolute;top:294.12pt;left:418pt;z-index:157;letter-spacing:-.002em;"&gt;  7 &lt;/div&gt;&lt;div style="position:absolute;top:294.12pt;left:476.35pt;z-index:157;letter-spacing:-.002em;"&gt;  7 &lt;/div&gt;&lt;div style="position:absolute;top:294.12pt;left:531.8pt;z-index:157;letter-spacing:-.002em;"&gt;  7 &lt;/div&gt;&lt;div style="position:absolute;top:294.12pt;left:587.25pt;z-index:157;letter-spacing:-.002em;"&gt;  7 &lt;/div&gt;&lt;div style="position:absolute;top:294.12pt;left:642.7pt;z-index:157;letter-spacing:-.002em;"&gt;  7 &lt;/div&gt;&lt;div style="position:absolute;top:294.12pt;left:698.15pt;z-index:157;letter-spacing:-.002em;"&gt;  7 &lt;/div&gt;&lt;div style="position:absolute;top:294.12pt;left:753.6pt;z-index:157;letter-spacing:-.002em;"&gt;  7 &lt;/div&gt;&lt;/span&gt;&lt;span style="white-space:pre;"&gt;&lt;div style="position:absolute;top:310.32pt;left:410.3pt;z-index:169;letter-spacing:-.005em;"&gt;  155 &lt;/div&gt;&lt;div style="position:absolute;top:310.32pt;left:468.65pt;z-index:169;letter-spacing:-.005em;"&gt;  154 &lt;/div&gt;&lt;div style="position:absolute;top:310.32pt;left:524.1pt;z-index:169;letter-spacing:-.005em;"&gt;  154 &lt;/div&gt;&lt;div style="position:absolute;top:310.32pt;left:579.55pt;z-index:169;letter-spacing:-.005em;"&gt;  151 &lt;/div&gt;&lt;div style="position:absolute;top:310.32pt;left:635pt;z-index:169;letter-spacing:-.005em;"&gt;  151 &lt;/div&gt;&lt;div style="position:absolute;top:310.32pt;left:690.45pt;z-index:169;letter-spacing:-.005em;"&gt;  150 &lt;/div&gt;&lt;div style="position:absolute;top:310.32pt;left:745.9pt;z-index:169;letter-spacing:-.005em;"&gt;  141 &lt;/div&gt;&lt;/span&gt;&lt;span style="white-space:pre;"&gt;&lt;div style="position:absolute;top:318.57pt;left:404.55pt;z-index:175;letter-spacing:-.005em;"&gt;  2,457 &lt;/div&gt;&lt;div style="position:absolute;top:318.57pt;left:462.9pt;z-index:175;letter-spacing:-.005em;"&gt;  2,449 &lt;/div&gt;&lt;div style="position:absolut</t>
  </si>
  <si>
    <t>e;top:318.57pt;left:518.35pt;z-index:175;letter-spacing:-.005em;"&gt;  2,400 &lt;/div&gt;&lt;div style="position:absolute;top:318.57pt;left:573.79pt;z-index:175;letter-spacing:-.005em;"&gt;  2,400 &lt;/div&gt;&lt;div style="position:absolute;top:318.57pt;left:629.24pt;z-index:175;letter-spacing:-.005em;"&gt;  2,400 &lt;/div&gt;&lt;div style="position:absolute;top:318.57pt;left:684.69pt;z-index:175;letter-spacing:-.005em;"&gt;  2,400 &lt;/div&gt;&lt;div style="position:absolute;top:318.57pt;left:740.14pt;z-index:175;letter-spacing:-.005em;"&gt;  2,400 &lt;/div&gt;&lt;/span&gt;&lt;span style="white-space:pre;"&gt;&lt;div style="position:absolute;top:326.67pt;left:414.15pt;z-index:186;letter-spacing:-.004em;"&gt;  15 &lt;/div&gt;&lt;div style="position:absolute;top:326.67pt;left:472.5pt;z-index:186;letter-spacing:-.004em;"&gt;  15 &lt;/div&gt;&lt;div style="position:absolute;top:326.67pt;left:527.95pt;z-index:186;letter-spacing:-.004em;"&gt;  15 &lt;/div&gt;&lt;div style="position:absolute;top:326.67pt;left:583.4pt;z-index:186;letter-spacing:-.004em;"&gt;  15 &lt;/div&gt;&lt;div style="position:absolute;top:326.67pt;left:638.85pt;z-index:186;letter-spacing:-.004em;"&gt;  15 &lt;/div&gt;&lt;div style="position:absolute;top:326.67pt;left:694.3pt;z-index:186;letter-spacing:-.004em;"&gt;  15 &lt;/div&gt;&lt;div style="position:absolute;top:326.67pt;left:749.75pt;z-index:186;letter-spacing:-.004em;"&gt;  15 &lt;/div&gt;&lt;/span&gt;&lt;span style="white-space:pre;"&gt;&lt;div style="position:absolute;top:334.77pt;left:418pt;z-index:197;letter-spacing:-.002em;"&gt;  9 &lt;/div&gt;&lt;div style="position:absolute;top:334.77pt;left:476.35pt;z-index:197;letter-spacing:-.002em;"&gt;  9 &lt;/div&gt;&lt;div style="position:absolute;top:334.77pt;left:531.8pt;z-index:197;letter-spacing:-.002em;"&gt;  9 &lt;/div&gt;&lt;div style="position:absolute;top:334.77pt;left:587.25pt;z-index:197;letter-spacing:-.002em;"&gt;  9 &lt;/div&gt;&lt;div style="position:absolute;top:334.77pt;left:642.7pt;z-index:197;letter-spacing:-.002em;"&gt;  9 &lt;/div&gt;&lt;div style="position:absolute;top:334.77pt;left:698.15pt;z-index:197;letter-spacing:-.002em;"&gt;  9 &lt;/div&gt;&lt;div style="position:absolute;top:334.77pt;left:753.6pt;z-index:197;letter-spacing:-.002em;"&gt;  9 &lt;/div&gt;&lt;/span&gt;&lt;span style="white-space:pre;"&gt;&lt;div style="position:absolute;top:343.02pt;left:414.15pt;z-index:208;letter-spacing:-.004em;"&gt;  66 &lt;/div&gt;&lt;div style="position:absolute;top:343.02pt;left:472.5pt;z-index:208;letter-spacing:-.004em;"&gt;  66 &lt;/div&gt;&lt;div style="position:absolute;top:343.02pt;left:527.95pt;z-index:208;letter-spacing:-.004em;"&gt;  66 &lt;/div&gt;&lt;div style="position:absolute;top:343.02pt;left:583.4pt;z-index:208;letter-spacing:-.004em;"&gt;  66 &lt;/div&gt;&lt;div style="position:absolute;top:343.02pt;left:638.85pt;z-index:208;letter-spacing:-.004em;"&gt;  66 &lt;/div&gt;&lt;div style="position:absolute;top:343.02pt;left:694.3pt;z-index:208;letter-spacing:-.004em;"&gt;  66 &lt;/div&gt;&lt;div style="position:absolute;top:343.02pt;left:749.75pt;z-index:208;letter-spacing:-.004em;"&gt;  66 &lt;/div&gt;&lt;/span&gt;&lt;span style="white-space:pre;"&gt;&lt;div style="position:absolute;top:351.12pt;left:418pt;z-index:219;letter-spacing:-.002em;"&gt;  6 &lt;/div&gt;&lt;div style="position:absolute;top:351.12pt;left:476.35pt;z-index:219;letter-spacing:-.002em;"&gt;  6 &lt;/div&gt;&lt;div style="position:absolute;top:351.12pt;left:531.8pt;z-index:219;letter-spacing:-.002em;"&gt;  6 &lt;/div&gt;&lt;div style="position:absolute;top:351.12pt;left:587.25pt;z-index:219;letter-spacing:-.002em;"&gt;  6 &lt;/div&gt;&lt;div style="position:absolute;top:351.12pt;left:642.7pt;z-index:219;letter-spacing:-.002em;"&gt;  6 &lt;/div&gt;&lt;div style="position:absolute;top:351.12pt;left:698.15pt;z-index:219;letter-spacing:-.002em;"&gt;  6 &lt;/div&gt;&lt;div style="position:absolute;top:351.12pt;left:753.6pt;z-index:219;letter-spacing:-.002em;"&gt;  5 &lt;/div&gt;&lt;/span&gt;&lt;span style="white-space:pre;"&gt;&lt;div style="position:absolute;top:359.22pt;left:418pt;z-index:230;letter-spacing:-.002em;"&gt;  5 &lt;/div&gt;&lt;div style="position:absolute;top:359.22pt;left:476.35pt;z-index:230;letter-spacing:-.002em;"&gt;  5 &lt;/div&gt;&lt;div style="position:absolute;top:359.22pt;left:531.8pt;z-index:230;letter-spacing:-.002em;"&gt;  5 &lt;/div&gt;&lt;div style="position:absolute;top:359.22pt;left:587.25pt;z-index:230;letter-spacing:-.002em;"&gt;  5 &lt;/div&gt;&lt;div style="position:absolute;top:359.22pt;left:642.7pt;z-index:230;letter-spacing:-.002em;"&gt;  5 &lt;/div&gt;&lt;div style="position:absolute;top:359.22pt;left:698.15pt;z-index:230;letter-spacing:-.002em;"&gt;  5 &lt;/div&gt;&lt;div style="position:absolute;top:359.22pt;left:753.6pt;z-index:230;letter-spacing:-.002em;"&gt;  5 &lt;/div&gt;&lt;/span&gt;&lt;span style="white-space:pre;"&gt;&lt;div style="position:absolute;top:367.47pt;left:418pt;z-index:241;letter-spacing:-.002em;"&gt;  2 &lt;/div&gt;&lt;div style="position:absolute;top:367.47pt;left:476.35pt;z-index:241;letter-spacing:-.002em;"&gt;  2 &lt;/div&gt;&lt;div style="position:absolute;top:367.47pt;left:531.8pt;z-index:241;letter-spacing:-.002em;"&gt;  2 &lt;/div&gt;&lt;div style="position:absolute;top:367.47pt;left:587.25pt;z-index:241;letter-spacing:-.002em;"&gt;  2 &lt;/div&gt;&lt;div style="position:absolute;top:367.47pt;left:642.7pt;z-index:241;letter-spacing:-.002em;"&gt;  2 &lt;/div&gt;&lt;div style="position:absolute;top:367.47pt;left:698.15pt;z-index:241;letter-spacing:-.002em;"&gt;  2 &lt;/div&gt;&lt;div style="position:absolute;top:367.47pt;left:753.6pt;z-index:241;letter-spacing:-.002em;"&gt;  2 &lt;/div&gt;&lt;/span&gt;&lt;span style="white-space:pre;"&gt;&lt;div style="position:absolute;top:391.92pt;left:404.55pt;z-index:248;letter-spacing:-.005em;"&gt;  1,531 &lt;/div&gt;&lt;div style="position:absolute;top:391.92pt;left:462.9pt;z-index:248;letter-spacing:-.005em;"&gt;  1,543 &lt;/div&gt;&lt;div style="position:absolute;top:391.92pt;left:518.35pt;z-index:248;letter-spacing:-.005em;"&gt;  1,564 &lt;/div&gt;&lt;div style="position:absolute;top:391.92pt;left:573.79pt;z-index:248;letter-spacing:-.005em;"&gt;  1,564 &lt;/div&gt;&lt;div style="position:absolute;top:391.92pt;left:629.24pt;z-index:248;letter-spacing:-.005em;"&gt;  1,571 &lt;/div&gt;&lt;div style="position:absolute;top:391.92pt;left:684.69pt;z-index:248;letter-spacing:-.005em;"&gt;  1,579 &lt;/div&gt;&lt;div style="position:absolute;top:391.92pt;left:740.14pt;z-index:248;letter-spacing:-.005em;"&gt;  1,658 &lt;/div&gt;&lt;/span&gt;&lt;span style="white-space:pre;"&gt;&lt;div style="position:absolute;top:400.02pt;left:400.7pt;z-index:251;letter-spacing:-.005em;"&gt;  41,220 &lt;/div&gt;&lt;div style="position:absolute;top:400.02pt;left:459.05pt;z-index:251;letter-spacing:-.005em;"&gt;  34,556 &lt;/div&gt;&lt;div style="position:absolute;top:400.02pt;left:514.51pt;z-index:251;letter-spacing:-.005em;"&gt;  53,179 &lt;/div&gt;&lt;div style="position:absolute;top:400.02pt;left:569.96pt;z-index:251;letter-spacing:-.005em;"&gt;  57,035 &lt;/div&gt;&lt;div style="position:absolute;top:400.02pt;left:625.41pt;z-index:251;letter-spacing:-.005em;"&gt;  56,702 &lt;/div&gt;&lt;div style="position:absolute;top:400.02pt;left:680.87pt;z-index:251;letter-spacing:-.005em;"&gt;  66,282 &lt;/div&gt;&lt;div style="position:absolute;top:400.02pt;left:736.32pt;z-index:251;letter-spacing:-.005em;"&gt;  66,412 &lt;/div&gt;&lt;/span&gt;&lt;span style="white-space:pre;"&gt;&lt;div style="position:absolute;top:408.12pt;left:410.3pt;z-index:262;letter-spacing:-.005em;"&gt;  937 &lt;/div&gt;&lt;div style="position:absolute;top:408.12pt;left:468.65pt;z-index:262;letter-spacing:-.005em;"&gt;  937 &lt;/div&gt;&lt;div style="position:absolute;top:408.12pt;left:524.1pt;z-index:262;letter-spacing:-.005em;"&gt;  937 &lt;/div&gt;&lt;div style="position:absolute;top:408.12pt;left:579.55pt;z-index:262;letter-spacing:-.005em;"&gt;  937 &lt;/div&gt;&lt;div style="position:absolute;top:408.12pt;left:635pt;z-index:262;letter-spacing:-.005em;"&gt;  942 &lt;/div&gt;&lt;div style="position:absolute;top:408.12pt;left:690.45pt;z-index:262;letter-spacing:-.005em;"&gt;  944 &lt;/div&gt;&lt;div style="position:absolute;top:408.12pt;left:745.9pt;z-index:262;letter-spacing:-.005em;"&gt;  925 &lt;/div&gt;&lt;/span&gt;&lt;span style="white-space:pre;"&gt;&lt;div style="position:absolute;top:424.47pt;left:404.55pt;z-index:266;letter-spacing:-.005em;"&gt;  5,568 &lt;/div&gt;&lt;div style="position:absolute;top:424.47pt;left:459.05pt;z-index:266;letter-spacing:-.005em;"&gt;  12,848 &lt;/div&gt;&lt;div style="position:absolute;top:424.47pt;left:514.5pt;z-index:266;letter-spacing:-.005em;"&gt;  11,603 &lt;/div&gt;&lt;div style="position:absolute;top:424.47pt;left:573.8pt;z-index:266;letter-spacing:-.005em;"&gt;  8,894 &lt;/div&gt;&lt;div style="position:absolute;top:424.47pt;left:625.4pt;z-index:266;letter-spacing:-.005em;"&gt;  32,089 &lt;/div&gt;&lt;div style="position:absolute;top:424.47pt;left:680.85pt;z-index:266;letter-spacing:-.005em;"&gt;  18,753 &lt;/div&gt;&lt;div style="position:absolute;top:424.47pt;left:736.31pt;z-index:266;letter-spacing:-.005em;"&gt;  13,854 &lt;/div&gt;&lt;/span&gt;&lt;span style="white-space:pre;"&gt;&lt;div style="position:absolute;top:440.82pt;left:400.7pt;z-index:270;letter-spacing:-.005em;"&gt;  27,918 &lt;/div&gt;&lt;div style="position:absolute;top:440.82pt;left:459.05pt;z-index:270;letter-spacing:-.005em;"&gt;  50,153 &lt;/div&gt;&lt;div style="position:absolute;top:440.82pt;left:514.51pt;z-index:270;letter-spacing:-.005em;"&gt;  34,942 &lt;/div&gt;&lt;div style="position:absolute;top:440.82pt;left:569.96pt;z-index:270;letter-spacing:-.005em;"&gt;  33,191 &lt;/div&gt;&lt;div style="position:absolute;top:440.82pt;left:625.41pt;z-index:270;letter-spacing:-.005em;"&gt;  25,873 &lt;/div&gt;&lt;div style="position:absolute;top:440.82pt;left:684.72pt;z-index:270;letter-spacing:-.005em;"&gt;  9,107 &lt;/div&gt;&lt;div style="position:absolute;top:440.82pt;left:736.32pt;z-index:270;letter-spacing:-.005em;"&gt;  14,238 &lt;/div&gt;&lt;/span&gt;&lt;span style="white-space:pre;"&gt;&lt;div style="position:absolute;top:457.02pt;left:418pt;z-index:282;letter-spacing:-.002em;"&gt;  4 &lt;/div&gt;&lt;div style="position:absolute;top:457.02pt;left:476.35pt;z-index:282;letter-spacing:-.002em;"&gt;  4 &lt;/div&gt;&lt;div style="position:absolute;top:457.02pt;left:531.8pt;z-index:282;letter-spacing:-.002em;"&gt;  4 &lt;/div&gt;&lt;div style="position:absolute;top:457.02pt;left:587.25pt;z-index:282;letter-spacing:-.002em;"&gt;  4 &lt;/div&gt;&lt;div style="position:absolute;top:457.02pt;left:642.7pt;z-index:282;letter-spacing:-.002em;"&gt;  4 &lt;/div&gt;&lt;div style="position:absolute;top:457.02pt;left:698.15pt;z-index:282;letter-spacing:-.002em;"&gt;  4 &lt;/div&gt;&lt;div style="position:absolute;top:457.02pt;left:753.6pt;z-index:282;letter-spacing:-.002em;"&gt;  4 &lt;/div&gt;&lt;/span&gt;&lt;span class="fmt-1343" style="white-space:pre;"&gt;&lt;div style="position:absolute;top:576.84pt;left:396pt;z-index:283;letter-spacing:.001em;"&gt; &lt;/div&gt;&lt;/span&gt;&lt;span class="fmt-1343" style="white-space:pre;"&gt;&lt;div style="position:absolute;top:586.44pt;left:389.33pt;z-index:284;"&gt;273&lt;/div&gt;&lt;/span&gt;&lt;/div&gt;</t>
  </si>
  <si>
    <t>&lt;div style='position:relative;width:792pt;height:612pt;'&gt;_x000D_
        &lt;div style="position:absolute;left:0pt;top:0pt;width:100%;height:100%;clip:rect(0pt,792pt,612pt,0pt);" class="fmt-1347"&gt;&lt;span class="fmt-1346" style="white-space:pre;"&gt;&lt;div style="position:absolute;top:86.49pt;left:271.15pt;z-index:2;letter-spacing:.002em;"&gt;Capital Asset Statistics by Function/Program&lt;/div&gt;&lt;/span&gt;&lt;span style="white-space:pre;"&gt;&lt;div style="position:absolute;top:153.42pt;left:219.8pt;z-index:32;letter-spacing:-.005em;"&gt;  13,948 &lt;/div&gt;&lt;div style="position:absolute;top:153.42pt;left:278.15pt;z-index:32;letter-spacing:-.005em;"&gt;  13,942 &lt;/div&gt;&lt;div style="position:absolute;top:153.42pt;left:338.11pt;z-index:32;letter-spacing:-.005em;"&gt;  13,942 &lt;/div&gt;&lt;div style="position:absolute;top:153.42pt;left:397.11pt;z-index:32;letter-spacing:-.005em;"&gt;  13,942 &lt;/div&gt;&lt;div style="position:absolute;top:153.42pt;left:454.71pt;z-index:32;letter-spacing:-.005em;"&gt;  13,942 &lt;/div&gt;&lt;div style="position:absolute;top:153.42pt;left:510.17pt;z-index:32;letter-spacing:-.005em;"&gt;  13,942 &lt;/div&gt;&lt;div style="position:absolute;top:153.42pt;left:565.62pt;z-index:32;letter-spacing:-.005em;"&gt;  13,942 &lt;/div&gt;&lt;div style="position:absolute;top:153.42pt;left:621.08pt;z-index:32;letter-spacing:-.005em;"&gt;  13,942 &lt;/div&gt;&lt;div style="position:absolute;top:153.42pt;left:676.53pt;z-index:32;letter-spacing:-.005em;"&gt;  13,894 &lt;/div&gt;&lt;div style="position:absolute;top:153.42pt;left:731.98pt;z-index:32;letter-spacing:-.005em;"&gt;  13,894 &lt;/div&gt;&lt;/span&gt;&lt;span style="white-space:pre;"&gt;&lt;div style="position:absolute;top:161.67pt;left:400.95pt;z-index:37;letter-spacing:-.005em;"&gt;  4,686 &lt;/div&gt;&lt;div style="position:absolute;top:161.67pt;left:458.55pt;z-index:37;letter-spacing:-.005em;"&gt;  4,686 &lt;/div&gt;&lt;div style="position:absolute;top:161.67pt;left:513.99pt;z-index:37;letter-spacing:-.005em;"&gt;  4,686 &lt;/div&gt;&lt;div style="position:absolute;top:161.67pt;left:569.44pt;z-index:37;letter-spacing:-.005em;"&gt;  4,686 &lt;/div&gt;&lt;div style="position:absolute;top:161.67pt;left:624.89pt;z-index:37;letter-spacing:-.005em;"&gt;  4,686 &lt;/div&gt;&lt;div style="position:absolute;top:161.67pt;left:680.33pt;z-index:37;letter-spacing:-.005em;"&gt;  4,572 &lt;/div&gt;&lt;div style="position:absolute;top:161.67pt;left:735.78pt;z-index:37;letter-spacing:-.005em;"&gt;  4,686 &lt;/div&gt;&lt;/span&gt;&lt;span class="fmt-1049" style="white-space:pre;"&gt;&lt;div style="position:absolute;top:315.65pt;left:35.9pt;z-index:121;"&gt;(3)&lt;/div&gt;&lt;div style="position:absolute;top:315.65pt;left:61.758pt;z-index:121;letter-spacing:-.001em;"&gt;City of St. Petersburg Fire and EMS Department; The 2008-2010 number of stations were restated in 2011 to correct prior years for the unlocated variance of 2 stations for 2010 and 1 station for 2008-2009&lt;/div&gt;&lt;/span&gt;&lt;span class="fmt-1345" style="white-space:pre;"&gt;&lt;div style="position:absolute;top:72.69pt;left:311.35pt;z-index:1;"&gt;City of St. Petersburg, Florida&lt;/div&gt;&lt;/span&gt;&lt;span class="fmt-1346" style="white-space:pre;"&gt;&lt;div style="position:absolute;top:100.59pt;left:337.8pt;z-index:4;letter-spacing:.002em;"&gt;Last Ten Fiscal Years&lt;/div&gt;&lt;/span&gt;&lt;span style="white-space:pre;"&gt;&lt;div style="position:absolute;top:128.81pt;left:210.15pt;z-index:12;letter-spacing:-.005em;"&gt;  2017 &lt;/div&gt;&lt;div style="position:absolute;top:128.81pt;left:268.5pt;z-index:12;letter-spacing:-.005em;"&gt;  2016 &lt;/div&gt;&lt;div style="position:absolute;top:128.81pt;left:328.45pt;z-index:12;letter-spacing:-.005em;"&gt;  2015 &lt;/div&gt;&lt;div style="position:absolute;top:128.81pt;left:387.1pt;z-index:12;letter-spacing:-.005em;"&gt;  2014 &lt;/div&gt;&lt;div style="position:absolute;top:128.81pt;left:444.7pt;z-index:12;letter-spacing:-.005em;"&gt;  2013 &lt;/div&gt;&lt;/span&gt;&lt;img style="position:absolute;left:194.05pt;top:133.9pt;width:54pt;height:3pt;z-index:5;" src="http://govwiki.info/xbrl/Images/592a4e4cf9c109ae7c2614e58591b549.png" alt="__rendered_path__5"&gt;&lt;span style="white-space:pre;"&gt;&lt;div style="position:absolute;top:137.21pt;left:36pt;z-index:19;letter-spacing:-.005em;"&gt; Stormwater Utility (8) &lt;/div&gt;&lt;/span&gt;&lt;img style="position:absolute;left:247.35pt;top:133.9pt;width:6pt;height:3pt;z-index:7;" src="http://govwiki.info/xbrl/Images/f0390f47b26bd3100bee84266cf31ce2.png" alt="__rendered_path__7"&gt;&lt;span style="white-space:pre;"&gt;&lt;div style="position:absolute;top:145.31pt;left:39.85pt;z-index:25;letter-spacing:-.004em;"&gt;  Storm Drainage  - Miles of Pipe &lt;/div&gt;&lt;div style="position:absolute;top:145.31pt;left:229.4pt;z-index:25;letter-spacing:-.005em;"&gt;  484 &lt;/div&gt;&lt;div style="position:absolute;top:145.31pt;left:287.75pt;z-index:25;letter-spacing:-.005em;"&gt;  484 &lt;/div&gt;&lt;div style="position:absolute;top:145.31pt;left:347.7pt;z-index:25;letter-spacing:-.005em;"&gt;  484 &lt;/div&gt;&lt;div style="position:absolute;top:145.31pt;left:406.7pt;z-index:25;letter-spacing:-.005em;"&gt;  484 &lt;/div&gt;&lt;div style="position:absolute;top:145.31pt;left:464.3pt;z-index:25;letter-spacing:-.005em;"&gt;  484 &lt;/div&gt;&lt;/span&gt;&lt;img style="position:absolute;left:252.4pt;top:133.9pt;width:54pt;height:3pt;z-index:5;" src="http://govwiki.info/xbrl/Images/592a4e4cf9c109ae7c2614e58591b549.png" alt="__rendered_path__5"&gt;&lt;span style="white-space:pre;"&gt;&lt;div style="position:absolute;top:153.42pt;left:39.85pt;z-index:31;letter-spacing:-.003em;"&gt;  Catch Basins &lt;/div&gt;&lt;/span&gt;&lt;img style="position:absolute;left:312.35pt;top:133.9pt;width:54pt;height:3pt;z-index:5;" src="http://govwiki.info/xbrl/Images/592a4e4cf9c109ae7c2614e58591b549.png" alt="__rendered_path__5"&gt;&lt;span style="white-space:pre;"&gt;&lt;div style="position:absolute;top:161.67pt;left:39.85pt;z-index:36;letter-spacing:-.005em;"&gt;  Grate Inlets &lt;/div&gt;&lt;div style="position:absolute;top:161.67pt;left:223.65pt;z-index:36;letter-spacing:-.005em;"&gt;  4,690 &lt;/div&gt;&lt;div style="position:absolute;top:161.67pt;left:283.9pt;z-index:36;letter-spacing:-.005em;"&gt;  4686 &lt;/div&gt;&lt;div style="position:absolute;top:161.67pt;left:341.95pt;z-index:36;letter-spacing:-.005em;"&gt;  4,686 &lt;/div&gt;&lt;/span&gt;&lt;img style="position:absolute;left:371.4pt;top:133.9pt;width:53pt;height:3pt;z-index:10;" src="http://govwiki.info/xbrl/Images/9b9ff1643104fbc67a8ed58216c9ec0e.png" alt="__rendered_path__10"&gt;&lt;span style="white-space:pre;"&gt;&lt;div style="position:absolute;top:169.77pt;left:39.85pt;z-index:43;letter-spacing:-.004em;"&gt;  Culverts &lt;/div&gt;&lt;div style="position:absolute;top:169.77pt;left:229.4pt;z-index:43;letter-spacing:-.005em;"&gt;  185 &lt;/div&gt;&lt;div style="position:absolute;top:169.77pt;left:287.75pt;z-index:43;letter-spacing:-.005em;"&gt;  185 &lt;/div&gt;&lt;div style="position:absolute;top:169.77pt;left:347.7pt;z-index:43;letter-spacing:-.005em;"&gt;  185 &lt;/div&gt;&lt;div style="position:absolute;top:169.77pt;left:406.7pt;z-index:43;letter-spacing:-.005em;"&gt;  185 &lt;/div&gt;&lt;div style="position:absolute;top:169.77pt;left:464.3pt;z-index:43;letter-spacing:-.005em;"&gt;  185 &lt;/div&gt;&lt;/span&gt;&lt;img style="position:absolute;left:429pt;top:133.9pt;width:53pt;height:3pt;z-index:10;" src="http://govwiki.info/xbrl/Images/9b9ff1643104fbc67a8ed58216c9ec0e.png" alt="__rendered_path__10"&gt;&lt;span style="white-space:pre;"&gt;&lt;div style="position:absolute;top:177.87pt;left:39.85pt;z-index:54;letter-spacing:-.005em;"&gt;  Seawalls in Miles &lt;/div&gt;&lt;div style="position:absolute;top:177.87pt;left:233.25pt;z-index:54;letter-spacing:-.004em;"&gt;  12 &lt;/div&gt;&lt;div style="position:absolute;top:177.87pt;left:291.6pt;z-index:54;letter-spacing:-.004em;"&gt;  12 &lt;/div&gt;&lt;div style="position:absolute;top:177.87pt;left:351.55pt;z-index:54;letter-spacing:-.004em;"&gt;  12 &lt;/div&gt;&lt;div style="position:absolute;top:177.87pt;left:410.55pt;z-index:54;letter-spacing:-.004em;"&gt;  12 &lt;/div&gt;&lt;div style="position:absolute;top:177.87pt;left:468.15pt;z-index:54;letter-spacing:-.004em;"&gt;  12 &lt;/div&gt;&lt;/span&gt;&lt;span style="white-space:pre;"&gt;&lt;div style="position:absolute;top:194.22pt;left:36.0001pt;z-index:60;letter-spacing:-.004em;"&gt; Sanitation (9) &lt;/div&gt;&lt;/span&gt;&lt;span style="white-space:pre;"&gt;&lt;div style="position:absolute;top:202.32pt;left:39.8501pt;z-index:66;letter-spacing:-.003em;"&gt;  Refuse Collection Vehicles &lt;/div&gt;&lt;div style="position:absolute;top:202.32pt;left:229.4pt;z-index:66;letter-spacing:-.005em;"&gt;  148 &lt;/div&gt;&lt;div style="position:absolute;top:202.32pt;left:287.75pt;z-index:66;letter-spacing:-.005em;"&gt;  148 &lt;/div&gt;&lt;div style="position:absolute;top:202.32pt;left:347.7pt;z-index:66;letter-spacing:-.005em;"&gt;  144 &lt;/div&gt;&lt;div style="position:absolute;top:202.32pt;left:406.7pt;z-index:66;letter-spacing:-.005em;"&gt;  136 &lt;/div&gt;&lt;div style="position:absolute;top:202.32pt;left:464.3pt;z-index:66;letter-spacing:-.005em;"&gt;  134 &lt;/div&gt;&lt;/span&gt;&lt;span style="white-space:pre;"&gt;&lt;div style="position:absolute;top:218.67pt;left:36.0001pt;z-index:72;letter-spacing:-.007em;"&gt; Marina (10) &lt;/div&gt;&lt;/span&gt;&lt;span style="white-space:pre;"&gt;&lt;div style="position:absolute;top:226.77pt;left:39.8501pt;z-index:78;letter-spacing:-.002em;"&gt;  Slips &lt;/div&gt;&lt;div style="position:absolute;top:226.77pt;left:229.4pt;z-index:78;letter-spacing:-.005em;"&gt;  641 &lt;/div&gt;&lt;div style="position:absolute;top:226.77pt;left:287.75pt;z-index:78;letter-spacing:-.005em;"&gt;  641 &lt;/div&gt;&lt;div style="position:absolute;top:226.77pt;left:347.7pt;z-index:78;letter-spacing:-.005em;"&gt;  645 &lt;/div&gt;&lt;div style="position:absolute;top:226.77pt;left:406.7pt;z-index:78;letter-spacing:-.005em;"&gt;  645 &lt;/div&gt;&lt;div style="position:absolute;top:226.77pt;left:464.3pt;z-index:78;letter-spacing:-.005em;"&gt;  645 &lt;/div&gt;&lt;/span&gt;&lt;span style="white-space:pre;"&gt;&lt;div style="position:absolute;top:235.02pt;left:39.8502pt;z-index:89;letter-spacing:-.003em;"&gt;  Number of Transient Boats Docked &lt;/div&gt;&lt;div style="position:absolute;top:235.02pt;left:229.4pt;z-index:89;letter-spacing:-.005em;"&gt;  901 &lt;/div&gt;&lt;div style="position:absolute;top:235.02pt;left:287.75pt;z-index:89;letter-spacing:-.005em;"&gt;  817 &lt;/div&gt;&lt;div style="position:absolute;top:235.02pt;left:347.7pt;z-index:89;letter-spacing:-.005em;"&gt;  787 &lt;/div&gt;&lt;div style="position:absolute;top:235.02pt;left:406.7pt;z-index:89;letter-spacing:-.005em;"&gt;  663 &lt;/div&gt;&lt;div style="position:absolute;top:235.02pt;left:464.3pt;z-index:89;letter-spacing:-.005em;"&gt;  388 &lt;/div&gt;&lt;/span&gt;&lt;span style="white-space:pre;"&gt;&lt;div style="position:absolute;top:251.22pt;left:36.0002pt;z-index:95;letter-spacing:-.005em;"&gt; Golf Courses (11) &lt;/div&gt;&lt;/span&gt;&lt;span style="white-space:pre;"&gt;&lt;div style="position:absolute;top:259.47pt;left:39.8502pt;z-index:101;letter-spacing:-.004em;"&gt;  Number of Golf Courses &lt;/div&gt;&lt;div style="position:absolute;top:259.47pt;left:237.1pt;z-index:101;letter-spacing:-.002em;"&gt;  3 &lt;/div&gt;&lt;div style="position:absolute;top:259.47pt;left:295.45pt;z-index:101;letter-spacing:-.002em;"&gt;  3 &lt;/div&gt;&lt;div style="position:absolute;top:259.47pt;left:355.4pt;z-index:101;letter-spacing:-.002em;"&gt;  3 &lt;/div&gt;&lt;div style="position:absolute;top:259.47pt;left:414.4pt;z-index:101;letter-spacing:-.002em;"&gt;  3 &lt;/div&gt;&lt;div style="position:absolute;top:259.47pt;left:472pt;z-index:101;letter-spacing:-.002em;"&gt;  3 &lt;/div&gt;&lt;/span&gt;&lt;span style="white-space:pre;"&gt;&lt;div style="position:absolute;top:275.67pt;left:36.0003pt;z-index:107;letter-spacing:-.005em;"&gt; Jamestown Complex (12) &lt;/div&gt;&lt;/span&gt;&lt;span style="white-space:pre;"&gt;&lt;div style="position:absolute;top:283.92pt;left:39.8503pt;z-index:113;letter-spacing:-.003em;"&gt;  Number of Units &lt;/div&gt;&lt;div style="position:absolute;top:283.92pt;left:233.25pt;z-index:113;letter-spacing:-.004em;"&gt;  76 &lt;/div&gt;&lt;div style="position:absolute;top:283.92pt;left:291.6pt;z-index:113;letter-spacing:-.004em;"&gt;  76 &lt;/div&gt;&lt;div style="position:absolute;top:283.92pt;left:351.55pt;z-index:113;letter-spacing:-.004em;"&gt;  76 &lt;/div&gt;&lt;div style="position:absolute;top:283.92pt;left:410.55pt;z-index:113;letter-spacing:-.004em;"&gt;  76 &lt;/div&gt;&lt;div style="position:absolute;top:283.92pt;left:468.15pt;z-index:113;letter-spacing:-.004em;"&gt;  76 &lt;/div&gt;&lt;/span&gt;&lt;span class="fmt-1049" style="white-space:pre;"&gt;&lt;div style="position:absolute;top:299.3pt;left:35.9pt;z-index:119;"&gt;(1)&lt;/div&gt;&lt;div style="position:absolute;top:299.3pt;left:61.758pt;z-index:119;letter-spacing:-.001em;"&gt;No capital asset indicators are available for the General Government, Community and Economic Development, Airport and the Port&lt;/div&gt;&lt;/span&gt;&lt;span class="fmt-1049" style="white-space:pre;"&gt;&lt;div style="position:absolute;top:307.4pt;left:35.9pt;z-index:120;"&gt;(2)&lt;/div&gt;&lt;div style="position:absolute;top:307.4pt;left:61.758pt;z-index:120;letter-spacing:-.002em;"&gt;City of St. Petersburg Police Department&lt;/div&gt;&lt;/span&gt;&lt;span class="fmt-1049" style="white-space:pre;"&gt;&lt;div style="position:absolute;top:323.75pt;left:35.9pt;z-index:122;"&gt;(4)&lt;/div&gt;&lt;div style="position:absolute;top:323.75pt;left:61.758pt;z-index:122;letter-spacing:-.001em;"&gt;City of St. Petersburg Public Works Department (information updated with GIS data in 2017)&lt;/div&gt;&lt;/span&gt;&lt;span class="fmt-1049" style="white-space:pre;"&gt;&lt;div style="position:absolute;top:331.85pt;left:35.9pt;z-index:123;"&gt;(5)&lt;/div&gt;&lt;div style="position:absolute;top:331.85pt;left:61.758pt;z-index:123;letter-spacing:-.002em;"&gt;City of St. Petersburg Library Department&lt;/div&gt;&lt;/span&gt;&lt;span class="fmt-1049" style="white-space:pre;"&gt;&lt;div style="position:absolute;top:340.1pt;left:35.9pt;z-index:124;"&gt;(6)&lt;/div&gt;&lt;div style="position:absolute;top:340.1pt;left:61.758pt;z-index:124;letter-spacing:-.001em;"&gt;City of St. Petersburg Parks and Recreation Departments&lt;/div&gt;&lt;/span&gt;&lt;span class="fmt-1049" style="white-space:pre;"&gt;&lt;div style="position:absolute;top:348.2pt;left:35.9pt;z-index:125;"&gt;(7)&lt;/div&gt;&lt;div style="position:absolute;top:348.2pt;left:61.758pt;z-index:125;letter-spacing:-.001em;"&gt;City of St. Petersburg Water Resources Department&lt;/div&gt;&lt;/span&gt;&lt;span class="fmt-1049" style="white-space:pre;"&gt;&lt;div style="position:absolute;top:356.3pt;left:35.9pt;z-index:126;"&gt;(8)&lt;/div&gt;&lt;div style="position:absolute;top:356.3pt;left:61.758pt;z-index:126;letter-spacing:-.001em;"&gt;City of St. Petersburg Stormwater Department&lt;/div&gt;&lt;/span&gt;&lt;span class="fmt-1049" style="white-space:pre;"&gt;&lt;div style="position:absolute;top:364.55pt;left:35.9pt;z-index:127;"&gt;(9)&lt;/div&gt;&lt;div style="position:absolute;top:364.55pt;left:61.758pt;z-index:127;letter-spacing:-.001em;"&gt;City of St. Petersburg Sanitation Department&lt;/div&gt;&lt;/span&gt;&lt;span class="fmt-1049" style="white-space:pre;"&gt;&lt;div style="position:absolute;top:372.65pt;left:35.9pt;z-index:128;"&gt;(10)&lt;/div&gt;&lt;div style="position:absolute;top:372.65pt;left:61.198pt;z-index:128;letter-spacing:-.002em;"&gt;City of St. Petersburg Marina&lt;/div&gt;&lt;/span&gt;&lt;span class="fmt-1049" style="white-space:pre;"&gt;&lt;div style="position:absolute;top:380.75pt;left:35.9pt;z-index:129;"&gt;(11)&lt;/div&gt;&lt;div style="position:absolute;top:380.75pt;left:61.198pt;z-index:129;letter-spacing:-.002em;"&gt;City of St. Petersburg Golf Courses Department&lt;/div&gt;&lt;/span&gt;&lt;span class="fmt-1049" style="white-space:pre;"&gt;&lt;div style="position:absolute;top:389pt;left:35.9pt;z-index:130;"&gt;(12)&lt;/div&gt;&lt;div style="position:absolute;top:389pt;left:61.198pt;z-index:130;letter-spacing:-.001em;"&gt;City of St. Petersburg Jamestown Complex; Twenty-one units were renovated in 2007 and added in 2008 &lt;/div&gt;&lt;/span&gt;&lt;span class="fmt-1343" style="white-space:pre;"&gt;&lt;div style="position:absolute;top:576.84pt;left:396pt;z-index:131;letter-spacing:.001em;"&gt; &lt;/div&gt;&lt;/span&gt;&lt;span class="fmt-1343" style="white-space:pre;"&gt;&lt;div style="position:absolute;top:586.44pt;left:389.33pt;z-index:132;"&gt;274&lt;/div&gt;&lt;/span&gt;&lt;span class="fmt-1349" style="white-space:pre;"&gt;&lt;div style="position:absolute;top:90.11pt;left:511pt;z-index:3;letter-spacing:-.001em;"&gt;(1)&lt;/div&gt;&lt;/span&gt;&lt;span style="white-space:pre;"&gt;&lt;div style="position:absolute;top:128.81pt;left:501.25pt;z-index:14;letter-spacing:-.005em;"&gt;  2012 &lt;/div&gt;&lt;/span&gt;&lt;img style="position:absolute;left:486.6pt;top:133.9pt;width:51pt;height:3pt;z-index:13;" src="http://govwiki.info/xbrl/Images/e623d2c48a6b12183df28568df1a8d3a.png" alt="__rendered_path__13"&gt;&lt;span style="white-space:pre;"&gt;&lt;div style="position:absolute;top:145.31pt;left:519.75pt;z-index:26;letter-spacing:-.005em;"&gt;  483 &lt;/div&gt;&lt;/span&gt;&lt;span style="white-space:pre;"&gt;&lt;div style="position:absolute;top:169.77pt;left:519.75pt;z-index:44;letter-spacing:-.005em;"&gt;  185 &lt;/div&gt;&lt;/span&gt;&lt;span style="white-space:pre;"&gt;&lt;div style="position:absolute;top:177.87pt;left:523.6pt;z-index:55;letter-spacing:-.004em;"&gt;  12 &lt;/div&gt;&lt;/span&gt;&lt;span style="white-space:pre;"&gt;&lt;div style="position:absolute;top:202.32pt;left:519.75pt;z-index:67;letter-spacing:-.005em;"&gt;  136 &lt;/div&gt;&lt;/span&gt;&lt;span style="white-space:pre;"&gt;&lt;div style="position:absolute;top:226.77pt;left:519.75pt;z-index:79;letter-spacing:-.005em;"&gt;  650 &lt;/div&gt;&lt;/span&gt;&lt;span style="white-space:pre;"&gt;&lt;div style="position:absolute;top:235.02pt;left:519.75pt;z-index:90;letter-spacing:-.005em;"&gt;  519 &lt;/div&gt;&lt;/span&gt;&lt;span style="white-space:pre;"&gt;&lt;div style="position:absolute;top:259.47pt;left:527.45pt;z-index:102;letter-spacing:-.002em;"&gt;  3 &lt;/div&gt;&lt;/span&gt;&lt;span style="white-space:pre;"&gt;&lt;div style="position:absolute;top:283.92pt;left:523.6pt;z-index:114;letter-spacing:-.004em;"&gt;  76 &lt;/div&gt;&lt;/span&gt;&lt;span style="white-space:pre;"&gt;&lt;div style="position:absolute;top:128.81pt;left:556.7pt;z-index:15;letter-spacing:-.005em;"&gt;  2011 &lt;/div&gt;&lt;/span&gt;&lt;img style="position:absolute;left:542.05pt;top:133.9pt;width:51pt;height:3pt;z-index:13;" src="http://govwiki.info/xbrl/Images/e623d2c48a6b12183df28568df1a8d3a.png" alt="__rendered_path__13"&gt;&lt;span style="white-space:pre;"&gt;&lt;div style="position:absolute;top:145.31pt;left:575.2pt;z-index:27;letter-spacing:-.005em;"&gt;  483 &lt;/div&gt;&lt;/span&gt;&lt;span style="white-space:pre;"&gt;&lt;div style="position:absolute;top:169.77pt;left:575.2pt;z-index:45;letter-spacing:-.005em;"&gt;  185 &lt;/div&gt;&lt;/span&gt;&lt;span style="white-space:pre;"&gt;&lt;div style="position:absolute;top:177.87pt;left:579.05pt;z-index:56;letter-spacing:-.004em;"&gt;  12 &lt;/div&gt;&lt;/span&gt;&lt;span style="white-space:pre;"&gt;&lt;div style="position:absolute;top:202.32pt;left:575.2pt;z-index:68;letter-spacing:-.005em;"&gt;  136 &lt;/div&gt;&lt;/span&gt;&lt;span style="white-space:pre;"&gt;&lt;div style="position:absolute;top:226.77pt;left:575.2pt;z-index:80;letter-spacing:-.005em;"&gt;  650 &lt;/div&gt;&lt;/span&gt;&lt;span style="white-space:pre;"&gt;&lt;div style="position:absolute;top:235.02pt;left:575.2pt;z-index:91;letter-spacing:-.005em;"&gt;  471 &lt;/div&gt;&lt;/span&gt;&lt;span style="white-space:pre;"&gt;&lt;div style="position:absolute;top:259.47pt;left:582.9pt;z-index:103;letter-spacing:-.002em;"&gt;  3 &lt;/div&gt;&lt;/span&gt;&lt;span style="white-space:pre;"&gt;&lt;div style="position:absolute;top:283.92pt;left:579.05pt;z-index:115;letter-spacing:-.004em;"&gt;  76 &lt;/div&gt;&lt;/span&gt;&lt;span style="white-space:pre;"&gt;&lt;div style="position:absolute;top:128.81pt;left:612.15pt;z-index:16;letter-spacing:-.005em;"&gt;  2010 &lt;/div&gt;&lt;/span&gt;&lt;img style="position:absolute;left:597.5pt;top:133.9pt;width:51pt;height:3pt;z-index:13;" src="http://govwiki.info/xbrl/Images/e623d2c48a6b12183df28568df1a8d3a.png" alt="__rendered_path__13"&gt;&lt;span style="white-space:pre;"&gt;&lt;div style="position:absolute;top:145.31pt;left:630.65pt;z-index:28;letter-spacing:-.005em;"&gt;  478 &lt;/div&gt;&lt;/span&gt;&lt;span style="white-space:pre;"&gt;&lt;div style="position:absolute;top:169.77pt;left:630.65pt;z-index:46;letter-spacing:-.005em;"&gt;  185 &lt;/div&gt;&lt;/span&gt;&lt;span style="white-space:pre;"&gt;&lt;div style="position:absolute;top:177.87pt;left:634.5pt;z-index:57;letter-spacing:-.004em;"&gt;  12 &lt;/div&gt;&lt;/span&gt;&lt;span style="white-space:pre;"&gt;&lt;div style="position:absolute;top:202.32pt;left:630.65pt;z-index:69;letter-spacing:-.005em;"&gt;  215 &lt;/div&gt;&lt;/span&gt;&lt;span style="white-space:pre;"&gt;&lt;div style="position:absolute;top:226.77pt;left:630.65pt;z-index:81;letter-spacing:-.005em;"&gt;  650 &lt;/div&gt;&lt;/span&gt;&lt;span style="white-space:pre;"&gt;&lt;div style="position:absolute;top:235.02pt;left:630.65pt;z-index:92;letter-spacing:-.005em;"&gt;  411 &lt;/div&gt;&lt;/span&gt;&lt;span style="white-space:pre;"&gt;&lt;div style="position:absolute;top:259.47pt;left:638.35pt;z-index:104;letter-spacing:-.002em;"&gt;  3 &lt;/div&gt;&lt;/span&gt;&lt;span style="white-space:pre;"&gt;&lt;div style="position:absolute;top:283.92pt;left:634.5pt;z-index:116;letter-spacing:-.004em;"&gt;  76 &lt;/div&gt;&lt;/span&gt;&lt;span style="white-space:pre;"&gt;&lt;div style="position:absolute;top:128.81pt;left:667.6pt;z-index:17;letter-spacing:-.005em;"&gt;  2009 &lt;/div&gt;&lt;/span&gt;&lt;img style="position:absolute;left:652.95pt;top:133.9pt;width:51pt;height:3pt;z-index:13;" src="http://govwiki.info/xbrl/Images/e623d2c48a6b12183df28568df1a8d3a.png" alt="__rendered_path__13"&gt;&lt;span style="white-space:pre;"&gt;&lt;div style="position:absolute;top:145.31pt;left:686.1pt;z-index:29;letter-spacing:-.005em;"&gt;  484 &lt;/div&gt;&lt;/span&gt;&lt;span style="white-space:pre;"&gt;&lt;div style="position:absolute;top:169.77pt;left:686.1pt;z-index:47;letter-spacing:-.005em;"&gt;  185 &lt;/div&gt;&lt;/span&gt;&lt;span style="white-space:pre;"&gt;&lt;div style="position:absolute;top:177.87pt;left:689.95pt;z-index:58;letter-spacing:-.004em;"&gt;  12 &lt;/div&gt;&lt;/span&gt;&lt;span style="white-space:pre;"&gt;&lt;div style="position:absolute;top:202.32pt;left:686.1pt;z-index:70;letter-spacing:-.005em;"&gt;  217 &lt;/div&gt;&lt;/span&gt;&lt;span style="white-space:pre;"&gt;&lt;div style="position:absolute;top:226.77pt;left:686.1pt;z-index:82;letter-spacing:-.005em;"&gt;  655 &lt;/div&gt;&lt;/span&gt;&lt;span style="white-space:pre;"&gt;&lt;div style="position:absolute;top:235.02pt;left:686.1pt;z-index:93;letter-spacing:-.005em;"&gt;  497 &lt;/div&gt;&lt;/span&gt;&lt;span style="white-space:pre;"&gt;&lt;div style="position:absolute;top:259.47pt;left:693.8pt;z-index:105;letter-spacing:-.002em;"&gt;  3 &lt;/div&gt;&lt;/span&gt;&lt;span style="white-space:pre;"&gt;&lt;div style="position:absolute;top:283.92pt;left:689.95pt;z-index:117;letter-spacing:-.004em;"&gt;  76 &lt;/div&gt;&lt;/span&gt;&lt;span style="white-space:pre;"&gt;&lt;div style="position:absolute;top:128.81pt;left:723.05pt;z-index:18;letter-spacing:-.005em;"&gt;  2008 &lt;/div&gt;&lt;/span&gt;&lt;img style="position:absolute;left:708.4pt;top:133.9pt;width:51pt;height:3pt;z-index:13;" src="http://govwiki.info/xbrl/Images/e623d2c48a6b12183df28568df1a8d3a.png" alt="__rendered_path__13"&gt;&lt;span style="white-space:pre;"&gt;&lt;div style="position:absolute;top:145.31pt;left:741.55pt;z-index:30;letter-spacing:-.005em;"&gt;  484 &lt;/div&gt;&lt;/span&gt;&lt;span style="white-space:pre;"&gt;&lt;div style="position:absolute;top:169.77pt;left:741.55pt;z-index:48;letter-spacing:-.005em;"&gt;  185 &lt;/div&gt;&lt;/span&gt;&lt;span style="white-space:pre;"&gt;&lt;div style="position:absolute;top:177.87pt;left:745.4pt;z-index:59;letter-spacing:-.004em;"&gt;  12 &lt;/div&gt;&lt;/span&gt;&lt;span style="white-space:pre;"&gt;&lt;div style="position:absolute;top:202.32pt;left:741.55pt;z-index:71;letter-spacing:-.005em;"&gt;  240 &lt;/div&gt;&lt;/span&gt;&lt;span style="white-space:pre;"&gt;&lt;div style="position:absolute;top:226.77pt;left:741.55pt;z-index:83;letter-spacing:-.005em;"&gt;  656 &lt;/div&gt;&lt;/span&gt;&lt;span style="white-space:pre;"&gt;&lt;div style="position:absolute;top:235.02pt;left:741.55pt;z-index:94;letter-spacing:-.005em;"&gt;  402 &lt;/div&gt;&lt;/span&gt;&lt;span style="white-space:pre;"&gt;&lt;div style="position:absolute;top:259.47pt;left:749.25pt;z-index:106;letter-spacing:-.002em;"&gt;  3 &lt;/div&gt;&lt;/span&gt;&lt;span style="white-space:pre;"&gt;&lt;div style="position:absolute;top:283.92pt;left:745.4pt;z-index:118;letter-spacing:-.004em;"&gt;  76 &lt;/div&gt;&lt;/span&gt;&lt;/div&gt;_x000D_
      &lt;/div&gt;</t>
  </si>
  <si>
    <t>&lt;div style='position:relative;width:612pt;height:792pt;'&gt;_x000D_
        &lt;div style="position:absolute;left:0pt;top:0pt;width:100%;height:100%;clip:rect(0pt,612pt,792pt,0pt);" class="fmt-1352"&gt;&lt;span class="fmt-1350" style="white-space:pre;"&gt;&lt;div style="position:absolute;top:51.63pt;left:72pt;z-index:1;letter-spacing:.001em;"&gt;IV.    REGULATORY SECTION&lt;/div&gt;&lt;/span&gt;&lt;span class="fmt-1351" style="white-space:pre;"&gt;&lt;div style="position:absolute;top:108.63pt;left:72pt;z-index:2;letter-spacing:-.02em;"&gt; &lt;/div&gt;&lt;/span&gt;&lt;span class="fmt-1351" style="white-space:pre;"&gt;&lt;div style="position:absolute;top:191.28pt;left:72pt;z-index:7;letter-spacing:-.02em;"&gt; &lt;/div&gt;&lt;/span&gt;&lt;span class="fmt-1351" style="white-space:pre;"&gt;&lt;div style="position:absolute;top:274.08pt;left:72pt;z-index:14;letter-spacing:-.02em;"&gt; &lt;/div&gt;&lt;/span&gt;&lt;span class="fmt-1351" style="white-space:pre;"&gt;&lt;div style="position:absolute;top:323.73pt;left:72pt;z-index:17;letter-spacing:-.02em;"&gt; &lt;/div&gt;&lt;/span&gt;&lt;span class="fmt-1351" style="white-space:pre;"&gt;&lt;div style="position:absolute;top:373.38pt;left:72pt;z-index:20;letter-spacing:-.02em;"&gt; &lt;/div&gt;&lt;/span&gt;&lt;span class="fmt-1351" style="white-space:pre;"&gt;&lt;div style="position:absolute;top:406.53pt;left:72pt;z-index:22;letter-spacing:-.02em;"&gt; &lt;/div&gt;&lt;/span&gt;&lt;span class="fmt-1351" style="white-space:pre;"&gt;&lt;div style="position:absolute;top:456.18pt;left:72pt;z-index:25;letter-spacing:-.02em;"&gt; &lt;/div&gt;&lt;/span&gt;&lt;span class="fmt-1351" style="white-space:pre;"&gt;&lt;div style="position:absolute;top:489.33pt;left:72pt;z-index:27;letter-spacing:-.02em;"&gt; &lt;/div&gt;&lt;/span&gt;&lt;span class="fmt-1351" style="white-space:pre;"&gt;&lt;div style="position:absolute;top:522.33pt;left:72pt;z-index:29;letter-spacing:-.02em;"&gt; &lt;/div&gt;&lt;/span&gt;&lt;span class="fmt-1351" style="white-space:pre;"&gt;&lt;div style="position:absolute;top:555.48pt;left:72pt;z-index:31;letter-spacing:-.02em;"&gt; &lt;/div&gt;&lt;/span&gt;&lt;span class="fmt-1351" style="white-space:pre;"&gt;&lt;div style="position:absolute;top:605.13pt;left:72pt;z-index:34;letter-spacing:-.02em;"&gt; &lt;/div&gt;&lt;/span&gt;&lt;span style="white-space:pre;"&gt;&lt;div style="position:absolute;top:110.03pt;left:92.15pt;z-index:3;letter-spacing:.009em;"&gt;Report  of Independent Auditor on Internal  Control Over Financial&lt;/div&gt;&lt;/span&gt;&lt;span style="white-space:pre;"&gt;&lt;div style="position:absolute;top:126.53pt;left:92.15pt;z-index:4;letter-spacing:.004em;"&gt;Reporting  and  on  Compliance  and  Other  Matters  Based  on  an&lt;/div&gt;&lt;/span&gt;&lt;span style="white-space:pre;"&gt;&lt;div style="position:absolute;top:143.18pt;left:92.15pt;z-index:5;letter-spacing:-.009em;"&gt;Audit   of   Financial   Statements   Performed   in   Accordance   with&lt;/div&gt;&lt;/span&gt;&lt;span class="fmt-1353" style="white-space:pre;"&gt;&lt;div style="position:absolute;top:159.53pt;left:92.15pt;z-index:6;letter-spacing:.001em;"&gt;Government Auditing Standards&lt;/div&gt;&lt;/span&gt;&lt;span style="white-space:pre;"&gt;&lt;div style="position:absolute;top:192.68pt;left:90pt;z-index:8;letter-spacing:.012em;"&gt;Report  of  Independent  Auditor  on  Compliance  for  Each  Major&lt;/div&gt;&lt;/span&gt;&lt;span style="white-space:pre;"&gt;&lt;div style="position:absolute;top:209.18pt;left:90pt;z-index:9;letter-spacing:.007em;"&gt;Program and on Internal Control Over Compliance Required by the&lt;/div&gt;&lt;/span&gt;&lt;span style="white-space:pre;"&gt;&lt;div style="position:absolute;top:225.68pt;left:90pt;z-index:11;letter-spacing:.015em;"&gt;Uniform Grant Guidance and Chapter 10.550, &lt;span class="fmt-1353"&gt;Rules of the Auditor&lt;/span&gt;&lt;/div&gt;&lt;/span&gt;&lt;span class="fmt-1353" style="white-space:pre;"&gt;&lt;div style="position:absolute;top:242.48pt;left:90pt;z-index:13;letter-spacing:.002em;"&gt;General &lt;span class="fmt-1352"&gt;of the State of Florida&lt;/span&gt;&lt;/div&gt;&lt;/span&gt;&lt;span style="white-space:pre;"&gt;&lt;div style="position:absolute;top:275.48pt;left:90pt;z-index:15;letter-spacing:-.01em;"&gt;Schedule  of  Expenditures  of  Federal  Awards  and  State  Financial&lt;/div&gt;&lt;/span&gt;&lt;span style="white-space:pre;"&gt;&lt;div style="position:absolute;top:292.13pt;left:90pt;z-index:16;letter-spacing:-.002em;"&gt;Assistance&lt;/div&gt;&lt;/span&gt;&lt;span style="white-space:pre;"&gt;&lt;div style="position:absolute;top:325.13pt;left:90pt;z-index:18;letter-spacing:.002em;"&gt;Notes to the Schedule of Expenditures of Federal Awards and State&lt;/div&gt;&lt;/span&gt;&lt;span style="white-space:pre;"&gt;&lt;div style="position:absolute;top:341.78pt;left:90pt;z-index:19;"&gt;Financial Assistance&lt;/div&gt;&lt;/span&gt;&lt;span style="white-space:pre;"&gt;&lt;div style="position:absolute;top:374.78pt;left:90pt;z-index:21;letter-spacing:.001em;"&gt;Schedule of Expenditures of Other Governmental Agencies Awards&lt;/div&gt;&lt;/span&gt;&lt;span style="white-space:pre;"&gt;&lt;div style="position:absolute;top:407.93pt;left:90pt;z-index:23;letter-spacing:.007em;"&gt;Notes  to  the  Schedule  of  Expenditures  of  Other  Governmental&lt;/div&gt;&lt;/span&gt;&lt;span style="white-space:pre;"&gt;&lt;div style="position:absolute;top:424.43pt;left:90pt;z-index:24;letter-spacing:-.001em;"&gt;Agencies Awards&lt;/div&gt;&lt;/span&gt;&lt;span style="white-space:pre;"&gt;&lt;div style="position:absolute;top:457.58pt;left:90pt;z-index:26;letter-spacing:.001em;"&gt;Schedule of Findings and Questioned Costs&lt;/div&gt;&lt;/span&gt;&lt;span style="white-space:pre;"&gt;&lt;div style="position:absolute;top:490.73pt;left:90pt;z-index:28;"&gt;Summary Schedule of Prior Audit Findings&lt;/div&gt;&lt;/span&gt;&lt;span style="white-space:pre;"&gt;&lt;div style="position:absolute;top:523.73pt;left:90pt;z-index:30;letter-spacing:.001em;"&gt;Independent Auditor's Management Letter&lt;/div&gt;&lt;/span&gt;&lt;span style="white-space:pre;"&gt;&lt;div style="position:absolute;top:556.88pt;left:90pt;z-index:32;letter-spacing:-.011em;"&gt;Report   of   Independent   Accountant   on   Compliance   with   Local&lt;/div&gt;&lt;/span&gt;&lt;span style="white-space:pre;"&gt;&lt;div style="position:absolute;top:573.38pt;left:90pt;z-index:33;letter-spacing:.001em;"&gt;Government Investment Policies&lt;/div&gt;&lt;/span&gt;&lt;span style="white-space:pre;"&gt;&lt;div style="position:absolute;top:606.53pt;left:90pt;z-index:35;letter-spacing:-.007em;"&gt;Schedule  of  Receipts  and  Expenditures  of  Funds  Related  to  the&lt;/div&gt;&lt;/span&gt;&lt;span style="white-space:pre;"&gt;&lt;div style="position:absolute;top:623.03pt;left:90pt;z-index:36;letter-spacing:.003em;"&gt;Deepwater Horizon Oil Spill&lt;/div&gt;&lt;/span&gt;&lt;span class="fmt-1178" style="white-space:pre;"&gt;&lt;div style="position:absolute;top:756.84pt;left:306pt;z-index:37;letter-spacing:.001em;"&gt; &lt;/div&gt;&lt;/span&gt;&lt;span class="fmt-1178" style="white-space:pre;"&gt;&lt;div style="position:absolute;top:766.44pt;left:299.33pt;z-index:38;"&gt;275&lt;/div&gt;&lt;/span&gt;&lt;/div&gt;_x000D_
      &lt;/div&gt;</t>
  </si>
  <si>
    <t>&lt;div style='position:relative;width:612pt;height:792pt;'&gt;_x000D_
        &lt;div style="position:absolute;left:0pt;top:0pt;width:100%;height:100%;clip:rect(0pt,612pt,792pt,0pt);" class="fmt-1356"&gt;_x000D_
          &lt;img style="position:absolute;left:0pt;top:.09998pt;width:198pt;height:89.9994pt;z-index:1;" src="http://govwiki.info/xbrl/Images/b6550c481f07c0d4eaae6ea58a6d5a46.png" alt="Image_1552_0"&gt;&lt;span class="fmt-1354" style="white-space:pre;"&gt;&lt;div style="position:absolute;top:107.98pt;left:180pt;z-index:3;"&gt;Report of Independent Auditor on Internal Control  &lt;/div&gt;&lt;/span&gt;&lt;span class="fmt-1354" style="white-space:pre;"&gt;&lt;div style="position:absolute;top:122.62pt;left:131.28pt;z-index:5;"&gt;Over Financial Reporting and on Compliance and Other Matters Based  &lt;/div&gt;&lt;/span&gt;&lt;span class="fmt-1354" style="white-space:pre;"&gt;&lt;div style="position:absolute;top:137.26pt;left:140.16pt;z-index:7;letter-spacing:.001em;"&gt;on an Audit of Financial Statements Performed in Accordance with  &lt;/div&gt;&lt;/span&gt;&lt;span class="fmt-1355" style="white-space:pre;"&gt;&lt;div style="position:absolute;top:151.9pt;left:225.72pt;z-index:10;letter-spacing:-.002em;"&gt;Government Auditing Standards &lt;span class="fmt-1354"&gt; &lt;/span&gt;&lt;/div&gt;&lt;/span&gt;&lt;span style="white-space:pre;"&gt;&lt;div style="position:absolute;top:189.78pt;left:57.6pt;z-index:12;letter-spacing:-.001em;"&gt;To the Honorable Mayor and Members of City Council &lt;/div&gt;&lt;/span&gt;&lt;span style="white-space:pre;"&gt;&lt;div style="position:absolute;top:201.3pt;left:57.6pt;z-index:13;"&gt;City of St. Petersburg, Florida &lt;/div&gt;&lt;/span&gt;&lt;span style="white-space:pre;"&gt;&lt;div style="position:absolute;top:235.75pt;left:57.6pt;z-index:15;letter-spacing:.004em;"&gt;We have audited, in accordance with the auditing standards generally accepted in the United States of America &lt;/div&gt;&lt;/span&gt;&lt;span style="white-space:pre;"&gt;&lt;div style="position:absolute;top:247.27pt;left:57.6pt;z-index:18;letter-spacing:-.014em;"&gt;and  the  standards  applicable  to  financial  audits  contained  in  &lt;span class="fmt-1357"&gt;Government  Auditing  Standards,&lt;/span&gt;  issued  by  the &lt;/div&gt;&lt;/span&gt;&lt;span style="white-space:pre;"&gt;&lt;div style="position:absolute;top:258.8pt;left:57.6pt;z-index:19;letter-spacing:.007em;"&gt;Comptroller General of the United States, the financial statements of the governmental activities, the business-&lt;/div&gt;&lt;/span&gt;&lt;span style="white-space:pre;"&gt;&lt;div style="position:absolute;top:270.26pt;left:57.6pt;z-index:21;letter-spacing:-.013em;"&gt;type  activities,  the  discretely  presented  component  unit,  each major  fund,  and  the  aggregate  remaining  fund &lt;/div&gt;&lt;/span&gt;&lt;span style="white-space:pre;"&gt;&lt;div style="position:absolute;top:281.78pt;left:57.6pt;z-index:23;letter-spacing:.01em;"&gt;information of the City of St. Petersburg, Florida (the “City”) as of and for the year ended September 30, 2017, &lt;/div&gt;&lt;/span&gt;&lt;span style="white-space:pre;"&gt;&lt;div style="position:absolute;top:293.3pt;left:57.6pt;z-index:26;letter-spacing:.008em;"&gt;and  the  related  notes  to  the  financial  statements,  which  collectively  comprise  the  City’s  basic  financial &lt;/div&gt;&lt;/span&gt;&lt;span style="white-space:pre;"&gt;&lt;div style="position:absolute;top:304.77pt;left:57.61pt;z-index:30;letter-spacing:-.002em;"&gt;statements, and have issued our report thereon dated February 21, 2018.   &lt;span&gt; &lt;/span&gt;&lt;/div&gt;&lt;/span&gt;&lt;span class="fmt-1354" style="white-space:pre;"&gt;&lt;div style="position:absolute;top:327.58pt;left:57.6pt;z-index:33;letter-spacing:.001em;"&gt;Internal Control over Financial Reporting&lt;span class="fmt-1358" style="position:relative;left:0pt;top:-4pt;"&gt; &lt;/span&gt; &lt;/div&gt;&lt;/span&gt;&lt;span style="white-space:pre;"&gt;&lt;div style="position:absolute;top:342.41pt;left:57.6pt;z-index:35;letter-spacing:.011em;"&gt;In planning and performing our audit of the financial statements, we considered the City’s internal control over &lt;/div&gt;&lt;/span&gt;&lt;span style="white-space:pre;"&gt;&lt;div style="position:absolute;top:353.87pt;left:57.6pt;z-index:37;letter-spacing:-.005em;"&gt;financial   reporting   (“internal   control”)   to   determine   the   audit   procedures   that   are   appropriate   in   the &lt;/div&gt;&lt;/span&gt;&lt;span style="white-space:pre;"&gt;&lt;div style="position:absolute;top:365.4pt;left:57.6pt;z-index:39;letter-spacing:.003em;"&gt;circumstances for the purpose of expressing our opinions on the financial statements, but not for the purpose of &lt;/div&gt;&lt;/span&gt;&lt;span style="white-space:pre;"&gt;&lt;div style="position:absolute;top:376.92pt;left:57.6pt;z-index:42;letter-spacing:-.015em;"&gt;expressing  an  opinion  on  the  effectiveness  of  the  City’s  internal  control.  Accordingly,  we  do  not  express  an &lt;/div&gt;&lt;/span&gt;&lt;span style="white-space:pre;"&gt;&lt;div style="position:absolute;top:388.38pt;left:57.6pt;z-index:44;"&gt;opinion on the effectiveness of the City’s internal control. &lt;/div&gt;&lt;/span&gt;&lt;span style="white-space:pre;"&gt;&lt;div style="position:absolute;top:411.43pt;left:57.6pt;z-index:49;letter-spacing:.01em;"&gt;A &lt;span class="fmt-1357"&gt;deficiency in internal control&lt;/span&gt; exists when the design or operation of a control does not allow management or &lt;/div&gt;&lt;/span&gt;&lt;span style="white-space:pre;"&gt;&lt;div style="position:absolute;top:422.89pt;left:57.6pt;z-index:50;letter-spacing:-.008em;"&gt;employees,  in  the  normal  course  of  performing  their  assigned  functions,  to  prevent,  or  detect  and  correct, &lt;/div&gt;&lt;/span&gt;&lt;span style="white-space:pre;"&gt;&lt;div style="position:absolute;top:434.42pt;left:57.6pt;z-index:53;letter-spacing:-.01em;"&gt;misstatements  on  a  timely  basis.  A  &lt;span class="fmt-1357"&gt;material  weakness&lt;/span&gt;  is  a  deficiency,  or  a  combination  of  deficiencies,  in &lt;/div&gt;&lt;/span&gt;&lt;span style="white-space:pre;"&gt;&lt;div style="position:absolute;top:445.94pt;left:57.6pt;z-index:56;letter-spacing:.011em;"&gt;internal control, such that there is a reasonable possibility that a material misstatement of the entity’s financial &lt;/div&gt;&lt;/span&gt;&lt;span style="white-space:pre;"&gt;&lt;div style="position:absolute;top:457.4pt;left:57.6pt;z-index:61;letter-spacing:-.013em;"&gt;statements  will  not  be  prevented,  or  detected  and  corrected  on  a  timely  basis.  A  &lt;span class="fmt-1357"&gt;significant  deficiency&lt;/span&gt;  is  a  &lt;/div&gt;&lt;/span&gt;&lt;span style="white-space:pre;"&gt;&lt;div style="position:absolute;top:468.92pt;left:57.59pt;z-index:63;letter-spacing:.006em;"&gt;deficiency, or a combination of deficiencies, in internal control that is less severe than a material weakness, yet &lt;/div&gt;&lt;/span&gt;&lt;span style="white-space:pre;"&gt;&lt;div style="position:absolute;top:480.45pt;left:57.59pt;z-index:66;letter-spacing:-.001em;"&gt;important enough to merit attention by those charged with governance. &lt;/div&gt;&lt;/span&gt;&lt;span style="white-space:pre;"&gt;&lt;div style="position:absolute;top:503.43pt;left:57.59pt;z-index:68;letter-spacing:.01em;"&gt;Our consideration of internal control was for the limited purpose described in the first paragraph of this section &lt;/div&gt;&lt;/span&gt;&lt;span style="white-space:pre;"&gt;&lt;div style="position:absolute;top:514.96pt;left:57.59pt;z-index:70;letter-spacing:-.005em;"&gt;and  was  not  designed  to  identify  all  deficiencies  in  internal  control  that  might  be  material  weaknesses  or &lt;/div&gt;&lt;/span&gt;&lt;span style="white-space:pre;"&gt;&lt;div style="position:absolute;top:526.42pt;left:57.59pt;z-index:72;letter-spacing:.011em;"&gt;significant deficiencies. Given these limitations, during our audit we did not identify any deficiencies in internal &lt;/div&gt;&lt;/span&gt;&lt;span style="white-space:pre;"&gt;&lt;div style="position:absolute;top:537.94pt;left:57.59pt;z-index:74;letter-spacing:.019em;"&gt;control that we consider to be material weaknesses. However, material weaknesses may exist that have not &lt;/div&gt;&lt;/span&gt;&lt;span style="white-space:pre;"&gt;&lt;div style="position:absolute;top:549.47pt;left:57.59pt;z-index:75;letter-spacing:-.001em;"&gt;been identified. &lt;/div&gt;&lt;/span&gt;&lt;span class="fmt-1354" style="white-space:pre;"&gt;&lt;div style="position:absolute;top:572.2pt;left:57.6pt;z-index:78;"&gt;Compliance and Other Matters&lt;span class="fmt-1358" style="position:relative;left:0pt;top:-4pt;"&gt; &lt;/span&gt; &lt;/div&gt;&lt;/span&gt;&lt;span style="white-space:pre;"&gt;&lt;div style="position:absolute;top:587.03pt;left:57.6pt;z-index:80;letter-spacing:.008em;"&gt;As part of obtaining reasonable assurance about whether the City’s financial statements are free from material &lt;/div&gt;&lt;/span&gt;&lt;span style="white-space:pre;"&gt;&lt;div style="position:absolute;top:598.55pt;left:57.6pt;z-index:81;letter-spacing:.009em;"&gt;misstatement, we performed tests of its compliance with certain provisions of laws, regulations, contracts, and &lt;/div&gt;&lt;/span&gt;&lt;span style="white-space:pre;"&gt;&lt;div style="position:absolute;top:610.02pt;left:57.6pt;z-index:83;letter-spacing:.018em;"&gt;grant agreements, noncompliance with which could have a direct and material effect on the determination of &lt;/div&gt;&lt;/span&gt;&lt;span style="white-space:pre;"&gt;&lt;div style="position:absolute;top:621.54pt;left:57.6pt;z-index:85;letter-spacing:.016em;"&gt;financial statement amounts. However, providing an opinion on compliance with those provisions was not an &lt;/div&gt;&lt;/span&gt;&lt;span style="white-space:pre;"&gt;&lt;div style="position:absolute;top:633.06pt;left:57.6pt;z-index:89;letter-spacing:.001em;"&gt;objective of our audit and, accordingly, we do not express such an opinion.&lt;span class="fmt-1359" style="position:relative;left:0pt;top:-3pt;"&gt; &lt;/span&gt;&lt;span&gt; The results of our tests disclosed no &lt;/span&gt;&lt;/div&gt;&lt;/span&gt;&lt;span style="white-space:pre;"&gt;&lt;div style="position:absolute;top:644.51pt;left:57.6043pt;z-index:92;letter-spacing:-.005em;"&gt;instances  of  noncompliance  or  other  matters  that  are  required  to  be  reported  under  &lt;span class="fmt-1357"&gt;Government  Auditing  &lt;/span&gt;&lt;/div&gt;&lt;/span&gt;&lt;span class="fmt-1357" style="white-space:pre;"&gt;&lt;div style="position:absolute;top:656.04pt;left:57.6043pt;z-index:94;letter-spacing:-.001em;"&gt;Standards&lt;span class="fmt-1356"&gt;. &lt;/span&gt;&lt;/div&gt;&lt;/span&gt;&lt;span class="fmt-1018" style="white-space:pre;"&gt;&lt;div style="position:absolute;top:766.44pt;left:299.33pt;z-index:95;"&gt;276&lt;/div&gt;&lt;/span&gt;&lt;/div&gt;_x000D_
      &lt;/div&gt;</t>
  </si>
  <si>
    <t>&lt;div style='position:relative;width:612pt;height:792pt;'&gt;_x000D_
        &lt;div style="position:absolute;left:0pt;top:0pt;width:100%;height:100%;clip:rect(0pt,612pt,792pt,0pt);" class="fmt-1360"&gt;&lt;span style="white-space:pre;"&gt;&lt;div style="position:absolute;top:36.1719pt;left:57.6pt;z-index:1;letter-spacing:.001em;"&gt; &lt;/div&gt;&lt;/span&gt;&lt;span class="fmt-1361" style="white-space:pre;"&gt;&lt;div style="position:absolute;top:93.576pt;left:57.6pt;z-index:5;letter-spacing:.001em;"&gt;Purpose of this Report&lt;span class="fmt-1362" style="position:relative;left:0pt;top:-4pt;"&gt; &lt;/span&gt; &lt;/div&gt;&lt;/span&gt;&lt;span style="white-space:pre;"&gt;&lt;div style="position:absolute;top:108.41pt;left:57.6pt;z-index:7;letter-spacing:.012em;"&gt;The purpose of this report is solely to describe the scope of our testing of internal control and compliance and &lt;/div&gt;&lt;/span&gt;&lt;span style="white-space:pre;"&gt;&lt;div style="position:absolute;top:119.93pt;left:57.6pt;z-index:10;letter-spacing:.005em;"&gt;the results of that testing, and not to provide an opinion on the effectiveness of the entity’s internal control or on &lt;/div&gt;&lt;/span&gt;&lt;span style="white-space:pre;"&gt;&lt;div style="position:absolute;top:131.4pt;left:57.6pt;z-index:13;letter-spacing:-.007em;"&gt;compliance.  This  report  is  an  integral  part  of  an  audit  performed  in  accordance  with  &lt;span class="fmt-1363"&gt;Government  Auditing  &lt;/span&gt;&lt;/div&gt;&lt;/span&gt;&lt;span style="white-space:pre;"&gt;&lt;div style="position:absolute;top:142.92pt;left:57.6pt;z-index:17;letter-spacing:-.013em;"&gt;&lt;span class="fmt-1363"&gt;Standards&lt;/span&gt;  in  considering  the  entity’s  internal  control  and  compliance.  Accordingly,  this  communication  is  not &lt;/div&gt;&lt;/span&gt;&lt;span style="white-space:pre;"&gt;&lt;div style="position:absolute;top:154.44pt;left:57.6pt;z-index:18;"&gt;suitable for any other purpose. &lt;/div&gt;&lt;/span&gt;&lt;span style="white-space:pre;"&gt;&lt;div style="position:absolute;top:165.91pt;left:57.6pt;z-index:19;letter-spacing:.001em;"&gt; &lt;/div&gt;&lt;/span&gt;&lt;img style="position:absolute;left:57.36pt;top:177.12pt;width:165.12pt;height:41.76pt;z-index:28;" src="http://govwiki.info/xbrl/Images/00a6f0fcf81a3b55aa345e4426d31d55.png" alt="Image_1391_0"&gt;&lt;span style="white-space:pre;"&gt;&lt;div style="position:absolute;top:209.51pt;left:222pt;z-index:21;letter-spacing:.001em;"&gt; &lt;/div&gt;&lt;/span&gt;&lt;img style="position:absolute;left:57.6pt;top:176.58pt;width:165pt;height:42pt;z-index:20;" src="http://govwiki.info/xbrl/Images/16b85e8f175befcba63a1a3564845e92.png" alt="__rendered_path__20"&gt;&lt;span style="white-space:pre;"&gt;&lt;div style="position:absolute;top:218.81pt;left:57.6036pt;z-index:22;"&gt;Tampa, Florida &lt;/div&gt;&lt;/span&gt;&lt;span style="white-space:pre;"&gt;&lt;div style="position:absolute;top:230.33pt;left:57.6036pt;z-index:25;"&gt;February 21, 2018&lt;span class="fmt-1364" style="position:relative;left:0pt;top:-3pt;"&gt; &lt;/span&gt;&lt;span&gt; &lt;/span&gt;&lt;/div&gt;&lt;/span&gt;&lt;span style="white-space:pre;"&gt;&lt;div style="position:absolute;top:247.79pt;left:57.6016pt;z-index:26;letter-spacing:.001em;"&gt; &lt;/div&gt;&lt;/span&gt;&lt;span class="fmt-1361" style="white-space:pre;"&gt;&lt;div style="position:absolute;top:265.12pt;left:57.6pt;z-index:27;"&gt; &lt;/div&gt;&lt;/span&gt;&lt;span style="white-space:pre;"&gt;&lt;div style="position:absolute;top:744.66pt;left:57.6pt;z-index:2;letter-spacing:.001em;"&gt; &lt;/div&gt;&lt;/span&gt;&lt;span class="fmt-1178" style="white-space:pre;"&gt;&lt;div style="position:absolute;top:756.84pt;left:306pt;z-index:29;letter-spacing:.001em;"&gt; &lt;/div&gt;&lt;/span&gt;&lt;span class="fmt-1178" style="white-space:pre;"&gt;&lt;div style="position:absolute;top:766.44pt;left:299.33pt;z-index:30;"&gt;277&lt;/div&gt;&lt;/span&gt;&lt;/div&gt;_x000D_
      &lt;/div&gt;</t>
  </si>
  <si>
    <t>&lt;div style='position:relative;width:612pt;height:792pt;'&gt;_x000D_
        &lt;div style="position:absolute;left:0pt;top:0pt;width:100%;height:100%;clip:rect(0pt,612pt,792pt,0pt);" class="fmt-1367"&gt;_x000D_
          &lt;img style="position:absolute;left:0pt;top:.09998pt;width:198pt;height:89.9994pt;z-index:1;" src="http://govwiki.info/xbrl/Images/b6550c481f07c0d4eaae6ea58a6d5a46.png" alt="Image_1552_0"&gt;&lt;span class="fmt-1365" style="white-space:pre;"&gt;&lt;div style="position:absolute;top:107.98pt;left:129.66pt;z-index:4;"&gt;Report of Independent Auditor on Compliance for Each Major Program  &lt;/div&gt;&lt;/span&gt;&lt;span class="fmt-1365" style="white-space:pre;"&gt;&lt;div style="position:absolute;top:122.62pt;left:101.58pt;z-index:7;"&gt;and on Internal Control Over Compliance required by the Uniform Grant Guidance  &lt;/div&gt;&lt;/span&gt;&lt;span class="fmt-1365" style="white-space:pre;"&gt;&lt;div style="position:absolute;top:137.26pt;left:128.34pt;z-index:10;"&gt;and Chapter 10.550, &lt;span class="fmt-1366"&gt;Rules of the Auditor General&lt;/span&gt; of the State of Florida &lt;/div&gt;&lt;/span&gt;&lt;span style="white-space:pre;"&gt;&lt;div style="position:absolute;top:175.14pt;left:57.6042pt;z-index:13;letter-spacing:-.001em;"&gt;To the Honorable Mayor and Members of City Council &lt;/div&gt;&lt;/span&gt;&lt;span style="white-space:pre;"&gt;&lt;div style="position:absolute;top:186.6pt;left:57.6042pt;z-index:14;"&gt;City of St. Petersburg, Florida &lt;/div&gt;&lt;/span&gt;&lt;span class="fmt-1365" style="white-space:pre;"&gt;&lt;div style="position:absolute;top:220.9pt;left:57.6pt;z-index:17;letter-spacing:.001em;"&gt;Report on Compliance for Each Major Federal Program and State Financial Assistance Project &lt;/div&gt;&lt;/span&gt;&lt;span style="white-space:pre;"&gt;&lt;div style="position:absolute;top:235.73pt;left:57.6pt;z-index:19;letter-spacing:-.01em;"&gt;We  have  audited  the  City  of  St.  Petersburg,  Florida’s  (the  “City”)  compliance  with  the  types  of  compliance &lt;/div&gt;&lt;/span&gt;&lt;span style="white-space:pre;"&gt;&lt;div style="position:absolute;top:247.25pt;left:57.6pt;z-index:22;letter-spacing:-.012em;"&gt;requirements  described  in  the  &lt;span class="fmt-1368"&gt;OMB  Compliance  Supplement&lt;/span&gt;  and  the requirements  described  in  the State  of &lt;/div&gt;&lt;/span&gt;&lt;span style="white-space:pre;"&gt;&lt;div style="position:absolute;top:258.78pt;left:57.6pt;z-index:25;letter-spacing:.012em;"&gt;Florida Department of Financial Services &lt;span class="fmt-1368"&gt;State Projects Compliance Supplement&lt;/span&gt; that could have a direct and &lt;/div&gt;&lt;/span&gt;&lt;span style="white-space:pre;"&gt;&lt;div style="position:absolute;top:270.24pt;left:57.6pt;z-index:27;letter-spacing:.008em;"&gt;material effect on each of the City’s major federal programs and state financial assistance projects for the year &lt;/div&gt;&lt;/span&gt;&lt;span style="white-space:pre;"&gt;&lt;div style="position:absolute;top:281.76pt;left:57.6pt;z-index:30;letter-spacing:-.012em;"&gt;ended  September  30,  2017.    The  City’s  major  federal  programs  and  state  financial  assistance  projects  are &lt;/div&gt;&lt;/span&gt;&lt;span style="white-space:pre;"&gt;&lt;div style="position:absolute;top:293.29pt;left:57.6pt;z-index:31;letter-spacing:.008em;"&gt;identified in the summary of auditor’s results section of the accompanying schedule of findings and questioned &lt;/div&gt;&lt;/span&gt;&lt;span style="white-space:pre;"&gt;&lt;div style="position:absolute;top:304.75pt;left:57.6pt;z-index:32;"&gt;costs. &lt;/div&gt;&lt;/span&gt;&lt;span class="fmt-1366" style="white-space:pre;"&gt;&lt;div style="position:absolute;top:327.58pt;left:57.6pt;z-index:33;"&gt;Management’s Responsibility &lt;/div&gt;&lt;/span&gt;&lt;span style="white-space:pre;"&gt;&lt;div style="position:absolute;top:342.41pt;left:57.6pt;z-index:35;letter-spacing:.004em;"&gt;Management is responsible for compliance with the requirements of federal statutes, regulations, and the terms &lt;/div&gt;&lt;/span&gt;&lt;span style="white-space:pre;"&gt;&lt;div style="position:absolute;top:353.87pt;left:57.6pt;z-index:37;letter-spacing:.017em;"&gt;and conditions of its federal awards and state financial assistance projects applicable to its federal and state &lt;/div&gt;&lt;/span&gt;&lt;span style="white-space:pre;"&gt;&lt;div style="position:absolute;top:365.4pt;left:57.6pt;z-index:38;letter-spacing:-.001em;"&gt;programs. &lt;/div&gt;&lt;/span&gt;&lt;span class="fmt-1366" style="white-space:pre;"&gt;&lt;div style="position:absolute;top:388.18pt;left:57.6pt;z-index:39;letter-spacing:.001em;"&gt;Auditor’s Responsibility &lt;/div&gt;&lt;/span&gt;&lt;span style="white-space:pre;"&gt;&lt;div style="position:absolute;top:403.07pt;left:57.6pt;z-index:42;"&gt;Our responsibility is to express an opinion on compliance for each of the City’s major federal programs and state &lt;/div&gt;&lt;/span&gt;&lt;span style="white-space:pre;"&gt;&lt;div style="position:absolute;top:414.53pt;left:57.6pt;z-index:44;letter-spacing:.006em;"&gt;financial assistance projects based on our audit of the types of compliance requirements referred to above. We &lt;/div&gt;&lt;/span&gt;&lt;span style="white-space:pre;"&gt;&lt;div style="position:absolute;top:426.06pt;left:57.6pt;z-index:45;letter-spacing:-.009em;"&gt;conducted  our  audit  of  compliance  in  accordance  with  auditing  standards  generally  accepted  in  the  United &lt;/div&gt;&lt;/span&gt;&lt;span style="white-space:pre;"&gt;&lt;div style="position:absolute;top:437.58pt;left:57.6pt;z-index:49;letter-spacing:-.014em;"&gt;States  of  America;  the  standards  applicable  to  financial  audits  contained  in  &lt;span class="fmt-1368"&gt;Government  Auditing  Standards&lt;/span&gt;, &lt;/div&gt;&lt;/span&gt;&lt;span style="white-space:pre;"&gt;&lt;div style="position:absolute;top:449.04pt;left:57.6pt;z-index:55;letter-spacing:-.017em;"&gt;issued  by  the  Comptroller  General  of  the  United  States;&lt;span class="fmt-1368"&gt; &lt;/span&gt; Title  2&lt;span class="fmt-1368"&gt;  U.S.  Code  of  Federal  Regulations  &lt;/span&gt;Part  200&lt;span class="fmt-1368"&gt;, &lt;/span&gt;&lt;/div&gt;&lt;/span&gt;&lt;span class="fmt-1368" style="white-space:pre;"&gt;&lt;div style="position:absolute;top:460.57pt;left:57.6pt;z-index:58;letter-spacing:-.012em;"&gt;Uniform  Administrative  Requirements,  Cost  Principles,  and  Audit  Requirements  for  Federal  Awards  (&lt;span class="fmt-1367"&gt;Uniform &lt;/span&gt;&lt;/div&gt;&lt;/span&gt;&lt;span style="white-space:pre;"&gt;&lt;div style="position:absolute;top:472.03pt;left:57.6001pt;z-index:63;letter-spacing:.016em;"&gt;Guidance&lt;span class="fmt-1368"&gt;)&lt;/span&gt;, and Chapter 10.550, &lt;span class="fmt-1368"&gt;Rules of the Auditor General&lt;/span&gt;.  Those standards, the Uniform Guidance, and &lt;/div&gt;&lt;/span&gt;&lt;span style="white-space:pre;"&gt;&lt;div style="position:absolute;top:483.55pt;left:57.59pt;z-index:67;letter-spacing:.01em;"&gt;Chapter 10.550, &lt;span class="fmt-1368"&gt;Rules of the Auditor General&lt;/span&gt;, require that we plan and perform the audit to obtain reasonable &lt;/div&gt;&lt;/span&gt;&lt;span style="white-space:pre;"&gt;&lt;div style="position:absolute;top:495.08pt;left:57.5901pt;z-index:68;letter-spacing:-.009em;"&gt;assurance  about  whether  noncompliance  with  the  types  of  compliance  requirements  referred  to  above  that &lt;/div&gt;&lt;/span&gt;&lt;span style="white-space:pre;"&gt;&lt;div style="position:absolute;top:506.54pt;left:57.5901pt;z-index:70;letter-spacing:.01em;"&gt;could have a direct and material effect on a major federal program and state financial assistance occurred. An &lt;/div&gt;&lt;/span&gt;&lt;span style="white-space:pre;"&gt;&lt;div style="position:absolute;top:518.06pt;left:57.5901pt;z-index:72;letter-spacing:.016em;"&gt;audit includes examining, on a test basis, evidence about the City’s compliance with those requirements and &lt;/div&gt;&lt;/span&gt;&lt;span style="white-space:pre;"&gt;&lt;div style="position:absolute;top:529.58pt;left:57.5901pt;z-index:75;letter-spacing:-.001em;"&gt;performing such other procedures as we considered necessary in the circumstances. &lt;/div&gt;&lt;/span&gt;&lt;span style="white-space:pre;"&gt;&lt;div style="position:absolute;top:552.57pt;left:57.5801pt;z-index:77;letter-spacing:-.019em;"&gt;We  believe  that  our  audit  provides  a  reasonable  basis  for  our  opinion  on  compliance  for  each  major  federal &lt;/div&gt;&lt;/span&gt;&lt;span style="white-space:pre;"&gt;&lt;div style="position:absolute;top:564.09pt;left:57.5801pt;z-index:79;letter-spacing:.003em;"&gt;program and state financial assistance project. However, our audit does not provide a legal determination of the &lt;/div&gt;&lt;/span&gt;&lt;span style="white-space:pre;"&gt;&lt;div style="position:absolute;top:575.56pt;left:57.5801pt;z-index:80;letter-spacing:-.001em;"&gt;City’s compliance. &lt;/div&gt;&lt;/span&gt;&lt;span class="fmt-1366" style="white-space:pre;"&gt;&lt;div style="position:absolute;top:598.36pt;left:57.6pt;z-index:82;"&gt;Opinion on Each Major Federal Program and State Financial Assistance Project &lt;/div&gt;&lt;/span&gt;&lt;span style="white-space:pre;"&gt;&lt;div style="position:absolute;top:613.19pt;left:57.6pt;z-index:84;letter-spacing:.006em;"&gt;In our opinion, the City complied, in all material respects, with the types of compliance requirements referred to &lt;/div&gt;&lt;/span&gt;&lt;span style="white-space:pre;"&gt;&lt;div style="position:absolute;top:624.65pt;left:57.6pt;z-index:86;letter-spacing:-.019em;"&gt;above  that  could  have  a  direct  and  material  effect  on  each  of  its  major  federal  programs  and  state  financial &lt;/div&gt;&lt;/span&gt;&lt;span style="white-space:pre;"&gt;&lt;div style="position:absolute;top:636.18pt;left:57.6pt;z-index:88;letter-spacing:-.001em;"&gt;assistance projects for the year ended September 30, 2017. &lt;/div&gt;&lt;/span&gt;&lt;span class="fmt-1178" style="white-space:pre;"&gt;&lt;div style="position:absolute;top:756.84pt;left:306pt;z-index:89;letter-spacing:.001em;"&gt; &lt;/div&gt;&lt;/span&gt;&lt;span class="fmt-1178" style="white-space:pre;"&gt;&lt;div style="position:absolute;top:766.44pt;left:299.33pt;z-index:90;"&gt;278&lt;/div&gt;&lt;/span&gt;&lt;/div&gt;_x000D_
      &lt;/div&gt;</t>
  </si>
  <si>
    <t>&lt;div style='position:relative;width:612pt;height:792pt;'&gt;_x000D_
        &lt;div style="position:absolute;left:0pt;top:0pt;width:100%;height:100%;clip:rect(0pt,612pt,792pt,0pt);" class="fmt-1360"&gt;&lt;span class="fmt-1361" style="white-space:pre;"&gt;&lt;div style="position:absolute;top:93.576pt;left:57.6pt;z-index:2;letter-spacing:.001em;"&gt;Report on Internal Control over Compliance &lt;/div&gt;&lt;/span&gt;&lt;span style="white-space:pre;"&gt;&lt;div style="position:absolute;top:108.41pt;left:57.6pt;z-index:5;letter-spacing:.015em;"&gt;Management  of  the  City  is  responsible  for  establishing  and  maintaining  effective  internal  control  over &lt;/div&gt;&lt;/span&gt;&lt;span style="white-space:pre;"&gt;&lt;div style="position:absolute;top:119.93pt;left:57.6pt;z-index:9;letter-spacing:.001em;"&gt;compliance with the types of compliance requirements referred to above. In planning and performing our audit of &lt;/div&gt;&lt;/span&gt;&lt;span style="white-space:pre;"&gt;&lt;div style="position:absolute;top:131.4pt;left:57.61pt;z-index:11;letter-spacing:.006em;"&gt;compliance, we considered the City’s internal control over compliance with the types of requirements that could &lt;/div&gt;&lt;/span&gt;&lt;span style="white-space:pre;"&gt;&lt;div style="position:absolute;top:142.92pt;left:57.61pt;z-index:13;letter-spacing:.019em;"&gt;have a direct and material effect on each major federal program and the state financial assistance project to &lt;/div&gt;&lt;/span&gt;&lt;span style="white-space:pre;"&gt;&lt;div style="position:absolute;top:154.44pt;left:57.61pt;z-index:14;letter-spacing:.014em;"&gt;determine the auditing procedures that are appropriate in the circumstances for the purpose of expressing an &lt;/div&gt;&lt;/span&gt;&lt;span style="white-space:pre;"&gt;&lt;div style="position:absolute;top:165.91pt;left:57.61pt;z-index:16;letter-spacing:.005em;"&gt;opinion on compliance for each major federal program and the state financial assistance project and to test and &lt;/div&gt;&lt;/span&gt;&lt;span style="white-space:pre;"&gt;&lt;div style="position:absolute;top:177.43pt;left:57.61pt;z-index:18;letter-spacing:.005em;"&gt;report on internal control over compliance in accordance with the Uniform Guidance and Chapter 10.550, &lt;span class="fmt-1363"&gt;Rules &lt;/span&gt;&lt;/div&gt;&lt;/span&gt;&lt;span style="white-space:pre;"&gt;&lt;div style="position:absolute;top:188.95pt;left:57.61pt;z-index:21;letter-spacing:.009em;"&gt;&lt;span class="fmt-1363"&gt;of the Auditor General&lt;/span&gt;, but not for the purpose of expressing an opinion on the effectiveness of internal control &lt;/div&gt;&lt;/span&gt;&lt;span style="white-space:pre;"&gt;&lt;div style="position:absolute;top:200.42pt;left:57.61pt;z-index:23;letter-spacing:.014em;"&gt;over compliance. Accordingly, we do not express an opinion on the effectiveness of the City’s internal control &lt;/div&gt;&lt;/span&gt;&lt;span style="white-space:pre;"&gt;&lt;div style="position:absolute;top:211.94pt;left:57.62pt;z-index:24;"&gt;over compliance. &lt;/div&gt;&lt;/span&gt;&lt;span style="white-space:pre;"&gt;&lt;div style="position:absolute;top:234.91pt;left:57.62pt;z-index:30;letter-spacing:.001em;"&gt;A &lt;span class="fmt-1363"&gt;deficiency in internal &lt;/span&gt;&lt;span class="fmt-1363"&gt;control over compliance&lt;/span&gt; exists when the design or operation of a control over compliance &lt;/div&gt;&lt;/span&gt;&lt;span style="white-space:pre;"&gt;&lt;div style="position:absolute;top:246.44pt;left:57.62pt;z-index:32;letter-spacing:-.01em;"&gt;does  not  allow  management  or  employees,  in  the  normal  course  of  performing  their  assigned  functions,  to &lt;/div&gt;&lt;/span&gt;&lt;span style="white-space:pre;"&gt;&lt;div style="position:absolute;top:257.96pt;left:57.62pt;z-index:34;letter-spacing:.017em;"&gt;prevent, or detect and correct, noncompliance with a type of compliance requirement of a federal program or &lt;/div&gt;&lt;/span&gt;&lt;span style="white-space:pre;"&gt;&lt;div style="position:absolute;top:269.42pt;left:57.62pt;z-index:37;letter-spacing:.005em;"&gt;state financial assistance project on a timely basis. A &lt;span class="fmt-1363"&gt;material weakness in internal control over compliance&lt;/span&gt; is a &lt;/div&gt;&lt;/span&gt;&lt;span style="white-space:pre;"&gt;&lt;div style="position:absolute;top:280.95pt;left:57.62pt;z-index:39;letter-spacing:.014em;"&gt;deficiency, or combination of deficiencies, in internal control over compliance, such that there is a reasonable &lt;/div&gt;&lt;/span&gt;&lt;span style="white-space:pre;"&gt;&lt;div style="position:absolute;top:292.47pt;left:57.62pt;z-index:41;letter-spacing:-.013em;"&gt;possibility  that  material  noncompliance  with  a  type  of  compliance  requirement  of  a  federal  program  or  state &lt;/div&gt;&lt;/span&gt;&lt;span style="white-space:pre;"&gt;&lt;div style="position:absolute;top:303.93pt;left:57.62pt;z-index:45;letter-spacing:-.014em;"&gt;financial  assistance  project  will not  be  prevented,  or  detected  and  corrected,  on  a  timely  basis.  A  &lt;span class="fmt-1363"&gt;significant &lt;/span&gt;&lt;/div&gt;&lt;/span&gt;&lt;span style="white-space:pre;"&gt;&lt;div style="position:absolute;top:315.46pt;left:57.63pt;z-index:48;letter-spacing:.004em;"&gt;&lt;span class="fmt-1363"&gt;deficiency in internal control over compliance&lt;/span&gt; is a deficiency, or a combination of deficiencies, in internal control &lt;/div&gt;&lt;/span&gt;&lt;span style="white-space:pre;"&gt;&lt;div style="position:absolute;top:326.92pt;left:57.63pt;z-index:49;letter-spacing:.001em;"&gt;over compliance with a type of compliance requirement of a federal program or state financial assistance project &lt;/div&gt;&lt;/span&gt;&lt;span style="white-space:pre;"&gt;&lt;div style="position:absolute;top:338.44pt;left:57.63pt;z-index:51;letter-spacing:.01em;"&gt;that is less severe than a material weakness in internal control over compliance, yet important enough to merit &lt;/div&gt;&lt;/span&gt;&lt;span style="white-space:pre;"&gt;&lt;div style="position:absolute;top:349.96pt;left:57.63pt;z-index:53;"&gt;attention by those charged with governance. &lt;/div&gt;&lt;/span&gt;&lt;span style="white-space:pre;"&gt;&lt;div style="position:absolute;top:372.94pt;left:57.63pt;z-index:55;letter-spacing:.006em;"&gt;Our  consideration  of  internal  control  over  compliance  was  for  the  limited  purpose  described  in  the  first &lt;/div&gt;&lt;/span&gt;&lt;span style="white-space:pre;"&gt;&lt;div style="position:absolute;top:384.46pt;left:57.63pt;z-index:57;letter-spacing:.018em;"&gt;paragraph of this section and was not designed to identify all deficiencies in internal control over compliance &lt;/div&gt;&lt;/span&gt;&lt;span style="white-space:pre;"&gt;&lt;div style="position:absolute;top:395.93pt;left:57.63pt;z-index:59;letter-spacing:.016em;"&gt;that might be material weaknesses or significant deficiencies.  We did not identify any deficiencies in internal &lt;/div&gt;&lt;/span&gt;&lt;span style="white-space:pre;"&gt;&lt;div style="position:absolute;top:407.45pt;left:57.63pt;z-index:61;letter-spacing:.006em;"&gt;control over compliance that we consider to be material weaknesses. However, material weaknesses may exist &lt;/div&gt;&lt;/span&gt;&lt;span style="white-space:pre;"&gt;&lt;div style="position:absolute;top:418.97pt;left:57.63pt;z-index:62;"&gt;that have not been identified. &lt;/div&gt;&lt;/span&gt;&lt;span style="white-space:pre;"&gt;&lt;div style="position:absolute;top:441.95pt;left:57.63pt;z-index:64;letter-spacing:.015em;"&gt;The purpose of this report on internal control over compliance is solely to describe the scope of our testing of &lt;/div&gt;&lt;/span&gt;&lt;span style="white-space:pre;"&gt;&lt;div style="position:absolute;top:453.47pt;left:57.63pt;z-index:65;letter-spacing:-.006em;"&gt;internal  control  over  compliance  and  the  results  of  that  testing  based  on  the  requirements  of  the  Uniform &lt;/div&gt;&lt;/span&gt;&lt;span style="white-space:pre;"&gt;&lt;div style="position:absolute;top:464.93pt;left:57.63pt;z-index:69;letter-spacing:.022em;"&gt;Guidance and Chapter 10.550, &lt;span class="fmt-1363"&gt;Rules of the Auditor General&lt;/span&gt;.  Accordingly, this report is not suitable for any &lt;/div&gt;&lt;/span&gt;&lt;span style="white-space:pre;"&gt;&lt;div style="position:absolute;top:476.46pt;left:57.64pt;z-index:70;"&gt;other purpose. &lt;/div&gt;&lt;/span&gt;&lt;img style="position:absolute;left:57.6pt;top:504.54pt;width:165pt;height:42pt;z-index:71;" src="http://govwiki.info/xbrl/Images/16b85e8f175befcba63a1a3564845e92.png" alt="__rendered_path__71"&gt;&lt;img style="position:absolute;left:57.36pt;top:504.96pt;width:165.12pt;height:41.9998pt;z-index:76;" src="http://govwiki.info/xbrl/Images/f219c08c4494947200492ce840c16511.png" alt="Image_1406_0"&gt;&lt;span style="white-space:pre;"&gt;&lt;div style="position:absolute;top:546.77pt;left:57.6006pt;z-index:72;"&gt;Tampa, Florida &lt;/div&gt;&lt;/span&gt;&lt;span style="white-space:pre;"&gt;&lt;div style="position:absolute;top:558.29pt;left:57.6006pt;z-index:75;"&gt;February 21, 2018&lt;span&gt; &lt;/span&gt;&lt;/div&gt;&lt;/span&gt;&lt;span class="fmt-1018" style="white-space:pre;"&gt;&lt;div style="position:absolute;top:766.44pt;left:299.33pt;z-index:77;"&gt;279&lt;/div&gt;&lt;/span&gt;&lt;/div&gt;_x000D_
      &lt;/div&gt;</t>
  </si>
  <si>
    <t>&lt;div style='position:relative;width:612pt;height:792pt;'&gt;&lt;div style="position:absolute;left:0pt;top:0pt;width:100%;height:100%;clip:rect(0pt,612pt,792pt,0pt);" class="fmt-889"&gt;&lt;span class="fmt-9" style="white-space:pre;"&gt;&lt;div style="position:absolute;top:24.11pt;left:229.05pt;z-index:299;letter-spacing:.001em;"&gt;City of St. Petersburg, Florida&lt;/div&gt;&lt;/span&gt;&lt;span class="fmt-12" style="white-space:pre;"&gt;&lt;div style="position:absolute;top:37.01pt;left:128.23pt;z-index:301;letter-spacing:.001em;"&gt;chedule of Expenditures of Federal Awards and State Financial Assistance&lt;/div&gt;&lt;/span&gt;&lt;span class="fmt-12" style="white-space:pre;"&gt;&lt;div style="position:absolute;top:49.9101pt;left:242.05pt;z-index:304;letter-spacing:.002em;"&gt;Year Ended September 30, 2017&lt;/div&gt;&lt;/span&gt;&lt;span class="fmt-1369" style="white-space:pre;"&gt;&lt;div style="position:absolute;top:97.11pt;left:282.59pt;z-index:290;letter-spacing:-.002em;"&gt;NUMBER&lt;/div&gt;&lt;/span&gt;&lt;span style="white-space:pre;"&gt;&lt;div style="position:absolute;top:219.51pt;left:87.7997pt;z-index:55;letter-spacing:.002em;"&gt;Partnerships to Improve Community Health FY16 Supplemental&lt;/div&gt;&lt;div style="position:absolute;top:219.51pt;left:286.62pt;z-index:55;letter-spacing:.003em;"&gt;93.331&lt;/div&gt;&lt;/span&gt;&lt;span style="white-space:pre;"&gt;&lt;div style="position:absolute;top:227.01pt;left:87.7937pt;z-index:60;letter-spacing:.002em;"&gt;Partnerships to Improve Community Health FY17 Supplemental&lt;/div&gt;&lt;div style="position:absolute;top:227.01pt;left:286.59pt;z-index:60;letter-spacing:.003em;"&gt;93.331&lt;/div&gt;&lt;/span&gt;&lt;span style="white-space:pre;"&gt;&lt;div style="position:absolute;top:272.01pt;left:87.8058pt;z-index:73;letter-spacing:.002em;"&gt;Flood Mitigation Assistance Grant Program - Shore Acres Elevation&lt;/div&gt;&lt;div style="position:absolute;top:272.01pt;left:286.81pt;z-index:73;letter-spacing:.003em;"&gt;97.029&lt;/div&gt;&lt;div style="position:absolute;top:272.01pt;left:330.52pt;z-index:73;letter-spacing:.001em;"&gt;FMA-PJ-04-FL-2014-022&lt;/div&gt;&lt;/span&gt;&lt;span style="white-space:pre;"&gt;&lt;div style="position:absolute;top:279.51pt;left:286.77pt;z-index:78;letter-spacing:.003em;"&gt;97.029&lt;/div&gt;&lt;div style="position:absolute;top:279.51pt;left:330.49pt;z-index:78;letter-spacing:.001em;"&gt;FMA-PJ-04-FL-2014-021&lt;/div&gt;&lt;/span&gt;&lt;span style="white-space:pre;"&gt;&lt;div style="position:absolute;top:309.51pt;left:286.78pt;z-index:88;letter-spacing:.003em;"&gt;97.036&lt;/div&gt;&lt;div style="position:absolute;top:309.51pt;left:330.82pt;z-index:88;letter-spacing:.004em;"&gt;17-PA-W1-08-62-01-033&lt;/div&gt;&lt;/span&gt;&lt;span style="white-space:pre;"&gt;&lt;div style="position:absolute;top:317.01pt;left:286.78pt;z-index:93;letter-spacing:.003em;"&gt;97.036&lt;/div&gt;&lt;div style="position:absolute;top:317.01pt;left:331.97pt;z-index:93;letter-spacing:.002em;"&gt;13-DB-73-08-62-01-616&lt;/div&gt;&lt;/span&gt;&lt;span style="white-space:pre;"&gt;&lt;div style="position:absolute;top:362.01pt;left:286.84pt;z-index:111;letter-spacing:.003em;"&gt;97.067&lt;/div&gt;&lt;div style="position:absolute;top:362.01pt;left:331.7pt;z-index:111;letter-spacing:.001em;"&gt;15-DS-P4-08-39-01-448&lt;/div&gt;&lt;/span&gt;&lt;span style="white-space:pre;"&gt;&lt;div style="position:absolute;top:392.01pt;left:286.79pt;z-index:121;letter-spacing:.003em;"&gt;97.083&lt;/div&gt;&lt;div style="position:absolute;top:392.01pt;left:334.34pt;z-index:121;letter-spacing:.004em;"&gt;EMW-2015-FH-00164&lt;/div&gt;&lt;/span&gt;&lt;span style="white-space:pre;"&gt;&lt;div style="position:absolute;top:748.05pt;left:205.86pt;z-index:298;letter-spacing:.002em;"&gt;s of Federal Awards and State Financial Assistance&lt;/div&gt;&lt;/span&gt;&lt;span class="fmt-1375" style="white-space:pre;"&gt;&lt;div style="position:absolute;top:37.01pt;left:120.89pt;z-index:300;letter-spacing:.001em;"&gt;S&lt;/div&gt;&lt;/span&gt;&lt;span class="fmt-1375" style="white-space:pre;"&gt;&lt;div style="position:absolute;top:49.9101pt;left:210.27pt;z-index:303;"&gt;Fiscal &lt;/div&gt;&lt;/span&gt;&lt;span class="fmt-1369" style="white-space:pre;"&gt;&lt;div style="position:absolute;top:88.65pt;left:54.6473pt;z-index:288;letter-spacing:-.007em;"&gt;FEDERAL AWARDS&lt;/div&gt;&lt;/span&gt;&lt;span class="fmt-1369" style="white-space:pre;"&gt;&lt;div style="position:absolute;top:98.91pt;left:54.66pt;z-index:1;letter-spacing:-.003em;"&gt;FUNDING SOURCE AND GRANT PROGRAM&lt;/div&gt;&lt;/span&gt;&lt;img style="position:absolute;left:53.52pt;top:104.28pt;width:498pt;height:3pt;z-index:296;" src="http://govwiki.info/xbrl/Images/200ea794929c08544fa7a67c995e79b9.png" alt="__rendered_path__296"&gt;&lt;span class="fmt-1369" style="white-space:pre;"&gt;&lt;div style="position:absolute;top:114.51pt;left:54.66pt;z-index:2;letter-spacing:-.001em;"&gt;U. S. DEPARTMENT OF AGRICULTURE&lt;/div&gt;&lt;/span&gt;&lt;span style="white-space:pre;"&gt;&lt;div style="position:absolute;top:122.01pt;left:65.7026pt;z-index:3;letter-spacing:.002em;"&gt;Child and Adult Care Food Program&lt;/div&gt;&lt;/span&gt;&lt;span style="white-space:pre;"&gt;&lt;div style="position:absolute;top:129.57pt;left:76.691pt;z-index:15;letter-spacing:.003em;"&gt;Passed through Florida Department of Healt&lt;span class="fmt-1370"&gt;h&lt;/span&gt;&lt;/div&gt;&lt;/span&gt;&lt;span style="white-space:pre;"&gt;&lt;div style="position:absolute;top:137.01pt;left:76.691pt;z-index:27;letter-spacing:.004em;"&gt;&lt;span class="fmt-1370"&gt;       &lt;/span&gt;Child and Adult Care Food Program 17&lt;span class="fmt-1371"&gt; &lt;/span&gt;&lt;/div&gt;&lt;/span&gt;&lt;span class="fmt-1376" style="white-space:pre;"&gt;&lt;div style="position:absolute;top:145.6pt;left:65.245pt;z-index:307;letter-spacing:-.002em;"&gt;Child Nutrition Cluster: Summer Food Service Program for Children&lt;/div&gt;&lt;/span&gt;&lt;span class="fmt-1377" style="white-space:pre;"&gt;&lt;div style="position:absolute;top:152.61pt;left:78.599pt;z-index:308;letter-spacing:-.002em;"&gt;Passed through Florida Department of Agriculture &amp;amp; &lt;/div&gt;&lt;/span&gt;&lt;span class="fmt-1377" style="white-space:pre;"&gt;&lt;div style="position:absolute;top:159.81pt;left:78.599pt;z-index:309;letter-spacing:-.002em;"&gt;Consumer Services&lt;/div&gt;&lt;/span&gt;&lt;span style="white-space:pre;"&gt;&lt;div style="position:absolute;top:167.01pt;left:85.788pt;z-index:42;letter-spacing:.004em;"&gt;&lt;span class="fmt-1370"&gt;Child Nutrition Cluster:&lt;/span&gt;Summer Food Service Program for Children FY17&lt;/div&gt;&lt;/span&gt;&lt;span class="fmt-1369" style="white-space:pre;"&gt;&lt;div style="position:absolute;top:182.01pt;left:98.8303pt;z-index:48;"&gt;Total Department of Agriculture&lt;/div&gt;&lt;/span&gt;&lt;span class="fmt-1369" style="white-space:pre;"&gt;&lt;div style="position:absolute;top:197.01pt;left:54.672pt;z-index:52;letter-spacing:-.001em;"&gt;U. S. DEPARTMENT OF HEALTH &amp;amp; HUMAN SERVICES&lt;/div&gt;&lt;/span&gt;&lt;span style="white-space:pre;"&gt;&lt;div style="position:absolute;top:204.51pt;left:65.7146pt;z-index:53;letter-spacing:.001em;"&gt;Partnerships to Improve Community Health&lt;/div&gt;&lt;/span&gt;&lt;span style="white-space:pre;"&gt;&lt;div style="position:absolute;top:212.01pt;left:76.7571pt;z-index:54;letter-spacing:.002em;"&gt;Passed through Florida Dept of Health &lt;/div&gt;&lt;/span&gt;&lt;span class="fmt-1369" style="white-space:pre;"&gt;&lt;div style="position:absolute;top:234.51pt;left:98.8363pt;z-index:66;letter-spacing:.001em;"&gt;Total Department of Health &amp;amp; Human Services&lt;/div&gt;&lt;/span&gt;&lt;span class="fmt-1369" style="white-space:pre;"&gt;&lt;div style="position:absolute;top:249.51pt;left:54.678pt;z-index:70;letter-spacing:-.001em;"&gt;U. S. DEPARTMENT OF HOMELAND SECURITY&lt;/div&gt;&lt;/span&gt;&lt;span style="white-space:pre;"&gt;&lt;div style="position:absolute;top:257.01pt;left:65.7206pt;z-index:71;letter-spacing:.001em;"&gt;Flood Mitigation Assistance&lt;/div&gt;&lt;/span&gt;&lt;span style="white-space:pre;"&gt;&lt;div style="position:absolute;top:264.51pt;left:76.7632pt;z-index:72;letter-spacing:.001em;"&gt;Passed through Florida Division of Emergency Management&lt;/div&gt;&lt;/span&gt;&lt;span style="white-space:pre;"&gt;&lt;div style="position:absolute;top:279.51pt;left:87.7998pt;z-index:77;letter-spacing:.002em;"&gt;Flood Mitigation Assistance Grant Program - Reconstruction&lt;/div&gt;&lt;/span&gt;&lt;span style="white-space:pre;"&gt;&lt;div style="position:absolute;top:287.01pt;left:98.8423pt;z-index:82;letter-spacing:.002em;"&gt;Total Flood Mitigation Assistance&lt;/div&gt;&lt;/span&gt;&lt;span style="white-space:pre;"&gt;&lt;div style="position:absolute;top:302.01pt;left:65.7267pt;z-index:86;letter-spacing:.001em;"&gt;Disaster Grants - Public Assistance&lt;/div&gt;&lt;/span&gt;&lt;span style="white-space:pre;"&gt;&lt;div style="position:absolute;top:309.51pt;left:76.7693pt;z-index:87;letter-spacing:.002em;"&gt;Hurricane Hermine&lt;/div&gt;&lt;/span&gt;&lt;span style="white-space:pre;"&gt;&lt;div style="position:absolute;top:317.01pt;left:76.7693pt;z-index:92;letter-spacing:.003em;"&gt;Tropical Storm Debby&lt;/div&gt;&lt;/span&gt;&lt;span style="white-space:pre;"&gt;&lt;div style="position:absolute;top:324.51pt;left:98.8544pt;z-index:97;letter-spacing:.002em;"&gt;Total Disaster Grants - Public Assistance&lt;/div&gt;&lt;/span&gt;&lt;span style="white-space:pre;"&gt;&lt;div style="position:absolute;top:339.51pt;left:65.7388pt;z-index:101;letter-spacing:.001em;"&gt;Homeland Security Grant Program&lt;/div&gt;&lt;/span&gt;&lt;span style="white-space:pre;"&gt;&lt;div style="position:absolute;top:347.01pt;left:76.7753pt;z-index:102;letter-spacing:.001em;"&gt;Metropolitan Medical Response System&lt;/div&gt;&lt;/span&gt;&lt;span style="white-space:pre;"&gt;&lt;div style="position:absolute;top:354.51pt;left:76.7753pt;z-index:109;letter-spacing:.001em;"&gt;Passed through Hillsborough County, FL&lt;/div&gt;&lt;/span&gt;&lt;span style="white-space:pre;"&gt;&lt;div style="position:absolute;top:362.01pt;left:87.8179pt;z-index:110;letter-spacing:.002em;"&gt;Florida Task Force 3 Urban Search &amp;amp; Rescue Team&lt;/div&gt;&lt;/span&gt;&lt;span style="white-space:pre;"&gt;&lt;div style="position:absolute;top:369.51pt;left:98.8544pt;z-index:115;letter-spacing:.002em;"&gt;Total Homeland Security Grant Program&lt;/div&gt;&lt;/span&gt;&lt;span style="white-space:pre;"&gt;&lt;div style="position:absolute;top:384.51pt;left:65.7387pt;z-index:119;letter-spacing:.002em;"&gt;Staffing for Adequate Fire and Emergency Response (SAFER)&lt;/div&gt;&lt;/span&gt;&lt;span style="white-space:pre;"&gt;&lt;div style="position:absolute;top:392.01pt;left:76.7753pt;z-index:120;letter-spacing:.003em;"&gt;SAFER 2015&lt;/div&gt;&lt;/span&gt;&lt;span style="white-space:pre;"&gt;&lt;div style="position:absolute;top:399.51pt;left:98.8605pt;z-index:124;letter-spacing:.002em;"&gt;Total Staffing for Adequate Fire and Emergency Response&lt;/div&gt;&lt;/span&gt;&lt;span class="fmt-1369" style="white-space:pre;"&gt;&lt;div style="position:absolute;top:414.51pt;left:98.8665pt;z-index:130;letter-spacing:.001em;"&gt;Total Department of Homeland Securit&lt;span class="fmt-1373"&gt;y&lt;/span&gt;&lt;/div&gt;&lt;/span&gt;&lt;span class="fmt-1369" style="white-space:pre;"&gt;&lt;div style="position:absolute;top:429.51pt;left:54.6591pt;z-index:134;letter-spacing:-.001em;"&gt;U. S. DEPARTMENT OF HOUSING AND URBAN DEVELOPMENT&lt;/div&gt;&lt;/span&gt;&lt;span style="white-space:pre;"&gt;&lt;div style="position:absolute;top:437.01pt;left:65.6957pt;z-index:135;letter-spacing:.002em;"&gt;CDBG Entitlement Grants Cluster&lt;/div&gt;&lt;/span&gt;&lt;span style="white-space:pre;"&gt;&lt;div style="position:absolute;top:444.51pt;left:76.7383pt;z-index:136;letter-spacing:.001em;"&gt;Direct Program &lt;/div&gt;&lt;/span&gt;&lt;span style="white-space:pre;"&gt;&lt;div style="position:absolute;top:452.01pt;left:87.7809pt;z-index:137;letter-spacing:.001em;"&gt;Community Development Block Grant &lt;/div&gt;&lt;/span&gt;&lt;span style="white-space:pre;"&gt;&lt;div style="position:absolute;top:459.51pt;left:87.7748pt;z-index:144;letter-spacing:.001em;"&gt;Community Development Block Grant &lt;/div&gt;&lt;/span&gt;&lt;span style="white-space:pre;"&gt;&lt;div style="position:absolute;top:467.01pt;left:87.7689pt;z-index:151;letter-spacing:.001em;"&gt;Community Development Block Grant &lt;/div&gt;&lt;/span&gt;&lt;span style="white-space:pre;"&gt;&lt;div style="position:absolute;top:474.03pt;left:87.7689pt;z-index:158;letter-spacing:.001em;"&gt;Community Development Block Grant &lt;/div&gt;&lt;/span&gt;&lt;span style="white-space:pre;"&gt;&lt;div style="position:absolute;top:481.53pt;left:87.7689pt;z-index:165;letter-spacing:.001em;"&gt;Neighborhood Stabilization Program&lt;/div&gt;&lt;/span&gt;&lt;span style="white-space:pre;"&gt;&lt;div style="position:absolute;top:489.03pt;left:98.8115pt;z-index:171;letter-spacing:.002em;"&gt;Total CDBG Entitlement Grants Cluster&lt;/div&gt;&lt;/span&gt;&lt;span style="white-space:pre;"&gt;&lt;div style="position:absolute;top:504.03pt;left:65.6898pt;z-index:176;letter-spacing:.001em;"&gt;Emergency Solutions Grant Program&lt;/div&gt;&lt;/span&gt;&lt;span style="white-space:pre;"&gt;&lt;div style="position:absolute;top:511.53pt;left:87.7749pt;z-index:177;letter-spacing:.001em;"&gt;Emergency Solutions Grant Program&lt;/div&gt;&lt;/span&gt;&lt;span style="white-space:pre;"&gt;&lt;div style="position:absolute;top:519.03pt;left:87.7749pt;z-index:184;letter-spacing:.001em;"&gt;Emergency Solutions Grant Program&lt;/div&gt;&lt;/span&gt;&lt;span style="white-space:pre;"&gt;&lt;div style="position:absolute;top:526.53pt;left:98.8115pt;z-index:191;letter-spacing:.002em;"&gt;Total Emergency Solutions Grant Program&lt;/div&gt;&lt;/span&gt;&lt;span style="white-space:pre;"&gt;&lt;div style="position:absolute;top:541.53pt;left:65.6899pt;z-index:196;letter-spacing:.001em;"&gt;HOME Investments Partnerships Program&lt;/div&gt;&lt;/span&gt;&lt;span style="white-space:pre;"&gt;&lt;div style="position:absolute;top:549.03pt;left:87.775pt;z-index:197;letter-spacing:.002em;"&gt;HOME Investment in Affordable Housing &lt;/div&gt;&lt;/span&gt;&lt;span style="white-space:pre;"&gt;&lt;div style="position:absolute;top:556.53pt;left:87.769pt;z-index:204;letter-spacing:.002em;"&gt;HOME Investment in Affordable Housing &lt;/div&gt;&lt;/span&gt;&lt;span style="white-space:pre;"&gt;&lt;div style="position:absolute;top:564.03pt;left:87.7691pt;z-index:211;letter-spacing:.002em;"&gt;HOME Investment in Affordable Housing &lt;/div&gt;&lt;/span&gt;&lt;span style="white-space:pre;"&gt;&lt;div style="position:absolute;top:571.53pt;left:87.7631pt;z-index:218;letter-spacing:.002em;"&gt;HOME Investment in Affordable Housing &lt;/div&gt;&lt;/span&gt;&lt;span style="white-space:pre;"&gt;&lt;div style="position:absolute;top:579.03pt;left:87.7571pt;z-index:225;letter-spacing:.002em;"&gt;HOME Investment in Affordable Housing &lt;/div&gt;&lt;/span&gt;&lt;span style="white-space:pre;"&gt;&lt;div style="position:absolute;top:586.53pt;left:98.7997pt;z-index:232;letter-spacing:.002em;"&gt;Total HOME Investment Partnerships Program&lt;/div&gt;&lt;/span&gt;&lt;span class="fmt-1369" style="white-space:pre;"&gt;&lt;div style="position:absolute;top:601.53pt;left:98.7997pt;z-index:238;"&gt;Total Department of Housing and Urban Development&lt;/div&gt;&lt;/span&gt;&lt;span class="fmt-1369" style="white-space:pre;"&gt;&lt;div style="position:absolute;top:616.53pt;left:54.6415pt;z-index:243;letter-spacing:.001em;"&gt;U. S. DEPARTMENT OF JUSTICE&lt;/div&gt;&lt;/span&gt;&lt;span style="white-space:pre;"&gt;&lt;div style="position:absolute;top:624.03pt;left:65.678pt;z-index:246;letter-spacing:.003em;"&gt;JAG Program &lt;/div&gt;&lt;/span&gt;&lt;span style="white-space:pre;"&gt;&lt;div style="position:absolute;top:631.53pt;left:76.7203pt;z-index:247;letter-spacing:.001em;"&gt;Edward Byrne Memorial Justice Assistance Program&lt;/div&gt;&lt;/span&gt;&lt;span style="white-space:pre;"&gt;&lt;div style="position:absolute;top:639.03pt;left:87.7629pt;z-index:248;letter-spacing:.002em;"&gt;Passed through Pinellas County&lt;/div&gt;&lt;/span&gt;&lt;span style="white-space:pre;"&gt;&lt;div style="position:absolute;top:646.53pt;left:98.805pt;z-index:265;letter-spacing:.002em;"&gt;Edward Byrne Memorial Justice Assistance 2014&lt;span class="fmt-1374"&gt; &lt;/span&gt;&lt;/div&gt;&lt;/span&gt;&lt;span style="white-space:pre;"&gt;&lt;div style="position:absolute;top:654.03pt;left:98.805pt;z-index:267;letter-spacing:.002em;"&gt;Edward Byrne Memorial Justice Assistance 2015&lt;span class="fmt-1374"&gt; &lt;/span&gt;&lt;/div&gt;&lt;/span&gt;&lt;span style="white-space:pre;"&gt;&lt;div style="position:absolute;top:661.53pt;left:98.805pt;z-index:269;letter-spacing:.008em;"&gt;Edward Byrne Memorial Justice Assistance 2016&lt;span class="fmt-1374"&gt; &lt;/span&gt;&lt;/div&gt;&lt;/span&gt;&lt;span style="white-space:pre;"&gt;&lt;div style="position:absolute;top:669.03pt;left:98.805pt;z-index:270;letter-spacing:.002em;"&gt;Total JAG &lt;/div&gt;&lt;/span&gt;&lt;span style="white-space:pre;"&gt;&lt;div style="position:absolute;top:684.03pt;left:65.6898pt;z-index:274;"&gt;Equitable Sharing Program&lt;/div&gt;&lt;/span&gt;&lt;span style="white-space:pre;"&gt;&lt;div style="position:absolute;top:691.53pt;left:98.8115pt;z-index:280;letter-spacing:.001em;"&gt;Total Equitable Sharing Program&lt;/div&gt;&lt;/span&gt;&lt;span class="fmt-1369" style="white-space:pre;"&gt;&lt;div style="position:absolute;top:706.53pt;left:98.8116pt;z-index:284;letter-spacing:.002em;"&gt;Total Department of Justice&lt;/div&gt;&lt;/span&gt;&lt;span style="white-space:pre;"&gt;&lt;div style="position:absolute;top:748.05pt;left:54.06pt;z-index:297;letter-spacing:.002em;"&gt;See accompanying notes to the Schedule of Expenditure&lt;/div&gt;&lt;/span&gt;&lt;span class="fmt-1369" style="white-space:pre;"&gt;&lt;div style="position:absolute;top:89.43pt;left:287.51pt;z-index:289;letter-spacing:-.008em;"&gt;CFDA &lt;/div&gt;&lt;/span&gt;&lt;span style="white-space:pre;"&gt;&lt;div style="position:absolute;top:137.01pt;left:286.73pt;z-index:29;letter-spacing:.003em;"&gt;10.558&lt;span class="fmt-1372"&gt; &lt;/span&gt;&lt;/div&gt;&lt;/span&gt;&lt;span style="white-space:pre;"&gt;&lt;div style="position:absolute;top:167.01pt;left:286.73pt;z-index:43;letter-spacing:.004em;"&gt;10.559&lt;/div&gt;&lt;/span&gt;&lt;span style="white-space:pre;"&gt;&lt;div style="position:absolute;top:347.01pt;left:286.79pt;z-index:103;letter-spacing:.003em;"&gt;97.067&lt;/div&gt;&lt;/span&gt;&lt;span style="white-space:pre;"&gt;&lt;div style="position:absolute;top:452.01pt;left:286.72pt;z-index:138;letter-spacing:.003em;"&gt;14.218&lt;/div&gt;&lt;/span&gt;&lt;span style="white-space:pre;"&gt;&lt;div style="position:absolute;top:459.51pt;left:286.71pt;z-index:145;letter-spacing:.003em;"&gt;14.218&lt;/div&gt;&lt;/span&gt;&lt;span style="white-space:pre;"&gt;&lt;div style="position:absolute;top:467.01pt;left:286.7pt;z-index:152;letter-spacing:.003em;"&gt;14.218&lt;/div&gt;&lt;/span&gt;&lt;span style="white-space:pre;"&gt;&lt;div style="position:absolute;top:474.03pt;left:286.7pt;z-index:159;letter-spacing:.003em;"&gt;14.218&lt;/div&gt;&lt;/span&gt;&lt;span style="white-space:pre;"&gt;&lt;div style="position:absolute;top:481.53pt;left:286.73pt;z-index:166;letter-spacing:.002em;"&gt;14.218&lt;/div&gt;&lt;/span&gt;&lt;span style="white-space:pre;"&gt;&lt;div style="position:absolute;top:511.53pt;left:286.75pt;z-index:178;letter-spacing:.003em;"&gt;14.231&lt;/div&gt;&lt;/span&gt;&lt;span style="white-space:pre;"&gt;&lt;div style="position:absolute;top:519.03pt;left:286.74pt;z-index:185;letter-spacing:.003em;"&gt;14.231&lt;/div&gt;&lt;/span&gt;&lt;span style="white-space:pre;"&gt;&lt;div style="position:absolute;top:549.03pt;left:286.75pt;z-index:198;letter-spacing:.003em;"&gt;14.239&lt;/div&gt;&lt;/span&gt;&lt;span style="white-space:pre;"&gt;&lt;div style="position:absolute;top:556.53pt;left:286.74pt;z-index:205;letter-spacing:.003em;"&gt;14.239&lt;/div&gt;&lt;/span&gt;&lt;span style="white-space:pre;"&gt;&lt;div style="position:absolute;top:564.03pt;left:286.74pt;z-index:212;letter-spacing:.003em;"&gt;14.239&lt;/div&gt;&lt;/span&gt;&lt;span style="white-space:pre;"&gt;&lt;div style="position:absolute;top:571.53pt;left:286.73pt;z-index:219;letter-spacing:.003em;"&gt;14.239&lt;/div&gt;&lt;/span&gt;&lt;span style="white-space:pre;"&gt;&lt;div style="position:absolute;top:579.03pt;left:286.73pt;z-index:226;letter-spacing:.003em;"&gt;14.239&lt;/div&gt;&lt;/span&gt;&lt;span style="white-space:pre;"&gt;&lt;div style="position:absolute;top:646.53pt;left:286.76pt;z-index:249;letter-spacing:.003em;"&gt;16.738&lt;/div&gt;&lt;/span&gt;&lt;span style="white-space:pre;"&gt;&lt;div style="position:absolute;top:654.03pt;left:286.76pt;z-index:254;letter-spacing:.003em;"&gt;16.738&lt;/div&gt;&lt;/span&gt;&lt;span style="white-space:pre;"&gt;&lt;div style="position:absolute;top:661.53pt;left:286.77pt;z-index:259;letter-spacing:.003em;"&gt;16.738&lt;/div&gt;&lt;/span&gt;&lt;span style="white-space:pre;"&gt;&lt;div style="position:absolute;top:684.03pt;left:286.72pt;z-index:275;letter-spacing:.003em;"&gt;16.922&lt;/div&gt;&lt;/span&gt;&lt;span class="fmt-1018" style="white-space:pre;"&gt;&lt;div style="position:absolute;top:766.44pt;left:299.33pt;z-index:305;"&gt;280&lt;/div&gt;&lt;/span&gt;&lt;span class="fmt-1369" style="white-space:pre;"&gt;&lt;div style="position:absolute;top:93.27pt;left:321.53pt;z-index:292;letter-spacing:-.003em;"&gt;GRANT CONTRACT NUMBER&lt;/div&gt;&lt;/span&gt;&lt;span style="white-space:pre;"&gt;&lt;div style="position:absolute;top:137.01pt;left:354.17pt;z-index:5;letter-spacing:.002em;"&gt;A-1096&lt;/div&gt;&lt;div style="position:absolute;top:137.01pt;left:413.8pt;z-index:5;letter-spacing:.003em;"&gt;$&lt;/div&gt;&lt;/span&gt;&lt;span style="white-space:pre;"&gt;&lt;div style="position:absolute;top:167.01pt;left:352.79pt;z-index:44;letter-spacing:.003em;"&gt;04-0911&lt;/div&gt;&lt;/span&gt;&lt;span style="white-space:pre;"&gt;&lt;div style="position:absolute;top:219.51pt;left:352.6pt;z-index:56;letter-spacing:.003em;"&gt;AF5F8C&lt;/div&gt;&lt;/span&gt;&lt;span style="white-space:pre;"&gt;&lt;div style="position:absolute;top:227.01pt;left:354.3pt;z-index:61;letter-spacing:.002em;"&gt;PSR80&lt;/div&gt;&lt;/span&gt;&lt;span style="white-space:pre;"&gt;&lt;div style="position:absolute;top:347.01pt;left:346.84pt;z-index:104;letter-spacing:.002em;"&gt;282-00-0035&lt;/div&gt;&lt;/span&gt;&lt;span style="white-space:pre;"&gt;&lt;div style="position:absolute;top:452.01pt;left:339.82pt;z-index:139;letter-spacing:.001em;"&gt;B-14-MC-12-0017&lt;/div&gt;&lt;/span&gt;&lt;span style="white-space:pre;"&gt;&lt;div style="position:absolute;top:459.51pt;left:339.8pt;z-index:146;letter-spacing:.001em;"&gt;B-15-MC-12-0017&lt;/div&gt;&lt;/span&gt;&lt;span style="white-space:pre;"&gt;&lt;div style="position:absolute;top:467.01pt;left:339.8pt;z-index:153;letter-spacing:.001em;"&gt;B-16-MC-12-0017&lt;/div&gt;&lt;/span&gt;&lt;span style="white-space:pre;"&gt;&lt;div style="position:absolute;top:474.03pt;left:337.1pt;z-index:160;letter-spacing:.002em;"&gt;Program Income (3)&lt;/div&gt;&lt;/span&gt;&lt;span style="white-space:pre;"&gt;&lt;div style="position:absolute;top:481.53pt;left:337.08pt;z-index:167;letter-spacing:.002em;"&gt;Program Income (3)&lt;/div&gt;&lt;/span&gt;&lt;span style="white-space:pre;"&gt;&lt;div style="position:absolute;top:511.53pt;left:339.83pt;z-index:179;letter-spacing:.001em;"&gt;E-15-MC-12-0009&lt;/div&gt;&lt;/span&gt;&lt;span style="white-space:pre;"&gt;&lt;div style="position:absolute;top:519.03pt;left:339.83pt;z-index:186;letter-spacing:.001em;"&gt;E-16-MC-12-0017&lt;/div&gt;&lt;/span&gt;&lt;span style="white-space:pre;"&gt;&lt;div style="position:absolute;top:549.03pt;left:339.37pt;z-index:199;"&gt;M-13-MC-12-0220&lt;/div&gt;&lt;/span&gt;&lt;span style="white-space:pre;"&gt;&lt;div style="position:absolute;top:556.53pt;left:339.35pt;z-index:206;"&gt;M-14-MC-12-0220&lt;/div&gt;&lt;/span&gt;&lt;span style="white-space:pre;"&gt;&lt;div style="position:absolute;top:564.03pt;left:339.35pt;z-index:213;"&gt;M-15-MC-12-0220&lt;/div&gt;&lt;/span&gt;&lt;span style="white-space:pre;"&gt;&lt;div style="position:absolute;top:571.53pt;left:339.35pt;z-index:220;"&gt;M-16-MC-12-0220&lt;/div&gt;&lt;/span&gt;&lt;span style="white-space:pre;"&gt;&lt;div style="position:absolute;top:579.03pt;left:337.12pt;z-index:227;letter-spacing:.002em;"&gt;Program Income (3)&lt;/div&gt;&lt;/span&gt;&lt;span style="white-space:pre;"&gt;&lt;div style="position:absolute;top:646.53pt;left:339.85pt;z-index:250;letter-spacing:.001em;"&gt;2014-DJ-BX-0133&lt;/div&gt;&lt;/span&gt;&lt;span style="white-space:pre;"&gt;&lt;div style="position:absolute;top:654.03pt;left:339.85pt;z-index:255;letter-spacing:.001em;"&gt;2015-DJ-BX-0798&lt;/div&gt;&lt;/span&gt;&lt;span style="white-space:pre;"&gt;&lt;div style="position:absolute;top:661.53pt;left:339.85pt;z-index:260;letter-spacing:.001em;"&gt;2016-DJ-BX-0618&lt;/div&gt;&lt;/span&gt;&lt;span style="white-space:pre;"&gt;&lt;div style="position:absolute;top:684.03pt;left:358.84pt;z-index:276;letter-spacing:.001em;"&gt;N/A&lt;/div&gt;&lt;/span&gt;&lt;span class="fmt-1369" style="white-space:pre;"&gt;&lt;div style="position:absolute;top:89.4299pt;left:420.95pt;z-index:293;letter-spacing:-.001em;"&gt; PASSED THROUGH &lt;/div&gt;&lt;/span&gt;&lt;span class="fmt-1369" style="white-space:pre;"&gt;&lt;div style="position:absolute;top:97.1099pt;left:420.66pt;z-index:294;letter-spacing:.001em;"&gt;TO SUBRECIPIENTS &lt;/div&gt;&lt;/span&gt;&lt;span style="white-space:pre;"&gt;&lt;div style="position:absolute;top:137.01pt;left:469.84pt;z-index:7;letter-spacing:.003em;"&gt;-&lt;/div&gt;&lt;div style="position:absolute;top:137.01pt;left:483.46pt;z-index:7;letter-spacing:.002em;"&gt;$&lt;/div&gt;&lt;/span&gt;&lt;span style="white-space:pre;"&gt;&lt;div style="position:absolute;top:167.01pt;left:469.83pt;z-index:45;letter-spacing:.004em;"&gt;-&lt;/div&gt;&lt;/span&gt;&lt;img style="position:absolute;left:418.32pt;top:178.98pt;width:64pt;height:3pt;z-index:295;" src="http://govwiki.info/xbrl/Images/faab2d331d6793f9de52739332226123.png" alt="__rendered_path__295"&gt;&lt;span style="white-space:pre;"&gt;&lt;div style="position:absolute;top:182.01pt;left:469.88pt;z-index:49;"&gt;-&lt;/div&gt;&lt;/span&gt;&lt;img style="position:absolute;left:418.32pt;top:186.48pt;width:64pt;height:3pt;z-index:295;" src="http://govwiki.info/xbrl/Images/faab2d331d6793f9de52739332226123.png" alt="__rendered_path__295"&gt;&lt;span style="white-space:pre;"&gt;&lt;div style="position:absolute;top:219.51pt;left:469.82pt;z-index:57;letter-spacing:.003em;"&gt;-&lt;/div&gt;&lt;/span&gt;&lt;span style="white-space:pre;"&gt;&lt;div style="position:absolute;top:227.01pt;left:469.8pt;z-index:62;letter-spacing:.003em;"&gt;-&lt;/div&gt;&lt;/span&gt;&lt;img style="position:absolute;left:418.32pt;top:231.48pt;width:64pt;height:3pt;z-index:295;" src="http://govwiki.info/xbrl/Images/faab2d331d6793f9de52739332226123.png" alt="__rendered_path__295"&gt;&lt;span style="white-space:pre;"&gt;&lt;div style="position:absolute;top:234.51pt;left:469.88pt;z-index:67;"&gt;-&lt;/div&gt;&lt;/span&gt;&lt;img style="position:absolute;left:418.32pt;top:238.98pt;width:64pt;height:3pt;z-index:295;" src="http://govwiki.info/xbrl/Images/faab2d331d6793f9de52739332226123.png" alt="__rendered_path__295"&gt;&lt;span style="white-space:pre;"&gt;&lt;div style="position:absolute;top:272.01pt;left:469.87pt;z-index:74;letter-spacing:.003em;"&gt;-&lt;/div&gt;&lt;/span&gt;&lt;span style="white-space:pre;"&gt;&lt;div style="position:absolute;top:279.51pt;left:469.85pt;z-index:79;letter-spacing:.003em;"&gt;-&lt;/div&gt;&lt;/span&gt;&lt;img style="position:absolute;left:418.32pt;top:283.98pt;width:64pt;height:3pt;z-index:295;" src="http://govwiki.info/xbrl/Images/faab2d331d6793f9de52739332226123.png" alt="__rendered_path__295"&gt;&lt;span style="white-space:pre;"&gt;&lt;div style="position:absolute;top:287.01pt;left:469.88pt;z-index:83;"&gt;-&lt;/div&gt;&lt;/span&gt;&lt;img style="position:absolute;left:418.32pt;top:291.48pt;width:64pt;height:3pt;z-index:295;" src="http://govwiki.info/xbrl/Images/faab2d331d6793f9de52739332226123.png" alt="__rendered_path__295"&gt;&lt;span style="white-space:pre;"&gt;&lt;div style="position:absolute;top:309.51pt;left:469.88pt;z-index:89;letter-spacing:.004em;"&gt;-&lt;/div&gt;&lt;/span&gt;&lt;span style="white-space:pre;"&gt;&lt;div style="position:absolute;top:317.01pt;left:469.89pt;z-index:94;letter-spacing:.004em;"&gt;-&lt;/div&gt;&lt;/span&gt;&lt;img style="position:absolute;left:418.32pt;top:321.48pt;width:64pt;height:3pt;z-index:295;" src="http://govwiki.info/xbrl/Images/faab2d331d6793f9de52739332226123.png" alt="__rendered_path__295"&gt;&lt;span style="white-space:pre;"&gt;&lt;div style="position:absolute;top:324.51pt;left:469.9pt;z-index:98;"&gt;-&lt;/div&gt;&lt;/span&gt;&lt;img style="position:absolute;left:418.32pt;top:328.98pt;width:64pt;height:3pt;z-index:295;" src="http://govwiki.info/xbrl/Images/faab2d331d6793f9de52739332226123.png" alt="__rendered_path__295"&gt;&lt;span style="white-space:pre;"&gt;&lt;div style="position:absolute;top:347.01pt;left:469.86pt;z-index:105;letter-spacing:.003em;"&gt;-&lt;/div&gt;&lt;/span&gt;&lt;span style="white-space:pre;"&gt;&lt;div style="position:absolute;top:362.01pt;left:469.89pt;z-index:112;letter-spacing:.003em;"&gt;-&lt;/div&gt;&lt;/span&gt;&lt;img style="position:absolute;left:418.32pt;top:366.48pt;width:64pt;height:3pt;z-index:295;" src="http://govwiki.info/xbrl/Images/faab2d331d6793f9de52739332226123.png" alt="__rendered_path__295"&gt;&lt;span style="white-space:pre;"&gt;&lt;div style="position:absolute;top:369.51pt;left:469.9pt;z-index:116;"&gt;-&lt;/div&gt;&lt;/span&gt;&lt;img style="position:absolute;left:418.32pt;top:373.98pt;width:64pt;height:3pt;z-index:295;" src="http://govwiki.info/xbrl/Images/faab2d331d6793f9de52739332226123.png" alt="__rendered_path__295"&gt;&lt;span style="white-space:pre;"&gt;&lt;div style="position:absolute;top:399.51pt;left:469.9pt;z-index:125;"&gt;-&lt;/div&gt;&lt;/span&gt;&lt;img style="position:absolute;left:418.32pt;top:396.48pt;width:64pt;height:3pt;z-index:295;" src="http://govwiki.info/xbrl/Images/faab2d331d6793f9de52739332226123.png" alt="__rendered_path__295"&gt;&lt;span style="white-space:pre;"&gt;&lt;div style="position:absolute;top:414.51pt;left:469.86pt;z-index:131;"&gt;-&lt;/div&gt;&lt;/span&gt;&lt;img style="position:absolute;left:418.32pt;top:403.98pt;width:64pt;height:3pt;z-index:295;" src="http://govwiki.info/xbrl/Images/faab2d331d6793f9de52739332226123.png" alt="__rendered_path__295"&gt;&lt;span style="white-space:pre;"&gt;&lt;div style="position:absolute;top:452.01pt;left:456.67pt;z-index:140;letter-spacing:.003em;"&gt;573,190&lt;/div&gt;&lt;/span&gt;&lt;span style="white-space:pre;"&gt;&lt;div style="position:absolute;top:452.01pt;left:456.74pt;z-index:141;letter-spacing:.003em;"&gt; &lt;/div&gt;&lt;/span&gt;&lt;img style="position:absolute;left:418.32pt;top:411.48pt;width:64pt;height:3pt;z-index:295;" src="http://govwiki.info/xbrl/Images/faab2d331d6793f9de52739332226123.png" alt="__rendered_path__295"&gt;&lt;span style="white-space:pre;"&gt;&lt;div style="position:absolute;top:459.51pt;left:460.02pt;z-index:147;letter-spacing:.003em;"&gt;90,935&lt;/div&gt;&lt;/span&gt;&lt;span style="white-space:pre;"&gt;&lt;div style="position:absolute;top:459.51pt;left:460.1pt;z-index:148;letter-spacing:.003em;"&gt; &lt;/div&gt;&lt;/span&gt;&lt;img style="position:absolute;left:418.32pt;top:418.98pt;width:64pt;height:3pt;z-index:295;" src="http://govwiki.info/xbrl/Images/faab2d331d6793f9de52739332226123.png" alt="__rendered_path__295"&gt;&lt;span style="white-space:pre;"&gt;&lt;div style="position:absolute;top:467.01pt;left:456.66pt;z-index:154;letter-spacing:.003em;"&gt;407,810&lt;/div&gt;&lt;/span&gt;&lt;span style="white-space:pre;"&gt;&lt;div style="position:absolute;top:467.01pt;left:456.73pt;z-index:155;letter-spacing:.004em;"&gt; &lt;/div&gt;&lt;/span&gt;&lt;span style="white-space:pre;"&gt;&lt;div style="position:absolute;top:474.03pt;left:460.01pt;z-index:161;letter-spacing:.003em;"&gt;40,418&lt;/div&gt;&lt;/span&gt;&lt;span style="white-space:pre;"&gt;&lt;div style="position:absolute;top:474.03pt;left:460.09pt;z-index:162;letter-spacing:.003em;"&gt; &lt;/div&gt;&lt;/span&gt;&lt;span style="white-space:pre;"&gt;&lt;div style="position:absolute;top:481.53pt;left:469.82pt;z-index:168;letter-spacing:.002em;"&gt;-&lt;/div&gt;&lt;/span&gt;&lt;img style="position:absolute;left:418.32pt;top:486pt;width:64pt;height:3pt;z-index:295;" src="http://govwiki.info/xbrl/Images/faab2d331d6793f9de52739332226123.png" alt="__rendered_path__295"&gt;&lt;span style="white-space:pre;"&gt;&lt;div style="position:absolute;top:489.03pt;left:451.68pt;z-index:172;letter-spacing:.003em;"&gt;1,112,353&lt;/div&gt;&lt;/span&gt;&lt;span style="white-space:pre;"&gt;&lt;div style="position:absolute;top:489.03pt;left:451.69pt;z-index:173;letter-spacing:.004em;"&gt; &lt;/div&gt;&lt;/span&gt;&lt;img style="position:absolute;left:418.32pt;top:493.5pt;width:64pt;height:3pt;z-index:295;" src="http://govwiki.info/xbrl/Images/faab2d331d6793f9de52739332226123.png" alt="__rendered_path__295"&gt;&lt;span style="white-space:pre;"&gt;&lt;div style="position:absolute;top:511.53pt;left:460.05pt;z-index:180;letter-spacing:.003em;"&gt;28,388&lt;/div&gt;&lt;/span&gt;&lt;span style="white-space:pre;"&gt;&lt;div style="position:absolute;top:511.53pt;left:460.1pt;z-index:181;letter-spacing:.003em;"&gt; &lt;/div&gt;&lt;/span&gt;&lt;span style="white-space:pre;"&gt;&lt;div style="position:absolute;top:519.03pt;left:460.04pt;z-index:187;letter-spacing:.003em;"&gt;97,014&lt;/div&gt;&lt;/span&gt;&lt;span style="white-space:pre;"&gt;&lt;div style="position:absolute;top:519.03pt;left:460.1pt;z-index:188;letter-spacing:.003em;"&gt; &lt;/div&gt;&lt;/span&gt;&lt;img style="position:absolute;left:418.32pt;top:523.5pt;width:64pt;height:3pt;z-index:295;" src="http://govwiki.info/xbrl/Images/faab2d331d6793f9de52739332226123.png" alt="__rendered_path__295"&gt;&lt;span style="white-space:pre;"&gt;&lt;div style="position:absolute;top:526.53pt;left:456.71pt;z-index:192;letter-spacing:.004em;"&gt;125,402&lt;/div&gt;&lt;/span&gt;&lt;span style="white-space:pre;"&gt;&lt;div style="position:absolute;top:526.53pt;left:456.74pt;z-index:193;letter-spacing:.003em;"&gt; &lt;/div&gt;&lt;/span&gt;&lt;img style="position:absolute;left:418.32pt;top:531pt;width:64pt;height:3pt;z-index:295;" src="http://govwiki.info/xbrl/Images/faab2d331d6793f9de52739332226123.png" alt="__rendered_path__295"&gt;&lt;span style="white-space:pre;"&gt;&lt;div style="position:absolute;top:549.03pt;left:460.06pt;z-index:200;letter-spacing:.003em;"&gt;18,000&lt;/div&gt;&lt;/span&gt;&lt;span style="white-space:pre;"&gt;&lt;div style="position:absolute;top:549.03pt;left:460.1pt;z-index:201;letter-spacing:.003em;"&gt; &lt;/div&gt;&lt;/span&gt;&lt;span style="white-space:pre;"&gt;&lt;div style="position:absolute;top:556.53pt;left:463.41pt;z-index:207;letter-spacing:.003em;"&gt;8,000&lt;/div&gt;&lt;/span&gt;&lt;span style="white-space:pre;"&gt;&lt;div style="position:absolute;top:556.53pt;left:463.46pt;z-index:208;letter-spacing:.003em;"&gt; &lt;/div&gt;&lt;/span&gt;&lt;span style="white-space:pre;"&gt;&lt;div style="position:absolute;top:564.03pt;left:456.69pt;z-index:214;letter-spacing:.003em;"&gt;141,299&lt;/div&gt;&lt;/span&gt;&lt;span style="white-space:pre;"&gt;&lt;div style="position:absolute;top:564.03pt;left:456.73pt;z-index:215;letter-spacing:.003em;"&gt; &lt;/div&gt;&lt;/span&gt;&lt;span style="white-space:pre;"&gt;&lt;div style="position:absolute;top:571.53pt;left:460.04pt;z-index:221;letter-spacing:.003em;"&gt;25,767&lt;/div&gt;&lt;/span&gt;&lt;span style="white-space:pre;"&gt;&lt;div style="position:absolute;top:571.53pt;left:460.08pt;z-index:222;letter-spacing:.003em;"&gt; &lt;/div&gt;&lt;/span&gt;&lt;span style="white-space:pre;"&gt;&lt;div style="position:absolute;top:579.03pt;left:460.04pt;z-index:228;letter-spacing:.003em;"&gt;52,414&lt;/div&gt;&lt;/span&gt;&lt;span style="white-space:pre;"&gt;&lt;div style="position:absolute;top:579.03pt;left:460.08pt;z-index:229;letter-spacing:.003em;"&gt; &lt;/div&gt;&lt;/span&gt;&lt;img style="position:absolute;left:418.32pt;top:583.5pt;width:64pt;height:3pt;z-index:295;" src="http://govwiki.info/xbrl/Images/faab2d331d6793f9de52739332226123.png" alt="__rendered_path__295"&gt;&lt;span style="white-space:pre;"&gt;&lt;div style="position:absolute;top:586.53pt;left:456.7pt;z-index:233;letter-spacing:.004em;"&gt;245,480&lt;/div&gt;&lt;/span&gt;&lt;span style="white-space:pre;"&gt;&lt;div style="position:absolute;top:586.53pt;left:456.72pt;z-index:234;letter-spacing:.003em;"&gt; &lt;/div&gt;&lt;/span&gt;&lt;img style="position:absolute;left:418.32pt;top:591pt;width:64pt;h</t>
  </si>
  <si>
    <t>eight:3pt;z-index:295;" src="http://govwiki.info/xbrl/Images/faab2d331d6793f9de52739332226123.png" alt="__rendered_path__295"&gt;&lt;span style="white-space:pre;"&gt;&lt;div style="position:absolute;top:601.53pt;left:451.66pt;z-index:239;letter-spacing:.003em;"&gt;1,483,235&lt;/div&gt;&lt;/span&gt;&lt;span style="white-space:pre;"&gt;&lt;div style="position:absolute;top:601.53pt;left:451.68pt;z-index:240;letter-spacing:.004em;"&gt; &lt;/div&gt;&lt;/span&gt;&lt;img style="position:absolute;left:418.32pt;top:598.5pt;width:64pt;height:3pt;z-index:295;" src="http://govwiki.info/xbrl/Images/faab2d331d6793f9de52739332226123.png" alt="__rendered_path__295"&gt;&lt;span style="white-space:pre;"&gt;&lt;div style="position:absolute;top:646.53pt;left:469.83pt;z-index:251;letter-spacing:.003em;"&gt;-&lt;/div&gt;&lt;/span&gt;&lt;img style="position:absolute;left:418.32pt;top:606pt;width:64pt;height:3pt;z-index:295;" src="http://govwiki.info/xbrl/Images/faab2d331d6793f9de52739332226123.png" alt="__rendered_path__295"&gt;&lt;span style="white-space:pre;"&gt;&lt;div style="position:absolute;top:654.03pt;left:469.83pt;z-index:256;letter-spacing:.003em;"&gt;-&lt;/div&gt;&lt;/span&gt;&lt;span style="white-space:pre;"&gt;&lt;div style="position:absolute;top:661.53pt;left:469.84pt;z-index:261;letter-spacing:.003em;"&gt;-&lt;/div&gt;&lt;/span&gt;&lt;img style="position:absolute;left:418.32pt;top:666pt;width:64pt;height:3pt;z-index:295;" src="http://govwiki.info/xbrl/Images/faab2d331d6793f9de52739332226123.png" alt="__rendered_path__295"&gt;&lt;span style="white-space:pre;"&gt;&lt;div style="position:absolute;top:669.03pt;left:469.85pt;z-index:271;"&gt;-&lt;/div&gt;&lt;/span&gt;&lt;img style="position:absolute;left:418.32pt;top:673.5pt;width:64pt;height:3pt;z-index:295;" src="http://govwiki.info/xbrl/Images/faab2d331d6793f9de52739332226123.png" alt="__rendered_path__295"&gt;&lt;span style="white-space:pre;"&gt;&lt;div style="position:absolute;top:684.03pt;left:469.84pt;z-index:277;letter-spacing:.003em;"&gt;-&lt;/div&gt;&lt;/span&gt;&lt;img style="position:absolute;left:418.32pt;top:688.5pt;width:64pt;height:3pt;z-index:295;" src="http://govwiki.info/xbrl/Images/faab2d331d6793f9de52739332226123.png" alt="__rendered_path__295"&gt;&lt;span style="white-space:pre;"&gt;&lt;div style="position:absolute;top:691.53pt;left:469.85pt;z-index:281;"&gt;-&lt;/div&gt;&lt;/span&gt;&lt;img style="position:absolute;left:418.32pt;top:696pt;width:64pt;height:3pt;z-index:295;" src="http://govwiki.info/xbrl/Images/faab2d331d6793f9de52739332226123.png" alt="__rendered_path__295"&gt;&lt;span style="white-space:pre;"&gt;&lt;div style="position:absolute;top:706.53pt;left:469.85pt;z-index:285;"&gt;-&lt;/div&gt;&lt;/span&gt;&lt;span class="fmt-1375" style="white-space:pre;"&gt;&lt;div style="position:absolute;top:37.01pt;left:492.63pt;z-index:302;letter-spacing:.001em;"&gt; &lt;/div&gt;&lt;/span&gt;&lt;span class="fmt-1369" style="white-space:pre;"&gt;&lt;div style="position:absolute;top:93.27pt;left:495.41pt;z-index:291;letter-spacing:.001em;"&gt; EXPENDITURES &lt;/div&gt;&lt;/span&gt;&lt;span style="white-space:pre;"&gt;&lt;div style="position:absolute;top:137.01pt;left:526.36pt;z-index:8;letter-spacing:.002em;"&gt;176,247&lt;/div&gt;&lt;/span&gt;&lt;span style="white-space:pre;"&gt;&lt;div style="position:absolute;top:137.01pt;left:526.35pt;z-index:9;letter-spacing:.003em;"&gt; &lt;/div&gt;&lt;/span&gt;&lt;span style="white-space:pre;"&gt;&lt;div style="position:absolute;top:167.01pt;left:526.35pt;z-index:46;letter-spacing:.002em;"&gt;448,443&lt;/div&gt;&lt;/span&gt;&lt;span style="white-space:pre;"&gt;&lt;div style="position:absolute;top:167.01pt;left:526.35pt;z-index:47;letter-spacing:.003em;"&gt; &lt;/div&gt;&lt;/span&gt;&lt;img style="position:absolute;left:487.92pt;top:178.98pt;width:64pt;height:3pt;z-index:295;" src="http://govwiki.info/xbrl/Images/faab2d331d6793f9de52739332226123.png" alt="__rendered_path__295"&gt;&lt;span style="white-space:pre;"&gt;&lt;div style="position:absolute;top:182.01pt;left:526.36pt;z-index:50;letter-spacing:.002em;"&gt;624,690&lt;/div&gt;&lt;/span&gt;&lt;span style="white-space:pre;"&gt;&lt;div style="position:absolute;top:182.01pt;left:526.36pt;z-index:51;letter-spacing:.003em;"&gt; &lt;/div&gt;&lt;/span&gt;&lt;img style="position:absolute;left:487.92pt;top:186.48pt;width:64pt;height:3pt;z-index:295;" src="http://govwiki.info/xbrl/Images/faab2d331d6793f9de52739332226123.png" alt="__rendered_path__295"&gt;&lt;span style="white-space:pre;"&gt;&lt;div style="position:absolute;top:219.51pt;left:529.73pt;z-index:58;letter-spacing:.002em;"&gt;19,786&lt;/div&gt;&lt;/span&gt;&lt;span style="white-space:pre;"&gt;&lt;div style="position:absolute;top:219.51pt;left:529.72pt;z-index:59;letter-spacing:.003em;"&gt; &lt;/div&gt;&lt;/span&gt;&lt;span style="white-space:pre;"&gt;&lt;div style="position:absolute;top:227.01pt;left:529.72pt;z-index:63;letter-spacing:.002em;"&gt;41,082&lt;/div&gt;&lt;/span&gt;&lt;span style="white-space:pre;"&gt;&lt;div style="position:absolute;top:227.01pt;left:529.72pt;z-index:64;letter-spacing:.003em;"&gt; &lt;/div&gt;&lt;/span&gt;&lt;img style="position:absolute;left:487.92pt;top:231.48pt;width:64pt;height:3pt;z-index:295;" src="http://govwiki.info/xbrl/Images/faab2d331d6793f9de52739332226123.png" alt="__rendered_path__295"&gt;&lt;span style="white-space:pre;"&gt;&lt;div style="position:absolute;top:234.51pt;left:529.73pt;z-index:68;letter-spacing:.002em;"&gt;60,868&lt;/div&gt;&lt;/span&gt;&lt;span style="white-space:pre;"&gt;&lt;div style="position:absolute;top:234.51pt;left:529.72pt;z-index:69;letter-spacing:.003em;"&gt; &lt;/div&gt;&lt;/span&gt;&lt;img style="position:absolute;left:487.92pt;top:238.98pt;width:64pt;height:3pt;z-index:295;" src="http://govwiki.info/xbrl/Images/faab2d331d6793f9de52739332226123.png" alt="__rendered_path__295"&gt;&lt;span style="white-space:pre;"&gt;&lt;div style="position:absolute;top:272.01pt;left:533.1pt;z-index:75;letter-spacing:.002em;"&gt;6,014&lt;/div&gt;&lt;/span&gt;&lt;span style="white-space:pre;"&gt;&lt;div style="position:absolute;top:272.01pt;left:533.09pt;z-index:76;letter-spacing:.003em;"&gt; &lt;/div&gt;&lt;/span&gt;&lt;span style="white-space:pre;"&gt;&lt;div style="position:absolute;top:279.51pt;left:526.36pt;z-index:80;letter-spacing:.002em;"&gt;375,066&lt;/div&gt;&lt;/span&gt;&lt;span style="white-space:pre;"&gt;&lt;div style="position:absolute;top:279.51pt;left:526.36pt;z-index:81;letter-spacing:.003em;"&gt; &lt;/div&gt;&lt;/span&gt;&lt;img style="position:absolute;left:487.92pt;top:283.98pt;width:64pt;height:3pt;z-index:295;" src="http://govwiki.info/xbrl/Images/faab2d331d6793f9de52739332226123.png" alt="__rendered_path__295"&gt;&lt;span style="white-space:pre;"&gt;&lt;div style="position:absolute;top:287.01pt;left:526.37pt;z-index:84;letter-spacing:.002em;"&gt;381,080&lt;/div&gt;&lt;/span&gt;&lt;span style="white-space:pre;"&gt;&lt;div style="position:absolute;top:287.01pt;left:526.37pt;z-index:85;letter-spacing:.003em;"&gt; &lt;/div&gt;&lt;/span&gt;&lt;img style="position:absolute;left:487.92pt;top:291.48pt;width:64pt;height:3pt;z-index:295;" src="http://govwiki.info/xbrl/Images/faab2d331d6793f9de52739332226123.png" alt="__rendered_path__295"&gt;&lt;span style="white-space:pre;"&gt;&lt;div style="position:absolute;top:309.51pt;left:526.38pt;z-index:90;letter-spacing:.002em;"&gt;295,675&lt;/div&gt;&lt;/span&gt;&lt;span style="white-space:pre;"&gt;&lt;div style="position:absolute;top:309.51pt;left:526.37pt;z-index:91;letter-spacing:.003em;"&gt; &lt;/div&gt;&lt;/span&gt;&lt;span style="white-space:pre;"&gt;&lt;div style="position:absolute;top:317.01pt;left:529.74pt;z-index:95;letter-spacing:.002em;"&gt;49,772&lt;/div&gt;&lt;/span&gt;&lt;span style="white-space:pre;"&gt;&lt;div style="position:absolute;top:317.01pt;left:529.74pt;z-index:96;letter-spacing:.003em;"&gt; &lt;/div&gt;&lt;/span&gt;&lt;img style="position:absolute;left:487.92pt;top:321.48pt;width:64pt;height:3pt;z-index:295;" src="http://govwiki.info/xbrl/Images/faab2d331d6793f9de52739332226123.png" alt="__rendered_path__295"&gt;&lt;span style="white-space:pre;"&gt;&lt;div style="position:absolute;top:324.51pt;left:526.38pt;z-index:99;letter-spacing:.002em;"&gt;345,447&lt;/div&gt;&lt;/span&gt;&lt;span style="white-space:pre;"&gt;&lt;div style="position:absolute;top:324.51pt;left:526.38pt;z-index:100;letter-spacing:.003em;"&gt; &lt;/div&gt;&lt;/span&gt;&lt;img style="position:absolute;left:487.92pt;top:328.98pt;width:64pt;height:3pt;z-index:295;" src="http://govwiki.info/xbrl/Images/faab2d331d6793f9de52739332226123.png" alt="__rendered_path__295"&gt;&lt;span style="white-space:pre;"&gt;&lt;div style="position:absolute;top:347.01pt;left:529.74pt;z-index:106;letter-spacing:.002em;"&gt;12,626&lt;/div&gt;&lt;/span&gt;&lt;span style="white-space:pre;"&gt;&lt;div style="position:absolute;top:347.01pt;left:529.74pt;z-index:107;letter-spacing:.003em;"&gt; &lt;/div&gt;&lt;/span&gt;&lt;span style="white-space:pre;"&gt;&lt;div style="position:absolute;top:362.01pt;left:533.11pt;z-index:113;letter-spacing:.002em;"&gt;4,508&lt;/div&gt;&lt;/span&gt;&lt;span style="white-space:pre;"&gt;&lt;div style="position:absolute;top:362.01pt;left:533.1pt;z-index:114;letter-spacing:.003em;"&gt; &lt;/div&gt;&lt;/span&gt;&lt;img style="position:absolute;left:487.92pt;top:366.48pt;width:64pt;height:3pt;z-index:295;" src="http://govwiki.info/xbrl/Images/faab2d331d6793f9de52739332226123.png" alt="__rendered_path__295"&gt;&lt;span style="white-space:pre;"&gt;&lt;div style="position:absolute;top:369.51pt;left:529.75pt;z-index:117;letter-spacing:.002em;"&gt;17,134&lt;/div&gt;&lt;/span&gt;&lt;span style="white-space:pre;"&gt;&lt;div style="position:absolute;top:369.51pt;left:529.74pt;z-index:118;letter-spacing:.003em;"&gt; &lt;/div&gt;&lt;/span&gt;&lt;img style="position:absolute;left:487.92pt;top:373.98pt;width:64pt;height:3pt;z-index:295;" src="http://govwiki.info/xbrl/Images/faab2d331d6793f9de52739332226123.png" alt="__rendered_path__295"&gt;&lt;span style="white-space:pre;"&gt;&lt;div style="position:absolute;top:392.01pt;left:526.35pt;z-index:122;letter-spacing:.003em;"&gt;411,948&lt;/div&gt;&lt;/span&gt;&lt;span style="white-space:pre;"&gt;&lt;div style="position:absolute;top:392.01pt;left:526.38pt;z-index:123;letter-spacing:.003em;"&gt; &lt;/div&gt;&lt;/span&gt;&lt;img style="position:absolute;left:487.92pt;top:396.48pt;width:64pt;height:3pt;z-index:295;" src="http://govwiki.info/xbrl/Images/faab2d331d6793f9de52739332226123.png" alt="__rendered_path__295"&gt;&lt;span style="white-space:pre;"&gt;&lt;div style="position:absolute;top:399.51pt;left:526.39pt;z-index:126;letter-spacing:.002em;"&gt;411,948&lt;/div&gt;&lt;/span&gt;&lt;span style="white-space:pre;"&gt;&lt;div style="position:absolute;top:399.51pt;left:526.39pt;z-index:127;letter-spacing:.003em;"&gt; &lt;/div&gt;&lt;/span&gt;&lt;img style="position:absolute;left:487.92pt;top:403.98pt;width:64pt;height:3pt;z-index:295;" src="http://govwiki.info/xbrl/Images/faab2d331d6793f9de52739332226123.png" alt="__rendered_path__295"&gt;&lt;span style="white-space:pre;"&gt;&lt;div style="position:absolute;top:414.51pt;left:521.31pt;z-index:132;letter-spacing:.002em;"&gt;1,155,609&lt;/div&gt;&lt;/span&gt;&lt;span style="white-space:pre;"&gt;&lt;div style="position:absolute;top:414.51pt;left:521.3pt;z-index:133;letter-spacing:.003em;"&gt; &lt;/div&gt;&lt;/span&gt;&lt;img style="position:absolute;left:487.92pt;top:411.48pt;width:64pt;height:3pt;z-index:295;" src="http://govwiki.info/xbrl/Images/faab2d331d6793f9de52739332226123.png" alt="__rendered_path__295"&gt;&lt;span style="white-space:pre;"&gt;&lt;div style="position:absolute;top:452.01pt;left:526.34pt;z-index:142;letter-spacing:.002em;"&gt;614,810&lt;/div&gt;&lt;/span&gt;&lt;span style="white-space:pre;"&gt;&lt;div style="position:absolute;top:452.01pt;left:526.34pt;z-index:143;letter-spacing:.003em;"&gt; &lt;/div&gt;&lt;/span&gt;&lt;img style="position:absolute;left:487.92pt;top:418.98pt;width:64pt;height:3pt;z-index:295;" src="http://govwiki.info/xbrl/Images/faab2d331d6793f9de52739332226123.png" alt="__rendered_path__295"&gt;&lt;span style="white-space:pre;"&gt;&lt;div style="position:absolute;top:459.51pt;left:526.34pt;z-index:149;letter-spacing:.002em;"&gt;119,588&lt;/div&gt;&lt;/span&gt;&lt;span style="white-space:pre;"&gt;&lt;div style="position:absolute;top:459.51pt;left:526.33pt;z-index:150;letter-spacing:.003em;"&gt; &lt;/div&gt;&lt;/span&gt;&lt;span style="white-space:pre;"&gt;&lt;div style="position:absolute;top:467.01pt;left:521.29pt;z-index:156;letter-spacing:.003em;"&gt;1,310,557&lt;/div&gt;&lt;/span&gt;&lt;span style="white-space:pre;"&gt;&lt;div style="position:absolute;top:467.01pt;left:521.29pt;z-index:157;letter-spacing:.003em;"&gt; &lt;/div&gt;&lt;/span&gt;&lt;span style="white-space:pre;"&gt;&lt;div style="position:absolute;top:474.03pt;left:529.69pt;z-index:163;letter-spacing:.002em;"&gt;61,543&lt;/div&gt;&lt;/span&gt;&lt;span style="white-space:pre;"&gt;&lt;div style="position:absolute;top:474.03pt;left:529.69pt;z-index:164;letter-spacing:.003em;"&gt; &lt;/div&gt;&lt;/span&gt;&lt;span style="white-space:pre;"&gt;&lt;div style="position:absolute;top:481.53pt;left:529.7pt;z-index:169;letter-spacing:.002em;"&gt;48,461&lt;/div&gt;&lt;/span&gt;&lt;span style="white-space:pre;"&gt;&lt;div style="position:absolute;top:481.53pt;left:529.69pt;z-index:170;letter-spacing:.003em;"&gt; &lt;/div&gt;&lt;/span&gt;&lt;img style="position:absolute;left:487.92pt;top:486pt;width:64pt;height:3pt;z-index:295;" src="http://govwiki.info/xbrl/Images/faab2d331d6793f9de52739332226123.png" alt="__rendered_path__295"&gt;&lt;span style="white-space:pre;"&gt;&lt;div style="position:absolute;top:489.03pt;left:521.29pt;z-index:174;letter-spacing:.003em;"&gt;2,154,959&lt;/div&gt;&lt;/span&gt;&lt;span style="white-space:pre;"&gt;&lt;div style="position:absolute;top:489.03pt;left:521.29pt;z-index:175;letter-spacing:.003em;"&gt; &lt;/div&gt;&lt;/span&gt;&lt;img style="position:absolute;left:487.92pt;top:493.5pt;width:64pt;height:3pt;z-index:295;" src="http://govwiki.info/xbrl/Images/faab2d331d6793f9de52739332226123.png" alt="__rendered_path__295"&gt;&lt;span style="white-space:pre;"&gt;&lt;div style="position:absolute;top:511.53pt;left:529.69pt;z-index:182;letter-spacing:.002em;"&gt;31,521&lt;/div&gt;&lt;/span&gt;&lt;span style="white-space:pre;"&gt;&lt;div style="position:absolute;top:511.53pt;left:529.7pt;z-index:183;letter-spacing:.003em;"&gt; &lt;/div&gt;&lt;/span&gt;&lt;span style="white-space:pre;"&gt;&lt;div style="position:absolute;top:519.03pt;left:526.34pt;z-index:189;letter-spacing:.002em;"&gt;107,722&lt;/div&gt;&lt;/span&gt;&lt;span style="white-space:pre;"&gt;&lt;div style="position:absolute;top:519.03pt;left:526.33pt;z-index:190;letter-spacing:.003em;"&gt; &lt;/div&gt;&lt;/span&gt;&lt;img style="position:absolute;left:487.92pt;top:523.5pt;width:64pt;height:3pt;z-index:295;" src="http://govwiki.info/xbrl/Images/faab2d331d6793f9de52739332226123.png" alt="__rendered_path__295"&gt;&lt;span style="white-space:pre;"&gt;&lt;div style="position:absolute;top:526.53pt;left:526.33pt;z-index:194;letter-spacing:.002em;"&gt;139,243&lt;/div&gt;&lt;/span&gt;&lt;span style="white-space:pre;"&gt;&lt;div style="position:absolute;top:526.53pt;left:526.33pt;z-index:195;letter-spacing:.003em;"&gt; &lt;/div&gt;&lt;/span&gt;&lt;img style="position:absolute;left:487.92pt;top:531pt;width:64pt;height:3pt;z-index:295;" src="http://govwiki.info/xbrl/Images/faab2d331d6793f9de52739332226123.png" alt="__rendered_path__295"&gt;&lt;span style="white-space:pre;"&gt;&lt;div style="position:absolute;top:549.03pt;left:526.34pt;z-index:202;letter-spacing:.002em;"&gt;297,612&lt;/div&gt;&lt;/span&gt;&lt;span style="white-space:pre;"&gt;&lt;div style="position:absolute;top:549.03pt;left:526.33pt;z-index:203;letter-spacing:.003em;"&gt; &lt;/div&gt;&lt;/span&gt;&lt;span style="white-space:pre;"&gt;&lt;div style="position:absolute;top:556.53pt;left:533.05pt;z-index:209;letter-spacing:.002em;"&gt;8,000&lt;/div&gt;&lt;/span&gt;&lt;span style="white-space:pre;"&gt;&lt;div style="position:absolute;top:556.53pt;left:533.05pt;z-index:210;letter-spacing:.003em;"&gt; &lt;/div&gt;&lt;/span&gt;&lt;span style="white-space:pre;"&gt;&lt;div style="position:absolute;top:564.03pt;left:526.33pt;z-index:216;letter-spacing:.002em;"&gt;216,644&lt;/div&gt;&lt;/span&gt;&lt;span style="white-space:pre;"&gt;&lt;div style="position:absolute;top:564.03pt;left:526.33pt;z-index:217;letter-spacing:.003em;"&gt; &lt;/div&gt;&lt;/span&gt;&lt;span style="white-space:pre;"&gt;&lt;div style="position:absolute;top:571.53pt;left:526.33pt;z-index:223;letter-spacing:.002em;"&gt;100,418&lt;/div&gt;&lt;/span&gt;&lt;span style="white-space:pre;"&gt;&lt;div style="position:absolute;top:571.53pt;left:526.32pt;z-index:224;letter-spacing:.003em;"&gt; &lt;/div&gt;&lt;/span&gt;&lt;span style="white-space:pre;"&gt;&lt;div style="position:absolute;top:579.03pt;left:529.68pt;z-index:230;letter-spacing:.002em;"&gt;77,841&lt;/div&gt;&lt;/span&gt;&lt;span style="white-space:pre;"&gt;&lt;div style="position:absolute;top:579.03pt;left:529.68pt;z-index:231;letter-spacing:.003em;"&gt; &lt;/div&gt;&lt;/span&gt;&lt;img style="position:absolute;left:487.92pt;top:583.5pt;width:64pt;height:3pt;z-index:295;" src="http://govwiki.info/xbrl/Images/faab2d331d6793f9de52739332226123.png" alt="__rendered_path__295"&gt;&lt;span style="white-space:pre;"&gt;&lt;div style="position:absolute;top:586.53pt;left:526.32pt;z-index:235;letter-spacing:.002em;"&gt;700,515&lt;/div&gt;&lt;/span&gt;&lt;span style="white-space:pre;"&gt;&lt;div style="position:absolute;top:586.53pt;left:526.32pt;z-index:236;letter-spacing:.003em;"&gt; &lt;/div&gt;&lt;/span&gt;&lt;img style="position:absolute;left:487.92pt;top:591pt;width:64pt;height:3pt;z-index:295;" src="http://govwiki.info/xbrl/Images/faab2d331d6793f9de52739332226123.png" alt="__rendered_path__295"&gt;&lt;span style="white-space:pre;"&gt;&lt;div style="position:absolute;top:601.53pt;left:521.28pt;z-index:241;letter-spacing:.003em;"&gt;2,994,717&lt;/div&gt;&lt;/span&gt;&lt;span style="white-space:pre;"&gt;&lt;div style="position:absolute;top:601.53pt;left:521.28pt;z-index:242;letter-spacing:.003em;"&gt; &lt;/div&gt;&lt;/span&gt;&lt;img style="position:absolute;left:487.92pt;top:598.5pt;width:64pt;height:3pt;z-index:295;" src="http://govwiki.info/xbrl/Images/faab2d331d6793f9de52739332226123.png" alt="__rendered_path__295"&gt;&lt;span style="white-space:pre;"&gt;&lt;div style="position:absolute;top:646.53pt;left:529.7pt;z-index:252;letter-spacing:.002em;"&gt;76,214&lt;/div&gt;&lt;/span&gt;&lt;span style="white-space:pre;"&gt;&lt;div style="position:absolute;top:646.53pt;left:529.69pt;z-index:253;letter-spacing:.003em;"&gt; &lt;/div&gt;&lt;/span&gt;&lt;img style="position:absolute;left:487.92pt;top:606pt;width:64pt;height:3pt;z-index:295;" src="http://govwiki.info/xbrl/Images/faab2d331d6793f9de52739332226123.png" alt="__rendered_path__295"&gt;&lt;span style="white-space:pre;"&gt;&lt;div style="position:absolute;top:654.03pt;left:529.7pt;z-index:257;letter-spacing:.002em;"&gt;64,008&lt;/div&gt;&lt;/span&gt;&lt;span style="white-space:pre;"&gt;&lt;div style="position:absolute;top:654.03pt;left:529.69pt;z-index:258;letter-spacing:.003em;"&gt; &lt;/div&gt;&lt;/span&gt;&lt;span style="white-space:pre;"&gt;&lt;div style="position:absolute;top:661.53pt;left:529.71pt;z-index:262;letter-spacing:.002em;"&gt;10,768&lt;/div&gt;&lt;/span&gt;&lt;span style="white-space:pre;"&gt;&lt;div style="position:absolute;top:661.53pt;left:529.69pt;z-index:263;letter-spacing:.003em;"&gt; &lt;/div&gt;&lt;/span&gt;&lt;img style="position:absolute;left:487.92pt;top:666pt;width:64pt;height:3pt;z-index:295;" src="http://govwiki.info/xbrl/Images/faab2d331d6793f9de52739332226123.png" alt="__rendered_path__295"&gt;&lt;span style="white-space:pre;"&gt;&lt;div style="position:absolute;top:669.03pt;left:526.34pt;z-index:272;letter-spacing:.002em;"&gt;150,990&lt;/div&gt;&lt;/span&gt;&lt;span style="white-space:pre;"&gt;&lt;div style="position:absolute;top:669.03pt;left:526.33pt;z-index:273;letter-spacing:.003em;"&gt; &lt;/div&gt;&lt;/span&gt;&lt;img style="position:absolute;left:487.92pt;top:673.5pt;width:64pt;height:3pt;z-index:295;" src="http://govwiki.info/xbrl/Images/faab2d331d6793f9de52739332226123.png" alt="__rendered_path__295"&gt;&lt;span style="white-space:pre;"&gt;&lt;div style="position:absolute;top:684.03pt;left:526.34pt;z-index:278;letter-spacing:.002em;"&gt;124,473&lt;/div&gt;&lt;/span&gt;&lt;span style="white-space:pre;"&gt;&lt;div style="position:absolute;top:684.03pt;left:526.33pt;z-index:279;letter-spacing:.003em;"&gt; &lt;/div&gt;&lt;/span&gt;&lt;img style="position:absolute;left:487.92pt;top:688.5pt;width:64pt;height:3pt;z-index:295;" src="http://govwiki.info/xbrl/Images/faab2d331d6793f9de52739332226123.png" alt="__rendered_path__295"&gt;&lt;span style="white-space:pre;"&gt;&lt;div style="position:absolute;top:691.53pt;left:526.34pt;z-index:282;letter-spacing:.002em;"&gt;124,473&lt;/div&gt;&lt;/span&gt;&lt;span style="white-space:pre;"&gt;&lt;div style="position:absolute;top:691.53pt;left:526.33pt;z-index:283;letter-spacing:.003em;"&gt; &lt;/div&gt;&lt;/span&gt;&lt;img style="position:absolute;left:418.32pt;top:703.5pt;width:64pt;height:3pt;z-index:295;" src="http://govwiki.info/xbrl/Images/faab2d331d6793f9de52739332226123.png" alt="__rendered_path__295"&gt;&lt;img style="position:absolute;left:418.32pt;top:711pt;width:64pt;height:3pt;z-index:295;" src="http://govwiki.info/xbrl/Images/faab2d331d6793f9de52739332226123.png" alt="__rendered_path__295"&gt;&lt;img style="position:absolute;left:487.92pt;top:696pt;width:64pt;height:3pt;z-index:295;" src="http://govwiki.info/xbrl/Images/faab2d331d6793f9de52739332226123.png" alt="__rendered_path__295"&gt;&lt;img style="position:absolute;left:487.92pt;top:703.5pt;width:64pt;height:3pt;z-index:295;" src="http://govwiki.info/xbrl/Images/faab2d331d6793f9de52739332226123.png" alt="__rendered_path__295"&gt;&lt;img style="position:absolute;left:487.92pt;top:711pt;width:64pt;height:3pt;z-index:295;" src="http://govwiki.info/xbrl/Images/faab2d331d6793f9de52739332226123.png" alt="__rendered_path__295"&gt;&lt;span style="white-space:pre;"&gt;&lt;div style="position:absolute;top:706.53pt;left:526.34pt;z-index:286;letter-spacing:.002em;"&gt;275,463&lt;/div&gt;&lt;/span&gt;&lt;span style="white-space:pre;"&gt;&lt;div style="position:absolute;top:706.53pt;left:526.33pt;z-index:287;letter-spacing:.003em;"&gt; &lt;/div&gt;&lt;/span&gt;&lt;/div&gt;</t>
  </si>
  <si>
    <t>&lt;div style='position:relative;width:612pt;height:792pt;'&gt;_x000D_
        &lt;div style="position:absolute;left:0pt;top:0pt;width:100%;height:100%;clip:rect(0pt,612pt,792pt,0pt);" class="fmt-889"&gt;&lt;span class="fmt-12" style="white-space:pre;"&gt;&lt;div style="position:absolute;top:37.0103pt;left:128.23pt;z-index:141;letter-spacing:.001em;"&gt;chedule of Expenditures of Federal Awards and State Financial Assistance&lt;/div&gt;&lt;/span&gt;&lt;span class="fmt-1369" style="white-space:pre;"&gt;&lt;div style="position:absolute;top:97.11pt;left:420.66pt;z-index:9;letter-spacing:.001em;"&gt;TO SUBRECIPIENTS &lt;/div&gt;&lt;/span&gt;&lt;span class="fmt-9" style="white-space:pre;"&gt;&lt;div style="position:absolute;top:24.1103pt;left:229.05pt;z-index:139;letter-spacing:.001em;"&gt;City of St. Petersburg, Florida&lt;/div&gt;&lt;/span&gt;&lt;span class="fmt-1375" style="white-space:pre;"&gt;&lt;div style="position:absolute;top:37.0103pt;left:120.89pt;z-index:140;letter-spacing:.001em;"&gt;S&lt;/div&gt;&lt;/span&gt;&lt;span class="fmt-1375" style="white-space:pre;"&gt;&lt;div style="position:absolute;top:49.9104pt;left:210.27pt;z-index:144;letter-spacing:.001em;"&gt;Fiscal &lt;span class="fmt-12"&gt;Year Ended September 30, 2017&lt;/span&gt;&lt;/div&gt;&lt;/span&gt;&lt;span class="fmt-1369" style="white-space:pre;"&gt;&lt;div style="position:absolute;top:88.65pt;left:54.66pt;z-index:2;letter-spacing:-.007em;"&gt;FEDERAL AWARDS&lt;/div&gt;&lt;/span&gt;&lt;span class="fmt-1369" style="white-space:pre;"&gt;&lt;div style="position:absolute;top:98.91pt;left:54.66pt;z-index:1;letter-spacing:-.003em;"&gt;FUNDING SOURCE AND GRANT PROGRAM&lt;/div&gt;&lt;/span&gt;&lt;span class="fmt-1369" style="white-space:pre;"&gt;&lt;div style="position:absolute;top:89.43pt;left:287.52pt;z-index:3;letter-spacing:-.008em;"&gt;CFDA &lt;/div&gt;&lt;/span&gt;&lt;span class="fmt-1369" style="white-space:pre;"&gt;&lt;div style="position:absolute;top:97.11pt;left:282.6pt;z-index:4;letter-spacing:-.002em;"&gt;NUMBER&lt;/div&gt;&lt;/span&gt;&lt;span class="fmt-1369" style="white-space:pre;"&gt;&lt;div style="position:absolute;top:93.27pt;left:321.54pt;z-index:6;letter-spacing:-.003em;"&gt;GRANT CONTRACT NUMBER&lt;/div&gt;&lt;/span&gt;&lt;img style="position:absolute;left:53.52pt;top:104.28pt;width:498pt;height:3pt;z-index:10;" src="http://govwiki.info/xbrl/Images/200ea794929c08544fa7a67c995e79b9.png" alt="__rendered_path__10"&gt;&lt;span class="fmt-1369" style="white-space:pre;"&gt;&lt;div style="position:absolute;top:107.61pt;left:54.66pt;z-index:11;letter-spacing:-.001em;"&gt;U. S. DEPARTMENT OF TRANSPORTATION&lt;/div&gt;&lt;/span&gt;&lt;span style="white-space:pre;"&gt;&lt;div style="position:absolute;top:115.11pt;left:65.7026pt;z-index:12;letter-spacing:.002em;"&gt;Airport Improvement Program&lt;/div&gt;&lt;/span&gt;&lt;span style="white-space:pre;"&gt;&lt;div style="position:absolute;top:122.61pt;left:87.7817pt;z-index:18;letter-spacing:.002em;"&gt;Rehabilitate Runway 7/25 Construction Phase&lt;/div&gt;&lt;div style="position:absolute;top:122.61pt;left:286.77pt;z-index:18;letter-spacing:.002em;"&gt;20.106&lt;/div&gt;&lt;div style="position:absolute;top:122.61pt;left:336.41pt;z-index:18;letter-spacing:.003em;"&gt;3-12-0074-023-2015&lt;/div&gt;&lt;/span&gt;&lt;span style="white-space:pre;"&gt;&lt;div style="position:absolute;top:130.11pt;left:87.7817pt;z-index:26;letter-spacing:.002em;"&gt;Rehabilitate Runway 7/25 Rehab&lt;/div&gt;&lt;div style="position:absolute;top:130.11pt;left:286.75pt;z-index:26;letter-spacing:.003em;"&gt;20.106&lt;/div&gt;&lt;div style="position:absolute;top:130.11pt;left:336.41pt;z-index:26;letter-spacing:.003em;"&gt;3-12-0074-024-2016&lt;/div&gt;&lt;/span&gt;&lt;span style="white-space:pre;"&gt;&lt;div style="position:absolute;top:137.61pt;left:98.8243pt;z-index:29;letter-spacing:.001em;"&gt;Total Airport Improvement Program&lt;/div&gt;&lt;/span&gt;&lt;span style="white-space:pre;"&gt;&lt;div style="position:absolute;top:152.61pt;left:65.7086pt;z-index:33;letter-spacing:.001em;"&gt;Highway Planning &amp;amp; Construction Cluster&lt;/div&gt;&lt;/span&gt;&lt;span style="white-space:pre;"&gt;&lt;div style="position:absolute;top:160.95pt;left:76.7452pt;z-index:34;letter-spacing:.002em;"&gt;Passed through Florida Department of Transportation&lt;/div&gt;&lt;/span&gt;&lt;span style="white-space:pre;"&gt;&lt;div style="position:absolute;top:168.45pt;left:87.7877pt;z-index:37;letter-spacing:.002em;"&gt;30th Ave North Bicycle Facility from 58th St to MLK&lt;/div&gt;&lt;div style="position:absolute;top:168.45pt;left:286.9pt;z-index:37;letter-spacing:.002em;"&gt;20.205&lt;/div&gt;&lt;div style="position:absolute;top:168.45pt;left:354.3pt;z-index:37;letter-spacing:.002em;"&gt;GO665&lt;/div&gt;&lt;/span&gt;&lt;span style="white-space:pre;"&gt;&lt;div style="position:absolute;top:175.95pt;left:87.7877pt;z-index:42;letter-spacing:.001em;"&gt;Sexton Elementary Project&lt;/div&gt;&lt;div style="position:absolute;top:175.95pt;left:286.73pt;z-index:42;letter-spacing:.003em;"&gt;20.205&lt;/div&gt;&lt;div style="position:absolute;top:175.95pt;left:353.81pt;z-index:42;letter-spacing:.004em;"&gt;GOE53&lt;/div&gt;&lt;/span&gt;&lt;span style="white-space:pre;"&gt;&lt;div style="position:absolute;top:183.45pt;left:87.7877pt;z-index:47;letter-spacing:.002em;"&gt;On Street Bicycle Lanes Project, Phase II&lt;/div&gt;&lt;div style="position:absolute;top:183.45pt;left:286.75pt;z-index:47;letter-spacing:.003em;"&gt;20.205&lt;/div&gt;&lt;div style="position:absolute;top:183.45pt;left:354.17pt;z-index:47;letter-spacing:.001em;"&gt;ARU40&lt;/div&gt;&lt;/span&gt;&lt;span style="white-space:pre;"&gt;&lt;div style="position:absolute;top:190.95pt;left:87.7877pt;z-index:53;letter-spacing:.002em;"&gt;Treasure Island Causeway Trail 2016&lt;/div&gt;&lt;div style="position:absolute;top:190.95pt;left:286.74pt;z-index:53;letter-spacing:.003em;"&gt;20.205&lt;/div&gt;&lt;div style="position:absolute;top:190.95pt;left:353.81pt;z-index:53;letter-spacing:.004em;"&gt;GOB64&lt;/div&gt;&lt;/span&gt;&lt;span style="white-space:pre;"&gt;&lt;div style="position:absolute;top:198.45pt;left:87.7877pt;z-index:59;letter-spacing:.001em;"&gt;Pinellas Trail Extension Project&lt;/div&gt;&lt;div style="position:absolute;top:198.45pt;left:286.75pt;z-index:59;letter-spacing:.003em;"&gt;20.205&lt;/div&gt;&lt;div style="position:absolute;top:198.45pt;left:354.65pt;z-index:59;letter-spacing:.002em;"&gt;AR190&lt;/div&gt;&lt;/span&gt;&lt;span style="white-space:pre;"&gt;&lt;div style="position:absolute;top:205.95pt;left:87.7877pt;z-index:63;letter-spacing:.002em;"&gt;Passed through University of South Florida&lt;/div&gt;&lt;/span&gt;&lt;span style="white-space:pre;"&gt;&lt;div style="position:absolute;top:213.45pt;left:98.8302pt;z-index:66;letter-spacing:.002em;"&gt;High Visibility Enforcement for Pedestrian and Bicycle Safety&lt;/div&gt;&lt;div style="position:absolute;top:213.45pt;left:286.76pt;z-index:66;letter-spacing:.002em;"&gt;20.205&lt;/div&gt;&lt;div style="position:absolute;top:213.45pt;left:353.88pt;z-index:66;letter-spacing:.003em;"&gt;GOE08&lt;/div&gt;&lt;/span&gt;&lt;span style="white-space:pre;"&gt;&lt;div style="position:absolute;top:220.95pt;left:98.8303pt;z-index:69;letter-spacing:.001em;"&gt;Total Highway Planning &amp;amp; Construction Cluster&lt;/div&gt;&lt;/span&gt;&lt;span style="white-space:pre;"&gt;&lt;div style="position:absolute;top:235.95pt;left:65.709pt;z-index:78;letter-spacing:.003em;"&gt;Federal Transit C&lt;span class="fmt-1378"&gt;luster&lt;/span&gt;&lt;/div&gt;&lt;/span&gt;&lt;span style="white-space:pre;"&gt;&lt;div style="position:absolute;top:243.45pt;left:76.7451pt;z-index:79;letter-spacing:.002em;"&gt;Passed through Pinellas County&lt;/div&gt;&lt;/span&gt;&lt;span style="white-space:pre;"&gt;&lt;div style="position:absolute;top:250.47pt;left:87.788pt;z-index:101;letter-spacing:.002em;"&gt;Central Ave Bus Rapid Transit Corridor Enhancements&lt;span class="fmt-1378"&gt; &lt;/span&gt;&lt;/div&gt;&lt;div style="position:absolute;top:250.47pt;left:286.73pt;z-index:101;letter-spacing:.003em;"&gt;20.500&lt;/div&gt;&lt;div style="position:absolute;top:250.47pt;left:343.96pt;z-index:101;letter-spacing:.002em;"&gt;FL-04-0134-00&lt;/div&gt;&lt;/span&gt;&lt;span style="white-space:pre;"&gt;&lt;div style="position:absolute;top:257.49pt;left:87.788pt;z-index:112;letter-spacing:.002em;"&gt;Downtown St. Petersburg Intermodal Facility Study&lt;/div&gt;&lt;div style="position:absolute;top:257.49pt;left:286.74pt;z-index:112;letter-spacing:.003em;"&gt;20.500&lt;/div&gt;&lt;div style="position:absolute;top:257.49pt;left:343.98pt;z-index:112;letter-spacing:.001em;"&gt;FL-03-0322-00&lt;/div&gt;&lt;/span&gt;&lt;span style="white-space:pre;"&gt;&lt;div style="position:absolute;top:264.51pt;left:123.51pt;z-index:120;letter-spacing:.003em;"&gt;Total Federal Transit C&lt;span class="fmt-1378"&gt;luster&lt;/span&gt;&lt;/div&gt;&lt;/span&gt;&lt;span class="fmt-1369" style="white-space:pre;"&gt;&lt;div style="position:absolute;top:279.03pt;left:98.8242pt;z-index:125;letter-spacing:.001em;"&gt;Total Department of Transportation&lt;/div&gt;&lt;/span&gt;&lt;span class="fmt-1369" style="white-space:pre;"&gt;&lt;div style="position:absolute;top:300.87pt;left:98.8242pt;z-index:130;letter-spacing:.001em;"&gt;Total Expenditures of Federal Awards&lt;/div&gt;&lt;div style="position:absolute;top:300.87pt;left:413.83pt;z-index:130;letter-spacing:.003em;" class="fmt-889"&gt;$&lt;/div&gt;&lt;/span&gt;&lt;span style="white-space:pre;"&gt;&lt;div style="position:absolute;top:748.05pt;left:54.06pt;z-index:138;letter-spacing:.002em;"&gt;See accompanying notes to the Schedule of Expenditures of Federal Awards and State Financial Assistance&lt;/div&gt;&lt;/span&gt;&lt;span class="fmt-1018" style="white-space:pre;"&gt;&lt;div style="position:absolute;top:766.44pt;left:299.33pt;z-index:145;"&gt;281&lt;/div&gt;&lt;/span&gt;&lt;span class="fmt-1369" style="white-space:pre;"&gt;&lt;div style="position:absolute;top:89.43pt;left:420.96pt;z-index:8;letter-spacing:-.001em;"&gt; PASSED THROUGH &lt;/div&gt;&lt;/span&gt;&lt;span style="white-space:pre;"&gt;&lt;div style="position:absolute;top:122.73pt;left:469.86pt;z-index:19;"&gt;-&lt;/div&gt;&lt;/span&gt;&lt;img style="position:absolute;left:418.32pt;top:134.58pt;width:64pt;height:3pt;z-index:136;" src="http://govwiki.info/xbrl/Images/faab2d331d6793f9de52739332226123.png" alt="__rendered_path__136"&gt;&lt;span style="white-space:pre;"&gt;&lt;div style="position:absolute;top:137.61pt;left:469.87pt;z-index:30;"&gt;-&lt;/div&gt;&lt;/span&gt;&lt;img style="position:absolute;left:418.32pt;top:142.08pt;width:64pt;height:3pt;z-index:136;" src="http://govwiki.info/xbrl/Images/faab2d331d6793f9de52739332226123.png" alt="__rendered_path__136"&gt;&lt;span style="white-space:pre;"&gt;&lt;div style="position:absolute;top:183.45pt;left:469.84pt;z-index:48;letter-spacing:.003em;"&gt;-&lt;/div&gt;&lt;/span&gt;&lt;span style="white-space:pre;"&gt;&lt;div style="position:absolute;top:190.95pt;left:469.85pt;z-index:54;letter-spacing:.003em;"&gt;-&lt;/div&gt;&lt;/span&gt;&lt;span style="white-space:pre;"&gt;&lt;div style="position:absolute;top:198.45pt;left:469.84pt;z-index:60;letter-spacing:.003em;"&gt;-&lt;/div&gt;&lt;/span&gt;&lt;img style="position:absolute;left:418.32pt;top:217.92pt;width:64pt;height:3pt;z-index:136;" src="http://govwiki.info/xbrl/Images/faab2d331d6793f9de52739332226123.png" alt="__rendered_path__136"&gt;&lt;span style="white-space:pre;"&gt;&lt;div style="position:absolute;top:220.95pt;left:469.87pt;z-index:70;"&gt;-&lt;/div&gt;&lt;/span&gt;&lt;img style="position:absolute;left:418.32pt;top:225.42pt;width:64pt;height:3pt;z-index:136;" src="http://govwiki.info/xbrl/Images/faab2d331d6793f9de52739332226123.png" alt="__rendered_path__136"&gt;&lt;span style="white-space:pre;"&gt;&lt;div style="position:absolute;top:250.47pt;left:469.84pt;z-index:82;letter-spacing:.003em;"&gt;-&lt;/div&gt;&lt;/span&gt;&lt;span style="white-space:pre;"&gt;&lt;div style="position:absolute;top:257.49pt;left:469.86pt;z-index:87;letter-spacing:.003em;"&gt;-&lt;/div&gt;&lt;/span&gt;&lt;span style="white-space:pre;"&gt;&lt;div style="position:absolute;top:264.51pt;left:469.86pt;z-index:121;"&gt;-&lt;/div&gt;&lt;/span&gt;&lt;img style="position:absolute;left:418.32pt;top:261.96pt;width:64pt;height:3pt;z-index:136;" src="http://govwiki.info/xbrl/Images/faab2d331d6793f9de52739332226123.png" alt="__rendered_path__136"&gt;&lt;span style="white-space:pre;"&gt;&lt;div style="position:absolute;top:279.03pt;left:469.87pt;z-index:126;"&gt;-&lt;/div&gt;&lt;/span&gt;&lt;img style="position:absolute;left:418.32pt;top:268.98pt;width:64pt;height:3pt;z-index:136;" src="http://govwiki.info/xbrl/Images/faab2d331d6793f9de52739332226123.png" alt="__rendered_path__136"&gt;&lt;span style="white-space:pre;"&gt;&lt;div style="position:absolute;top:300.87pt;left:451.68pt;z-index:131;letter-spacing:.003em;"&gt;1,483,235&lt;/div&gt;&lt;/span&gt;&lt;span style="white-space:pre;"&gt;&lt;div style="position:absolute;top:300.87pt;left:451.71pt;z-index:132;letter-spacing:.004em;"&gt; &lt;/div&gt;&lt;/span&gt;&lt;span style="white-space:pre;"&gt;&lt;div style="position:absolute;top:300.87pt;left:483.44pt;z-index:133;letter-spacing:.003em;"&gt;$&lt;/div&gt;&lt;/span&gt;&lt;span class="fmt-1375" style="white-space:pre;"&gt;&lt;div style="position:absolute;top:37.0103pt;left:492.63pt;z-index:142;letter-spacing:.001em;"&gt; &lt;/div&gt;&lt;/span&gt;&lt;span class="fmt-1369" style="white-space:pre;"&gt;&lt;div style="position:absolute;top:93.27pt;left:495.42pt;z-index:5;letter-spacing:.001em;"&gt; EXPENDITURES &lt;/div&gt;&lt;/span&gt;&lt;span style="white-space:pre;"&gt;&lt;div style="position:absolute;top:122.61pt;left:529.68pt;z-index:20;letter-spacing:.003em;"&gt;43,607&lt;/div&gt;&lt;/span&gt;&lt;span style="white-space:pre;"&gt;&lt;div style="position:absolute;top:122.61pt;left:529.71pt;z-index:21;letter-spacing:.003em;"&gt; &lt;/div&gt;&lt;/span&gt;&lt;span style="white-space:pre;"&gt;&lt;div style="position:absolute;top:130.11pt;left:529.69pt;z-index:27;letter-spacing:.003em;"&gt;41,817&lt;/div&gt;&lt;/span&gt;&lt;span style="white-space:pre;"&gt;&lt;div style="position:absolute;top:130.11pt;left:529.71pt;z-index:28;letter-spacing:.003em;"&gt; &lt;/div&gt;&lt;/span&gt;&lt;img style="position:absolute;left:487.92pt;top:134.58pt;width:64pt;height:3pt;z-index:136;" src="http://govwiki.info/xbrl/Images/faab2d331d6793f9de52739332226123.png" alt="__rendered_path__136"&gt;&lt;span style="white-space:pre;"&gt;&lt;div style="position:absolute;top:137.61pt;left:529.72pt;z-index:31;letter-spacing:.002em;"&gt;85,424&lt;/div&gt;&lt;/span&gt;&lt;span style="white-space:pre;"&gt;&lt;div style="position:absolute;top:137.61pt;left:529.71pt;z-index:32;letter-spacing:.003em;"&gt; &lt;/div&gt;&lt;/span&gt;&lt;img style="position:absolute;left:487.92pt;top:142.08pt;width:64pt;height:3pt;z-index:136;" src="http://govwiki.info/xbrl/Images/faab2d331d6793f9de52739332226123.png" alt="__rendered_path__136"&gt;&lt;span style="white-space:pre;"&gt;&lt;div style="position:absolute;top:168.45pt;left:526.42pt;z-index:38;letter-spacing:.002em;"&gt;363,260&lt;/div&gt;&lt;/span&gt;&lt;span style="white-space:pre;"&gt;&lt;div style="position:absolute;top:168.45pt;left:526.35pt;z-index:39;letter-spacing:.003em;"&gt; &lt;/div&gt;&lt;/span&gt;&lt;span style="white-space:pre;"&gt;&lt;div style="position:absolute;top:175.95pt;left:529.68pt;z-index:43;letter-spacing:.003em;"&gt;25,189&lt;/div&gt;&lt;/span&gt;&lt;span style="white-space:pre;"&gt;&lt;div style="position:absolute;top:175.95pt;left:529.71pt;z-index:44;letter-spacing:.003em;"&gt; &lt;/div&gt;&lt;/span&gt;&lt;span style="white-space:pre;"&gt;&lt;div style="position:absolute;top:183.45pt;left:526.36pt;z-index:49;letter-spacing:.002em;"&gt;476,165&lt;/div&gt;&lt;/span&gt;&lt;span style="white-space:pre;"&gt;&lt;div style="position:absolute;top:183.45pt;left:526.35pt;z-index:50;letter-spacing:.003em;"&gt; &lt;/div&gt;&lt;/span&gt;&lt;span style="white-space:pre;"&gt;&lt;div style="position:absolute;top:190.95pt;left:526.35pt;z-index:55;letter-spacing:.002em;"&gt;212,778&lt;/div&gt;&lt;/span&gt;&lt;span style="white-space:pre;"&gt;&lt;div style="position:absolute;top:190.95pt;left:526.35pt;z-index:56;letter-spacing:.003em;"&gt; &lt;/div&gt;&lt;/span&gt;&lt;span style="white-space:pre;"&gt;&lt;div style="position:absolute;top:198.45pt;left:526.35pt;z-index:61;letter-spacing:.002em;"&gt;123,418&lt;/div&gt;&lt;/span&gt;&lt;span style="white-space:pre;"&gt;&lt;div style="position:absolute;top:198.45pt;left:526.35pt;z-index:62;letter-spacing:.003em;"&gt; &lt;/div&gt;&lt;/span&gt;&lt;span style="white-space:pre;"&gt;&lt;div style="position:absolute;top:213.45pt;left:529.73pt;z-index:67;letter-spacing:.002em;"&gt;69,124&lt;/div&gt;&lt;/span&gt;&lt;span style="white-space:pre;"&gt;&lt;div style="position:absolute;top:213.45pt;left:529.71pt;z-index:68;letter-spacing:.003em;"&gt; &lt;/div&gt;&lt;/span&gt;&lt;img style="position:absolute;left:487.92pt;top:217.92pt;width:64pt;height:3pt;z-index:136;" src="http://govwiki.info/xbrl/Images/faab2d331d6793f9de52739332226123.png" alt="__rendered_path__136"&gt;&lt;span style="white-space:pre;"&gt;&lt;div style="position:absolute;top:220.95pt;left:521.32pt;z-index:71;letter-spacing:.002em;"&gt;1,269,934&lt;/div&gt;&lt;/span&gt;&lt;span style="white-space:pre;"&gt;&lt;div style="position:absolute;top:220.95pt;left:521.31pt;z-index:72;letter-spacing:.003em;"&gt; &lt;/div&gt;&lt;/span&gt;&lt;img style="position:absolute;left:487.92pt;top:225.42pt;width:64pt;height:3pt;z-index:136;" src="http://govwiki.info/xbrl/Images/faab2d331d6793f9de52739332226123.png" alt="__rendered_path__136"&gt;&lt;span style="white-space:pre;"&gt;&lt;div style="position:absolute;top:250.47pt;left:533.07pt;z-index:83;letter-spacing:.002em;"&gt;6,346&lt;/div&gt;&lt;/span&gt;&lt;span style="white-space:pre;"&gt;&lt;div style="position:absolute;top:250.47pt;left:533.07pt;z-index:84;letter-spacing:.003em;"&gt; &lt;/div&gt;&lt;/span&gt;&lt;span style="white-space:pre;"&gt;&lt;div style="position:absolute;top:257.49pt;left:533.07pt;z-index:88;letter-spacing:.002em;"&gt;3,778&lt;/div&gt;&lt;/span&gt;&lt;span style="white-space:pre;"&gt;&lt;div style="position:absolute;top:257.49pt;left:533.07pt;z-index:89;letter-spacing:.003em;"&gt; &lt;/div&gt;&lt;/span&gt;&lt;span style="white-space:pre;"&gt;&lt;div style="position:absolute;top:264.51pt;left:529.71pt;z-index:122;letter-spacing:.002em;"&gt;10,124&lt;/div&gt;&lt;/span&gt;&lt;span style="white-space:pre;"&gt;&lt;div style="position:absolute;top:264.51pt;left:529.71pt;z-index:123;letter-spacing:.003em;"&gt; &lt;/div&gt;&lt;/span&gt;&lt;img style="position:absolute;left:487.92pt;top:261.96pt;width:64pt;height:3pt;z-index:136;" src="http://govwiki.info/xbrl/Images/faab2d331d6793f9de52739332226123.png" alt="__rendered_path__136"&gt;&lt;span style="white-space:pre;"&gt;&lt;div style="position:absolute;top:279.03pt;left:521.31pt;z-index:127;letter-spacing:.002em;"&gt;1,365,482&lt;/div&gt;&lt;/span&gt;&lt;span style="white-space:pre;"&gt;&lt;div style="position:absolute;top:279.03pt;left:521.3pt;z-index:128;letter-spacing:.003em;"&gt; &lt;/div&gt;&lt;/span&gt;&lt;img style="position:absolute;left:418.32pt;top:276pt;width:64pt;height:3pt;z-index:136;" src="http://govwiki.info/xbrl/Images/faab2d331d6793f9de52739332226123.png" alt="__rendered_path__136"&gt;&lt;img style="position:absolute;left:418.32pt;top:283.5pt;width:64pt;height:3pt;z-index:136;" src="http://govwiki.info/xbrl/Images/faab2d331d6793f9de52739332226123.png" alt="__rendered_path__136"&gt;&lt;img style="position:absolute;left:418.32pt;top:305.34pt;width:64pt;height:3pt;z-index:136;" src="http://govwiki.info/xbrl/Images/faab2d331d6793f9de52739332226123.png" alt="__rendered_path__136"&gt;&lt;img style="position:absolute;left:418.32pt;top:306.54pt;width:64pt;height:3pt;z-index:136;" src="http://govwiki.info/xbrl/Images/faab2d331d6793f9de52739332226123.png" alt="__rendered_path__136"&gt;&lt;img style="position:absolute;left:487.92pt;top:268.98pt;width:64pt;height:3pt;z-index:136;" src="http://govwiki.info/xbrl/Images/faab2d331d6793f9de52739332226123.png" alt="__rendered_path__136"&gt;&lt;img style="position:absolute;left:487.92pt;top:276pt;width:64pt;height:3pt;z-index:136;" src="http://govwiki.info/xbrl/Images/faab2d331d6793f9de52739332226123.png" alt="__rendered_path__136"&gt;&lt;img style="position:absolute;left:487.92pt;top:283.5pt;width:64pt;height:3pt;z-index:136;" src="http://govwiki.info/xbrl/Images/faab2d331d6793f9de52739332226123.png" alt="__rendered_path__136"&gt;&lt;img style="position:absolute;left:487.92pt;top:305.34pt;width:64pt;height:3pt;z-index:136;" src="http://govwiki.info/xbrl/Images/faab2d331d6793f9de52739332226123.png" alt="__rendered_path__136"&gt;&lt;img style="position:absolute;left:487.92pt;top:306.54pt;width:64pt;height:3pt;z-index:136;" src="http://govwiki.info/xbrl/Images/faab2d331d6793f9de52739332226123.png" alt="__rendered_path__136"&gt;&lt;span style="white-space:pre;"&gt;&lt;div style="position:absolute;top:300.87pt;left:521.3pt;z-index:134;letter-spacing:.003em;"&gt;6,476,829&lt;/div&gt;&lt;/span&gt;&lt;span style="white-space:pre;"&gt;&lt;div style="position:absolute;top:300.87pt;left:521.3pt;z-index:135;letter-spacing:.003em;"&gt; &lt;/div&gt;&lt;/span&gt;&lt;/div&gt;_x000D_
      &lt;/div&gt;</t>
  </si>
  <si>
    <t>&lt;div style='position:relative;width:612pt;height:792pt;'&gt;_x000D_
        &lt;div style="position:absolute;left:0pt;top:0pt;width:100%;height:100%;clip:rect(0pt,612pt,792pt,0pt);" class="fmt-895"&gt;&lt;span class="fmt-12" style="white-space:pre;"&gt;&lt;div style="position:absolute;top:37.0103pt;left:128.23pt;z-index:146;letter-spacing:.001em;"&gt;chedule of Expenditures of Federal Awards and State Financial Assistance&lt;/div&gt;&lt;/span&gt;&lt;span style="white-space:pre;"&gt;&lt;div style="position:absolute;top:148.19pt;left:95.88pt;z-index:5;"&gt;Natural Gas Fuel Fleet Vehicle Rebate Program&lt;/div&gt;&lt;div style="position:absolute;top:148.19pt;left:335.5pt;z-index:5;"&gt;42.029&lt;/div&gt;&lt;div style="position:absolute;top:148.19pt;left:415.24pt;z-index:5;"&gt;N/A&lt;/div&gt;&lt;div style="position:absolute;top:148.19pt;left:473.38pt;z-index:5;"&gt;$&lt;/div&gt;&lt;div style="position:absolute;top:148.19pt;left:526.96pt;z-index:5;letter-spacing:-.01em;"&gt;104,966 &lt;/div&gt;&lt;/span&gt;&lt;span style="white-space:pre;"&gt;&lt;div style="position:absolute;top:166.79pt;left:95.88pt;z-index:7;"&gt;Boyd Hill Nature Preserve Agriculture Education Building&lt;/div&gt;&lt;div style="position:absolute;top:166.79pt;left:335.5pt;z-index:7;"&gt;42.047&lt;/div&gt;&lt;div style="position:absolute;top:166.79pt;left:406.47pt;z-index:7;"&gt;ADCDF3&lt;/div&gt;&lt;div style="position:absolute;top:166.79pt;left:531.15pt;z-index:7;letter-spacing:-.01em;"&gt;53,704 &lt;/div&gt;&lt;/span&gt;&lt;span style="white-space:pre;"&gt;&lt;div style="position:absolute;top:213.29pt;left:95.88pt;z-index:13;"&gt;Clean Water - State Revolving Funds&lt;/div&gt;&lt;div style="position:absolute;top:213.29pt;left:335.51pt;z-index:13;"&gt;37.077&lt;/div&gt;&lt;div style="position:absolute;top:213.29pt;left:379.42pt;z-index:13;"&gt;WW520630 - Prior Years&lt;/div&gt;&lt;div style="position:absolute;top:213.29pt;left:520.66pt;z-index:13;letter-spacing:-.01em;"&gt;3,549,668 &lt;/div&gt;&lt;/span&gt;&lt;span style="white-space:pre;"&gt;&lt;div style="position:absolute;top:324.89pt;left:95.88pt;z-index:30;"&gt;Facilities for New Professional Sports Facilities&lt;/div&gt;&lt;div style="position:absolute;top:324.89pt;left:335.5pt;z-index:30;"&gt;73.016&lt;/div&gt;&lt;div style="position:absolute;top:324.89pt;left:415.24pt;z-index:30;"&gt;N/A&lt;/div&gt;&lt;div style="position:absolute;top:324.89pt;left:520.66pt;z-index:30;letter-spacing:-.01em;"&gt;2,000,004 &lt;/div&gt;&lt;/span&gt;&lt;span class="fmt-9" style="white-space:pre;"&gt;&lt;div style="position:absolute;top:24.1103pt;left:229.05pt;z-index:144;letter-spacing:.001em;"&gt;City of St. Petersburg, Florida&lt;/div&gt;&lt;/span&gt;&lt;span class="fmt-1375" style="white-space:pre;"&gt;&lt;div style="position:absolute;top:37.0103pt;left:120.89pt;z-index:145;letter-spacing:.001em;"&gt;S&lt;/div&gt;&lt;/span&gt;&lt;span class="fmt-1375" style="white-space:pre;"&gt;&lt;div style="position:absolute;top:49.9104pt;left:210.27pt;z-index:149;letter-spacing:.001em;"&gt;Fiscal &lt;span class="fmt-12"&gt;Year Ended September 30, 2017&lt;/span&gt;&lt;/div&gt;&lt;/span&gt;&lt;span class="fmt-1379" style="white-space:pre;"&gt;&lt;div style="position:absolute;top:97.6725pt;left:54.4803pt;z-index:138;letter-spacing:.001em;"&gt;STATE AWARDS&lt;/div&gt;&lt;div style="position:absolute;top:98.3924pt;left:336.84pt;z-index:138;letter-spacing:.001em;"&gt;CSFA &lt;/div&gt;&lt;div style="position:absolute;top:98.3924pt;left:386.4pt;z-index:138;"&gt;GRANT CONTRACT &lt;/div&gt;&lt;/span&gt;&lt;span class="fmt-1379" style="white-space:pre;"&gt;&lt;div style="position:absolute;top:110.27pt;left:54.48pt;z-index:139;"&gt;FUNDING SOURCE AND GRANT PROGRAM&lt;/div&gt;&lt;div style="position:absolute;top:107.99pt;left:330.42pt;z-index:139;"&gt;NUMBER&lt;/div&gt;&lt;div style="position:absolute;top:107.99pt;left:404.82pt;z-index:139;"&gt;NUMBER&lt;/div&gt;&lt;/span&gt;&lt;img style="position:absolute;left:53.04pt;top:117.6pt;width:506pt;height:3pt;z-index:141;" src="http://govwiki.info/xbrl/Images/7eaa2b85c39dae336a85034bcf42e8d9.png" alt="__rendered_path__141"&gt;&lt;span class="fmt-1379" style="white-space:pre;"&gt;&lt;div style="position:absolute;top:129.59pt;left:54.48pt;z-index:3;letter-spacing:.001em;"&gt;DEPARTMENT OF AGRICULTURE &amp;amp; CONSUMER SERVICE&lt;span class="fmt-1380"&gt;S&lt;/span&gt;&lt;/div&gt;&lt;/span&gt;&lt;span style="white-space:pre;"&gt;&lt;div style="position:absolute;top:138.89pt;left:68.28pt;z-index:4;"&gt;Natural Gas Fuel Fleet Vehicle Rebate Program&lt;/div&gt;&lt;/span&gt;&lt;span style="white-space:pre;"&gt;&lt;div style="position:absolute;top:157.49pt;left:68.28pt;z-index:6;"&gt;Financial Assistance Agriculture Education &amp;amp; Promotion Facility&lt;/div&gt;&lt;/span&gt;&lt;span class="fmt-1379" style="white-space:pre;"&gt;&lt;div style="position:absolute;top:176.09pt;left:109.68pt;z-index:8;"&gt;Total Department of Agriculture &amp;amp; Consumer Services&lt;/div&gt;&lt;/span&gt;&lt;span class="fmt-1379" style="white-space:pre;"&gt;&lt;div style="position:absolute;top:194.69pt;left:54.48pt;z-index:11;letter-spacing:.001em;"&gt;DEPARTMENT OF ENVIRONMENTAL PROTECTIO&lt;span class="fmt-1381"&gt;N&lt;/span&gt;&lt;/div&gt;&lt;/span&gt;&lt;span style="white-space:pre;"&gt;&lt;div style="position:absolute;top:203.99pt;left:68.28pt;z-index:12;"&gt;Wastewater Treatment Facility Construction&lt;/div&gt;&lt;/span&gt;&lt;span style="white-space:pre;"&gt;&lt;div style="position:absolute;top:222.59pt;left:335.52pt;z-index:14;"&gt;37.077&lt;/div&gt;&lt;div style="position:absolute;top:222.59pt;left:384.05pt;z-index:14;"&gt;WW520630 - FY 2017&lt;/div&gt;&lt;/span&gt;&lt;span class="fmt-1379" style="white-space:pre;"&gt;&lt;div style="position:absolute;top:241.19pt;left:109.68pt;z-index:16;"&gt;Total Department of Environmental Protection&lt;/div&gt;&lt;/span&gt;&lt;span class="fmt-1379" style="white-space:pre;"&gt;&lt;div style="position:absolute;top:259.79pt;left:54.48pt;z-index:19;letter-spacing:.001em;"&gt;DEPARTMENT OF LAW ENFORCEMEN&lt;span class="fmt-1382"&gt;T&lt;/span&gt;&lt;/div&gt;&lt;/span&gt;&lt;span style="white-space:pre;"&gt;&lt;div style="position:absolute;top:269.09pt;left:68.28pt;z-index:22;"&gt;State Asset Forfeiture&lt;/div&gt;&lt;div style="position:absolute;top:269.09pt;left:340.86pt;z-index:22;letter-spacing:.001em;"&gt;N/A&lt;/div&gt;&lt;div style="position:absolute;top:269.09pt;left:415.26pt;z-index:22;letter-spacing:.001em;"&gt;N/A&lt;/div&gt;&lt;/span&gt;&lt;span class="fmt-1379" style="white-space:pre;"&gt;&lt;div style="position:absolute;top:278.39pt;left:109.68pt;z-index:24;"&gt;Total Department of Law Enforcement&lt;/div&gt;&lt;/span&gt;&lt;span class="fmt-1379" style="white-space:pre;"&gt;&lt;div style="position:absolute;top:296.99pt;left:54.48pt;z-index:27;letter-spacing:.001em;"&gt;DEPARTMENT OF REVENU&lt;span class="fmt-1383"&gt;E&lt;/span&gt;&lt;/div&gt;&lt;/span&gt;&lt;span style="white-space:pre;"&gt;&lt;div style="position:absolute;top:306.29pt;left:68.28pt;z-index:28;"&gt;Facilities for New Professional Sports, Retained Professional Sports&lt;/div&gt;&lt;/span&gt;&lt;span style="white-space:pre;"&gt;&lt;div style="position:absolute;top:315.59pt;left:68.28pt;z-index:29;"&gt;or Retained Spring Training Franchise&lt;/div&gt;&lt;/span&gt;&lt;span class="fmt-1379" style="white-space:pre;"&gt;&lt;div style="position:absolute;top:334.19pt;left:109.68pt;z-index:31;"&gt;Total Department of Revenue&lt;/div&gt;&lt;/span&gt;&lt;span class="fmt-1379" style="white-space:pre;"&gt;&lt;div style="position:absolute;top:352.79pt;left:54.48pt;z-index:34;letter-spacing:.001em;"&gt;DEPARTMENT OF STAT&lt;span class="fmt-1384"&gt;E&lt;/span&gt;&lt;/div&gt;&lt;/span&gt;&lt;span style="white-space:pre;"&gt;&lt;div style="position:absolute;top:362.09pt;left:68.28pt;z-index:38;"&gt;Division of Historical Resources&lt;/div&gt;&lt;div style="position:absolute;top:362.09pt;left:335.51pt;z-index:38;"&gt;45.031&lt;/div&gt;&lt;div style="position:absolute;top:362.09pt;left:410.8pt;z-index:38;"&gt;F1603&lt;/div&gt;&lt;/span&gt;&lt;span class="fmt-1385" style="white-space:pre;"&gt;&lt;div style="position:absolute;top:371.39pt;left:95.873pt;z-index:39;"&gt;Historic Preservation Grants&lt;/div&gt;&lt;/span&gt;&lt;span class="fmt-1386" style="white-space:pre;"&gt;&lt;div style="position:absolute;top:380.69pt;left:68.28pt;z-index:41;"&gt;Cultural Facilities Grant Program&lt;span class="fmt-1385"&gt;        &lt;/span&gt;&lt;/div&gt;&lt;/span&gt;&lt;span style="white-space:pre;"&gt;&lt;div style="position:absolute;top:389.99pt;left:95.88pt;z-index:44;"&gt;Mahaffey Theater Acoustics Renovation&lt;/div&gt;&lt;div style="position:absolute;top:389.99pt;left:335.51pt;z-index:44;"&gt;45.014&lt;/div&gt;&lt;div style="position:absolute;top:389.99pt;left:407.62pt;z-index:44;"&gt;16-9911&lt;/div&gt;&lt;/span&gt;&lt;span class="fmt-1379" style="white-space:pre;"&gt;&lt;div style="position:absolute;top:399.29pt;left:109.67pt;z-index:46;"&gt;Total Department of State&lt;/div&gt;&lt;/span&gt;&lt;span class="fmt-1379" style="white-space:pre;"&gt;&lt;div style="position:absolute;top:417.89pt;left:54.4725pt;z-index:49;letter-spacing:.001em;"&gt;DEPARTMENT OF TRANSPORTATIO&lt;span class="fmt-1387"&gt;N&lt;/span&gt;&lt;/div&gt;&lt;/span&gt;&lt;span style="white-space:pre;"&gt;&lt;div style="position:absolute;top:427.19pt;left:68.28pt;z-index:51;"&gt;Florida Highway Beautification &lt;span class="fmt-1388"&gt;Grant Program - Keep Florida Beautiful&lt;/span&gt;&lt;/div&gt;&lt;/span&gt;&lt;span style="white-space:pre;"&gt;&lt;div style="position:absolute;top:436.49pt;left:95.88pt;z-index:54;"&gt;Citywide Highway Landscape Rehabilitation Project&lt;/div&gt;&lt;div style="position:absolute;top:436.49pt;left:335.49pt;z-index:54;"&gt;55.003&lt;/div&gt;&lt;div style="position:absolute;top:436.49pt;left:409.76pt;z-index:54;"&gt;AQ652&lt;/div&gt;&lt;/span&gt;&lt;span style="white-space:pre;"&gt;&lt;div style="position:absolute;top:445.79pt;left:95.88pt;z-index:58;"&gt;Citywide Highway Landscape Improvements Project&lt;/div&gt;&lt;div style="position:absolute;top:445.79pt;left:335.5pt;z-index:58;"&gt;55.003&lt;/div&gt;&lt;div style="position:absolute;top:445.79pt;left:409.77pt;z-index:58;"&gt;ART42&lt;/div&gt;&lt;/span&gt;&lt;span style="white-space:pre;"&gt;&lt;div style="position:absolute;top:455.09pt;left:95.88pt;z-index:61;"&gt;Citywide Highway Landscape Improvements Project - (4th St N)&lt;/div&gt;&lt;div style="position:absolute;top:455.09pt;left:335.5pt;z-index:61;"&gt;55.003&lt;/div&gt;&lt;div style="position:absolute;top:455.09pt;left:410.2pt;z-index:61;"&gt;AS083&lt;/div&gt;&lt;/span&gt;&lt;span style="white-space:pre;"&gt;&lt;div style="position:absolute;top:464.39pt;left:95.88pt;z-index:65;"&gt;Citywide Highway Landscape Improvements Project - (I-375)&lt;/div&gt;&lt;div style="position:absolute;top:464.39pt;left:335.5pt;z-index:65;"&gt;55.003&lt;/div&gt;&lt;div style="position:absolute;top:464.39pt;left:410.19pt;z-index:65;"&gt;AS189&lt;/div&gt;&lt;/span&gt;&lt;span style="white-space:pre;"&gt;&lt;div style="position:absolute;top:473.69pt;left:95.88pt;z-index:69;"&gt;Citywide Highway Landscape Improvements Project - (I-275)&lt;/div&gt;&lt;div style="position:absolute;top:473.69pt;left:335.5pt;z-index:69;"&gt;55.003&lt;/div&gt;&lt;div style="position:absolute;top:473.69pt;left:410.19pt;z-index:69;"&gt;AS081&lt;/div&gt;&lt;/span&gt;&lt;span style="white-space:pre;"&gt;&lt;div style="position:absolute;top:482.99pt;left:95.88pt;z-index:72;"&gt;Citywide Highway Landscape Improvements Project - (SR595)&lt;/div&gt;&lt;div style="position:absolute;top:482.99pt;left:335.5pt;z-index:72;"&gt;55.003&lt;/div&gt;&lt;div style="position:absolute;top:482.99pt;left:410.19pt;z-index:72;"&gt;AS191&lt;/div&gt;&lt;/span&gt;&lt;span style="white-space:pre;"&gt;&lt;div style="position:absolute;top:492.29pt;left:109.68pt;z-index:74;"&gt;Total FL Highway Beautification Council Grants&lt;/div&gt;&lt;/span&gt;&lt;span style="white-space:pre;"&gt;&lt;div style="position:absolute;top:511.01pt;left:68.2801pt;z-index:76;"&gt;NPDES/TMDL Stormwater Retrofit Projects&lt;/div&gt;&lt;/span&gt;&lt;span style="white-space:pre;"&gt;&lt;div style="position:absolute;top:520.19pt;left:95.8801pt;z-index:79;"&gt;Lake Maggiore Environmental Education Center&lt;/div&gt;&lt;div style="position:absolute;top:520.19pt;left:335.5pt;z-index:79;"&gt;55.024&lt;/div&gt;&lt;div style="position:absolute;top:520.19pt;left:410.19pt;z-index:79;"&gt;BE296&lt;/div&gt;&lt;/span&gt;&lt;span style="white-space:pre;"&gt;&lt;div style="position:absolute;top:529.61pt;left:109.68pt;z-index:81;"&gt;Total NPDES/TMDL Stormwater Retrofit Projects&lt;/div&gt;&lt;/span&gt;&lt;span style="white-space:pre;"&gt;&lt;div style="position:absolute;top:548.09pt;left:68.2801pt;z-index:83;"&gt;Aviation Grant Programs&lt;/div&gt;&lt;/span&gt;&lt;span style="white-space:pre;"&gt;&lt;div style="position:absolute;top:557.39pt;left:95.8801pt;z-index:86;"&gt;Corporate Hanger at Albert Whitted Airport&lt;/div&gt;&lt;div style="position:absolute;top:557.39pt;left:335.51pt;z-index:86;"&gt;55.004&lt;/div&gt;&lt;div style="position:absolute;top:557.39pt;left:408.95pt;z-index:86;letter-spacing:.001em;"&gt;AQQ04&lt;/div&gt;&lt;/span&gt;&lt;span style="white-space:pre;"&gt;&lt;div style="position:absolute;top:566.69pt;left:95.8801pt;z-index:90;"&gt;Hanger #1 Rehabilitation &amp;amp; Upgrade&lt;/div&gt;&lt;div style="position:absolute;top:566.69pt;left:335.5pt;z-index:90;"&gt;55.004&lt;/div&gt;&lt;div style="position:absolute;top:566.69pt;left:409.41pt;z-index:90;letter-spacing:.001em;"&gt;AQY57&lt;/div&gt;&lt;/span&gt;&lt;span style="white-space:pre;"&gt;&lt;div style="position:absolute;top:575.99pt;left:95.8801pt;z-index:94;"&gt;Runway 7/25 Extension  Study&lt;/div&gt;&lt;div style="position:absolute;top:575.99pt;left:335.51pt;z-index:94;"&gt;55.004&lt;/div&gt;&lt;div style="position:absolute;top:575.99pt;left:409.37pt;z-index:94;"&gt;GO385&lt;/div&gt;&lt;/span&gt;&lt;span style="white-space:pre;"&gt;&lt;div style="position:absolute;top:585.29pt;left:95.8802pt;z-index:98;"&gt;Airport Terminal Hanger&lt;/div&gt;&lt;div style="position:absolute;top:585.29pt;left:335.51pt;z-index:98;"&gt;55.004&lt;/div&gt;&lt;div style="position:absolute;top:585.29pt;left:409.79pt;z-index:98;"&gt;ART47&lt;/div&gt;&lt;/span&gt;&lt;span style="white-space:pre;"&gt;&lt;div style="position:absolute;top:594.59pt;left:95.8802pt;z-index:102;"&gt;Runway 7/25 Rehabilitation Project&lt;/div&gt;&lt;div style="position:absolute;top:594.59pt;left:335.5pt;z-index:102;"&gt;55.004&lt;/div&gt;&lt;div style="position:absolute;top:594.59pt;left:409.95pt;z-index:102;"&gt;AR717&lt;/div&gt;&lt;/span&gt;&lt;span style="white-space:pre;"&gt;&lt;div style="position:absolute;top:603.89pt;left:95.8727pt;z-index:106;"&gt;Taxiway C Rehab (Design)&lt;/div&gt;&lt;div style="position:absolute;top:603.89pt;left:335.5pt;z-index:106;"&gt;55.004&lt;/div&gt;&lt;div style="position:absolute;top:603.89pt;left:409.35pt;z-index:106;"&gt;GO147&lt;/div&gt;&lt;/span&gt;&lt;span style="white-space:pre;"&gt;&lt;div style="position:absolute;top:613.19pt;left:95.8652pt;z-index:110;"&gt;Southwest Hangar Redevelopment Project&lt;/div&gt;&lt;div style="position:absolute;top:613.19pt;left:335.49pt;z-index:110;"&gt;55.004&lt;/div&gt;&lt;div style="position:absolute;top:613.19pt;left:409.34pt;z-index:110;"&gt;GO353&lt;/div&gt;&lt;/span&gt;&lt;span style="white-space:pre;"&gt;&lt;div style="position:absolute;top:622.49pt;left:95.8653pt;z-index:114;"&gt;Southwest Hangar Redevelopment Project&lt;/div&gt;&lt;div style="position:absolute;top:622.49pt;left:335.49pt;z-index:114;"&gt;55.004&lt;/div&gt;&lt;div style="position:absolute;top:622.49pt;left:409.76pt;z-index:114;"&gt;ART47&lt;/div&gt;&lt;/span&gt;&lt;span style="white-space:pre;"&gt;&lt;div style="position:absolute;top:631.79pt;left:95.8653pt;z-index:118;"&gt;Southwest Hangar Redevelopment Project&lt;/div&gt;&lt;div style="position:absolute;top:631.79pt;left:335.49pt;z-index:118;"&gt;55.004&lt;/div&gt;&lt;div style="position:absolute;top:631.79pt;left:409.34pt;z-index:118;"&gt;GO645&lt;/div&gt;&lt;/span&gt;&lt;span style="white-space:pre;"&gt;&lt;div style="position:absolute;top:641.09pt;left:95.8653pt;z-index:122;"&gt;Southwest Hangar Redevelopment Project&lt;/div&gt;&lt;div style="position:absolute;top:641.09pt;left:335.49pt;z-index:122;"&gt;55.004&lt;/div&gt;&lt;div style="position:absolute;top:641.09pt;left:409.58pt;z-index:122;"&gt;ARK68&lt;/div&gt;&lt;/span&gt;&lt;span style="white-space:pre;"&gt;&lt;div style="position:absolute;top:650.39pt;left:109.66pt;z-index:124;"&gt;Total Aviation Development Grants&lt;/div&gt;&lt;/span&gt;&lt;span style="white-space:pre;"&gt;&lt;div style="position:absolute;top:668.99pt;left:68.2578pt;z-index:126;"&gt;Seaport Grant Programs&lt;/div&gt;&lt;/span&gt;&lt;span style="white-space:pre;"&gt;&lt;div style="position:absolute;top:678.29pt;left:95.8578pt;z-index:129;"&gt;Repair and Renovate Port of St. Petersburg&lt;/div&gt;&lt;div style="position:absolute;top:678.29pt;left:335.49pt;z-index:129;"&gt;55.005&lt;/div&gt;&lt;div style="position:absolute;top:678.29pt;left:409.94pt;z-index:129;"&gt;AR736&lt;/div&gt;&lt;/span&gt;&lt;span style="white-space:pre;"&gt;&lt;div style="position:absolute;top:687.59pt;left:109.65pt;z-index:131;"&gt;Total Seaport Grants&lt;/div&gt;&lt;/span&gt;&lt;span class="fmt-1379" style="white-space:pre;"&gt;&lt;div style="position:absolute;top:696.89pt;left:109.65pt;z-index:133;"&gt;Total Department of Transportation&lt;/div&gt;&lt;/span&gt;&lt;span style="white-space:pre;"&gt;&lt;div style="position:absolute;top:742.67pt;left:54pt;z-index:143;"&gt;See accompanying notes to the Schedule of Expenditures of Federal Awards and State Financial Assistance&lt;/div&gt;&lt;/span&gt;&lt;span class="fmt-1018" style="white-space:pre;"&gt;&lt;div style="position:absolute;top:766.44pt;left:299.33pt;z-index:150;"&gt;282&lt;/div&gt;&lt;/span&gt;&lt;span class="fmt-1375" style="white-space:pre;"&gt;&lt;div style="position:absolute;top:37.0103pt;left:492.63pt;z-index:147;letter-spacing:.001em;"&gt; &lt;/div&gt;&lt;/span&gt;&lt;span class="fmt-1379" style="white-space:pre;"&gt;&lt;div style="position:absolute;top:103.19pt;left:488.64pt;z-index:140;letter-spacing:.001em;"&gt; EXPENDITURES &lt;/div&gt;&lt;/span&gt;&lt;img style="position:absolute;left:479.04pt;top:173.04pt;width:80pt;height:3pt;z-index:142;" src="http://govwiki.info/xbrl/Images/5b03e6be0ad65de38fcdb957a3b4a73d.png" alt="__rendered_path__142"&gt;&lt;span style="white-space:pre;"&gt;&lt;div style="position:absolute;top:176.09pt;left:526.98pt;z-index:9;letter-spacing:-.01em;"&gt;158,670 &lt;/div&gt;&lt;/span&gt;&lt;img style="position:absolute;left:479.04pt;top:182.34pt;width:80pt;height:3pt;z-index:142;" src="http://govwiki.info/xbrl/Images/5b03e6be0ad65de38fcdb957a3b4a73d.png" alt="__rendered_path__142"&gt;&lt;span style="white-space:pre;"&gt;&lt;div style="position:absolute;top:222.59pt;left:516.47pt;z-index:15;letter-spacing:-.01em;"&gt;16,821,000 &lt;/div&gt;&lt;/span&gt;&lt;img style="position:absolute;left:479.04pt;top:238.14pt;width:80pt;height:3pt;z-index:142;" src="http://govwiki.info/xbrl/Images/5b03e6be0ad65de38fcdb957a3b4a73d.png" alt="__rendered_path__142"&gt;&lt;span style="white-space:pre;"&gt;&lt;div style="position:absolute;top:241.19pt;left:516.48pt;z-index:17;letter-spacing:-.01em;"&gt;20,370,668 &lt;/div&gt;&lt;/span&gt;&lt;img style="position:absolute;left:479.04pt;top:247.44pt;width:80pt;height:3pt;z-index:142;" src="http://govwiki.info/xbrl/Images/5b03e6be0ad65de38fcdb957a3b4a73d.png" alt="__rendered_path__142"&gt;&lt;span style="white-space:pre;"&gt;&lt;div style="position:absolute;top:269.09pt;left:526.98pt;z-index:23;letter-spacing:-.01em;"&gt;189,268 &lt;/div&gt;&lt;/span&gt;&lt;img style="position:absolute;left:479.04pt;top:275.34pt;width:80pt;height:3pt;z-index:142;" src="http://govwiki.info/xbrl/Images/5b03e6be0ad65de38fcdb957a3b4a73d.png" alt="__rendered_path__142"&gt;&lt;span style="white-space:pre;"&gt;&lt;div style="position:absolute;top:278.39pt;left:526.98pt;z-index:25;letter-spacing:-.01em;"&gt;189,268 &lt;/div&gt;&lt;/span&gt;&lt;img style="position:absolute;left:479.04pt;top:284.64pt;width:80pt;height:3pt;z-index:142;" src="http://govwiki.info/xbrl/Images/5b03e6be0ad65de38fcdb957a3b4a73d.png" alt="__rendered_path__142"&gt;&lt;span style="white-space:pre;"&gt;&lt;div style="position:absolute;top:334.19pt;left:520.68pt;z-index:32;letter-spacing:-.01em;"&gt;2,000,004 &lt;/div&gt;&lt;/span&gt;&lt;img style="position:absolute;left:479.04pt;top:331.14pt;width:80pt;height:3pt;z-index:142;" src="http://govwiki.info/xbrl/Images/5b03e6be0ad65de38fcdb957a3b4a73d.png" alt="__rendered_path__142"&gt;&lt;span style="white-space:pre;"&gt;&lt;div style="position:absolute;top:362.09pt;left:531.16pt;z-index:37;letter-spacing:-.01em;"&gt;35,308 &lt;/div&gt;&lt;/span&gt;&lt;img style="position:absolute;left:479.04pt;top:340.44pt;width:80pt;height:3pt;z-index:142;" src="http://govwiki.info/xbrl/Images/5b03e6be0ad65de38fcdb957a3b4a73d.png" alt="__rendered_path__142"&gt;&lt;span style="white-space:pre;"&gt;&lt;div style="position:absolute;top:389.99pt;left:526.95pt;z-index:45;letter-spacing:-.01em;"&gt;913,361 &lt;/div&gt;&lt;/span&gt;&lt;img style="position:absolute;left:479.04pt;top:396.24pt;width:80pt;height:3pt;z-index:142;" src="http://govwiki.info/xbrl/Images/5b03e6be0ad65de38fcdb957a3b4a73d.png" alt="__rendered_path__142"&gt;&lt;span style="white-space:pre;"&gt;&lt;div style="position:absolute;top:399.29pt;left:526.97pt;z-index:47;letter-spacing:-.01em;"&gt;948,669 &lt;/div&gt;&lt;/span&gt;&lt;img style="position:absolute;left:479.04pt;top:405.54pt;width:80pt;height:3pt;z-index:142;" src="http://govwiki.info/xbrl/Images/5b03e6be0ad65de38fcdb957a3b4a73d.png" alt="__rendered_path__142"&gt;&lt;span style="white-space:pre;"&gt;&lt;div style="position:absolute;top:436.49pt;left:526.94pt;z-index:55;letter-spacing:-.01em;"&gt;917,835 &lt;/div&gt;&lt;/span&gt;&lt;span style="white-space:pre;"&gt;&lt;div style="position:absolute;top:445.79pt;left:526.95pt;z-index:59;letter-spacing:-.01em;"&gt;180,008 &lt;/div&gt;&lt;/span&gt;&lt;span style="white-space:pre;"&gt;&lt;div style="position:absolute;top:455.09pt;left:531.16pt;z-index:62;letter-spacing:-.01em;"&gt;33,850 &lt;/div&gt;&lt;/span&gt;&lt;span style="white-space:pre;"&gt;&lt;div style="position:absolute;top:464.39pt;left:531.15pt;z-index:66;letter-spacing:-.01em;"&gt;18,560 &lt;/div&gt;&lt;/span&gt;&lt;span style="white-space:pre;"&gt;&lt;div style="position:absolute;top:473.69pt;left:535.35pt;z-index:70;letter-spacing:-.01em;"&gt;7,826 &lt;/div&gt;&lt;/span&gt;&lt;span style="white-space:pre;"&gt;&lt;div style="position:absolute;top:482.99pt;left:531.15pt;z-index:73;letter-spacing:-.01em;"&gt;35,000 &lt;/div&gt;&lt;/span&gt;&lt;img style="position:absolute;left:479.04pt;top:489.24pt;width:80pt;height:3pt;z-index:142;" src="http://govwiki.info/xbrl/Images/5b03e6be0ad65de38fcdb957a3b4a73d.png" alt="__rendered_path__142"&gt;&lt;span style="white-space:pre;"&gt;&lt;div style="position:absolute;top:492.29pt;left:520.68pt;z-index:75;letter-spacing:-.01em;"&gt;1,193,079 &lt;/div&gt;&lt;/span&gt;&lt;img style="position:absolute;left:479.04pt;top:498.54pt;width:80pt;height:3pt;z-index:142;" src="http://govwiki.info/xbrl/Images/5b03e6be0ad65de38fcdb957a3b4a73d.png" alt="__rendered_path__142"&gt;&lt;span style="white-space:pre;"&gt;&lt;div style="position:absolute;top:520.19pt;left:531.15pt;z-index:80;letter-spacing:-.01em;"&gt;15,000 &lt;/div&gt;&lt;/span&gt;&lt;img style="position:absolute;left:479.04pt;top:526.44pt;width:80pt;height:3pt;z-index:142;" src="http://govwiki.info/xbrl/Images/5b03e6be0ad65de38fcdb957a3b4a73d.png" alt="__rendered_path__142"&gt;&lt;span style="white-space:pre;"&gt;&lt;div style="position:absolute;top:529.49pt;left:531.18pt;z-index:82;letter-spacing:-.01em;"&gt;15,000 &lt;/div&gt;&lt;/span&gt;&lt;img style="position:absolute;left:479.04pt;top:535.74pt;width:80pt;height:3pt;z-index:142;" src="http://govwiki.info/xbrl/Images/5b03e6be0ad65de38fcdb957a3b4a73d.png" alt="__rendered_path__142"&gt;&lt;span style="white-space:pre;"&gt;&lt;div style="position:absolute;top:557.39pt;left:531.17pt;z-index:87;letter-spacing:-.01em;"&gt;59,184 &lt;/div&gt;&lt;/span&gt;&lt;span style="white-space:pre;"&gt;&lt;div style="position:absolute;top:566.69pt;left:531.15pt;z-index:91;letter-spacing:-.01em;"&gt;91,134 &lt;/div&gt;&lt;/span&gt;&lt;span style="white-space:pre;"&gt;&lt;div style="position:absolute;top:575.99pt;left:535.37pt;z-index:95;letter-spacing:-.01em;"&gt;7,995 &lt;/div&gt;&lt;/span&gt;&lt;span style="white-space:pre;"&gt;&lt;div style="position:absolute;top:585.29pt;left:535.37pt;z-index:99;letter-spacing:-.01em;"&gt;7,980 &lt;/div&gt;&lt;/span&gt;&lt;span style="white-space:pre;"&gt;&lt;div style="position:absolute;top:594.59pt;left:535.34pt;z-index:103;letter-spacing:-.01em;"&gt;3,577 &lt;/div&gt;&lt;/span&gt;&lt;span style="white-space:pre;"&gt;&lt;div style="position:absolute;top:603.89pt;left:535.35pt;z-index:107;letter-spacing:-.01em;"&gt;1,739 &lt;/div&gt;&lt;/span&gt;&lt;span style="white-space:pre;"&gt;&lt;div style="position:absolute;top:613.19pt;left:531.14pt;z-index:111;letter-spacing:-.01em;"&gt;39,176 &lt;/div&gt;&lt;/span&gt;&lt;span style="white-space:pre;"&gt;&lt;div style="position:absolute;top:622.49pt;left:531.14pt;z-index:115;letter-spacing:-.01em;"&gt;39,176 &lt;/div&gt;&lt;/span&gt;&lt;span style="white-space:pre;"&gt;&lt;div style="position:absolute;top:631.79pt;left:531.14pt;z-index:119;letter-spacing:-.01em;"&gt;46,113 &lt;/div&gt;&lt;/span&gt;&lt;span style="white-space:pre;"&gt;&lt;div style="position:absolute;top:641.09pt;left:531.14pt;z-index:123;letter-spacing:-.01em;"&gt;14,733 &lt;/div&gt;&lt;/span&gt;&lt;img style="position:absolute;left:479.04pt;top:647.34pt;width:80pt;height:3pt;z-index:142;" src="http://govwiki.info/xbrl/Images/5b03e6be0ad65de38fcdb957a3b4a73d.png" alt="__rendered_path__142"&gt;&lt;span style="white-space:pre;"&gt;&lt;div style="position:absolute;top:650.39pt;left:526.96pt;z-index:125;letter-spacing:-.01em;"&gt;310,807 &lt;/div&gt;&lt;/span&gt;&lt;img style="position:absolute;left:479.04pt;top:656.64pt;width:80pt;height:3pt;z-index:142;" src="http://govwiki.info/xbrl/Images/5b03e6be0ad65de38fcdb957a3b4a73d.png" alt="__rendered_path__142"&gt;&lt;span style="white-space:pre;"&gt;&lt;div style="position:absolute;top:678.29pt;left:531.14pt;z-index:130;letter-spacing:-.01em;"&gt;61,434 &lt;/div&gt;&lt;/span&gt;&lt;img style="position:absolute;left:479.04pt;top:684.54pt;width:80pt;height:3pt;z-index:142;" src="http://govwiki.info/xbrl/Images/5b03e6be0ad65de38fcdb957a3b4a73d.png" alt="__rendered_path__142"&gt;&lt;span style="white-space:pre;"&gt;&lt;div style="position:absolute;top:687.59pt;left:531.15pt;z-index:132;letter-spacing:-.01em;"&gt;61,434 &lt;/div&gt;&lt;/span&gt;&lt;img style="position:absolute;left:479.04pt;top:693.84pt;width:80pt;height:3pt;z-index:142;" src="http://govwiki.info/xbrl/Images/5b03e6be0ad65de38fcdb957a3b4a73d.png" alt="__rendered_path__142"&gt;&lt;img style="position:absolute;left:479.04pt;top:703.14pt;width:80pt;height:3pt;z-index:142;" src="http://govwiki.info/xbrl/Images/5b03e6be0ad65de38fcdb957a3b4a73d.png" alt="__rendered_path__142"&gt;&lt;span style="white-space:pre;"&gt;&lt;div style="position:absolute;top:696.89pt;left:520.65pt;z-index:134;letter-spacing:-.01em;"&gt;1,580,320 &lt;/div&gt;&lt;/span&gt;&lt;/div&gt;_x000D_
      &lt;/div&gt;</t>
  </si>
  <si>
    <t>&lt;div style='position:relative;width:612pt;height:792pt;'&gt;_x000D_
        &lt;div style="position:absolute;left:0pt;top:0pt;width:100%;height:100%;clip:rect(0pt,612pt,792pt,0pt);" class="fmt-895"&gt;&lt;span class="fmt-12" style="white-space:pre;"&gt;&lt;div style="position:absolute;top:37.0103pt;left:128.23pt;z-index:51;letter-spacing:.001em;"&gt;chedule of Expenditures of Federal Awards and State Financial Assistance&lt;/div&gt;&lt;/span&gt;&lt;span class="fmt-9" style="white-space:pre;"&gt;&lt;div style="position:absolute;top:24.1103pt;left:229.05pt;z-index:49;letter-spacing:.001em;"&gt;City of St. Petersburg, Florida&lt;/div&gt;&lt;/span&gt;&lt;span class="fmt-1375" style="white-space:pre;"&gt;&lt;div style="position:absolute;top:37.0103pt;left:120.89pt;z-index:50;letter-spacing:.001em;"&gt;S&lt;/div&gt;&lt;/span&gt;&lt;span class="fmt-1375" style="white-space:pre;"&gt;&lt;div style="position:absolute;top:49.9104pt;left:210.27pt;z-index:54;letter-spacing:.001em;"&gt;Fiscal &lt;span class="fmt-12"&gt;Year Ended September 30, 2017&lt;/span&gt;&lt;/div&gt;&lt;/span&gt;&lt;span class="fmt-1379" style="white-space:pre;"&gt;&lt;div style="position:absolute;top:97.6726pt;left:54.48pt;z-index:5;letter-spacing:.001em;"&gt;STATE AWARDS&lt;/div&gt;&lt;div style="position:absolute;top:98.3926pt;left:336.84pt;z-index:5;letter-spacing:.001em;"&gt;CSFA &lt;/div&gt;&lt;div style="position:absolute;top:98.3926pt;left:386.4pt;z-index:5;"&gt;GRANT CONTRACT &lt;/div&gt;&lt;/span&gt;&lt;span class="fmt-1379" style="white-space:pre;"&gt;&lt;div style="position:absolute;top:110.27pt;left:54.48pt;z-index:6;"&gt;FUNDING SOURCE AND GRANT PROGRAM&lt;/div&gt;&lt;div style="position:absolute;top:107.99pt;left:330.42pt;z-index:6;"&gt;NUMBER&lt;/div&gt;&lt;div style="position:absolute;top:107.99pt;left:404.82pt;z-index:6;"&gt;NUMBER&lt;/div&gt;&lt;/span&gt;&lt;img style="position:absolute;left:53.04pt;top:117.6pt;width:506pt;height:3pt;z-index:8;" src="http://govwiki.info/xbrl/Images/7eaa2b85c39dae336a85034bcf42e8d9.png" alt="__rendered_path__8"&gt;&lt;span class="fmt-1379" style="white-space:pre;"&gt;&lt;div style="position:absolute;top:130.31pt;left:54.48pt;z-index:10;letter-spacing:.001em;"&gt;FLORIDA FISH AND WILDLIFE CONSERVATION COMMISSIO&lt;span class="fmt-1389"&gt;N&lt;/span&gt;&lt;/div&gt;&lt;/span&gt;&lt;span style="white-space:pre;"&gt;&lt;div style="position:absolute;top:139.61pt;left:68.28pt;z-index:13;"&gt;Gopher Tortoise Habitat Management Assistance&lt;/div&gt;&lt;div style="position:absolute;top:139.61pt;left:340.85pt;z-index:13;letter-spacing:.001em;"&gt;N/A&lt;/div&gt;&lt;div style="position:absolute;top:139.61pt;left:407.08pt;z-index:13;"&gt;BO2D00&lt;/div&gt;&lt;/span&gt;&lt;span class="fmt-1379" style="white-space:pre;"&gt;&lt;div style="position:absolute;top:148.91pt;left:109.67pt;z-index:15;letter-spacing:.001em;"&gt;Total Florida Fish and Wildlife Conservation Commission&lt;/div&gt;&lt;/span&gt;&lt;span class="fmt-1379" style="white-space:pre;"&gt;&lt;div style="position:absolute;top:167.51pt;left:54.4725pt;z-index:18;letter-spacing:.001em;"&gt;FLORIDA HOUSING FINANCE CORPORATIO&lt;span class="fmt-1390"&gt;N&lt;/span&gt;&lt;/div&gt;&lt;/span&gt;&lt;span style="white-space:pre;"&gt;&lt;div style="position:absolute;top:176.81pt;left:68.28pt;z-index:19;"&gt;State Housing Initiatives Partnership (SHIP) Program&lt;/div&gt;&lt;/span&gt;&lt;span style="white-space:pre;"&gt;&lt;div style="position:absolute;top:186.11pt;left:95.88pt;z-index:22;"&gt;State Housing Initiatives Partnership 2014-2015&lt;/div&gt;&lt;div style="position:absolute;top:186.11pt;left:335.5pt;z-index:22;" class="fmt-1391"&gt;40.901&lt;/div&gt;&lt;div style="position:absolute;top:186.11pt;left:415.24pt;z-index:22;letter-spacing:.001em;"&gt;N/A&lt;/div&gt;&lt;/span&gt;&lt;span style="white-space:pre;"&gt;&lt;div style="position:absolute;top:195.41pt;left:95.8777pt;z-index:27;"&gt;State Housing Initiatives Partnership 2015-2016&lt;/div&gt;&lt;div style="position:absolute;top:195.41pt;left:335.5pt;z-index:27;"&gt;&lt;span class="fmt-1391"&gt;40&lt;/span&gt;.901&lt;/div&gt;&lt;div style="position:absolute;top:195.41pt;left:415.23pt;z-index:27;letter-spacing:.001em;"&gt;N/A&lt;/div&gt;&lt;/span&gt;&lt;span style="white-space:pre;"&gt;&lt;div style="position:absolute;top:204.71pt;left:95.8725pt;z-index:32;"&gt;State Housing Initiatives Partnership 2016-2017&lt;/div&gt;&lt;div style="position:absolute;top:204.71pt;left:335.49pt;z-index:32;"&gt;&lt;span class="fmt-1391"&gt;40&lt;/span&gt;.901&lt;/div&gt;&lt;div style="position:absolute;top:204.71pt;left:415.22pt;z-index:32;letter-spacing:.001em;"&gt;N/A&lt;/div&gt;&lt;/span&gt;&lt;span style="white-space:pre;"&gt;&lt;div style="position:absolute;top:214.01pt;left:95.865pt;z-index:37;"&gt;State Housing Initiatives Partnership&lt;/div&gt;&lt;div style="position:absolute;top:214.01pt;left:335.49pt;z-index:37;"&gt;&lt;span class="fmt-1391"&gt;40&lt;/span&gt;.901&lt;/div&gt;&lt;div style="position:absolute;top:214.01pt;left:387.93pt;z-index:37;"&gt;Program Income (3)&lt;/div&gt;&lt;/span&gt;&lt;span class="fmt-1379" style="white-space:pre;"&gt;&lt;div style="position:absolute;top:223.31pt;left:109.67pt;z-index:39;letter-spacing:.001em;"&gt;Total Florida Housing Finance Corporation&lt;/div&gt;&lt;/span&gt;&lt;span class="fmt-1379" style="white-space:pre;"&gt;&lt;div style="position:absolute;top:250.49pt;left:109.67pt;z-index:41;"&gt;Total Expenditures of State Financial Assistance&lt;/div&gt;&lt;/span&gt;&lt;span class="fmt-1379" style="white-space:pre;"&gt;&lt;div style="position:absolute;top:269.09pt;left:109.67pt;z-index:44;letter-spacing:.001em;"&gt;Total Expenditures of Federal Awards And State Financial Assistance&lt;/div&gt;&lt;/span&gt;&lt;span style="white-space:pre;"&gt;&lt;div style="position:absolute;top:742.67pt;left:54pt;z-index:48;"&gt;See accompanying notes to the Schedule of Expenditures of Federal Awards and State Financial Assistance&lt;/div&gt;&lt;/span&gt;&lt;span class="fmt-1018" style="white-space:pre;"&gt;&lt;div style="position:absolute;top:766.44pt;left:299.33pt;z-index:55;"&gt;283&lt;/div&gt;&lt;/span&gt;&lt;span style="white-space:pre;"&gt;&lt;div style="position:absolute;top:250.49pt;left:473.39pt;z-index:42;"&gt;$&lt;/div&gt;&lt;/span&gt;&lt;span style="white-space:pre;"&gt;&lt;div style="position:absolute;top:269.09pt;left:473.39pt;z-index:45;"&gt;$&lt;/div&gt;&lt;/span&gt;&lt;span class="fmt-1375" style="white-space:pre;"&gt;&lt;div style="position:absolute;top:37.0103pt;left:492.63pt;z-index:52;letter-spacing:.001em;"&gt; &lt;/div&gt;&lt;/span&gt;&lt;span class="fmt-1379" style="white-space:pre;"&gt;&lt;div style="position:absolute;top:103.19pt;left:488.64pt;z-index:7;letter-spacing:.001em;"&gt; EXPENDITURES &lt;/div&gt;&lt;/span&gt;&lt;span style="white-space:pre;"&gt;&lt;div style="position:absolute;top:139.61pt;left:531.16pt;z-index:14;letter-spacing:-.433em;"&gt;15,000 &lt;/div&gt;&lt;/span&gt;&lt;img style="position:absolute;left:479.04pt;top:145.86pt;width:80pt;height:3pt;z-index:47;" src="http://govwiki.info/xbrl/Images/5b03e6be0ad65de38fcdb957a3b4a73d.png" alt="__rendered_path__47"&gt;&lt;span style="white-space:pre;"&gt;&lt;div style="position:absolute;top:148.91pt;left:531.17pt;z-index:16;letter-spacing:-.434em;"&gt;15,000 &lt;/div&gt;&lt;/span&gt;&lt;img style="position:absolute;left:479.04pt;top:155.16pt;width:80pt;height:3pt;z-index:47;" src="http://govwiki.info/xbrl/Images/5b03e6be0ad65de38fcdb957a3b4a73d.png" alt="__rendered_path__47"&gt;&lt;span style="white-space:pre;"&gt;&lt;div style="position:absolute;top:186.11pt;left:531.16pt;z-index:23;letter-spacing:-.433em;"&gt;24,154 &lt;/div&gt;&lt;/span&gt;&lt;span style="white-space:pre;"&gt;&lt;div style="position:absolute;top:195.41pt;left:526.95pt;z-index:28;letter-spacing:-.449em;"&gt;886,285 &lt;/div&gt;&lt;/span&gt;&lt;span style="white-space:pre;"&gt;&lt;div style="position:absolute;top:204.71pt;left:526.94pt;z-index:33;letter-spacing:-.449em;"&gt;431,621 &lt;/div&gt;&lt;/span&gt;&lt;span style="white-space:pre;"&gt;&lt;div style="position:absolute;top:214.01pt;left:526.95pt;z-index:38;letter-spacing:-.449em;"&gt;696,496 &lt;/div&gt;&lt;/span&gt;&lt;img style="position:absolute;left:479.04pt;top:220.26pt;width:80pt;height:3pt;z-index:47;" src="http://govwiki.info/xbrl/Images/5b03e6be0ad65de38fcdb957a3b4a73d.png" alt="__rendered_path__47"&gt;&lt;span style="white-space:pre;"&gt;&lt;div style="position:absolute;top:223.31pt;left:520.67pt;z-index:40;letter-spacing:-.443em;"&gt;2,038,556 &lt;/div&gt;&lt;/span&gt;&lt;img style="position:absolute;left:479.04pt;top:229.56pt;width:80pt;height:3pt;z-index:47;" src="http://govwiki.info/xbrl/Images/5b03e6be0ad65de38fcdb957a3b4a73d.png" alt="__rendered_path__47"&gt;&lt;span style="white-space:pre;"&gt;&lt;div style="position:absolute;top:250.49pt;left:516.47pt;z-index:43;letter-spacing:-.453em;"&gt;27,301,155 &lt;/div&gt;&lt;/span&gt;&lt;img style="position:absolute;left:479.04pt;top:256.74pt;width:80pt;height:3pt;z-index:47;" src="http://govwiki.info/xbrl/Images/5b03e6be0ad65de38fcdb957a3b4a73d.png" alt="__rendered_path__47"&gt;&lt;img style="position:absolute;left:479.04pt;top:258.18pt;width:80pt;height:3pt;z-index:47;" src="http://govwiki.info/xbrl/Images/5b03e6be0ad65de38fcdb957a3b4a73d.png" alt="__rendered_path__47"&gt;&lt;img style="position:absolute;left:479.04pt;top:275.34pt;width:80pt;height:3pt;z-index:47;" src="http://govwiki.info/xbrl/Images/5b03e6be0ad65de38fcdb957a3b4a73d.png" alt="__rendered_path__47"&gt;&lt;img style="position:absolute;left:479.04pt;top:276.78pt;width:80pt;height:3pt;z-index:47;" src="http://govwiki.info/xbrl/Images/5b03e6be0ad65de38fcdb957a3b4a73d.png" alt="__rendered_path__47"&gt;&lt;span style="white-space:pre;"&gt;&lt;div style="position:absolute;top:269.09pt;left:516.47pt;z-index:46;letter-spacing:-.453em;"&gt;33,777,984 &lt;/div&gt;&lt;/span&gt;&lt;/div&gt;_x000D_
      &lt;/div&gt;</t>
  </si>
  <si>
    <t>&lt;div style='position:relative;width:612pt;height:792pt;'&gt;_x000D_
        &lt;div style="position:absolute;left:0pt;top:0pt;width:100%;height:100%;clip:rect(0pt,612pt,792pt,0pt);" class="fmt-1018"&gt;_x000D_
          &lt;img style="position:absolute;left:204.45pt;top:199.3pt;width:288pt;height:167.05pt;z-index:1;" src="http://govwiki.info/xbrl/Images/54c8a8832a7ea1d80a842e92962c63f9.png" alt="Image_1523_0"&gt;&lt;span style="white-space:pre;"&gt;&lt;div style="position:absolute;top:766.44pt;left:299.33pt;z-index:2;"&gt;284&lt;/div&gt;&lt;/span&gt;&lt;/div&gt;_x000D_
      &lt;/div&gt;</t>
  </si>
  <si>
    <t>&lt;div style='position:relative;width:612pt;height:792pt;'&gt;_x000D_
        &lt;div style="position:absolute;left:0pt;top:0pt;width:100%;height:100%;clip:rect(0pt,612pt,792pt,0pt);" class="fmt-6"&gt;&lt;span class="fmt-5" style="white-space:pre;"&gt;&lt;div style="position:absolute;top:72.695pt;left:228.05pt;z-index:1;letter-spacing:.002em;"&gt;City of St. Petersburg, Florida&lt;/div&gt;&lt;/span&gt;&lt;span class="fmt-11" style="white-space:pre;"&gt;&lt;div style="position:absolute;top:85.445pt;left:88.5pt;z-index:2;letter-spacing:.002em;"&gt;Notes to the Schedule of Expenditures of Federal Awards and State Financial Assistance&lt;/div&gt;&lt;/span&gt;&lt;span class="fmt-11" style="white-space:pre;"&gt;&lt;div style="position:absolute;top:98.495pt;left:225.3pt;z-index:3;letter-spacing:.002em;"&gt;Year Ended September 30, 2017&lt;/div&gt;&lt;/span&gt;&lt;span class="fmt-5" style="white-space:pre;"&gt;&lt;div style="position:absolute;top:124.45pt;left:72pt;z-index:4;letter-spacing:-.001em;"&gt;NOTE 1 - GENERAL&lt;/div&gt;&lt;/span&gt;&lt;img style="position:absolute;left:72pt;top:133.7pt;width:104pt;height:3pt;z-index:5;" src="http://govwiki.info/xbrl/Images/7f150c7e998682a61449b4f52e8fe7ed.png" alt="__rendered_path__5"&gt;&lt;span style="white-space:pre;"&gt;&lt;div style="position:absolute;top:150.25pt;left:72pt;z-index:6;letter-spacing:-.004em;"&gt;The   accompanying   Schedule   of   Expenditures   of   Federal   Awards   and   State   Financial&lt;/div&gt;&lt;/span&gt;&lt;span style="white-space:pre;"&gt;&lt;div style="position:absolute;top:163pt;left:72pt;z-index:7;letter-spacing:.013em;"&gt;Assistance presents the activity of all federal awards and state financial assistance of the City&lt;/div&gt;&lt;/span&gt;&lt;span style="white-space:pre;"&gt;&lt;div style="position:absolute;top:175.59pt;left:72pt;z-index:8;letter-spacing:-.019em;"&gt;of  St.  Petersburg,  Florida  (the  "City").    The  reporting  entity  is  defined  in  Note  1  to  the  City's&lt;/div&gt;&lt;/span&gt;&lt;span style="white-space:pre;"&gt;&lt;div style="position:absolute;top:188.34pt;left:72pt;z-index:9;letter-spacing:.002em;"&gt;basic financial statements for the year ended September 30, 2017. &lt;/div&gt;&lt;/span&gt;&lt;span class="fmt-5" style="white-space:pre;"&gt;&lt;div style="position:absolute;top:214.3pt;left:72pt;z-index:10;letter-spacing:-.001em;"&gt;NOTE 2 - BASIS OF ACCOUNTING&lt;/div&gt;&lt;/span&gt;&lt;img style="position:absolute;left:72pt;top:223.55pt;width:179pt;height:3pt;z-index:11;" src="http://govwiki.info/xbrl/Images/29edcf543529ad135d8e392465fc314a.png" alt="__rendered_path__11"&gt;&lt;span style="white-space:pre;"&gt;&lt;div style="position:absolute;top:240.09pt;left:72pt;z-index:12;letter-spacing:-.004em;"&gt;The   accompanying   Schedule   of   Expenditures   of   Federal   Awards   and   State   Financial&lt;/div&gt;&lt;/span&gt;&lt;span style="white-space:pre;"&gt;&lt;div style="position:absolute;top:252.84pt;left:72pt;z-index:13;letter-spacing:.015em;"&gt;Assistance is presented using the modified accrual basis of accounting, which is described in&lt;/div&gt;&lt;/span&gt;&lt;span style="white-space:pre;"&gt;&lt;div style="position:absolute;top:265.59pt;left:72pt;z-index:14;letter-spacing:.009em;"&gt;Note 1 to the City's basic financial statement for the year ended September 30, 2017. The City&lt;/div&gt;&lt;/span&gt;&lt;span style="white-space:pre;"&gt;&lt;div style="position:absolute;top:278.19pt;left:72pt;z-index:15;letter-spacing:.003em;"&gt;elected not to use the 10% de minimis cost rate for indirect costs. &lt;/div&gt;&lt;/span&gt;&lt;span class="fmt-5" style="white-space:pre;"&gt;&lt;div style="position:absolute;top:304.3pt;left:72pt;z-index:16;letter-spacing:.001em;"&gt;NOTE 3 - PROGRAM INCOME&lt;/div&gt;&lt;/span&gt;&lt;img style="position:absolute;left:72pt;top:313.55pt;width:155pt;height:3pt;z-index:17;" src="http://govwiki.info/xbrl/Images/29996d70fdec401bdff900b98e792251.png" alt="__rendered_path__17"&gt;&lt;span style="white-space:pre;"&gt;&lt;div style="position:absolute;top:330.09pt;left:72pt;z-index:18;letter-spacing:-.004em;"&gt;Program  income  from  the  Community  Development  Block,  HOME  Investment  in  Affordable&lt;/div&gt;&lt;/span&gt;&lt;span style="white-space:pre;"&gt;&lt;div style="position:absolute;top:342.69pt;left:72pt;z-index:19;letter-spacing:-.01em;"&gt;Housing,   Neighborhood   Stabilization   and   State   Housing   Initiatives   Partnership   grants   is&lt;/div&gt;&lt;/span&gt;&lt;span style="white-space:pre;"&gt;&lt;div style="position:absolute;top:355.44pt;left:72pt;z-index:20;letter-spacing:-.01em;"&gt;generated  from  multiple  grant  years,  including  previously  closed  grant  years.    The  City  has&lt;/div&gt;&lt;/span&gt;&lt;span style="white-space:pre;"&gt;&lt;div style="position:absolute;top:368.19pt;left:72pt;z-index:21;letter-spacing:.01em;"&gt;elected  to  show  program  income  expenditures  separately  from  the  individual  grant  year&lt;/div&gt;&lt;/span&gt;&lt;span style="white-space:pre;"&gt;&lt;div style="position:absolute;top:380.8pt;left:72pt;z-index:22;letter-spacing:-.011em;"&gt;expenditures  listed  on  the  Schedule  of  Expenditures  of  Federal  Awards  and  State  Financial&lt;/div&gt;&lt;/span&gt;&lt;span style="white-space:pre;"&gt;&lt;div style="position:absolute;top:393.55pt;left:72pt;z-index:23;letter-spacing:.001em;"&gt;Assistance.&lt;/div&gt;&lt;/span&gt;&lt;span class="fmt-5" style="white-space:pre;"&gt;&lt;div style="position:absolute;top:419.5pt;left:72pt;z-index:24;letter-spacing:-.002em;"&gt;NOTE 4 - LOANS OUTSTANDING&lt;/div&gt;&lt;/span&gt;&lt;img style="position:absolute;left:72pt;top:428.75pt;width:172pt;height:3pt;z-index:25;" src="http://govwiki.info/xbrl/Images/5143275027c6513cfcc878b75276c359.png" alt="__rendered_path__25"&gt;&lt;span style="white-space:pre;"&gt;&lt;div style="position:absolute;top:445.3pt;left:72pt;z-index:26;letter-spacing:.014em;"&gt;The City of St. Petersburg, Florida had the following loan receivables balances outstanding at&lt;/div&gt;&lt;/span&gt;&lt;span style="white-space:pre;"&gt;&lt;div style="position:absolute;top:458.05pt;left:72pt;z-index:27;letter-spacing:.002em;"&gt;September 30, 2017.&lt;/div&gt;&lt;/span&gt;&lt;span class="fmt-5" style="white-space:pre;"&gt;&lt;div style="position:absolute;top:483.84pt;left:153.35pt;z-index:29;letter-spacing:-.002em;"&gt;PROGRAM TITLE&lt;/div&gt;&lt;div style="position:absolute;top:483.84pt;left:342.85pt;z-index:29;letter-spacing:-.004em;"&gt;CFDA/CSFA&lt;/div&gt;&lt;div style="position:absolute;top:483.84pt;left:446.09pt;z-index:29;letter-spacing:-.009em;"&gt;TOTAL&lt;/div&gt;&lt;/span&gt;&lt;span style="white-space:pre;"&gt;&lt;div style="position:absolute;top:509.34pt;left:72.7pt;z-index:30;letter-spacing:.002em;"&gt;US Dept of Housing and Urban Development&lt;/div&gt;&lt;/span&gt;&lt;span style="white-space:pre;"&gt;&lt;div style="position:absolute;top:522.09pt;left:90.7pt;z-index:32;letter-spacing:.001em;"&gt;Community Development Block Grant&lt;/div&gt;&lt;div style="position:absolute;top:522.09pt;left:382.35pt;z-index:32;letter-spacing:.002em;"&gt; 14.218 &lt;/div&gt;&lt;div style="position:absolute;top:522.09pt;left:449.33pt;z-index:32;letter-spacing:.002em;"&gt; $ 170,350 &lt;/div&gt;&lt;/span&gt;&lt;span style="white-space:pre;"&gt;&lt;div style="position:absolute;top:534.69pt;left:90.7pt;z-index:34;letter-spacing:.001em;"&gt;Neighborhood Stabilization Program&lt;/div&gt;&lt;div style="position:absolute;top:534.69pt;left:382.35pt;z-index:34;letter-spacing:.002em;"&gt; 14.218 &lt;/div&gt;&lt;div style="position:absolute;top:534.69pt;left:458.58pt;z-index:34;letter-spacing:.002em;"&gt; 112,156 &lt;/div&gt;&lt;/span&gt;&lt;span style="white-space:pre;"&gt;&lt;div style="position:absolute;top:547.44pt;left:90.7pt;z-index:36;letter-spacing:.002em;"&gt;HOME Investment in Affordable Housing&lt;/div&gt;&lt;div style="position:absolute;top:547.44pt;left:382.35pt;z-index:36;letter-spacing:.002em;"&gt; 14.239 &lt;/div&gt;&lt;div style="position:absolute;top:547.44pt;left:449.33pt;z-index:36;letter-spacing:.002em;"&gt; 4,809,527 &lt;/div&gt;&lt;/span&gt;&lt;span style="white-space:pre;"&gt;&lt;div style="position:absolute;top:572.8pt;left:72.7pt;z-index:37;letter-spacing:.001em;"&gt;Florida Housing Finance Corp&lt;/div&gt;&lt;/span&gt;&lt;span class="fmt-7" style="white-space:pre;"&gt;&lt;div style="position:absolute;top:585.55pt;left:90.7pt;z-index:48;letter-spacing:.001em;"&gt;State Housing Initiative&lt;span class="fmt-1392"&gt;s&lt;/span&gt; Partnership&lt;/div&gt;&lt;div style="position:absolute;top:585.55pt;left:379.2pt;z-index:48;letter-spacing:.002em;"&gt; &lt;span class="fmt-1392"&gt; &lt;/span&gt;&lt;span class="fmt-1392"&gt;40&lt;/span&gt;.901&lt;span class="fmt-1393"&gt;*&lt;/span&gt; &lt;/div&gt;&lt;div style="position:absolute;top:585.55pt;left:449.35pt;z-index:48;letter-spacing:.002em;" class="fmt-6"&gt; 4,119,769 &lt;/div&gt;&lt;/span&gt;&lt;span class="fmt-1394" style="white-space:pre;"&gt;&lt;div style="position:absolute;top:616.93pt;left:73.257pt;z-index:51;"&gt;*&lt;span class="fmt-1395"&gt;State Housing Initiatives Partnership Program changed from CSFA 52.901 to 40.901 in the 2015-2016 &lt;/span&gt;&lt;/div&gt;&lt;/span&gt;&lt;span class="fmt-1395" style="white-space:pre;"&gt;&lt;div style="position:absolute;top:630.36pt;left:73.257pt;z-index:52;"&gt;catalog.&lt;/div&gt;&lt;/span&gt;&lt;span class="fmt-1018" style="white-space:pre;"&gt;&lt;div style="position:absolute;top:766.44pt;left:299.33pt;z-index:49;"&gt;285&lt;/div&gt;&lt;/span&gt;&lt;/div&gt;_x000D_
      &lt;/div&gt;</t>
  </si>
  <si>
    <t>&lt;div style='position:relative;width:612pt;height:792pt;'&gt;_x000D_
        &lt;div style="position:absolute;left:0pt;top:0pt;width:100%;height:100%;clip:rect(0pt,612pt,792pt,0pt);" class="fmt-1397"&gt;&lt;span class="fmt-9" style="white-space:pre;"&gt;&lt;div style="position:absolute;top:38.072pt;left:228.86pt;z-index:55;letter-spacing:.001em;"&gt;City of St. Petersburg, Florida&lt;/div&gt;&lt;/span&gt;&lt;span class="fmt-1399" style="white-space:pre;"&gt;&lt;div style="position:absolute;top:50.972pt;left:142.23pt;z-index:58;letter-spacing:.001em;"&gt;S&lt;span class="fmt-12"&gt;chedule of Expenditures of &lt;/span&gt;Other Governmental Agencies Awards&lt;/div&gt;&lt;/span&gt;&lt;span class="fmt-1399" style="white-space:pre;"&gt;&lt;div style="position:absolute;top:63.872pt;left:210.08pt;z-index:60;letter-spacing:.001em;"&gt;Fiscal &lt;span class="fmt-12"&gt;Year Ended September 30, 2017&lt;/span&gt;&lt;/div&gt;&lt;/span&gt;&lt;span class="fmt-1396" style="white-space:pre;"&gt;&lt;div style="position:absolute;top:104.21pt;left:54.2146pt;z-index:49;letter-spacing:.001em;"&gt;OTHER GOVERNMENTAL AWARDS&lt;/div&gt;&lt;div style="position:absolute;top:104.69pt;left:385.18pt;z-index:49;letter-spacing:.001em;"&gt; GRANT CONTRACT &lt;/div&gt;&lt;/span&gt;&lt;span class="fmt-1396" style="white-space:pre;"&gt;&lt;div style="position:absolute;top:115.77pt;left:54.2224pt;z-index:50;"&gt;FUNDING SOURCE AND GRANT PROGRAM&lt;/div&gt;&lt;div style="position:absolute;top:115.01pt;left:405.93pt;z-index:50;"&gt;NUMBER&lt;/div&gt;&lt;/span&gt;&lt;img style="position:absolute;left:52.6624pt;top:123.54pt;width:510pt;height:3pt;z-index:52;" src="http://govwiki.info/xbrl/Images/81cf29a8aade6cd49715e02d042a2ebd.png" alt="__rendered_path__52"&gt;&lt;span class="fmt-1396" style="white-space:pre;"&gt;&lt;div style="position:absolute;top:136.18pt;left:54.2224pt;z-index:2;letter-spacing:.001em;"&gt;SOUTHWEST FLORIDA WATER MANAGEMENT DISTRICT&lt;/div&gt;&lt;/span&gt;&lt;span style="white-space:pre;"&gt;&lt;div style="position:absolute;top:146.01pt;left:98.1388pt;z-index:4;"&gt;14th Ave North Stormwater Improvements&lt;/div&gt;&lt;div style="position:absolute;top:146.01pt;left:398.62pt;z-index:4;"&gt;15C00000040&lt;/div&gt;&lt;div style="position:absolute;top:146.01pt;left:471.2pt;z-index:4;"&gt;$&lt;/div&gt;&lt;/span&gt;&lt;span style="white-space:pre;"&gt;&lt;div style="position:absolute;top:155.85pt;left:98.1388pt;z-index:7;"&gt;Snell Isle Blvd NE, Rafael Blvd and Vicinity Storm Drainage Improvements&lt;/div&gt;&lt;div style="position:absolute;top:155.85pt;left:398.6pt;z-index:7;"&gt;14C00000019&lt;/div&gt;&lt;/span&gt;&lt;span style="white-space:pre;"&gt;&lt;div style="position:absolute;top:165.69pt;left:98.1388pt;z-index:10;"&gt;8Th Ave South, 44th Street South and Vicinity Storm Drainage Improvements&lt;/div&gt;&lt;div style="position:absolute;top:165.69pt;left:398.36pt;z-index:10;"&gt;16CF0000164&lt;/div&gt;&lt;/span&gt;&lt;span style="white-space:pre;"&gt;&lt;div style="position:absolute;top:175.52pt;left:98.1388pt;z-index:13;"&gt;St. Petersburg Sensible Sprinkling Program Phase 7&lt;/div&gt;&lt;div style="position:absolute;top:175.52pt;left:398.6pt;z-index:13;"&gt;14C00000010&lt;/div&gt;&lt;/span&gt;&lt;span style="white-space:pre;"&gt;&lt;div style="position:absolute;top:185.36pt;left:98.1388pt;z-index:16;"&gt;St. Petersburg Toilet Replacement Program Phase 15&lt;/div&gt;&lt;div style="position:absolute;top:185.36pt;left:398.61pt;z-index:16;"&gt;15C00000050&lt;/div&gt;&lt;/span&gt;&lt;span class="fmt-1396" style="white-space:pre;"&gt;&lt;div style="position:absolute;top:195.2pt;left:112.78pt;z-index:18;"&gt;Total Southwest Florida Water Management District&lt;/div&gt;&lt;/span&gt;&lt;span class="fmt-1396" style="white-space:pre;"&gt;&lt;div style="position:absolute;top:214.88pt;left:54.2224pt;z-index:20;letter-spacing:.001em;"&gt;PINELLAS COUNTY&lt;/div&gt;&lt;/span&gt;&lt;span style="white-space:pre;"&gt;&lt;div style="position:absolute;top:224.71pt;left:98.1468pt;z-index:22;"&gt;Interlocal Agreement - Streetscape Improvements&lt;/div&gt;&lt;div style="position:absolute;top:224.71pt;left:417.09pt;z-index:22;letter-spacing:.001em;"&gt;N/A&lt;/div&gt;&lt;/span&gt;&lt;span style="white-space:pre;"&gt;&lt;div style="position:absolute;top:234.55pt;left:98.1388pt;z-index:25;"&gt;Interlocal Agreement - Sidewalks&lt;/div&gt;&lt;div style="position:absolute;top:234.55pt;left:417.09pt;z-index:25;letter-spacing:.001em;"&gt;N/A&lt;/div&gt;&lt;/span&gt;&lt;span style="white-space:pre;"&gt;&lt;div style="position:absolute;top:244.39pt;left:98.1389pt;z-index:28;"&gt;Interlocal Agreement - Jamestown&lt;/div&gt;&lt;div style="position:absolute;top:244.39pt;left:417.09pt;z-index:28;letter-spacing:.001em;"&gt;N/A&lt;/div&gt;&lt;/span&gt;&lt;span style="white-space:pre;"&gt;&lt;div style="position:absolute;top:254.22pt;left:98.1389pt;z-index:31;"&gt;Municipal Recycling Reimbursement Program&lt;/div&gt;&lt;div style="position:absolute;top:254.22pt;left:417.08pt;z-index:31;letter-spacing:.001em;"&gt;N/A&lt;/div&gt;&lt;/span&gt;&lt;span class="fmt-1396" style="white-space:pre;"&gt;&lt;div style="position:absolute;top:264.06pt;left:112.78pt;z-index:33;letter-spacing:.001em;"&gt;Total Pinellas County&lt;/div&gt;&lt;/span&gt;&lt;span class="fmt-1396" style="white-space:pre;"&gt;&lt;div style="position:absolute;top:283.74pt;left:54.2224pt;z-index:35;letter-spacing:.001em;"&gt;JUVENILE WELFARE BOARD OF PINELLAS COUNTY&lt;/div&gt;&lt;/span&gt;&lt;span style="white-space:pre;"&gt;&lt;div style="position:absolute;top:293.58pt;left:68.8586pt;z-index:36;"&gt;Direct Program&lt;/div&gt;&lt;/span&gt;&lt;span style="white-space:pre;"&gt;&lt;div style="position:absolute;top:303.42pt;left:98.1388pt;z-index:38;letter-spacing:.001em;"&gt;TASCO Out of School Time FY17&lt;/div&gt;&lt;div style="position:absolute;top:303.42pt;left:417.1pt;z-index:38;letter-spacing:.001em;"&gt;N/A&lt;/div&gt;&lt;/span&gt;&lt;span style="white-space:pre;"&gt;&lt;div style="position:absolute;top:313.25pt;left:98.1389pt;z-index:41;"&gt;TASCO Youth Programs - Matched Partnership FY17&lt;/div&gt;&lt;div style="position:absolute;top:313.25pt;left:417.09pt;z-index:41;letter-spacing:.001em;"&gt;N/A&lt;/div&gt;&lt;/span&gt;&lt;span class="fmt-1396" style="white-space:pre;"&gt;&lt;div style="position:absolute;top:342.77pt;left:112.78pt;z-index:43;letter-spacing:.001em;"&gt;Total Juvenile Welfare Board of Pinellas County&lt;/div&gt;&lt;/span&gt;&lt;span class="fmt-1396" style="white-space:pre;"&gt;&lt;div style="position:absolute;top:362.21pt;left:112.78pt;z-index:46;"&gt;Total Expenditures of Other Governmental Awards&lt;/div&gt;&lt;div style="position:absolute;top:362.21pt;left:471.22pt;z-index:46;" class="fmt-1397"&gt;$&lt;/div&gt;&lt;/span&gt;&lt;span style="white-space:pre;"&gt;&lt;div style="position:absolute;top:741.15pt;left:53.88pt;z-index:54;"&gt;See accompanying notes to the Schedule of Expenditures of Other Governmental Agencies Awards&lt;/div&gt;&lt;/span&gt;&lt;span class="fmt-1018" style="white-space:pre;"&gt;&lt;div style="position:absolute;top:766.44pt;left:299.33pt;z-index:61;"&gt;286&lt;/div&gt;&lt;/span&gt;&lt;span class="fmt-1398" style="white-space:pre;"&gt;&lt;div style="position:absolute;top:110.41pt;left:491.5pt;z-index:51;letter-spacing:.001em;"&gt; EXPENDITURES &lt;/div&gt;&lt;/span&gt;&lt;span style="white-space:pre;"&gt;&lt;div style="position:absolute;top:146.01pt;left:528.68pt;z-index:5;letter-spacing:-.47em;"&gt;408,192 &lt;/div&gt;&lt;/span&gt;&lt;span style="white-space:pre;"&gt;&lt;div style="position:absolute;top:155.85pt;left:528.66pt;z-index:8;letter-spacing:-.47em;"&gt;438,297 &lt;/div&gt;&lt;/span&gt;&lt;span style="white-space:pre;"&gt;&lt;div style="position:absolute;top:165.69pt;left:528.68pt;z-index:11;letter-spacing:-.47em;"&gt;170,958 &lt;/div&gt;&lt;/span&gt;&lt;span style="white-space:pre;"&gt;&lt;div style="position:absolute;top:175.52pt;left:533.11pt;z-index:14;letter-spacing:-.459em;"&gt;27,459 &lt;/div&gt;&lt;/span&gt;&lt;span style="white-space:pre;"&gt;&lt;div style="position:absolute;top:185.36pt;left:533.11pt;z-index:17;letter-spacing:-.459em;"&gt;34,324 &lt;/div&gt;&lt;/span&gt;&lt;img style="position:absolute;left:477.94pt;top:192.06pt;width:84pt;height:3pt;z-index:53;" src="http://govwiki.info/xbrl/Images/a96953a525b7e99ca65d784f8d61b73c.png" alt="__rendered_path__53"&gt;&lt;span style="white-space:pre;"&gt;&lt;div style="position:absolute;top:195.2pt;left:522.1pt;z-index:19;letter-spacing:-.458em;"&gt;1,079,230 &lt;/div&gt;&lt;/span&gt;&lt;img style="position:absolute;left:477.94pt;top:201.9pt;width:84pt;height:3pt;z-index:53;" src="http://govwiki.info/xbrl/Images/a96953a525b7e99ca65d784f8d61b73c.png" alt="__rendered_path__53"&gt;&lt;span style="white-space:pre;"&gt;&lt;div style="position:absolute;top:224.71pt;left:544.17pt;z-index:23;letter-spacing:-.465em;"&gt;668 &lt;/div&gt;&lt;/span&gt;&lt;span style="white-space:pre;"&gt;&lt;div style="position:absolute;top:234.55pt;left:533.13pt;z-index:26;letter-spacing:-.46em;"&gt;65,190 &lt;/div&gt;&lt;/span&gt;&lt;span style="white-space:pre;"&gt;&lt;div style="position:absolute;top:244.39pt;left:528.69pt;z-index:29;letter-spacing:-.47em;"&gt;456,423 &lt;/div&gt;&lt;/span&gt;&lt;span style="white-space:pre;"&gt;&lt;div style="position:absolute;top:254.22pt;left:528.68pt;z-index:32;letter-spacing:-.47em;"&gt;191,425 &lt;/div&gt;&lt;/span&gt;&lt;img style="position:absolute;left:477.94pt;top:260.94pt;width:84pt;height:3pt;z-index:53;" src="http://govwiki.info/xbrl/Images/a96953a525b7e99ca65d784f8d61b73c.png" alt="__rendered_path__53"&gt;&lt;span style="white-space:pre;"&gt;&lt;div style="position:absolute;top:264.06pt;left:528.7pt;z-index:34;letter-spacing:-.47em;"&gt;713,706 &lt;/div&gt;&lt;/span&gt;&lt;img style="position:absolute;left:477.94pt;top:270.78pt;width:84pt;height:3pt;z-index:53;" src="http://govwiki.info/xbrl/Images/a96953a525b7e99ca65d784f8d61b73c.png" alt="__rendered_path__53"&gt;&lt;span style="white-space:pre;"&gt;&lt;div style="position:absolute;top:303.42pt;left:522.1pt;z-index:39;letter-spacing:-.458em;"&gt;1,395,091 &lt;/div&gt;&lt;/span&gt;&lt;span style="white-space:pre;"&gt;&lt;div style="position:absolute;top:313.25pt;left:528.69pt;z-index:42;letter-spacing:-.47em;"&gt;492,527 &lt;/div&gt;&lt;/span&gt;&lt;img style="position:absolute;left:477.94pt;top:339.66pt;width:84pt;height:3pt;z-index:53;" src="http://govwiki.info/xbrl/Images/a96953a525b7e99ca65d784f8d61b73c.png" alt="__rendered_path__53"&gt;&lt;span style="white-space:pre;"&gt;&lt;div style="position:absolute;top:342.77pt;left:522.1pt;z-index:44;letter-spacing:-.458em;"&gt;1,887,618 &lt;/div&gt;&lt;/span&gt;&lt;img style="position:absolute;left:477.94pt;top:349.5pt;width:84pt;height:3pt;z-index:53;" src="http://govwiki.info/xbrl/Images/a96953a525b7e99ca65d784f8d61b73c.png" alt="__rendered_path__53"&gt;&lt;img style="position:absolute;left:477.94pt;top:368.94pt;width:84pt;height:3pt;z-index:53;" src="http://govwiki.info/xbrl/Images/a96953a525b7e99ca65d784f8d61b73c.png" alt="__rendered_path__53"&gt;&lt;img style="position:absolute;left:477.94pt;top:370.38pt;width:84pt;height:3pt;z-index:53;" src="http://govwiki.info/xbrl/Images/a96953a525b7e99ca65d784f8d61b73c.png" alt="__rendered_path__53"&gt;&lt;span style="white-space:pre;"&gt;&lt;div style="position:absolute;top:362.21pt;left:522.1pt;z-index:47;letter-spacing:-.458em;"&gt;3,680,554 &lt;/div&gt;&lt;/span&gt;&lt;/div&gt;_x000D_
      &lt;/div&gt;</t>
  </si>
  <si>
    <t>&lt;div style='position:relative;width:612pt;height:792pt;'&gt;_x000D_
        &lt;div style="position:absolute;left:0pt;top:0pt;width:100%;height:100%;clip:rect(0pt,612pt,792pt,0pt);" class="fmt-7"&gt;&lt;span class="fmt-1400" style="white-space:pre;"&gt;&lt;div style="position:absolute;top:36.239pt;left:228.05pt;z-index:1;letter-spacing:.002em;"&gt;City of St. Petersburg, Florida&lt;/div&gt;&lt;/span&gt;&lt;span class="fmt-1401" style="white-space:pre;"&gt;&lt;div style="position:absolute;top:49.139pt;left:109.8pt;z-index:2;letter-spacing:.002em;"&gt;Notes to the Schedule of Expenditures of Other Governmental Agencies Awards&lt;/div&gt;&lt;/span&gt;&lt;span class="fmt-1401" style="white-space:pre;"&gt;&lt;div style="position:absolute;top:61.889pt;left:225.3pt;z-index:3;letter-spacing:.002em;"&gt;Year Ended September 30, 2017&lt;/div&gt;&lt;/span&gt;&lt;span class="fmt-1400" style="white-space:pre;"&gt;&lt;div style="position:absolute;top:101.66pt;left:69.686pt;z-index:4;letter-spacing:-.001em;"&gt;NOTE 1 - GENERAL&lt;/div&gt;&lt;/span&gt;&lt;img style="position:absolute;left:69.6865pt;top:110.92pt;width:104pt;height:3pt;z-index:5;" src="http://govwiki.info/xbrl/Images/7f150c7e998682a61449b4f52e8fe7ed.png" alt="__rendered_path__5"&gt;&lt;span style="white-space:pre;"&gt;&lt;div style="position:absolute;top:127.46pt;left:69.686pt;z-index:6;letter-spacing:-.011em;"&gt;The   accompanying   Schedule   of   Expenditures   of   Other   Governmental   Agencies   Awards&lt;/div&gt;&lt;/span&gt;&lt;span style="white-space:pre;"&gt;&lt;div style="position:absolute;top:140.06pt;left:69.686pt;z-index:7;letter-spacing:.02em;"&gt;presents the activity of other governmental financial assistance of the City of St. Petersburg,&lt;/div&gt;&lt;/span&gt;&lt;span style="white-space:pre;"&gt;&lt;div style="position:absolute;top:152.81pt;left:69.686pt;z-index:8;letter-spacing:-.003em;"&gt;Florida  (the  "City").    The  reporting  entity  is  defined  in  Note  1  to  the  City's  basic  financial&lt;/div&gt;&lt;/span&gt;&lt;span style="white-space:pre;"&gt;&lt;div style="position:absolute;top:165.56pt;left:69.686pt;z-index:9;letter-spacing:.003em;"&gt;statements for the year ended September 30, 2017. &lt;/div&gt;&lt;/span&gt;&lt;span class="fmt-1400" style="white-space:pre;"&gt;&lt;div style="position:absolute;top:204.41pt;left:69.686pt;z-index:10;letter-spacing:-.001em;"&gt;NOTE 2 - BASIS OF ACCOUNTING &lt;/div&gt;&lt;/span&gt;&lt;img style="position:absolute;left:69.6865pt;top:213.67pt;width:182pt;height:3pt;z-index:11;" src="http://govwiki.info/xbrl/Images/f122f010ffad894535e10129dfe09ba3.png" alt="__rendered_path__11"&gt;&lt;span style="white-space:pre;"&gt;&lt;div style="position:absolute;top:230.21pt;left:69.686pt;z-index:12;letter-spacing:.002em;"&gt;The  accompanying  Schedule  of  Expenditures  of  Other  Governmental  Agencies  Awards  is&lt;/div&gt;&lt;/span&gt;&lt;span style="white-space:pre;"&gt;&lt;div style="position:absolute;top:242.96pt;left:69.686pt;z-index:13;letter-spacing:.017em;"&gt;presented using the modified accrual basis of accounting, which is described in Note 1 to the&lt;/div&gt;&lt;/span&gt;&lt;span style="white-space:pre;"&gt;&lt;div style="position:absolute;top:255.71pt;left:69.686pt;z-index:14;letter-spacing:.002em;"&gt;City's basic financial statement for the year ended September 30, 2017.&lt;/div&gt;&lt;/span&gt;&lt;span class="fmt-1400" style="white-space:pre;"&gt;&lt;div style="position:absolute;top:281.66pt;left:69.686pt;z-index:15;letter-spacing:.001em;"&gt;NOTE 3 - PROGRAM INCOME&lt;/div&gt;&lt;/span&gt;&lt;img style="position:absolute;left:69.6865pt;top:290.92pt;width:155pt;height:3pt;z-index:16;" src="http://govwiki.info/xbrl/Images/29996d70fdec401bdff900b98e792251.png" alt="__rendered_path__16"&gt;&lt;span style="white-space:pre;"&gt;&lt;div style="position:absolute;top:307.46pt;left:69.686pt;z-index:17;letter-spacing:-.003em;"&gt;Program  income  from  Local  Housing  Assistance  Program  grant  is  generated  from  multiple&lt;/div&gt;&lt;/span&gt;&lt;span style="white-space:pre;"&gt;&lt;div style="position:absolute;top:320.21pt;left:69.686pt;z-index:18;letter-spacing:-.012em;"&gt;grant  years,  including  previously  closed  grant  years.  The  City  has  elected  to  show  program&lt;/div&gt;&lt;/span&gt;&lt;span style="white-space:pre;"&gt;&lt;div style="position:absolute;top:332.81pt;left:69.686pt;z-index:19;letter-spacing:.003em;"&gt;income related expenditures separately from the individual grant year expenditures listed on the&lt;/div&gt;&lt;/span&gt;&lt;span style="white-space:pre;"&gt;&lt;div style="position:absolute;top:345.86pt;left:69.686pt;z-index:20;letter-spacing:.002em;"&gt;Schedule of Expenditures of Other Governmental Agencies Awards. &lt;/div&gt;&lt;/span&gt;&lt;span class="fmt-1400" style="white-space:pre;"&gt;&lt;div style="position:absolute;top:371.81pt;left:69.686pt;z-index:21;letter-spacing:-.002em;"&gt;NOTE 4 - LOANS OUTSTANDING&lt;/div&gt;&lt;/span&gt;&lt;img style="position:absolute;left:69.6865pt;top:381.07pt;width:172pt;height:3pt;z-index:22;" src="http://govwiki.info/xbrl/Images/5143275027c6513cfcc878b75276c359.png" alt="__rendered_path__22"&gt;&lt;span style="white-space:pre;"&gt;&lt;div style="position:absolute;top:397.61pt;left:69.686pt;z-index:23;letter-spacing:.002em;"&gt;The City of St. Petersburg, Florida had the following loan receivables balances outstanding at&lt;/div&gt;&lt;/span&gt;&lt;span style="white-space:pre;"&gt;&lt;div style="position:absolute;top:410.36pt;left:69.686pt;z-index:24;letter-spacing:.002em;"&gt;September 30, 2017.&lt;/div&gt;&lt;/span&gt;&lt;span class="fmt-1400" style="white-space:pre;"&gt;&lt;div style="position:absolute;top:436.01pt;left:142.44pt;z-index:26;letter-spacing:-.002em;"&gt;PROGRAM TITLE&lt;/div&gt;&lt;div style="position:absolute;top:436.01pt;left:330.99pt;z-index:26;letter-spacing:-.009em;"&gt;TOTAL&lt;/div&gt;&lt;/span&gt;&lt;span style="white-space:pre;"&gt;&lt;div style="position:absolute;top:461.66pt;left:71.486pt;z-index:27;"&gt;Pinellas County&lt;/div&gt;&lt;/span&gt;&lt;span style="white-space:pre;"&gt;&lt;div style="position:absolute;top:474.26pt;left:89.486pt;z-index:29;letter-spacing:.002em;"&gt;Local Housing Assistance Program&lt;/div&gt;&lt;div style="position:absolute;top:474.26pt;left:325.84pt;z-index:29;letter-spacing:.002em;"&gt; $ 2,449,657 &lt;/div&gt;&lt;/span&gt;&lt;span class="fmt-1018" style="white-space:pre;"&gt;&lt;div style="position:absolute;top:766.44pt;left:299.33pt;z-index:30;"&gt;287&lt;/div&gt;&lt;/span&gt;&lt;/div&gt;_x000D_
      &lt;/div&gt;</t>
  </si>
  <si>
    <t>&lt;div style='position:relative;width:612pt;height:792pt;'&gt;_x000D_
        &lt;div style="position:absolute;left:0pt;top:0pt;width:100%;height:100%;clip:rect(0pt,612pt,792pt,0pt);" class="fmt-1407"&gt;&lt;span class="fmt-1402" style="white-space:pre;"&gt;&lt;div style="position:absolute;top:35.9511pt;left:54pt;z-index:1;letter-spacing:.001em;"&gt;CITY OF ST. PETERSBURG, FLORIDA &lt;/div&gt;&lt;/span&gt;&lt;span class="fmt-1403" style="white-space:pre;"&gt;&lt;div style="position:absolute;top:53.0486pt;left:54pt;z-index:2;letter-spacing:.001em;"&gt;SCHEDULE OF FINDINGS AND QUESTIONED COSTS –  &lt;/div&gt;&lt;/span&gt;&lt;span class="fmt-1403" style="white-space:pre;"&gt;&lt;div style="position:absolute;top:70.1461pt;left:54pt;z-index:5;letter-spacing:.001em;"&gt;FEDERAL AWARDS PROGRAMS AND STATE FINANCIAL ASSISTANCE PROJECTS &lt;/div&gt;&lt;/span&gt;&lt;span class="fmt-1404" style="white-space:pre;"&gt;&lt;div style="position:absolute;top:104.32pt;left:54pt;z-index:6;letter-spacing:.001em;"&gt;YEAR ENDED SEPTEMBER 30, 2017 &lt;/div&gt;&lt;/span&gt;&lt;img style="position:absolute;left:52.5pt;top:129.72pt;width:507pt;height:3pt;z-index:7;" src="http://govwiki.info/xbrl/Images/174ab6514455226e4eb2d7ee8ddaf157.png" alt="__rendered_path__7"&gt;&lt;span class="fmt-1405" style="white-space:pre;"&gt;&lt;div style="position:absolute;top:144.88pt;left:54pt;z-index:8;letter-spacing:.001em;"&gt;Part I – Summary of Auditor’s Results &lt;/div&gt;&lt;/span&gt;&lt;span class="fmt-1406" style="white-space:pre;"&gt;&lt;div style="position:absolute;top:171.29pt;left:54pt;z-index:10;letter-spacing:-.001em;"&gt;Financial Statements&lt;span&gt; &lt;/span&gt;&lt;/div&gt;&lt;/span&gt;&lt;span style="white-space:pre;"&gt;&lt;div style="position:absolute;top:194.22pt;left:54pt;z-index:12;letter-spacing:-.001em;"&gt;Type of auditor’s report issued:   &lt;/div&gt;&lt;div style="position:absolute;top:194.22pt;left:427.46pt;z-index:12;letter-spacing:-.001em;"&gt;Unmodified &lt;/div&gt;&lt;/span&gt;&lt;span style="white-space:pre;"&gt;&lt;div style="position:absolute;top:217.27pt;left:54pt;z-index:13;"&gt;Internal control over financial reporting: &lt;/div&gt;&lt;/span&gt;&lt;span style="white-space:pre;"&gt;&lt;div style="position:absolute;top:239.91pt;left:54pt;z-index:17;letter-spacing:-.02em;" class="fmt-1408"&gt; &lt;/div&gt;&lt;div style="position:absolute;top:239.91pt;left:72.006pt;z-index:17;letter-spacing:-.001em;"&gt;Material weakness(es) identified&lt;/div&gt;&lt;div style="position:absolute;top:239.91pt;left:378.01pt;z-index:17;letter-spacing:-.001em;"&gt;yes  &lt;/div&gt;&lt;div style="position:absolute;top:239.91pt;left:427.49pt;z-index:17;"&gt;   X  no &lt;/div&gt;&lt;/span&gt;&lt;img style="position:absolute;left:360pt;top:248.76pt;width:18pt;height:3pt;z-index:18;" src="http://govwiki.info/xbrl/Images/5350f239f798a2b3db41dfe39e4bfc99.png" alt="__rendered_path__18"&gt;&lt;span style="white-space:pre;"&gt;&lt;div style="position:absolute;top:263.59pt;left:54pt;z-index:22;letter-spacing:-.02em;" class="fmt-1408"&gt; &lt;/div&gt;&lt;div style="position:absolute;top:263.59pt;left:71.9959pt;z-index:22;"&gt;Significant deficiency(ies) identified not&lt;/div&gt;&lt;/span&gt;&lt;img style="position:absolute;left:427.5pt;top:248.76pt;width:21pt;height:3pt;z-index:19;" src="http://govwiki.info/xbrl/Images/7d4a9f8ee3513a0637cabe0186c921fa.png" alt="__rendered_path__19"&gt;&lt;span style="white-space:pre;"&gt;&lt;div style="position:absolute;top:276.06pt;left:71.9959pt;z-index:25;letter-spacing:-.001em;"&gt;considered to be material weakness(es)&lt;/div&gt;&lt;div style="position:absolute;top:276.06pt;left:377.99pt;z-index:25;letter-spacing:-.001em;"&gt;yes  &lt;/div&gt;&lt;div style="position:absolute;top:276.06pt;left:427.45pt;z-index:25;"&gt;   X  none reported &lt;/div&gt;&lt;/span&gt;&lt;img style="position:absolute;left:360pt;top:283.92pt;width:18pt;height:3pt;z-index:18;" src="http://govwiki.info/xbrl/Images/5350f239f798a2b3db41dfe39e4bfc99.png" alt="__rendered_path__18"&gt;&lt;span style="white-space:pre;"&gt;&lt;div style="position:absolute;top:299.09pt;left:54pt;z-index:27;letter-spacing:-.001em;"&gt;Noncompliance material to financial &lt;/div&gt;&lt;/span&gt;&lt;img style="position:absolute;left:427.5pt;top:283.92pt;width:21pt;height:3pt;z-index:19;" src="http://govwiki.info/xbrl/Images/7d4a9f8ee3513a0637cabe0186c921fa.png" alt="__rendered_path__19"&gt;&lt;span style="white-space:pre;"&gt;&lt;div style="position:absolute;top:310.56pt;left:54pt;z-index:29;"&gt;  statements noted &lt;/div&gt;&lt;div style="position:absolute;top:310.56pt;left:377.99pt;z-index:29;"&gt;yes  &lt;/div&gt;&lt;div style="position:absolute;top:310.56pt;left:427.51pt;z-index:29;letter-spacing:.001em;"&gt;   X  no &lt;/div&gt;&lt;/span&gt;&lt;img style="position:absolute;left:360pt;top:318.42pt;width:18pt;height:3pt;z-index:18;" src="http://govwiki.info/xbrl/Images/5350f239f798a2b3db41dfe39e4bfc99.png" alt="__rendered_path__18"&gt;&lt;span class="fmt-1406" style="white-space:pre;"&gt;&lt;div style="position:absolute;top:333.66pt;left:54pt;z-index:31;"&gt;Federal Awards and State Financial Assistance Section &lt;/div&gt;&lt;/span&gt;&lt;img style="position:absolute;left:427.5pt;top:318.42pt;width:21pt;height:3pt;z-index:19;" src="http://govwiki.info/xbrl/Images/7d4a9f8ee3513a0637cabe0186c921fa.png" alt="__rendered_path__19"&gt;&lt;span style="white-space:pre;"&gt;&lt;div style="position:absolute;top:356.58pt;left:54pt;z-index:32;"&gt;Internal control over major federal award programs and  &lt;/div&gt;&lt;/span&gt;&lt;span style="white-space:pre;"&gt;&lt;div style="position:absolute;top:368.1pt;left:54pt;z-index:33;"&gt;  state financial assistance projects: &lt;/div&gt;&lt;/span&gt;&lt;span style="white-space:pre;"&gt;&lt;div style="position:absolute;top:390.75pt;left:54pt;z-index:36;letter-spacing:-.02em;" class="fmt-1408"&gt; &lt;/div&gt;&lt;div style="position:absolute;top:390.75pt;left:72.0059pt;z-index:36;"&gt;Material weaknesses identified&lt;/div&gt;&lt;div style="position:absolute;top:390.75pt;left:377.97pt;z-index:36;"&gt;yes  &lt;/div&gt;&lt;div style="position:absolute;top:390.75pt;left:427.49pt;z-index:36;letter-spacing:.001em;"&gt;   X  no &lt;/div&gt;&lt;/span&gt;&lt;img style="position:absolute;left:360pt;top:399.6pt;width:18pt;height:3pt;z-index:18;" src="http://govwiki.info/xbrl/Images/5350f239f798a2b3db41dfe39e4bfc99.png" alt="__rendered_path__18"&gt;&lt;span style="white-space:pre;"&gt;&lt;div style="position:absolute;top:414.43pt;left:54pt;z-index:39;letter-spacing:-.02em;" class="fmt-1408"&gt; &lt;/div&gt;&lt;div style="position:absolute;top:414.43pt;left:72.0059pt;z-index:39;"&gt;Significant deficiency(ies) identified that are&lt;/div&gt;&lt;/span&gt;&lt;img style="position:absolute;left:427.5pt;top:399.6pt;width:21pt;height:3pt;z-index:19;" src="http://govwiki.info/xbrl/Images/7d4a9f8ee3513a0637cabe0186c921fa.png" alt="__rendered_path__19"&gt;&lt;span style="white-space:pre;"&gt;&lt;div style="position:absolute;top:426.9pt;left:72.0059pt;z-index:43;letter-spacing:-.001em;"&gt;not considered to be material weaknesses&lt;/div&gt;&lt;div style="position:absolute;top:426.9pt;left:378.01pt;z-index:43;"&gt;yes  &lt;/div&gt;&lt;div style="position:absolute;top:426.9pt;left:427.5pt;z-index:43;"&gt;   X  none reported &lt;/div&gt;&lt;/span&gt;&lt;img style="position:absolute;left:360pt;top:434.76pt;width:18pt;height:3pt;z-index:18;" src="http://govwiki.info/xbrl/Images/5350f239f798a2b3db41dfe39e4bfc99.png" alt="__rendered_path__18"&gt;&lt;span style="white-space:pre;"&gt;&lt;div style="position:absolute;top:449.93pt;left:54pt;z-index:45;letter-spacing:-.001em;"&gt;Noncompliance material to federal award programs and  &lt;/div&gt;&lt;/span&gt;&lt;img style="position:absolute;left:427.5pt;top:434.76pt;width:21pt;height:3pt;z-index:19;" src="http://govwiki.info/xbrl/Images/7d4a9f8ee3513a0637cabe0186c921fa.png" alt="__rendered_path__19"&gt;&lt;span style="white-space:pre;"&gt;&lt;div style="position:absolute;top:461.4pt;left:54pt;z-index:48;"&gt;  State financial assistance projects noted  &lt;/div&gt;&lt;div style="position:absolute;top:461.4pt;left:378.05pt;z-index:48;letter-spacing:-.001em;"&gt;yes  &lt;/div&gt;&lt;div style="position:absolute;top:461.4pt;left:427.53pt;z-index:48;"&gt;   X  no &lt;/div&gt;&lt;/span&gt;&lt;img style="position:absolute;left:360pt;top:469.26pt;width:18pt;height:3pt;z-index:18;" src="http://govwiki.info/xbrl/Images/5350f239f798a2b3db41dfe39e4bfc99.png" alt="__rendered_path__18"&gt;&lt;span style="white-space:pre;"&gt;&lt;div style="position:absolute;top:484.43pt;left:54pt;z-index:52;letter-spacing:-.001em;"&gt;Type of auditor’s report issued on compliance for major programs:  &lt;/div&gt;&lt;div style="position:absolute;top:484.43pt;left:427.53pt;z-index:52;letter-spacing:-.001em;"&gt;Unmodified &lt;/div&gt;&lt;/span&gt;&lt;img style="position:absolute;left:427.5pt;top:469.26pt;width:21pt;height:3pt;z-index:19;" src="http://govwiki.info/xbrl/Images/7d4a9f8ee3513a0637cabe0186c921fa.png" alt="__rendered_path__19"&gt;&lt;span style="white-space:pre;"&gt;&lt;div style="position:absolute;top:507.42pt;left:54pt;z-index:54;letter-spacing:-.001em;"&gt;Any audit findings disclosed that are required to be &lt;/div&gt;&lt;/span&gt;&lt;span style="white-space:pre;"&gt;&lt;div style="position:absolute;top:518.94pt;left:62.998pt;z-index:57;letter-spacing:-.001em;"&gt;reported in accordance with 2 CFR 200.516(a) or Chapter 10.550 &lt;/div&gt;&lt;div style="position:absolute;top:518.94pt;left:378.01pt;z-index:57;"&gt;yes &lt;/div&gt;&lt;div style="position:absolute;top:518.94pt;left:427.52pt;z-index:57;"&gt;   X   no &lt;/div&gt;&lt;/span&gt;&lt;img style="position:absolute;left:360pt;top:526.8pt;width:18pt;height:3pt;z-index:18;" src="http://govwiki.info/xbrl/Images/5350f239f798a2b3db41dfe39e4bfc99.png" alt="__rendered_path__18"&gt;&lt;span style="white-space:pre;"&gt;&lt;div style="position:absolute;top:541.91pt;left:54pt;z-index:61;"&gt;Identification of major federal programs: &lt;/div&gt;&lt;/span&gt;&lt;img style="position:absolute;left:427.5pt;top:526.8pt;width:24pt;height:3pt;z-index:58;" src="http://govwiki.info/xbrl/Images/4280b7a6f942d0a61c7aa5179ded7605.png" alt="__rendered_path__58"&gt;&lt;span style="white-space:pre;"&gt;&lt;div style="position:absolute;top:564.9pt;left:54pt;z-index:63;letter-spacing:-.001em;"&gt;CFDA#  &lt;/div&gt;&lt;div style="position:absolute;top:564.9pt;left:274.48pt;z-index:63;letter-spacing:-.001em;"&gt;Cluster or Program Name &lt;/div&gt;&lt;/span&gt;&lt;img style="position:absolute;left:54pt;top:572.76pt;width:33pt;height:3pt;z-index:64;" src="http://govwiki.info/xbrl/Images/f95c6a79ec22abc98c0d0e13a44d6c22.png" alt="__rendered_path__64"&gt;&lt;span style="white-space:pre;"&gt;&lt;div style="position:absolute;top:576.41pt;left:54pt;z-index:68;letter-spacing:-.001em;"&gt;14.218 &lt;/div&gt;&lt;div style="position:absolute;top:576.41pt;left:274.44pt;z-index:68;"&gt;Community Development Block Entitlement Grants Cluster &lt;/div&gt;&lt;/span&gt;&lt;img style="position:absolute;left:274.5pt;top:572.76pt;width:114pt;height:3pt;z-index:65;" src="http://govwiki.info/xbrl/Images/7c1f408ded1bc890be0eede3ceac1664.png" alt="__rendered_path__65"&gt;&lt;span style="white-space:pre;"&gt;&lt;div style="position:absolute;top:599.4pt;left:54pt;z-index:69;"&gt;Identification of major state projects: &lt;/div&gt;&lt;/span&gt;&lt;span style="white-space:pre;"&gt;&lt;div style="position:absolute;top:622.38pt;left:54pt;z-index:71;letter-spacing:.001em;"&gt;CSFA# &lt;/div&gt;&lt;div style="position:absolute;top:622.38pt;left:274.51pt;z-index:71;letter-spacing:-.001em;"&gt;Cluster or Program Name &lt;/div&gt;&lt;/span&gt;&lt;img style="position:absolute;left:54pt;top:630.24pt;width:33pt;height:3pt;z-index:72;" src="http://govwiki.info/xbrl/Images/088973cb44d1625f1c1a9b53eecd2e77.png" alt="__rendered_path__72"&gt;&lt;span style="white-space:pre;"&gt;&lt;div style="position:absolute;top:633.89pt;left:54pt;z-index:75;"&gt;37.077 &lt;/div&gt;&lt;div style="position:absolute;top:633.89pt;left:274.5pt;z-index:75;letter-spacing:.009em;"&gt;Wastewater  Treatment  Facility  Construction  Clean  Water  – &lt;/div&gt;&lt;/span&gt;&lt;img style="position:absolute;left:274.5pt;top:630.24pt;width:114pt;height:3pt;z-index:65;" src="http://govwiki.info/xbrl/Images/7c1f408ded1bc890be0eede3ceac1664.png" alt="__rendered_path__65"&gt;&lt;span style="white-space:pre;"&gt;&lt;div style="position:absolute;top:645.41pt;left:274.51pt;z-index:76;letter-spacing:-.001em;"&gt;State Revolving Funds &lt;/div&gt;&lt;/span&gt;&lt;span class="fmt-1018" style="white-space:pre;"&gt;&lt;div style="position:absolute;top:766.44pt;left:299.33pt;z-index:77;"&gt;288&lt;/div&gt;&lt;/span&gt;&lt;/div&gt;_x000D_
      &lt;/div&gt;</t>
  </si>
  <si>
    <t>&lt;div style='position:relative;width:612pt;height:792pt;'&gt;_x000D_
        &lt;div style="position:absolute;left:0pt;top:0pt;width:100%;height:100%;clip:rect(0pt,612pt,792pt,0pt);" class="fmt-1407"&gt;&lt;span class="fmt-1402" style="white-space:pre;"&gt;&lt;div style="position:absolute;top:35.9511pt;left:54pt;z-index:1;letter-spacing:.001em;"&gt;CITY OF ST. PETERSBURG, FLORIDA &lt;/div&gt;&lt;/span&gt;&lt;span class="fmt-1403" style="white-space:pre;"&gt;&lt;div style="position:absolute;top:53.0486pt;left:54pt;z-index:2;letter-spacing:.001em;"&gt;SCHEDULE OF FINDINGS AND QUESTIONED COSTS –  &lt;/div&gt;&lt;/span&gt;&lt;span class="fmt-1403" style="white-space:pre;"&gt;&lt;div style="position:absolute;top:70.1461pt;left:54pt;z-index:5;letter-spacing:.001em;"&gt;FEDERAL AWARDS PROGRAMS AND STATE FINANCIAL ASSISTANCE PROJECTS &lt;/div&gt;&lt;/span&gt;&lt;span class="fmt-1403" style="white-space:pre;"&gt;&lt;div style="position:absolute;top:87.1877pt;left:54pt;z-index:6;letter-spacing:.001em;"&gt;(CONTINUED) &lt;/div&gt;&lt;/span&gt;&lt;span class="fmt-1404" style="white-space:pre;"&gt;&lt;div style="position:absolute;top:121.42pt;left:54pt;z-index:7;letter-spacing:.001em;"&gt;YEAR ENDED SEPTEMBER 30, 2017 &lt;/div&gt;&lt;/span&gt;&lt;img style="position:absolute;left:52.5pt;top:146.82pt;width:507pt;height:3pt;z-index:8;" src="http://govwiki.info/xbrl/Images/174ab6514455226e4eb2d7ee8ddaf157.png" alt="__rendered_path__8"&gt;&lt;span class="fmt-1405" style="white-space:pre;"&gt;&lt;div style="position:absolute;top:161.98pt;left:54pt;z-index:10;"&gt;Part I – Summary of Auditor’s Results (continued) &lt;/div&gt;&lt;/span&gt;&lt;span style="white-space:pre;"&gt;&lt;div style="position:absolute;top:188.33pt;left:54pt;z-index:13;letter-spacing:-.001em;"&gt;Dollar threshold used to di&lt;span&gt;stinguish &lt;/span&gt;&lt;/div&gt;&lt;/span&gt;&lt;span style="white-space:pre;"&gt;&lt;div style="position:absolute;top:199.86pt;left:62.998pt;z-index:15;letter-spacing:-.001em;"&gt;between Type A and Type B Programs: &lt;/div&gt;&lt;/span&gt;&lt;span style="white-space:pre;"&gt;&lt;div style="position:absolute;top:214.32pt;left:62.998pt;z-index:17;letter-spacing:-.001em;"&gt;     Federal &lt;/div&gt;&lt;div style="position:absolute;top:214.32pt;left:359.93pt;z-index:17;letter-spacing:-.001em;"&gt;$750,000 &lt;/div&gt;&lt;/span&gt;&lt;span style="white-space:pre;"&gt;&lt;div style="position:absolute;top:228.84pt;left:62.998pt;z-index:19;"&gt;     State &lt;/div&gt;&lt;div style="position:absolute;top:228.84pt;left:359.99pt;z-index:19;letter-spacing:-.002em;"&gt;$819,034 &lt;/div&gt;&lt;/span&gt;&lt;span style="white-space:pre;"&gt;&lt;div style="position:absolute;top:263.33pt;left:54pt;z-index:21;letter-spacing:-.001em;"&gt;Auditee qualified as low-risk auditee  &lt;/div&gt;&lt;div style="position:absolute;top:263.33pt;left:359.93pt;z-index:21;"&gt;   X  yes &lt;/div&gt;&lt;div style="position:absolute;top:263.33pt;left:427.43pt;z-index:21;"&gt;       no &lt;/div&gt;&lt;/span&gt;&lt;img style="position:absolute;left:360pt;top:271.2pt;width:21pt;height:3pt;z-index:22;" src="http://govwiki.info/xbrl/Images/7d4a9f8ee3513a0637cabe0186c921fa.png" alt="__rendered_path__22"&gt;&lt;span class="fmt-1405" style="white-space:pre;"&gt;&lt;div style="position:absolute;top:284.98pt;left:54pt;z-index:26;letter-spacing:.001em;"&gt;Part II – Findings Related to the Audit of the Basic Financial Statements of the City &lt;/div&gt;&lt;/span&gt;&lt;img style="position:absolute;left:427.5pt;top:271.2pt;width:20pt;height:3pt;z-index:23;" src="http://govwiki.info/xbrl/Images/d87cd92cbce66137282a31ba17598e06.png" alt="__rendered_path__23"&gt;&lt;span style="white-space:pre;"&gt;&lt;div style="position:absolute;top:311.33pt;left:54pt;z-index:30;letter-spacing:.003em;"&gt;This sec&lt;span&gt;tion identifies the significant deficiencies, material &lt;/span&gt;&lt;span&gt;weaknesses, fraud, illegal acts, violations of provisions &lt;/span&gt;&lt;/div&gt;&lt;/span&gt;&lt;span style="white-space:pre;"&gt;&lt;div style="position:absolute;top:322.8pt;left:54pt;z-index:32;letter-spacing:.01em;"&gt;of contracts and grant agreements, and abuse related to the financial statements that required to be reported in &lt;/div&gt;&lt;/span&gt;&lt;span style="white-space:pre;"&gt;&lt;div style="position:absolute;top:334.32pt;left:54pt;z-index:35;letter-spacing:-.001em;"&gt;accordance with &lt;span class="fmt-1409"&gt;Government Auditing Standards&lt;/span&gt;.  &lt;/div&gt;&lt;/span&gt;&lt;span style="white-space:pre;"&gt;&lt;div style="position:absolute;top:357.3pt;left:54pt;z-index:38;letter-spacing:-.009em;"&gt;There  were  no  financial  statement  findings  required  to  be  reported  in  accordance  with  &lt;span class="fmt-1409"&gt;Government  Auditing  &lt;/span&gt;&lt;/div&gt;&lt;/span&gt;&lt;span class="fmt-1409" style="white-space:pre;"&gt;&lt;div style="position:absolute;top:368.88pt;left:54pt;z-index:39;"&gt;Standards. &lt;/div&gt;&lt;/span&gt;&lt;span class="fmt-1405" style="white-space:pre;"&gt;&lt;div style="position:absolute;top:391.6pt;left:54pt;z-index:42;letter-spacing:.001em;"&gt;Part III – Findings and Questioned Costs Related to the Audit of Federal Awards and State Financial &lt;/div&gt;&lt;/span&gt;&lt;span class="fmt-1405" style="white-space:pre;"&gt;&lt;div style="position:absolute;top:406.3pt;left:54pt;z-index:43;letter-spacing:.001em;"&gt;Assistance &lt;/div&gt;&lt;/span&gt;&lt;span style="white-space:pre;"&gt;&lt;div style="position:absolute;top:430.55pt;left:54pt;z-index:49;"&gt;This section identifies the signifi&lt;span&gt;cant deficiencies, material &lt;/span&gt;&lt;span&gt;weaknesses, and material ins&lt;/span&gt;&lt;span&gt;tances of noncompliance, &lt;/span&gt;&lt;/div&gt;&lt;/span&gt;&lt;span style="white-space:pre;"&gt;&lt;div style="position:absolute;top:442.08pt;left:54pt;z-index:51;letter-spacing:.005em;"&gt;including questioned costs, as well as any material abuse findings, related to the audit of major federal programs &lt;/div&gt;&lt;/span&gt;&lt;span style="white-space:pre;"&gt;&lt;div style="position:absolute;top:453.54pt;left:54pt;z-index:54;letter-spacing:-.016em;"&gt;and  state  financial  assistance  projects,  as  required  to  be  reported  by  2  CFR  200.516(a)  and  Chapter  10.550, &lt;/div&gt;&lt;/span&gt;&lt;span class="fmt-1409" style="white-space:pre;"&gt;&lt;div style="position:absolute;top:465.12pt;left:54pt;z-index:56;"&gt;Rules of the Auditor General.&lt;span class="fmt-1407"&gt;  &lt;/span&gt;&lt;/div&gt;&lt;/span&gt;&lt;span style="white-space:pre;"&gt;&lt;div style="position:absolute;top:488.04pt;left:54pt;z-index:59;letter-spacing:.006em;"&gt;There were no findings required to be reported in accordance with 2 CFR 200.516(a) and Chapter 10.550, &lt;span class="fmt-1409"&gt;Rules &lt;/span&gt;&lt;/div&gt;&lt;/span&gt;&lt;span class="fmt-1409" style="white-space:pre;"&gt;&lt;div style="position:absolute;top:499.56pt;left:54pt;z-index:61;"&gt;of the Auditor General&lt;span class="fmt-1407"&gt;. &lt;/span&gt;&lt;/div&gt;&lt;/span&gt;&lt;span class="fmt-1405" style="white-space:pre;"&gt;&lt;div style="position:absolute;top:522.34pt;left:54pt;z-index:62;letter-spacing:.001em;"&gt;Part IV – Summary of Prior Audit Findings &lt;/div&gt;&lt;/span&gt;&lt;span style="white-space:pre;"&gt;&lt;div style="position:absolute;top:547.55pt;left:54pt;z-index:66;"&gt;There were no prior audit findings for federal or state programs. &lt;/div&gt;&lt;/span&gt;&lt;span class="fmt-1178" style="white-space:pre;"&gt;&lt;div style="position:absolute;top:756.84pt;left:306pt;z-index:67;letter-spacing:.001em;"&gt; &lt;/div&gt;&lt;/span&gt;&lt;span class="fmt-1178" style="white-space:pre;"&gt;&lt;div style="position:absolute;top:766.44pt;left:299.33pt;z-index:68;"&gt;289&lt;/div&gt;&lt;/span&gt;&lt;/div&gt;_x000D_
      &lt;/div&gt;</t>
  </si>
  <si>
    <t>&lt;div style='position:relative;width:612pt;height:792pt;'&gt;_x000D_
        &lt;div style="position:absolute;left:0pt;top:0pt;width:100%;height:100%;clip:rect(0pt,612pt,792pt,0pt);" class="fmt-12"&gt;&lt;span class="fmt-9" style="white-space:pre;"&gt;&lt;div style="position:absolute;top:38.763pt;left:226.51pt;z-index:1;letter-spacing:.002em;"&gt;City of St. Petersburg, Florida&lt;/div&gt;&lt;/span&gt;&lt;span style="white-space:pre;"&gt;&lt;div style="position:absolute;top:51.513pt;left:200.51pt;z-index:2;letter-spacing:.001em;"&gt;Summary Schedule of Prior Audit Findings&lt;/div&gt;&lt;/span&gt;&lt;span style="white-space:pre;"&gt;&lt;div style="position:absolute;top:64.263pt;left:141.91pt;z-index:3;letter-spacing:.002em;"&gt;Federal Awards Programs and State Financial Assistance Projects&lt;/div&gt;&lt;/span&gt;&lt;span style="white-space:pre;"&gt;&lt;div style="position:absolute;top:77.013pt;left:223.76pt;z-index:4;letter-spacing:.002em;"&gt;Year Ended September 30, 2017&lt;/div&gt;&lt;/span&gt;&lt;span class="fmt-7" style="white-space:pre;"&gt;&lt;div style="position:absolute;top:111.44pt;left:72.772pt;z-index:5;letter-spacing:.002em;"&gt;There were no prior year audit findings. &lt;/div&gt;&lt;/span&gt;&lt;span class="fmt-1178" style="white-space:pre;"&gt;&lt;div style="position:absolute;top:756.84pt;left:306pt;z-index:6;letter-spacing:.001em;"&gt; &lt;/div&gt;&lt;/span&gt;&lt;span class="fmt-1178" style="white-space:pre;"&gt;&lt;div style="position:absolute;top:766.44pt;left:299.33pt;z-index:7;"&gt;290&lt;/div&gt;&lt;/span&gt;&lt;/div&gt;_x000D_
      &lt;/div&gt;</t>
  </si>
  <si>
    <t>&lt;div style='position:relative;width:612pt;height:792pt;'&gt;_x000D_
        &lt;div style="position:absolute;left:0pt;top:0pt;width:100%;height:100%;clip:rect(0pt,612pt,792pt,0pt);" class="fmt-1411"&gt;_x000D_
          &lt;img style="position:absolute;left:0pt;top:.09998pt;width:198pt;height:89.9994pt;z-index:1;" src="http://govwiki.info/xbrl/Images/b6550c481f07c0d4eaae6ea58a6d5a46.png" alt="Image_1552_0"&gt;&lt;span class="fmt-1410" style="white-space:pre;"&gt;&lt;div style="position:absolute;top:107.98pt;left:198.6pt;z-index:3;letter-spacing:.001em;"&gt;Independent Auditor’s Management Letter &lt;/div&gt;&lt;/span&gt;&lt;span style="white-space:pre;"&gt;&lt;div style="position:absolute;top:145.8pt;left:57.6pt;z-index:6;letter-spacing:-.001em;"&gt;To the Honorable Mayor and Members of City Council  &lt;/div&gt;&lt;/span&gt;&lt;span style="white-space:pre;"&gt;&lt;div style="position:absolute;top:157.32pt;left:57.6pt;z-index:7;"&gt;City of St. Petersburg, Florida &lt;/div&gt;&lt;/span&gt;&lt;span class="fmt-1410" style="white-space:pre;"&gt;&lt;div style="position:absolute;top:191.62pt;left:57.6pt;z-index:9;letter-spacing:.001em;"&gt;Report on the Financial Statements&lt;span class="fmt-1412"&gt; &lt;/span&gt;&lt;/div&gt;&lt;/span&gt;&lt;span style="white-space:pre;"&gt;&lt;div style="position:absolute;top:206.45pt;left:57.6pt;z-index:12;letter-spacing:.001em;"&gt;We have audited the financial statements of the City of St. Petersburg, Florida (the "City"), as of and for the year &lt;/div&gt;&lt;/span&gt;&lt;span style="white-space:pre;"&gt;&lt;div style="position:absolute;top:217.97pt;left:57.6pt;z-index:15;letter-spacing:-.001em;"&gt;ended September 30, 2017, and have issued our report thereon dated February 21, 2018.  &lt;/div&gt;&lt;/span&gt;&lt;span class="fmt-1410" style="white-space:pre;"&gt;&lt;div style="position:absolute;top:240.76pt;left:57.6pt;z-index:17;letter-spacing:.001em;"&gt;Auditor’s Responsibility&lt;span class="fmt-1412"&gt; &lt;/span&gt;&lt;/div&gt;&lt;/span&gt;&lt;span style="white-space:pre;"&gt;&lt;div style="position:absolute;top:255.59pt;left:57.6pt;z-index:19;letter-spacing:-.008em;"&gt;We  conducted  our  audit  in  accordance  with  auditing  standards  generally  accepted  in  the  United  States  of &lt;/div&gt;&lt;/span&gt;&lt;span style="white-space:pre;"&gt;&lt;div style="position:absolute;top:267.11pt;left:57.6pt;z-index:23;letter-spacing:.015em;"&gt;America; the standards applicable to financial audits contained in &lt;span class="fmt-1413"&gt;Government Auditing Standards&lt;/span&gt;, issued by &lt;/div&gt;&lt;/span&gt;&lt;span style="white-space:pre;"&gt;&lt;div style="position:absolute;top:278.64pt;left:57.6pt;z-index:28;"&gt;the Comptroller General of the United States; the audit requirements of Title 2 U.S. &lt;span class="fmt-1413"&gt;Code of Federal Regulations&lt;/span&gt; &lt;/div&gt;&lt;/span&gt;&lt;span style="white-space:pre;"&gt;&lt;div style="position:absolute;top:290.1pt;left:57.5899pt;z-index:32;letter-spacing:-.012em;"&gt;part  200,  &lt;span class="fmt-1413"&gt;Uniform  Administrative  Requirements,  Cost  Prin&lt;/span&gt;&lt;span class="fmt-1413"&gt;ciples,  and  Audit  Requirements  of  Federal  Awards&lt;/span&gt; &lt;/div&gt;&lt;/span&gt;&lt;span style="white-space:pre;"&gt;&lt;div style="position:absolute;top:301.62pt;left:57.5899pt;z-index:34;letter-spacing:-.001em;"&gt;(the Uniform Guidance); and Chapter 10.550, Rules of the Auditor General.   &lt;/div&gt;&lt;/span&gt;&lt;span class="fmt-1410" style="white-space:pre;"&gt;&lt;div style="position:absolute;top:324.4pt;left:57.6pt;z-index:35;"&gt;Other Reports  &lt;/div&gt;&lt;/span&gt;&lt;span style="white-space:pre;"&gt;&lt;div style="position:absolute;top:339.23pt;left:57.6pt;z-index:37;letter-spacing:-.002em;"&gt;We  have  issued  our  Report  of  Independent  Auditor  on  Internal  Control  Over  Financial  Reporting  and  on &lt;/div&gt;&lt;/span&gt;&lt;span style="white-space:pre;"&gt;&lt;div style="position:absolute;top:350.75pt;left:57.6pt;z-index:38;letter-spacing:-.006em;"&gt;Compliance  and  Other  Matters  Based  on  an  Audit  of  Financial  Statements  Performed  in  Accordance  with &lt;/div&gt;&lt;/span&gt;&lt;span style="white-space:pre;"&gt;&lt;div style="position:absolute;top:362.28pt;left:57.6pt;z-index:43;letter-spacing:.004em;"&gt;&lt;span class="fmt-1413"&gt;Government Auditing Standards&lt;/span&gt;;&lt;span class="fmt-1414"&gt; &lt;/span&gt;&lt;span&gt;Report of Independent Auditor on compliance for Each Major Prog&lt;/span&gt;&lt;span&gt;ram and on &lt;/span&gt;&lt;/div&gt;&lt;/span&gt;&lt;span style="white-space:pre;"&gt;&lt;div style="position:absolute;top:373.73pt;left:57.6021pt;z-index:45;letter-spacing:.006em;"&gt;Internal Control Over Compliance Required by the Uniform Guidance and Chapter 10.550, Rules of the Auditor &lt;/div&gt;&lt;/span&gt;&lt;span style="white-space:pre;"&gt;&lt;div style="position:absolute;top:385.26pt;left:57.6021pt;z-index:47;letter-spacing:-.004em;"&gt;General  of  the  State  of  Florida;  Schedule  of  Findings  and  Questioned  Costs;  and  Report  of  Independent &lt;/div&gt;&lt;/span&gt;&lt;span style="white-space:pre;"&gt;&lt;div style="position:absolute;top:396.78pt;left:57.6021pt;z-index:49;letter-spacing:-.011em;"&gt;Accountant  on  Compliance  with  Local  Government  Investment  Polices,  regarding  compliance  in  accordance &lt;/div&gt;&lt;/span&gt;&lt;span style="white-space:pre;"&gt;&lt;div style="position:absolute;top:408.24pt;left:57.602pt;z-index:51;letter-spacing:.012em;"&gt;with Chapter 10.550, Rules of the Auditor General. Disclosure in those reports and schedule, which are dated &lt;/div&gt;&lt;/span&gt;&lt;span style="white-space:pre;"&gt;&lt;div style="position:absolute;top:419.77pt;left:57.602pt;z-index:54;letter-spacing:-.001em;"&gt;February 21, 2018, should be considered in conjunction with this management letter.  &lt;/div&gt;&lt;/span&gt;&lt;span class="fmt-1410" style="white-space:pre;"&gt;&lt;div style="position:absolute;top:442.54pt;left:57.6pt;z-index:56;letter-spacing:.001em;"&gt;Prior Audit Findings&lt;span class="fmt-1412"&gt; &lt;/span&gt;&lt;/div&gt;&lt;/span&gt;&lt;span style="white-space:pre;"&gt;&lt;div style="position:absolute;top:457.37pt;left:57.6pt;z-index:58;letter-spacing:-.006em;"&gt;Section  10.554(1)(i)1.,  Rules  of  the  Auditor  General,  requires  that  we  determine  whether  or  not  corrective &lt;/div&gt;&lt;/span&gt;&lt;span style="white-space:pre;"&gt;&lt;div style="position:absolute;top:468.89pt;left:57.6pt;z-index:60;letter-spacing:.001em;"&gt;actions have been taken to address findings and recommendations made in the preceding annual financial audit &lt;/div&gt;&lt;/span&gt;&lt;span style="white-space:pre;"&gt;&lt;div style="position:absolute;top:480.42pt;left:57.6pt;z-index:64;letter-spacing:-.001em;"&gt;report. There were no findings and recommendations made in the preceding annual financial audit report. &lt;/div&gt;&lt;/span&gt;&lt;span class="fmt-1410" style="white-space:pre;"&gt;&lt;div style="position:absolute;top:503.2pt;left:57.6pt;z-index:66;letter-spacing:.001em;"&gt;Official Title and Legal Authority&lt;span class="fmt-1411"&gt; &lt;/span&gt;&lt;/div&gt;&lt;/span&gt;&lt;span style="white-space:pre;"&gt;&lt;div style="position:absolute;top:518.03pt;left:57.5993pt;z-index:68;letter-spacing:.002em;"&gt;Section 10.554(1)(i)4., Rules of the Auditor General, requires that the name or official title and legal authority for &lt;/div&gt;&lt;/span&gt;&lt;span style="white-space:pre;"&gt;&lt;div style="position:absolute;top:529.55pt;left:57.5993pt;z-index:70;letter-spacing:.002em;"&gt;the primary government and each component unit of the reporting entity be disclosed in this management letter, &lt;/div&gt;&lt;/span&gt;&lt;span style="white-space:pre;"&gt;&lt;div style="position:absolute;top:541.01pt;left:57.5993pt;z-index:72;letter-spacing:.001em;"&gt;unless disclosed in the notes to the financial statements. Such disclosure is included in the notes to the financial &lt;/div&gt;&lt;/span&gt;&lt;span style="white-space:pre;"&gt;&lt;div style="position:absolute;top:552.54pt;left:57.5993pt;z-index:73;"&gt;statements.  &lt;/div&gt;&lt;/span&gt;&lt;span class="fmt-1410" style="white-space:pre;"&gt;&lt;div style="position:absolute;top:575.32pt;left:57.6pt;z-index:74;letter-spacing:.001em;"&gt;Financial Condition and Management &lt;/div&gt;&lt;/span&gt;&lt;span style="white-space:pre;"&gt;&lt;div style="position:absolute;top:590.15pt;left:57.6pt;z-index:76;letter-spacing:.011em;"&gt;Section  10.554(1)(i)5.a.  and  10.556(7),  Rules  of  the  Auditor  General,  requires  us  to  apply  appropriate &lt;/div&gt;&lt;/span&gt;&lt;span style="white-space:pre;"&gt;&lt;div style="position:absolute;top:601.67pt;left:57.6pt;z-index:79;letter-spacing:.001em;"&gt;procedures and communicate the results of our determination as to whether or not the City has met one or more &lt;/div&gt;&lt;/span&gt;&lt;span style="white-space:pre;"&gt;&lt;div style="position:absolute;top:613.2pt;left:57.6pt;z-index:81;letter-spacing:.008em;"&gt;of the conditions described in Section 218.503(1), Florida Statutes and to identify the specific condition(s) met. &lt;/div&gt;&lt;/span&gt;&lt;span style="white-space:pre;"&gt;&lt;div style="position:absolute;top:624.66pt;left:57.6pt;z-index:83;letter-spacing:.002em;"&gt;In connection with our audit, we determined that the City did not meet any of the conditions described in Section &lt;/div&gt;&lt;/span&gt;&lt;span style="white-space:pre;"&gt;&lt;div style="position:absolute;top:636.18pt;left:57.6pt;z-index:84;letter-spacing:-.001em;"&gt;218.503(1), Florida Statutes. &lt;/div&gt;&lt;/span&gt;&lt;span style="white-space:pre;"&gt;&lt;div style="position:absolute;top:659.17pt;left:57.6pt;z-index:86;letter-spacing:.001em;"&gt;Pursuant to Sections 10.554(1)(i)5.c. and 10.556(8), Rules of the Auditor General, we applied financial condition &lt;/div&gt;&lt;/span&gt;&lt;span style="white-space:pre;"&gt;&lt;div style="position:absolute;top:670.69pt;left:57.6pt;z-index:88;letter-spacing:.011em;"&gt;assessment procedures for the City. It is management’s responsibility to monitor the City’s financial condition, &lt;/div&gt;&lt;/span&gt;&lt;span style="white-space:pre;"&gt;&lt;div style="position:absolute;top:682.22pt;left:57.6pt;z-index:89;letter-spacing:.018em;"&gt;and our financial condition assessment was based in part on representations made by management and the &lt;/div&gt;&lt;/span&gt;&lt;span style="white-space:pre;"&gt;&lt;div style="position:absolute;top:693.68pt;left:57.6pt;z-index:91;"&gt;review of financial information provided by same. &lt;/div&gt;&lt;/span&gt;&lt;span class="fmt-1018" style="white-space:pre;"&gt;&lt;div style="position:absolute;top:766.44pt;left:299.33pt;z-index:92;"&gt;291&lt;/div&gt;&lt;/span&gt;&lt;/div&gt;_x000D_
      &lt;/div&gt;</t>
  </si>
  <si>
    <t>&lt;div style='position:relative;width:612pt;height:792pt;'&gt;_x000D_
        &lt;div style="position:absolute;left:0pt;top:0pt;width:100%;height:100%;clip:rect(0pt,612pt,792pt,0pt);" class="fmt-1411"&gt;&lt;span class="fmt-1415" style="white-space:pre;"&gt;&lt;div style="position:absolute;top:37.164pt;left:306pt;z-index:1;letter-spacing:-.112em;"&gt; &lt;/div&gt;&lt;/span&gt;&lt;span style="white-space:pre;"&gt;&lt;div style="position:absolute;top:108.17pt;left:57.6pt;z-index:4;letter-spacing:.013em;"&gt;Section 10.554(1)(i)2., Rules of the Auditor General, requires  that we communicate any recommendations to &lt;/div&gt;&lt;/span&gt;&lt;span style="white-space:pre;"&gt;&lt;div style="position:absolute;top:119.69pt;left:57.6pt;z-index:7;letter-spacing:-.001em;"&gt;improve financial management. In connection with our audit, we did not have any such recommendations. &lt;/div&gt;&lt;/span&gt;&lt;span style="white-space:pre;"&gt;&lt;div style="position:absolute;top:131.16pt;left:57.6pt;z-index:8;letter-spacing:.001em;"&gt; &lt;/div&gt;&lt;/span&gt;&lt;span class="fmt-1410" style="white-space:pre;"&gt;&lt;div style="position:absolute;top:142.48pt;left:57.6pt;z-index:9;letter-spacing:.001em;"&gt;Annual Financial Report &lt;/div&gt;&lt;/span&gt;&lt;span style="white-space:pre;"&gt;&lt;div style="position:absolute;top:157.31pt;left:57.6pt;z-index:11;letter-spacing:.001em;"&gt;Section 10.554(1)(i)5.b. and 10.556(7), Rules of the Auditor General, require us to apply appropriate procedures &lt;/div&gt;&lt;/span&gt;&lt;span style="white-space:pre;"&gt;&lt;div style="position:absolute;top:168.83pt;left:57.6pt;z-index:13;letter-spacing:.012em;"&gt;and communicate the results of our determination as to whether the annual financial report for the City for the &lt;/div&gt;&lt;/span&gt;&lt;span style="white-space:pre;"&gt;&lt;div style="position:absolute;top:180.3pt;left:57.6pt;z-index:15;letter-spacing:-.01em;"&gt;fiscal  year  ended  September  30,  2017,  filed  with  the  Florida  Department  of  Financial  Services  pursuant  to &lt;/div&gt;&lt;/span&gt;&lt;span style="white-space:pre;"&gt;&lt;div style="position:absolute;top:191.82pt;left:57.6pt;z-index:17;letter-spacing:.012em;"&gt;Section 218.32(1)(a), Florida Statutes, is in agreement with the annual financial audit report for the fiscal year &lt;/div&gt;&lt;/span&gt;&lt;span style="white-space:pre;"&gt;&lt;div style="position:absolute;top:203.34pt;left:57.6pt;z-index:19;letter-spacing:-.001em;"&gt;ended  September  30,  2017.  In  connection  with  our  audit,  we  determined  that  these  two  reports  were  in &lt;/div&gt;&lt;/span&gt;&lt;span style="white-space:pre;"&gt;&lt;div style="position:absolute;top:214.81pt;left:57.6pt;z-index:20;letter-spacing:-.002em;"&gt;agreement. &lt;/div&gt;&lt;/span&gt;&lt;span style="white-space:pre;"&gt;&lt;div style="position:absolute;top:226.33pt;left:57.6pt;z-index:21;letter-spacing:.001em;"&gt; &lt;/div&gt;&lt;/span&gt;&lt;span class="fmt-1410" style="white-space:pre;"&gt;&lt;div style="position:absolute;top:237.64pt;left:57.6pt;z-index:23;letter-spacing:.001em;"&gt;Additional Matters&lt;span class="fmt-1412"&gt; &lt;/span&gt;&lt;/div&gt;&lt;/span&gt;&lt;span style="white-space:pre;"&gt;&lt;div style="position:absolute;top:252.47pt;left:57.6pt;z-index:25;letter-spacing:.001em;"&gt;Section 10.554(1)(i)3., Rules of the Auditor General, requires us to communicate noncompliance with provisions &lt;/div&gt;&lt;/span&gt;&lt;span style="white-space:pre;"&gt;&lt;div style="position:absolute;top:263.93pt;left:57.6pt;z-index:28;letter-spacing:.022em;"&gt;of contracts or grant agreements, or abuse, that have occurred, or are likely to have occurred, that have an &lt;/div&gt;&lt;/span&gt;&lt;span style="white-space:pre;"&gt;&lt;div style="position:absolute;top:275.46pt;left:57.6pt;z-index:31;letter-spacing:-.016em;"&gt;effect  on  the  financial  statements  that  is  less  than  material  but  warrants  the  attention  of  those  charged  with &lt;/div&gt;&lt;/span&gt;&lt;span style="white-space:pre;"&gt;&lt;div style="position:absolute;top:286.98pt;left:57.6pt;z-index:34;letter-spacing:-.001em;"&gt;governance. In connection with our audit, we did not note any such findings. &lt;/div&gt;&lt;/span&gt;&lt;span style="white-space:pre;"&gt;&lt;div style="position:absolute;top:298.44pt;left:57.6pt;z-index:35;letter-spacing:.001em;"&gt; &lt;/div&gt;&lt;/span&gt;&lt;span class="fmt-1410" style="white-space:pre;"&gt;&lt;div style="position:absolute;top:309.76pt;left:57.6pt;z-index:37;letter-spacing:.001em;"&gt;Purpose of this Letter&lt;span class="fmt-1412"&gt; &lt;/span&gt;&lt;/div&gt;&lt;/span&gt;&lt;span style="white-space:pre;"&gt;&lt;div style="position:absolute;top:324.59pt;left:57.6pt;z-index:39;letter-spacing:.006em;"&gt;The purpose of this management letter is to communicate certain matters prescribed by Chapter 10.550, Rules &lt;/div&gt;&lt;/span&gt;&lt;span style="white-space:pre;"&gt;&lt;div style="position:absolute;top:336.11pt;left:57.6pt;z-index:42;"&gt;of the Auditor General. Accordingly, this management letter is not suitable for any other purpose. &lt;/div&gt;&lt;/span&gt;&lt;span style="white-space:pre;"&gt;&lt;div style="position:absolute;top:347.58pt;left:57.6pt;z-index:43;letter-spacing:.001em;"&gt; &lt;/div&gt;&lt;/span&gt;&lt;img style="position:absolute;left:57.6pt;top:364.86pt;width:165.06pt;height:44.9997pt;z-index:45;" src="http://govwiki.info/xbrl/Images/d83d8a734b731cd462b5ac116e31199c.png" alt="Image_1592_0"&gt;&lt;span class="fmt-1417" style="white-space:pre;"&gt;&lt;div style="position:absolute;top:400.79pt;left:222.66pt;z-index:46;letter-spacing:.001em;"&gt; &lt;/div&gt;&lt;/span&gt;&lt;img style="position:absolute;left:57.6pt;top:364.86pt;width:166pt;height:45pt;z-index:44;" src="http://govwiki.info/xbrl/Images/6b9c52a6d397e4d63e99626b370de870.png" alt="__rendered_path__44"&gt;&lt;span style="white-space:pre;"&gt;&lt;div style="position:absolute;top:410.09pt;left:57.6005pt;z-index:47;letter-spacing:-.001em;"&gt;Tampa, Florida &lt;/div&gt;&lt;/span&gt;&lt;img style="position:absolute;left:57.6pt;top:364.86pt;width:166pt;height:45pt;z-index:44;" src="http://govwiki.info/xbrl/Images/6b9c52a6d397e4d63e99626b370de870.png" alt="__rendered_path__44"&gt;&lt;span style="white-space:pre;"&gt;&lt;div style="position:absolute;top:421.61pt;left:57.6005pt;z-index:48;"&gt;February 21, 2018 &lt;/div&gt;&lt;/span&gt;&lt;span style="white-space:pre;"&gt;&lt;div style="position:absolute;top:433.08pt;left:57.6005pt;z-index:49;letter-spacing:.001em;"&gt; &lt;/div&gt;&lt;/span&gt;&lt;span class="fmt-1416" style="white-space:pre;"&gt;&lt;div style="position:absolute;top:743.6pt;left:57.6pt;z-index:2;letter-spacing:.001em;"&gt; &lt;/div&gt;&lt;/span&gt;&lt;span class="fmt-1178" style="white-space:pre;"&gt;&lt;div style="position:absolute;top:756.84pt;left:306pt;z-index:50;letter-spacing:.001em;"&gt; &lt;/div&gt;&lt;/span&gt;&lt;span class="fmt-1178" style="white-space:pre;"&gt;&lt;div style="position:absolute;top:766.44pt;left:299.33pt;z-index:51;"&gt;292&lt;/div&gt;&lt;/span&gt;&lt;/div&gt;_x000D_
      &lt;/div&gt;</t>
  </si>
  <si>
    <t>&lt;div style='position:relative;width:612pt;height:792pt;'&gt;_x000D_
        &lt;div style="position:absolute;left:0pt;top:0pt;width:100%;height:100%;clip:rect(0pt,612pt,792pt,0pt);" class="fmt-1411"&gt;_x000D_
          &lt;img style="position:absolute;left:0pt;top:.09998pt;width:198pt;height:89.9994pt;z-index:2;" src="http://govwiki.info/xbrl/Images/b6550c481f07c0d4eaae6ea58a6d5a46.png" alt="Image_1552_0"&gt;&lt;span class="fmt-1418" style="white-space:pre;"&gt;&lt;div style="position:absolute;top:35.8809pt;left:126.02pt;z-index:4;"&gt; &lt;/div&gt;&lt;div style="position:absolute;top:37.164pt;left:306pt;z-index:4;letter-spacing:-.134em;" class="fmt-1415"&gt; &lt;/div&gt;&lt;/span&gt;&lt;span class="fmt-1410" style="white-space:pre;"&gt;&lt;div style="position:absolute;top:107.88pt;left:126.02pt;z-index:7;" class="fmt-1418"&gt; &lt;/div&gt;&lt;div style="position:absolute;top:107.88pt;left:180.72pt;z-index:7;"&gt;&lt;span style="position:relative;left:0pt;top:2pt;"&gt;Report of Independent Acco&lt;/span&gt;&lt;span style="position:relative;left:0pt;top:2pt;"&gt;untant on Compliance  &lt;/span&gt;&lt;/div&gt;&lt;/span&gt;&lt;span class="fmt-1410" style="white-space:pre;"&gt;&lt;div style="position:absolute;top:122.62pt;left:197.1pt;z-index:8;"&gt;With Local Government Investment Policies &lt;/div&gt;&lt;/span&gt;&lt;span class="fmt-1419" style="white-space:pre;"&gt;&lt;div style="position:absolute;top:137.62pt;left:306pt;z-index:9;letter-spacing:.001em;"&gt; &lt;/div&gt;&lt;/span&gt;&lt;span class="fmt-1419" style="white-space:pre;"&gt;&lt;div style="position:absolute;top:149.73pt;left:306pt;z-index:10;letter-spacing:.001em;"&gt; &lt;/div&gt;&lt;/span&gt;&lt;span style="white-space:pre;"&gt;&lt;div style="position:absolute;top:161.63pt;left:57.6pt;z-index:12;letter-spacing:-.001em;"&gt;To the Honorable Mayor and Members of City Council  &lt;/div&gt;&lt;/span&gt;&lt;span style="white-space:pre;"&gt;&lt;div style="position:absolute;top:173.09pt;left:57.6pt;z-index:13;"&gt;City of St. Petersburg, Florida &lt;/div&gt;&lt;/span&gt;&lt;span class="fmt-1417" style="white-space:pre;"&gt;&lt;div style="position:absolute;top:184.62pt;left:57.6pt;z-index:14;letter-spacing:.001em;"&gt; &lt;/div&gt;&lt;/span&gt;&lt;span class="fmt-1417" style="white-space:pre;"&gt;&lt;div style="position:absolute;top:196.14pt;left:57.6pt;z-index:15;letter-spacing:.001em;"&gt; &lt;/div&gt;&lt;/span&gt;&lt;span class="fmt-1417" style="white-space:pre;"&gt;&lt;div style="position:absolute;top:207.6pt;left:57.6pt;z-index:18;letter-spacing:-.007em;"&gt;We  have  examined  the  &lt;span class="fmt-1411"&gt;City  of  St.  Petersburg,  Florida’s  (the  "City") &lt;/span&gt; compliance  with  the  local  government &lt;/div&gt;&lt;/span&gt;&lt;span class="fmt-1417" style="white-space:pre;"&gt;&lt;div style="position:absolute;top:219.13pt;left:57.6pt;z-index:21;letter-spacing:-.013em;"&gt;investment  policy  requirements  of  Sections  218.415,  &lt;span class="fmt-1420"&gt;Florida  Statutes&lt;/span&gt;,  during  the  year  ended  September  30, &lt;/div&gt;&lt;/span&gt;&lt;span class="fmt-1417" style="white-space:pre;"&gt;&lt;div style="position:absolute;top:230.65pt;left:57.6pt;z-index:25;letter-spacing:-.012em;"&gt;2017.&lt;span class="fmt-1421"&gt; &lt;/span&gt; Management  is  responsible  for  the  City’s  compliance  with  those requirements.  Our  responsibility  is  to &lt;/div&gt;&lt;/span&gt;&lt;span class="fmt-1417" style="white-space:pre;"&gt;&lt;div style="position:absolute;top:242.11pt;left:57.59pt;z-index:29;letter-spacing:-.001em;"&gt;express an opinion on the City’s compliance with the specified requirements based on our examination&lt;span class="fmt-1421"&gt;. &lt;/span&gt;&lt;/div&gt;&lt;/span&gt;&lt;span style="white-space:pre;"&gt;&lt;div style="position:absolute;top:263.63pt;left:57.6pt;z-index:33;letter-spacing:.005em;"&gt;Our examination was conducted in accordance with attestation standards established by the American Institute &lt;/div&gt;&lt;/span&gt;&lt;img style="position:absolute;left:57.6pt;top:262.92pt;width:497pt;height:12pt;z-index:30;" src="http://govwiki.info/xbrl/Images/33f8eaad4f2162ae46936eebd0d1602f.png" alt="__rendered_path__30"&gt;&lt;span style="white-space:pre;"&gt;&lt;div style="position:absolute;top:275.09pt;left:57.6pt;z-index:34;letter-spacing:.017em;"&gt;of Certified Public Accountants. Those standards require that we plan and perform the examination to obtain &lt;/div&gt;&lt;/span&gt;&lt;img style="position:absolute;left:57.6pt;top:274.38pt;width:497pt;height:12pt;z-index:30;" src="http://govwiki.info/xbrl/Images/33f8eaad4f2162ae46936eebd0d1602f.png" alt="__rendered_path__30"&gt;&lt;span style="white-space:pre;"&gt;&lt;div style="position:absolute;top:286.61pt;left:57.6pt;z-index:37;letter-spacing:.004em;"&gt;reasonable assurance about whether the City complied, in all material respects, with the specified requirements &lt;/div&gt;&lt;/span&gt;&lt;img style="position:absolute;left:57.6pt;top:285.9pt;width:186pt;height:12pt;z-index:35;" src="http://govwiki.info/xbrl/Images/808e4b61059dc7aff46fc5f60062f44f.png" alt="__rendered_path__35"&gt;&lt;span style="white-space:pre;"&gt;&lt;div style="position:absolute;top:298.13pt;left:57.6pt;z-index:41;letter-spacing:.014em;"&gt;referenced above. An examination involves performing procedures to obtain evidence about whether the City &lt;/div&gt;&lt;/span&gt;&lt;img style="position:absolute;left:260.46pt;top:285.9pt;width:294pt;height:12pt;z-index:36;" src="http://govwiki.info/xbrl/Images/5721f6a661513b6f6799ebd6cc89b245.png" alt="__rendered_path__36"&gt;&lt;span style="white-space:pre;"&gt;&lt;div style="position:absolute;top:309.59pt;left:57.6pt;z-index:43;letter-spacing:.008em;"&gt;complied with the specified requirements. The nature, timing and extent of the procedures selected depend on &lt;/div&gt;&lt;/span&gt;&lt;img style="position:absolute;left:57.6pt;top:297.42pt;width:480pt;height:12pt;z-index:38;" src="http://govwiki.info/xbrl/Images/25e47e750b8215c646861e4d0f110248.png" alt="__rendered_path__38"&gt;&lt;span style="white-space:pre;"&gt;&lt;div style="position:absolute;top:321.12pt;left:57.6pt;z-index:45;letter-spacing:.01em;"&gt;our judgement, including an assessment of the risks of material noncompliance, whether due to fraud or error. &lt;/div&gt;&lt;/span&gt;&lt;span style="white-space:pre;"&gt;&lt;div style="position:absolute;top:332.64pt;left:57.6pt;z-index:47;letter-spacing:-.006em;"&gt;We  believe  that  the  evidence  obtained  is  sufficient  and  appropriate  to  provide  a  reasonable  basis  for  our &lt;/div&gt;&lt;/span&gt;&lt;span style="white-space:pre;"&gt;&lt;div style="position:absolute;top:344.1pt;left:57.6pt;z-index:48;letter-spacing:-.001em;"&gt;opinion.  &lt;/div&gt;&lt;/span&gt;&lt;span style="white-space:pre;"&gt;&lt;div style="position:absolute;top:365.63pt;left:57.6pt;z-index:52;letter-spacing:-.014em;"&gt;Our   examination   does   not   provide   a   legal   determination   on   the   City’s   compliance   with   the   specified &lt;/div&gt;&lt;/span&gt;&lt;img style="position:absolute;left:57.6pt;top:364.92pt;width:323pt;height:12pt;z-index:49;" src="http://govwiki.info/xbrl/Images/482b95edea15f3392cf124e6d7024b46.png" alt="__rendered_path__49"&gt;&lt;span style="white-space:pre;"&gt;&lt;div style="position:absolute;top:377.09pt;left:57.6pt;z-index:54;letter-spacing:-.001em;"&gt;requirements. &lt;/div&gt;&lt;/span&gt;&lt;img style="position:absolute;left:404.28pt;top:364.92pt;width:151pt;height:12pt;z-index:50;" src="http://govwiki.info/xbrl/Images/4eb5a137fb627a92f9fdbdc81a3b9395.png" alt="__rendered_path__50"&gt;&lt;span class="fmt-1417" style="white-space:pre;"&gt;&lt;div style="position:absolute;top:398.63pt;left:57.6pt;z-index:56;letter-spacing:-.009em;"&gt;In  our  opinion,  the  City  complied,  in  all  material  respects,  with  the  local  investment  policy  requirements  of &lt;/div&gt;&lt;/span&gt;&lt;img style="position:absolute;left:57.6pt;top:376.38pt;width:62pt;height:12pt;z-index:53;" src="http://govwiki.info/xbrl/Images/47101c6581f2a32ec311c408e1f12eee.png" alt="__rendered_path__53"&gt;&lt;span class="fmt-1417" style="white-space:pre;"&gt;&lt;div style="position:absolute;top:410.1pt;left:57.6pt;z-index:59;letter-spacing:-.001em;"&gt;Section 218.415, Florida Statutes, during the year ended September 30, 2017. &lt;/div&gt;&lt;/span&gt;&lt;span class="fmt-1417" style="white-space:pre;"&gt;&lt;div style="position:absolute;top:431.64pt;left:57.61pt;z-index:61;letter-spacing:.018em;"&gt;The purpose of this report is to comply with the audit requirements of Section 218.415, Florida Statutes, and &lt;/div&gt;&lt;/span&gt;&lt;span class="fmt-1417" style="white-space:pre;"&gt;&lt;div style="position:absolute;top:443.1pt;left:57.61pt;z-index:62;"&gt;Rules of the Auditor General. &lt;/div&gt;&lt;/span&gt;&lt;span class="fmt-1417" style="white-space:pre;"&gt;&lt;div style="position:absolute;top:454.63pt;left:57.61pt;z-index:63;letter-spacing:.001em;"&gt; &lt;/div&gt;&lt;/span&gt;&lt;img style="position:absolute;left:57.6pt;top:465.9pt;width:165.06pt;height:44.9997pt;z-index:65;" src="http://govwiki.info/xbrl/Images/d83d8a734b731cd462b5ac116e31199c.png" alt="Image_1592_0"&gt;&lt;span class="fmt-1417" style="white-space:pre;"&gt;&lt;div style="position:absolute;top:501.83pt;left:222.66pt;z-index:66;letter-spacing:.001em;"&gt; &lt;/div&gt;&lt;/span&gt;&lt;img style="position:absolute;left:57.6pt;top:465.9pt;width:166pt;height:45pt;z-index:64;" src="http://govwiki.info/xbrl/Images/6b9c52a6d397e4d63e99626b370de870.png" alt="__rendered_path__64"&gt;&lt;span class="fmt-1417" style="white-space:pre;"&gt;&lt;div style="position:absolute;top:511.07pt;left:57.6005pt;z-index:67;letter-spacing:-.001em;"&gt;Tampa, Florida &lt;/div&gt;&lt;/span&gt;&lt;img style="position:absolute;left:57.6pt;top:465.9pt;width:166pt;height:45pt;z-index:64;" src="http://govwiki.info/xbrl/Images/6b9c52a6d397e4d63e99626b370de870.png" alt="__rendered_path__64"&gt;&lt;span class="fmt-1417" style="white-space:pre;"&gt;&lt;div style="position:absolute;top:522.59pt;left:57.6005pt;z-index:69;letter-spacing:-.001em;"&gt;February 21, 2018&lt;span class="fmt-1411"&gt; &lt;/span&gt;&lt;/div&gt;&lt;/span&gt;&lt;span style="white-space:pre;"&gt;&lt;div style="position:absolute;top:534.12pt;left:57.6005pt;z-index:70;letter-spacing:.001em;"&gt; &lt;/div&gt;&lt;/span&gt;&lt;span class="fmt-1416" style="white-space:pre;"&gt;&lt;div style="position:absolute;top:743.6pt;left:57.6pt;z-index:5;letter-spacing:.001em;"&gt; &lt;/div&gt;&lt;/span&gt;&lt;span class="fmt-1178" style="white-space:pre;"&gt;&lt;div style="position:absolute;top:756.84pt;left:306pt;z-index:71;letter-spacing:.001em;"&gt; &lt;/div&gt;&lt;/span&gt;&lt;span class="fmt-1178" style="white-space:pre;"&gt;&lt;div style="position:absolute;top:766.44pt;left:299.33pt;z-index:72;"&gt;293&lt;/div&gt;&lt;/span&gt;&lt;/div&gt;_x000D_
      &lt;/div&gt;</t>
  </si>
  <si>
    <t>&lt;div style='position:relative;width:612pt;height:792pt;'&gt;_x000D_
        &lt;div style="position:absolute;left:0pt;top:0pt;width:100%;height:100%;clip:rect(0pt,612pt,792pt,0pt);" class="fmt-72"&gt;&lt;span class="fmt-1423" style="white-space:pre;"&gt;&lt;div style="position:absolute;top:54.568pt;left:217.63pt;z-index:18;letter-spacing:.001em;"&gt;City of St. Petersburg, Florida&lt;/div&gt;&lt;/span&gt;&lt;span class="fmt-1424" style="white-space:pre;"&gt;&lt;div style="position:absolute;top:69.843pt;left:213.59pt;z-index:19;"&gt;Other Supplementary Information&lt;/div&gt;&lt;/span&gt;&lt;span class="fmt-1424" style="white-space:pre;"&gt;&lt;div style="position:absolute;top:85.083pt;left:58.167pt;z-index:20;"&gt;Schedule of Receipts and Expenditures of Funds Related to the Deepwater Horizon Oil Spill &lt;/div&gt;&lt;/span&gt;&lt;span class="fmt-1424" style="white-space:pre;"&gt;&lt;div style="position:absolute;top:100.32pt;left:176.57pt;z-index:21;"&gt;For the Fiscal Year Ended September 30, 2017&lt;/div&gt;&lt;/span&gt;&lt;span style="white-space:pre;"&gt;&lt;div style="position:absolute;top:159.93pt;left:385.56pt;z-index:2;"&gt;Amount&lt;/div&gt;&lt;div style="position:absolute;top:159.93pt;left:489.6pt;z-index:2;"&gt;Amount&lt;/div&gt;&lt;/span&gt;&lt;span style="white-space:pre;"&gt;&lt;div style="position:absolute;top:174.45pt;left:381.73pt;z-index:4;"&gt;Received&lt;/div&gt;&lt;div style="position:absolute;top:174.45pt;left:483.84pt;z-index:4;"&gt;Expended&lt;/div&gt;&lt;/span&gt;&lt;span style="white-space:pre;"&gt;&lt;div style="position:absolute;top:188.96pt;left:391.09pt;z-index:6;"&gt;in the&lt;/div&gt;&lt;div style="position:absolute;top:188.96pt;left:495.13pt;z-index:6;"&gt;in the&lt;/div&gt;&lt;/span&gt;&lt;span style="white-space:pre;"&gt;&lt;div style="position:absolute;top:203.48pt;left:384.38pt;z-index:8;"&gt;2016-17&lt;/div&gt;&lt;div style="position:absolute;top:203.48pt;left:488.41pt;z-index:8;"&gt;2016-17&lt;/div&gt;&lt;/span&gt;&lt;span style="white-space:pre;"&gt;&lt;div style="position:absolute;top:218pt;left:55.3426pt;z-index:10;"&gt;Source&lt;/div&gt;&lt;div style="position:absolute;top:218pt;left:377.06pt;z-index:10;"&gt;Fiscal Year&lt;/div&gt;&lt;div style="position:absolute;top:218pt;left:481.09pt;z-index:10;"&gt;Fiscal Year&lt;/div&gt;&lt;/span&gt;&lt;img style="position:absolute;left:53.28pt;top:229.08pt;width:293pt;height:3pt;z-index:22;" src="http://govwiki.info/xbrl/Images/45fc42010c26f7e23361c18d3d85f60f.png" alt="__rendered_path__22"&gt;&lt;span class="fmt-1422" style="white-space:pre;"&gt;&lt;div style="position:absolute;top:236.83pt;left:55.3426pt;z-index:11;"&gt;British Petroleum:&lt;/div&gt;&lt;/span&gt;&lt;img style="position:absolute;left:360.24pt;top:229.08pt;width:88pt;height:3pt;z-index:23;" src="http://govwiki.info/xbrl/Images/11fafbfc5ed38e4b1c75df97f41ddcd8.png" alt="__rendered_path__23"&gt;&lt;span style="white-space:pre;"&gt;&lt;div style="position:absolute;top:251.35pt;left:55.3426pt;z-index:12;"&gt;     Agreement No. Not Applicable&lt;/div&gt;&lt;/span&gt;&lt;span style="white-space:pre;"&gt;&lt;div style="position:absolute;top:251.35pt;left:426.37pt;z-index:13;letter-spacing:-.164em;"&gt;- &lt;/div&gt;&lt;div style="position:absolute;top:251.35pt;left:482.7pt;z-index:13;"&gt;1,156,716.29&lt;/div&gt;&lt;/span&gt;&lt;span style="white-space:pre;"&gt;&lt;div style="position:absolute;top:251.35pt;left:482.67pt;z-index:14;letter-spacing:.001em;"&gt; &lt;/div&gt;&lt;/span&gt;&lt;img style="position:absolute;left:463.44pt;top:229.08pt;width:90pt;height:3pt;z-index:24;" src="http://govwiki.info/xbrl/Images/c7189f079fe46f3240421091704cf045.png" alt="__rendered_path__24"&gt;&lt;span style="white-space:pre;"&gt;&lt;div style="position:absolute;top:294.79pt;left:55.3426pt;z-index:15;letter-spacing:.017em;"&gt;Note:  This does not include funds related to the Deepwater Horizon Oil Spill that are considered&lt;/div&gt;&lt;/span&gt;&lt;span style="white-space:pre;"&gt;&lt;div style="position:absolute;top:308.47pt;left:55.3426pt;z-index:16;letter-spacing:.014em;"&gt;Federal awards or State financial assistance.  The City did not receive funds that were considered&lt;/div&gt;&lt;/span&gt;&lt;span style="white-space:pre;"&gt;&lt;div style="position:absolute;top:322.15pt;left:55.3426pt;z-index:17;"&gt;Federal awards or State financial assistance related to the Deepwater Horizon Oil Spill. &lt;/div&gt;&lt;/span&gt;&lt;span class="fmt-1178" style="white-space:pre;"&gt;&lt;div style="position:absolute;top:756.84pt;left:306pt;z-index:25;letter-spacing:.001em;"&gt; &lt;/div&gt;&lt;/span&gt;&lt;span class="fmt-1178" style="white-space:pre;"&gt;&lt;div style="position:absolute;top:766.44pt;left:299.33pt;z-index:26;"&gt;294&lt;/div&gt;&lt;/span&gt;&lt;/div&gt;_x000D_
      &lt;/div&gt;</t>
  </si>
  <si>
    <t>&lt;div style='position:relative;width:612pt;height:792pt;'&gt;_x000D_
        &lt;div style="position:absolute;left:0pt;top:0pt;width:100%;height:100%;clip:rect(0pt,612pt,792pt,0pt);" class="fmt-1178"&gt;_x000D_
          &lt;img style="position:absolute;left:204.45pt;top:199.3pt;width:288pt;height:167.05pt;z-index:1;" src="http://govwiki.info/xbrl/Images/54c8a8832a7ea1d80a842e92962c63f9.png" alt="Image_1523_0"&gt;&lt;span style="white-space:pre;"&gt;&lt;div style="position:absolute;top:756.84pt;left:306pt;z-index:2;letter-spacing:.001em;"&gt; &lt;/div&gt;&lt;/span&gt;&lt;span style="white-space:pre;"&gt;&lt;div style="position:absolute;top:766.44pt;left:299.33pt;z-index:3;"&gt;295&lt;/div&gt;&lt;/span&gt;&lt;/div&gt;_x000D_
      &lt;/div&gt;</t>
  </si>
  <si>
    <t>&lt;div style='position:relative;width:612pt;height:777.95pt;'&gt;_x000D_
        &lt;div style="position:absolute;left:0pt;top:0pt;width:100%;height:100%;clip:rect(0pt,612pt,777.95pt,0pt);" class="fmt-1425"&gt;_x000D_
          &lt;img style="position:absolute;left:-125.76pt;top:-32.1777pt;width:764.5pt;height:525.11pt;z-index:1;" src="http://govwiki.info/xbrl/Images/40e1f2e563662d7409fe41402864fe1f.png" alt="Image_1514_0"&gt;&lt;span class="fmt-1426" style="white-space:pre;"&gt;&lt;div style="position:absolute;top:635.57pt;left:97.1597pt;z-index:38;letter-spacing:-.146em;"&gt; &lt;/div&gt;&lt;/span&gt;&lt;span class="fmt-1426" style="white-space:pre;"&gt;&lt;div style="position:absolute;top:663.57pt;left:97.1597pt;z-index:39;letter-spacing:-.175em;"&gt;FINANCE DEPARTMENT&lt;/div&gt;&lt;/span&gt;&lt;img style="position:absolute;left:44.9058pt;top:698.35pt;width:18pt;height:5pt;z-index:32;" src="http://govwiki.info/xbrl/Images/5e44ddff559ef60b7530529b929a80c8.png" alt="__rendered_path__32"&gt;&lt;img style="position:absolute;left:88.579pt;top:698.03pt;width:488pt;height:5pt;z-index:34;" src="http://govwiki.info/xbrl/Images/f980c48ee44385c391c09094e27d6044.png" alt="__rendered_path__34"&gt;&lt;span style="white-space:pre;"&gt;&lt;div style="position:absolute;top:706.86pt;left:97.3794pt;z-index:35;letter-spacing:-.05em;"&gt;One Fourth Street North &amp;bull;  St. Petersburg, FL 33701 &lt;/div&gt;&lt;/span&gt;&lt;img style="position:absolute;left:68.5375pt;top:713.19pt;width:4pt;height:3pt;z-index:22;" src="http://govwiki.info/xbrl/Images/5d85c0f35f4f41e4aedc4682136371ca.png" alt="__rendered_path__22"&gt;&lt;img style="position:absolute;left:44.9063pt;top:709.83pt;width:25pt;height:5pt;z-index:26;" src="http://govwiki.info/xbrl/Images/819065a5540267a643d9355174409c5d.png" alt="__rendered_path__26"&gt;&lt;img style="position:absolute;left:66.7596pt;top:709.83pt;width:14pt;height:5pt;z-index:27;" src="http://govwiki.info/xbrl/Images/b333cac5c5fc77105d46bb55a9d1a127.png" alt="__rendered_path__27"&gt;&lt;img style="position:absolute;left:57.0672pt;top:703.5pt;width:4pt;height:5pt;z-index:28;" src="http://govwiki.info/xbrl/Images/e4026051d8c91a9a7de265560a57f9be.png" alt="__rendered_path__28"&gt;&lt;img style="position:absolute;left:62.3851pt;top:698.35pt;width:19pt;height:5pt;z-index:33;" src="http://govwiki.info/xbrl/Images/db1aced9c1e5b62357a457d2448a628a.png" alt="__rendered_path__33"&gt;&lt;span style="white-space:pre;"&gt;&lt;div style="position:absolute;top:721.02pt;left:97.3794pt;z-index:36;letter-spacing:-.062em;"&gt;727-893-7304&lt;/div&gt;&lt;/span&gt;&lt;img style="position:absolute;left:9.159pt;top:490.91pt;width:595pt;height:273pt;z-index:2;" src="http://govwiki.info/xbrl/Images/ed98b938f229d4392b9b548caa259e18.png" alt="__rendered_path__2"&gt;&lt;img style="position:absolute;left:41.159pt;top:721.69pt;width:4pt;height:6pt;z-index:3;" src="http://govwiki.info/xbrl/Images/9c3314c788bdab8fb6c2a2a2b61f8e4a.png" alt="__rendered_path__3"&gt;&lt;img style="position:absolute;left:44.6789pt;top:720.67pt;width:3pt;height:7pt;z-index:4;" src="http://govwiki.info/xbrl/Images/8a4965808add7914d9b4869e8febd5ff.png" alt="__rendered_path__4"&gt;&lt;img style="position:absolute;left:47.37pt;top:724.67pt;width:3pt;height:3pt;z-index:5;" src="http://govwiki.info/xbrl/Images/6a44c64370d9b1b9af4e8f157efea4a7.png" alt="__rendered_path__5"&gt;&lt;img style="position:absolute;left:49.3903pt;top:721.79pt;width:4pt;height:7pt;z-index:6;" src="http://govwiki.info/xbrl/Images/3ec2f50f3f7e49320d58e7e1cf94a425.png" alt="__rendered_path__6"&gt;&lt;img style="position:absolute;left:53.1131pt;top:721.69pt;width:4pt;height:6pt;z-index:7;" src="http://govwiki.info/xbrl/Images/0590744e63ee06038c96a26ead5806ac.png" alt="__rendered_path__7"&gt;&lt;img style="position:absolute;left:56.6409pt;top:720.67pt;width:3pt;height:7pt;z-index:8;" src="http://govwiki.info/xbrl/Images/e03bf1916155a4902327a8a84be8017b.png" alt="__rendered_path__8"&gt;&lt;img style="position:absolute;left:59.2606pt;top:721.69pt;width:4pt;height:6pt;z-index:7;" src="http://govwiki.info/xbrl/Images/0590744e63ee06038c96a26ead5806ac.png" alt="__rendered_path__7"&gt;&lt;img style="position:absolute;left:63.0467pt;top:722.67pt;width:4pt;height:5pt;z-index:9;" src="http://govwiki.info/xbrl/Images/ac7ccfeb8ea986637740d23a2af231d0.png" alt="__rendered_path__9"&gt;&lt;img style="position:absolute;left:66.4422pt;top:721.69pt;width:4pt;height:6pt;z-index:3;" src="http://govwiki.info/xbrl/Images/9c3314c788bdab8fb6c2a2a2b61f8e4a.png" alt="__rendered_path__3"&gt;&lt;img style="position:absolute;left:70.2197pt;top:720.69pt;width:4pt;height:7pt;z-index:10;" src="http://govwiki.info/xbrl/Images/94841382bd40e524c27eca0ae9d70f50.png" alt="__rendered_path__10"&gt;&lt;img style="position:absolute;left:73.9516pt;top:722.69pt;width:4pt;height:5pt;z-index:11;" src="http://govwiki.info/xbrl/Images/96d221d9d9c8ece8dfdb034da296da2d.png" alt="__rendered_path__11"&gt;&lt;img style="position:absolute;left:77.8006pt;top:722.67pt;width:4pt;height:5pt;z-index:9;" src="http://govwiki.info/xbrl/Images/ac7ccfeb8ea986637740d23a2af231d0.png" alt="__rendered_path__9"&gt;&lt;img style="position:absolute;left:81.1962pt;top:721.85pt;width:4pt;height:7pt;z-index:12;" src="http://govwiki.info/xbrl/Images/f4770e8942ae04fd0888117d74dfc195.png" alt="__rendered_path__12"&gt;&lt;img style="position:absolute;left:41.7662pt;top:729.12pt;width:5pt;height:4pt;z-index:13;" src="http://govwiki.info/xbrl/Images/a3d3137ac1ffe97b96247329d9298966.png" alt="__rendered_path__13"&gt;&lt;img style="position:absolute;left:46.4703pt;top:729.12pt;width:5pt;height:4pt;z-index:13;" src="http://govwiki.info/xbrl/Images/a3d3137ac1ffe97b96247329d9298966.png" alt="__rendered_path__13"&gt;&lt;img style="position:absolute;left:51.1744pt;top:729.12pt;width:5pt;height:4pt;z-index:13;" src="http://govwiki.info/xbrl/Images/a3d3137ac1ffe97b96247329d9298966.png" alt="__rendered_path__13"&gt;&lt;img style="position:absolute;left:55.643pt;top:730.12pt;width:3pt;height:3pt;z-index:14;" src="http://govwiki.info/xbrl/Images/2fd67ac48fff470fbbfd433439074322.png" alt="__rendered_path__14"&gt;&lt;img style="position:absolute;left:57.3537pt;top:729.16pt;width:3pt;height:4pt;z-index:15;" src="http://govwiki.info/xbrl/Images/3fc26b8761437b7e0882b4b3c75eb7f0.png" alt="__rendered_path__15"&gt;&lt;img style="position:absolute;left:60.3043pt;top:729.12pt;width:3pt;height:4pt;z-index:16;" src="http://govwiki.info/xbrl/Images/a7583cbf1c024624baebc8fffd124125.png" alt="__rendered_path__16"&gt;&lt;img style="position:absolute;left:62.4232pt;top:729.83pt;width:3pt;height:4pt;z-index:17;" src="http://govwiki.info/xbrl/Images/09a1941442a3247acb9c400df695344c.png" alt="__rendered_path__17"&gt;&lt;img style="position:absolute;left:65.4467pt;top:729.16pt;width:3pt;height:4pt;z-index:18;" src="http://govwiki.info/xbrl/Images/ab647474a73c61f02c485bf23a35b615.png" alt="__rendered_path__18"&gt;&lt;img style="position:absolute;left:68.3716pt;top:729.12pt;width:3pt;height:4pt;z-index:16;" src="http://govwiki.info/xbrl/Images/a7583cbf1c024624baebc8fffd124125.png" alt="__rendered_path__16"&gt;&lt;img style="position:absolute;left:70.475pt;top:729.16pt;width:3pt;height:4pt;z-index:18;" src="http://govwiki.info/xbrl/Images/ab647474a73c61f02c485bf23a35b615.png" alt="__rendered_path__18"&gt;&lt;img style="position:absolute;left:73.611pt;top:730.12pt;width:3pt;height:3pt;z-index:14;" src="http://govwiki.info/xbrl/Images/2fd67ac48fff470fbbfd433439074322.png" alt="__rendered_path__14"&gt;&lt;img style="position:absolute;left:75.347pt;top:729.16pt;width:3pt;height:4pt;z-index:19;" src="http://govwiki.info/xbrl/Images/fb28d4508df88b159ad1c9e647dc2116.png" alt="__rendered_path__19"&gt;&lt;img style="position:absolute;left:78.3869pt;top:729.12pt;width:3pt;height:4pt;z-index:20;" src="http://govwiki.info/xbrl/Images/2d6d36d2de65cb17a21796528d328d4b.png" alt="__rendered_path__20"&gt;&lt;img style="position:absolute;left:81.4261pt;top:729.83pt;width:3pt;height:4pt;z-index:21;" src="http://govwiki.info/xbrl/Images/eac189896e02fba9ede99f8360900df7.png" alt="__rendered_path__21"&gt;&lt;img style="position:absolute;left:62.0249pt;top:715.53pt;width:4pt;height:3pt;z-index:23;" src="http://govwiki.info/xbrl/Images/300556d8cdce0c808b42f6fcd1b0a368.png" alt="__rendered_path__23"&gt;&lt;img style="position:absolute;left:44.9063pt;top:715.57pt;width:17pt;height:5pt;z-index:24;" src="http://govwiki.info/xbrl/Images/b43752edccb763cd82d870431d6ebd85.png" alt="__rendered_path__24"&gt;&lt;img style="position:absolute;left:66.0573pt;top:715.57pt;width:15pt;height:5pt;z-index:25;" src="http://govwiki.info/xbrl/Images/b16172f9c2a82669489b3c8eb7842594.png" alt="__rendered_path__25"&gt;&lt;img style="position:absolute;left:59.9148pt;top:704.09pt;width:21pt;height:5pt;z-index:29;" src="http://govwiki.info/xbrl/Images/0514b85f6f5fb8355709250d3e5da6a7.png" alt="__rendered_path__29"&gt;&lt;img style="position:absolute;left:57.3809pt;top:706.09pt;width:10pt;height:3pt;z-index:30;" src="http://govwiki.info/xbrl/Images/637f16e42744a9e54955716b7c2d1b7b.png" alt="__rendered_path__30"&gt;&lt;img style="position:absolute;left:44.9065pt;top:704.09pt;width:13pt;height:5pt;z-index:31;" src="http://govwiki.info/xbrl/Images/a0daf72e5e671aeddb8d0d4f1ccbf747.png" alt="__rendered_path__31"&gt;&lt;span style="white-space:pre;"&gt;&lt;div style="position:absolute;top:706.86pt;left:509.23pt;z-index:37;letter-spacing:-.058em;"&gt;STPETE.ORG&lt;/div&gt;&lt;/span&gt;&lt;/div&gt;_x000D_
      &lt;/div&gt;</t>
  </si>
  <si>
    <t>Total Receivables</t>
  </si>
  <si>
    <t>Total Investments, at Fair Value</t>
  </si>
  <si>
    <t>LicensesAndPermits</t>
  </si>
  <si>
    <t>FederalStateOtherGrants</t>
  </si>
  <si>
    <t>BudgetAndActualGeneralFundIntergovernmentalRevenues</t>
  </si>
  <si>
    <t>BudgetAndActualGeneralFundUseOfMoneyAndProperty</t>
  </si>
  <si>
    <t>MiscellaneousAssessments</t>
  </si>
  <si>
    <t>BudgetAndActualGeneralFundMiscellaneous</t>
  </si>
  <si>
    <t>BudgetAndActualGeneralFundRevenues</t>
  </si>
  <si>
    <t>GeneralGovernmentAdministration</t>
  </si>
  <si>
    <t>CityDevelopmentAdministration</t>
  </si>
  <si>
    <t>PublicWorksAdministration</t>
  </si>
  <si>
    <t>PublicSafetyAdministration</t>
  </si>
  <si>
    <t>LeisureServicesAdministration</t>
  </si>
  <si>
    <t>NeighborhoodAffairsAdministration</t>
  </si>
  <si>
    <t>ExcessDeficiencyOfRevenuesOverExpenditures</t>
  </si>
  <si>
    <t>ExcessDeficiencyOfRevenueAndOtherFinancingSourcesOverExpendituresAndOtherFinancingUses</t>
  </si>
  <si>
    <t>BudgetaryFundBalances</t>
  </si>
  <si>
    <t>ReserveForEncumbrancesAtBeginning</t>
  </si>
  <si>
    <t>ChangeInReserveForPrepaidCostsAndInventory</t>
  </si>
  <si>
    <t>ChangeInAdvancesWithOtherFunds</t>
  </si>
  <si>
    <t>Licenses and  Permits</t>
  </si>
  <si>
    <t>Fines and  Forfeitures</t>
  </si>
  <si>
    <t>Charges for Services and User  Fees</t>
  </si>
  <si>
    <t>Charges for General  Administration</t>
  </si>
  <si>
    <t xml:space="preserve">Taxes  </t>
  </si>
  <si>
    <t>Public  Service  Tax</t>
  </si>
  <si>
    <t>State - Sales  Tax</t>
  </si>
  <si>
    <t>State - Revenue  Sharing</t>
  </si>
  <si>
    <t>State - Communication Service  Tax</t>
  </si>
  <si>
    <t>Pinellas County - Gasoline  Tax</t>
  </si>
  <si>
    <t>Earnings  on  Investments</t>
  </si>
  <si>
    <t xml:space="preserve">Rentals </t>
  </si>
  <si>
    <t xml:space="preserve">Contributions </t>
  </si>
  <si>
    <t>Dispositions of  Property</t>
  </si>
  <si>
    <t xml:space="preserve">Assessments  </t>
  </si>
  <si>
    <t xml:space="preserve">Police </t>
  </si>
  <si>
    <t>Fire and  EMS</t>
  </si>
  <si>
    <t>Total  Expenditures</t>
  </si>
  <si>
    <t>Transfers  In</t>
  </si>
  <si>
    <t>Transfers  Out</t>
  </si>
  <si>
    <t>ReserveForEncumbrances</t>
  </si>
  <si>
    <t>CurrentYearAdvancesWithOtherFunds</t>
  </si>
  <si>
    <t>ReserveForPrepaidCostsAndInventory</t>
  </si>
  <si>
    <t>NetChangeInFairValueOfInvestments</t>
  </si>
  <si>
    <t>FundBalanceAsOnSeptember30</t>
  </si>
  <si>
    <t>EarningsInInvestments</t>
  </si>
  <si>
    <t>ExcessDeficiencyOfRevenuesAndOtherFinancingSourcesOverExpendituresAndOtherFinancingUse</t>
  </si>
  <si>
    <t>BudgetAndActualMajorSpecialRevenueFundsReserveForEncumbrances</t>
  </si>
  <si>
    <t>BudgetAndActualMajorSpecialRevenueFundsCurrentYearAdvancesWithOtherFunds</t>
  </si>
  <si>
    <t>BudgetAndActualMajorSpecialRevenueFundsReserveForPrepaidCostsAndInventory</t>
  </si>
  <si>
    <t>BudgetAndActualMajorSpecialRevenueFundsNetChangeInFairValueOfInvestments</t>
  </si>
  <si>
    <t>BudgetAndActualMajorSpecialRevenueFundsFundBalanceAsOnSeptember30</t>
  </si>
  <si>
    <t>Pinellas County - Tax  Increment</t>
  </si>
  <si>
    <t>Total  Revenues</t>
  </si>
  <si>
    <t xml:space="preserve">Transfers  In </t>
  </si>
  <si>
    <t xml:space="preserve">Transfers  Out </t>
  </si>
  <si>
    <t xml:space="preserve">Transfers In </t>
  </si>
  <si>
    <t xml:space="preserve">Transfers Out </t>
  </si>
  <si>
    <t>Total Other Financing Sources  (Uses)</t>
  </si>
  <si>
    <t>Excess (deficiency) of revenues and other financing sources over expenditures and other financing  uses</t>
  </si>
  <si>
    <t>Budgetary Fund Balances  - October 1</t>
  </si>
  <si>
    <t>Reserve for Encumbrances  - October 1, 2016</t>
  </si>
  <si>
    <t>Change in Reserve for Prepaid Costs and  Inventory</t>
  </si>
  <si>
    <t>Change in Advances with other  Funds</t>
  </si>
  <si>
    <t>Budgetary Fund Balances  - September 30</t>
  </si>
  <si>
    <t>Reserve for Encumbrances  - September 30, 2017</t>
  </si>
  <si>
    <t>Current Year Advances with other  Funds</t>
  </si>
  <si>
    <t>Reserve for Prepaid Costs and  Inventory</t>
  </si>
  <si>
    <t>Net Change in Fair Value of  Investments</t>
  </si>
  <si>
    <t>Fund Balance  - September 30</t>
  </si>
  <si>
    <t>ExcessDeficiencyOfRevenueAndOtherFinancingSourcesOverExpendituresAndOtherFinancingUse</t>
  </si>
  <si>
    <t>ReserveForEncumbrance</t>
  </si>
  <si>
    <t>CurrentYearAdvancesWithOtherFund</t>
  </si>
  <si>
    <t>ReserveForPrepaidCostAndInventory</t>
  </si>
  <si>
    <t>NetChangeInFairValueOfInvestment</t>
  </si>
  <si>
    <t>FundsFundBalanceAsOnSeptember30</t>
  </si>
  <si>
    <t>Pinellas County  - Tax Increment</t>
  </si>
  <si>
    <t>Earnings  in  Investments</t>
  </si>
  <si>
    <t xml:space="preserve">Total  Revenues </t>
  </si>
  <si>
    <t>Total Other Financing  Sources  (Uses)</t>
  </si>
  <si>
    <t>Excess (deficiency)  of revenues and other financing sources over expenditures and other financing uses</t>
  </si>
  <si>
    <t>Budgetary Fund Balances -  October 1</t>
  </si>
  <si>
    <t>Reserve for Encumbrances -  October 1, 2016</t>
  </si>
  <si>
    <t>Change in Reserve for Prepaid Costs  and  Inventory</t>
  </si>
  <si>
    <t>Change in Advances with  other  Funds</t>
  </si>
  <si>
    <t>Budgetary Fund Balances -  September 30</t>
  </si>
  <si>
    <t>Current Year Advances with  other  Funds</t>
  </si>
  <si>
    <t>Reserve for Prepaid Costs  and  Inventory</t>
  </si>
  <si>
    <t>Fund Balance -  September 30</t>
  </si>
  <si>
    <t>Net Change in  Fair Value  of  Investments</t>
  </si>
  <si>
    <t>Reserve  for  Encumbrances -  September 30, 2017</t>
  </si>
  <si>
    <t>DispositionOfProperty</t>
  </si>
  <si>
    <t>BudgetAndActualGrantsRevenues</t>
  </si>
  <si>
    <t>BudgetAndActualGrantsExpenditures</t>
  </si>
  <si>
    <t>BudgetAndActualGrantsExcessDeficiencyOfRevenuesOverExpenditures</t>
  </si>
  <si>
    <t>BudgetAndActualGrantsOtherFinancingSourcesUses</t>
  </si>
  <si>
    <t>BudgetAndActualGrantsExcessDeficiencyOfRevenuesAndOtherFinancingSourcesOverExpendituresAndOtherFinancingUses</t>
  </si>
  <si>
    <t>BudgetAndActualGrantsBudgetaryFundBalances</t>
  </si>
  <si>
    <t>BudgetAndActualGrantsReserveForEncumbrancesAtbeginning</t>
  </si>
  <si>
    <t>BudgetAndActualGrantsChangeInReserveForPrepaidCostsAndInventory</t>
  </si>
  <si>
    <t>BudgetAndActualGrantsChangeInAdvancesWithOtherFunds</t>
  </si>
  <si>
    <t>BudgetAndActualGrantsReserveForEncumbrancesAtEnding</t>
  </si>
  <si>
    <t>BudgetAndActualGrantsCurrentYearAdvancesWithOtherFunds</t>
  </si>
  <si>
    <t>BudgetAndActualGrantsReserveForPrepaidCostsAndInventory</t>
  </si>
  <si>
    <t>BudgetAndActualGrantsNetChangeInFairValueOfInvestments</t>
  </si>
  <si>
    <t>BudgetAndActualGrantsFundBalanceAsOnSeptember30</t>
  </si>
  <si>
    <t>Federal, State and Other  Grants</t>
  </si>
  <si>
    <t>Earnings in  Investments</t>
  </si>
  <si>
    <t xml:space="preserve">Rentals  </t>
  </si>
  <si>
    <t xml:space="preserve">Other </t>
  </si>
  <si>
    <t xml:space="preserve"> Total  Revenues </t>
  </si>
  <si>
    <t>Community and Economic  Development</t>
  </si>
  <si>
    <t>Public  Works</t>
  </si>
  <si>
    <t>Recreation, Culture and  Social</t>
  </si>
  <si>
    <t xml:space="preserve">Total  Expenditures </t>
  </si>
  <si>
    <t>Excess (deficiency) of  revenues  over expenditures</t>
  </si>
  <si>
    <t xml:space="preserve"> Transfers  In </t>
  </si>
  <si>
    <t xml:space="preserve"> Transfers  Out </t>
  </si>
  <si>
    <t>Total Other  Financing  Sources  (Uses)</t>
  </si>
  <si>
    <t>Excess (deficiency) of revenues and  other financing sources over expenditures and  other financing  uses</t>
  </si>
  <si>
    <t>Budgetary Fund Balances - October  1</t>
  </si>
  <si>
    <t>Reserve for Encumbrances - October 1,  2016</t>
  </si>
  <si>
    <t>Change in Reserve for  Prepaid  Costs  and  Inventory</t>
  </si>
  <si>
    <t>Change  in  Advances with other Funds</t>
  </si>
  <si>
    <t>Budgetary Fund Balances -  September  30</t>
  </si>
  <si>
    <t>Reserve for Encumbrances - September  30,  2017</t>
  </si>
  <si>
    <t>Current  Year  Advances with other Funds</t>
  </si>
  <si>
    <t>Reserve  for  Prepaid Costs and Inventory</t>
  </si>
  <si>
    <t>Net  Change  in Fair Value of Investments</t>
  </si>
  <si>
    <t>Fund Balance  -  September 30</t>
  </si>
  <si>
    <t>UnbilledRevenues</t>
  </si>
  <si>
    <t>NetPositionProprietaryFundsReceivables</t>
  </si>
  <si>
    <t>DueFromGovernmentalAgencies</t>
  </si>
  <si>
    <t>PrepaidExpensesAndDeposites</t>
  </si>
  <si>
    <t>CurrentAssets</t>
  </si>
  <si>
    <t>RestrictedCashAndInvestments</t>
  </si>
  <si>
    <t>RestrictedAccruedInterestReceivable</t>
  </si>
  <si>
    <t>ContractReceivableFromOtherGovernmentalAgency</t>
  </si>
  <si>
    <t>MachineryAndEquipment</t>
  </si>
  <si>
    <t>UtilitySystems</t>
  </si>
  <si>
    <t>ProjectsInProgress</t>
  </si>
  <si>
    <t>AccumulatedDepreciation</t>
  </si>
  <si>
    <t>CapitalAssets</t>
  </si>
  <si>
    <t>NetPositionProprietaryFundsNoncurrentAssets</t>
  </si>
  <si>
    <t>NetPositionProprietaryFundsAssets</t>
  </si>
  <si>
    <t>NetPositionProprietaryFundsDeferredAmountOnDebtRefunding</t>
  </si>
  <si>
    <t>DeferredOutflowsOfPensionResources</t>
  </si>
  <si>
    <t>NetPositionProprietaryFundsDeferredOutflowsOfResources</t>
  </si>
  <si>
    <t>AccruedAnnualLeave</t>
  </si>
  <si>
    <t>RetainageOnContracts</t>
  </si>
  <si>
    <t>DueToOtherFunds</t>
  </si>
  <si>
    <t>ClaimsCurrentPortion</t>
  </si>
  <si>
    <t>NotesPayableCurrentPortion</t>
  </si>
  <si>
    <t>BondsAndNotesPayableCurrentPortion</t>
  </si>
  <si>
    <t>PayableFromRestrictedAssetsAccruedInterest</t>
  </si>
  <si>
    <t>OtherCurrentliabilities</t>
  </si>
  <si>
    <t>UnearnedRevenue</t>
  </si>
  <si>
    <t>CurrentLiabilities</t>
  </si>
  <si>
    <t>AdvanceFromOtherFunds</t>
  </si>
  <si>
    <t>AccruedAnnualLeaveLessCurrentPortion</t>
  </si>
  <si>
    <t>NotesPayableState</t>
  </si>
  <si>
    <t>RevenueBondsPayable</t>
  </si>
  <si>
    <t>NetPensionLiability</t>
  </si>
  <si>
    <t>ObligationForOPEB</t>
  </si>
  <si>
    <t>UnamortizedDiscountPremium</t>
  </si>
  <si>
    <t>NotesPayable</t>
  </si>
  <si>
    <t>LongTermLiabilities</t>
  </si>
  <si>
    <t>NetPositionProprietaryFundsDeferredInflowsOfResources</t>
  </si>
  <si>
    <t>NetInvestmentInCapitalAssets</t>
  </si>
  <si>
    <t>DebtServices</t>
  </si>
  <si>
    <t>NetPositionProprietaryFundsRestricted</t>
  </si>
  <si>
    <t>NetPositionProprietaryFundsNetPosition</t>
  </si>
  <si>
    <t>BusinessTypeActivitiesEnterpriseFunds</t>
  </si>
  <si>
    <t>AdjustmentsToReflectTheConsolidationOfInternalServiceFundsActivitiesRelatedToEnterpriseFunds</t>
  </si>
  <si>
    <t>PositionBusinessTypeActivities</t>
  </si>
  <si>
    <t xml:space="preserve">Cash and Cash Equivalents </t>
  </si>
  <si>
    <t xml:space="preserve">Investments </t>
  </si>
  <si>
    <t>Accrued  Interest</t>
  </si>
  <si>
    <t xml:space="preserve">Inventories </t>
  </si>
  <si>
    <t xml:space="preserve">Land </t>
  </si>
  <si>
    <t>Machinery and  Equipment</t>
  </si>
  <si>
    <t>Utility  Systems</t>
  </si>
  <si>
    <t>Deferred Amount on Debt  Refunding</t>
  </si>
  <si>
    <t>Vouchers and Accounts  Payable</t>
  </si>
  <si>
    <t>Accrued  Salaries</t>
  </si>
  <si>
    <t>Retainage on  Contracts</t>
  </si>
  <si>
    <t>Due to Other  Funds</t>
  </si>
  <si>
    <t>Due to Other  Governmental  Agencies</t>
  </si>
  <si>
    <t xml:space="preserve">Accrued  Interest </t>
  </si>
  <si>
    <t xml:space="preserve">Deposits </t>
  </si>
  <si>
    <t>Net Pension  Liability</t>
  </si>
  <si>
    <t>Total Deferred inflows  of  Resources</t>
  </si>
  <si>
    <t>PayableFromRestrictedAssets</t>
  </si>
  <si>
    <t>SalesWater</t>
  </si>
  <si>
    <t>SalesWastewater</t>
  </si>
  <si>
    <t>SalesAndConcessions</t>
  </si>
  <si>
    <t>ServiceChargesAndFees</t>
  </si>
  <si>
    <t>RentalsAndParking</t>
  </si>
  <si>
    <t>OperatingRevenues</t>
  </si>
  <si>
    <t>PersonalServicesAndBenefits</t>
  </si>
  <si>
    <t>SuppliesServicesAndClaims</t>
  </si>
  <si>
    <t>GeneralAdministrativeCharges</t>
  </si>
  <si>
    <t>OperatingExpenses</t>
  </si>
  <si>
    <t>OperatingIncomeLoss</t>
  </si>
  <si>
    <t>IntergovernmentalRevenues</t>
  </si>
  <si>
    <t>OtherInterestRevenue</t>
  </si>
  <si>
    <t>InterestExpense</t>
  </si>
  <si>
    <t>IssueCostAndAmortizationOfBondDiscount</t>
  </si>
  <si>
    <t>GainLossOnDispositionOfCapitalAssets</t>
  </si>
  <si>
    <t>MiscellaneousRevenue</t>
  </si>
  <si>
    <t>NonoperatingRevenuesExpenses</t>
  </si>
  <si>
    <t>IncomeLossBeforeContributionsAndTransfers</t>
  </si>
  <si>
    <t>CapitalAssetsFromToOtherFunds</t>
  </si>
  <si>
    <t>ContributionsFromCitizensAndDevelopers</t>
  </si>
  <si>
    <t>CapitalContributions</t>
  </si>
  <si>
    <t>TransfersAndContributions</t>
  </si>
  <si>
    <t>NetPositionProprietaryFundChangeInNetPosition</t>
  </si>
  <si>
    <t>NetPositionProprietaryFundNetPosition</t>
  </si>
  <si>
    <t>ChangeInNetPositionFromAbove</t>
  </si>
  <si>
    <t>AdjustmentToReflectTheConsolidationOfInternalServiceFundActivitiesRelatedToEnterpriseFunds</t>
  </si>
  <si>
    <t>ChangeInNetPositionOfBusinessTypeActivities</t>
  </si>
  <si>
    <t>Fines  and  Forfeitures</t>
  </si>
  <si>
    <t>Earnings  on Investments</t>
  </si>
  <si>
    <t xml:space="preserve">Transfers In  </t>
  </si>
  <si>
    <t xml:space="preserve">Transfers Out  </t>
  </si>
  <si>
    <t>Change  in Net Position</t>
  </si>
  <si>
    <t>Net  Position - October 1</t>
  </si>
  <si>
    <t>Net  Position - September 30</t>
  </si>
  <si>
    <t>CashReceivedFromCustomersAndUsers</t>
  </si>
  <si>
    <t>CashPaymentsForInterfundServicesProvided</t>
  </si>
  <si>
    <t>CashPaymentsToVendorsForGoodsAndServices</t>
  </si>
  <si>
    <t>CashPaymentsToEmployeesForServices</t>
  </si>
  <si>
    <t>CashProvidedByUsedInOperatingActivities</t>
  </si>
  <si>
    <t>IntergovernmentalRevenue</t>
  </si>
  <si>
    <t>PaymentReceiptOnInterfundLoan</t>
  </si>
  <si>
    <t>StatementOfCashFlowsTransfersIn</t>
  </si>
  <si>
    <t>StatementOfCashFlowsTransfersOut</t>
  </si>
  <si>
    <t>CashProvidedByUsedInNonCapitalFinancingActivities</t>
  </si>
  <si>
    <t>ProceedsFromIssuanceOfDebt</t>
  </si>
  <si>
    <t>ProceedsFromSpecialAssessmentNetOfReceivableChange</t>
  </si>
  <si>
    <t>AcquisitionAndConstructionOfCapitalAssets</t>
  </si>
  <si>
    <t>ProceedsFromSaleOfPropertyPlantAndEquipment</t>
  </si>
  <si>
    <t>PrincipalReceivedOnNotesReceivable</t>
  </si>
  <si>
    <t>BondFeesAndCosts</t>
  </si>
  <si>
    <t>InterestPaidOnRevenueBondsNoteMaturitiesAndCapitalLease</t>
  </si>
  <si>
    <t>PrincipalPaidOnRevenueBondsNoteMaturitiesAndCapitalLease</t>
  </si>
  <si>
    <t>PaymentsToEscrowAgentsDebtRefunding</t>
  </si>
  <si>
    <t>CapitalAndRelatedFinancingActivitiesIntergovernmentalRevenue</t>
  </si>
  <si>
    <t>CapitalAndRelatedFinancingActivitiesDebtServiceCosts</t>
  </si>
  <si>
    <t>CashProvidedByUsedInCapitalAndRelatedFinancingActivities</t>
  </si>
  <si>
    <t>PurchaseSaleAndMaturitiesOfInvestmentsNet</t>
  </si>
  <si>
    <t>InterestReceivedOnInvestments</t>
  </si>
  <si>
    <t>CashProvidedByInvestingActivities</t>
  </si>
  <si>
    <t>IncreaseDecreaseInCash</t>
  </si>
  <si>
    <t>CashAndCashEquivalentsCashFlowStatement</t>
  </si>
  <si>
    <t>OperatingIncomeLossCashFlowStatement</t>
  </si>
  <si>
    <t>OtherNonOperatingIncomeLossNet</t>
  </si>
  <si>
    <t>AccountsReceivableDFOGNet</t>
  </si>
  <si>
    <t>PrepaidsAndOtherAssets</t>
  </si>
  <si>
    <t>AccountsPayableAndAccruedLiabilities</t>
  </si>
  <si>
    <t>AccruedSalaryCompensatedAbsencesAndOPEB</t>
  </si>
  <si>
    <t>IncreaseDecreaseInAssetsAndLiabilities</t>
  </si>
  <si>
    <t>AdjustmentsToReconcileOperatingIncomeLossToNetCashProvidedByUsedInOperatingActivities</t>
  </si>
  <si>
    <t>Net cash provided by (used in)  operating activities</t>
  </si>
  <si>
    <t>Intergovernmental  Revenue</t>
  </si>
  <si>
    <t xml:space="preserve">Depreciation </t>
  </si>
  <si>
    <t xml:space="preserve">Deposits  </t>
  </si>
  <si>
    <t>Combining Statement</t>
  </si>
  <si>
    <t>TrusteeAccounts</t>
  </si>
  <si>
    <t>InterestAndDividends</t>
  </si>
  <si>
    <t>UnsettledInvestmentSales</t>
  </si>
  <si>
    <t>DROPInvestments</t>
  </si>
  <si>
    <t>GovernmentSecurities</t>
  </si>
  <si>
    <t>CorporateBonds</t>
  </si>
  <si>
    <t>CommonAndPreferredStock</t>
  </si>
  <si>
    <t>MutualFunds</t>
  </si>
  <si>
    <t>AlternativeInvestments</t>
  </si>
  <si>
    <t>InvestmentsAtFairValue</t>
  </si>
  <si>
    <t>LiabilitiesAccounts</t>
  </si>
  <si>
    <t>UnsettledInvestmentPurchases</t>
  </si>
  <si>
    <t>DROPLiability</t>
  </si>
  <si>
    <t>NetPositionRestrictedForPensions</t>
  </si>
  <si>
    <t>PensionTrustFundsNetPosition</t>
  </si>
  <si>
    <t>Cash and  Cash Equivalents</t>
  </si>
  <si>
    <t xml:space="preserve">Accounts  </t>
  </si>
  <si>
    <t>Prepaids  and Deposits</t>
  </si>
  <si>
    <t xml:space="preserve">Total  Assets </t>
  </si>
  <si>
    <t xml:space="preserve">Accounts   </t>
  </si>
  <si>
    <t xml:space="preserve">Total  Liabilities </t>
  </si>
  <si>
    <t>Total  Net Position</t>
  </si>
  <si>
    <t>Pension Trust</t>
  </si>
  <si>
    <t>EmployerChargesToOtherFunds</t>
  </si>
  <si>
    <t>StateInsuranceFund</t>
  </si>
  <si>
    <t>Contribution</t>
  </si>
  <si>
    <t>NetIncreaseDecreaseInFairValueOfInvestments</t>
  </si>
  <si>
    <t>InterestOnInvestments</t>
  </si>
  <si>
    <t>DividendsOnStock</t>
  </si>
  <si>
    <t>InvestmentIncome</t>
  </si>
  <si>
    <t>LessInvestmentExpense</t>
  </si>
  <si>
    <t>NetInvestmentIncome</t>
  </si>
  <si>
    <t>DeferredRetirementOptionContributions</t>
  </si>
  <si>
    <t>RefundsOnContributions</t>
  </si>
  <si>
    <t>AdministrativeExpenses</t>
  </si>
  <si>
    <t>Deductions</t>
  </si>
  <si>
    <t>ChangesInNetPosition</t>
  </si>
  <si>
    <t>PensionTrustNetPosition</t>
  </si>
  <si>
    <t>Change in  Net Position</t>
  </si>
  <si>
    <t>Net  Position  - October 1</t>
  </si>
  <si>
    <t>Net  Position  - September 30</t>
  </si>
  <si>
    <t>Bonds - Unamortized Premiums/ Discounts</t>
  </si>
  <si>
    <t>LongTermObligations</t>
  </si>
  <si>
    <t>AdditionsInLongTermLiabilities</t>
  </si>
  <si>
    <t>ReductionsInLongTermLiabilities</t>
  </si>
  <si>
    <t>ChangesInLongTermLiabilities</t>
  </si>
  <si>
    <t>Due  Within  One  Year</t>
  </si>
  <si>
    <t>RevenueBondsMember</t>
  </si>
  <si>
    <t>NotesMember</t>
  </si>
  <si>
    <t>BondsUnamortizedPremiumsOrDiscountsMember</t>
  </si>
  <si>
    <t>ClaimsAndJudgmentsMember</t>
  </si>
  <si>
    <t>CompensatedAbsencesMember</t>
  </si>
  <si>
    <t>SupplementalPaymentsLiabilityMember</t>
  </si>
  <si>
    <t>ContingentLiabilityMember</t>
  </si>
  <si>
    <t>NetPensionLiabilityMember</t>
  </si>
  <si>
    <t>OPEBLiabilityMember</t>
  </si>
  <si>
    <t>GovernmentalActivitiesMember</t>
  </si>
  <si>
    <t>BusinessTypeActivitiesEnterpriseFundsMember</t>
  </si>
  <si>
    <t>BondsAndNotesPayableMember</t>
  </si>
  <si>
    <t>SubtotalBeforePensionAndOPEBLiabilitiesMember</t>
  </si>
  <si>
    <t xml:space="preserve">  Revenue  Bonds</t>
  </si>
  <si>
    <t xml:space="preserve">  Notes </t>
  </si>
  <si>
    <t xml:space="preserve">  Total  Bonds  and Notes Payable</t>
  </si>
  <si>
    <t>Bonds - Unamortized  Premiums/ Discounts</t>
  </si>
  <si>
    <t>Compensated  Absences</t>
  </si>
  <si>
    <t>Net  Pension Liability</t>
  </si>
  <si>
    <t>OPEB  Liability</t>
  </si>
  <si>
    <t>Net  Pension  Liability</t>
  </si>
  <si>
    <t xml:space="preserve">OPEB  Liability </t>
  </si>
  <si>
    <t>EmployeesRetirementSystemServiceCost</t>
  </si>
  <si>
    <t>EmployeesRetirementSystemInterest</t>
  </si>
  <si>
    <t>EmployeesRetirementSystemChangesOfBenefitTerms</t>
  </si>
  <si>
    <t>EmployeesRetirementSystemDifferencesBetweenExpectedAndActualExperience</t>
  </si>
  <si>
    <t>EmployeesRetirementSystemChangesOfAssumptions</t>
  </si>
  <si>
    <t>EmployeesRetirementSystemBenefitPaymentsIncludingRefundsOfMemberContributions</t>
  </si>
  <si>
    <t>EmployeesRetirementSystemChangeInTotalPensionLiability</t>
  </si>
  <si>
    <t>EmployeesRetirementSystempensionLiability</t>
  </si>
  <si>
    <t>EmployeesRetirementSystemContributionsEmployer</t>
  </si>
  <si>
    <t>EmployeesRetirementSystemContributionsEmployee</t>
  </si>
  <si>
    <t>EmployeesRetirementSystemContributionsState</t>
  </si>
  <si>
    <t>EmployeesRetirementSystemNetInvestmentIncome</t>
  </si>
  <si>
    <t>EmployeesRetirementSystemBenefitPaymentsIncludingRefundsOfMemberContribution</t>
  </si>
  <si>
    <t>EmployeesRetirementSystemAdministrativeExpense</t>
  </si>
  <si>
    <t>EmployeesRetirementSystemOther</t>
  </si>
  <si>
    <t>EmployeesRetirementSystemChangeInPlanFiduciaryNetPosition</t>
  </si>
  <si>
    <t>EmployeesRetirementSystemPlanFiduciaryNetPosition</t>
  </si>
  <si>
    <t>EmployeesRetirementSystemNetPensionLiabilityEnding</t>
  </si>
  <si>
    <t>EmployeesRetirementSystemPlanFiduciaryNetPositionAsAPercentageOfTheTotalPensionLiability</t>
  </si>
  <si>
    <t>EmployeeSRetirementSystemCoveredEmployeePayroll</t>
  </si>
  <si>
    <t>EmployeeSRetirementSystemNetPensionLiabilityAsAPercentageOfCoveredEmployeePayroll</t>
  </si>
  <si>
    <t>num:percentItemType</t>
  </si>
  <si>
    <t>FirefighterSRetirementSystemServiceCost</t>
  </si>
  <si>
    <t>FirefighterSRetirementSystemInterest</t>
  </si>
  <si>
    <t>FirefighterSRetirementSystemChangesOfBenefitTerms</t>
  </si>
  <si>
    <t>FirefighterSRetirementSystemDifferencesBetweenExpectedAndActualExperience</t>
  </si>
  <si>
    <t>FirefighterSRetirementSystemChangesOfAssumptions</t>
  </si>
  <si>
    <t>FirefighterSRetirementSystemBenefitPaymentsIncludingRefundsOfMemberContributions</t>
  </si>
  <si>
    <t>FirefighterSRetirementSystemChangeInTotalPensionLiability</t>
  </si>
  <si>
    <t>FirefighterSRetirementSystemPensionLiability</t>
  </si>
  <si>
    <t>FirefighterSRetirementSystemContributionsEmployer</t>
  </si>
  <si>
    <t>FirefighterSRetirementSystemContributionsEmployee</t>
  </si>
  <si>
    <t>FirefighterSRetirementSystemContributionsState</t>
  </si>
  <si>
    <t>FirefighterSRetirementSystemNetInvestmentIncome</t>
  </si>
  <si>
    <t>FirefighterSRetirementSystemBenefitPaymentsIncludingRefundsOfMemberContribution</t>
  </si>
  <si>
    <t>FirefighterSRetirementSystemAdministrativeExpense</t>
  </si>
  <si>
    <t>FirefighterSRetirementSystemOther</t>
  </si>
  <si>
    <t>FirefighterSRetirementSystemChangeInPlanFiduciaryNetPosition</t>
  </si>
  <si>
    <t>FirefighterSRetirementSystemPlanFiduciaryNetPosition</t>
  </si>
  <si>
    <t>FirefighterSRetirementSystemNetPensionAssetEnding</t>
  </si>
  <si>
    <t>FirefighterSRetirementSystemPlanFiduciaryNetPositionAsAPercentageOfTheTotalPensionAsset</t>
  </si>
  <si>
    <t>FirefighterSRetirementSystemCoveredEmployeePayroll</t>
  </si>
  <si>
    <t>FirefighterSRetirementSystemNetPensionAssetAsAPercentageOfCoveredEmployeePayroll</t>
  </si>
  <si>
    <t>Service  cost</t>
  </si>
  <si>
    <t xml:space="preserve">Interest </t>
  </si>
  <si>
    <t>Changes  of benefit terms</t>
  </si>
  <si>
    <t>Differences  between expected and actual experience</t>
  </si>
  <si>
    <t>Changes  of assumptions</t>
  </si>
  <si>
    <t>Benefit  payments, including refunds of member contributions</t>
  </si>
  <si>
    <t>Net  change in total pension liability</t>
  </si>
  <si>
    <t>Total  pension liability - beginning</t>
  </si>
  <si>
    <t>Total  pension liability - ending</t>
  </si>
  <si>
    <t>Contributions  - employer</t>
  </si>
  <si>
    <t>Contributions  - employee</t>
  </si>
  <si>
    <t>Contributions  - state</t>
  </si>
  <si>
    <t>Net investment  income</t>
  </si>
  <si>
    <t>Benefit  payments,  including refunds of member contributions</t>
  </si>
  <si>
    <t>Administrative  Expense</t>
  </si>
  <si>
    <t xml:space="preserve">Other  </t>
  </si>
  <si>
    <t>Net  change in plan fiduciary net position</t>
  </si>
  <si>
    <t>Plan  fiduciary net position - beginning</t>
  </si>
  <si>
    <t>Plan  fiduciary net position - ending</t>
  </si>
  <si>
    <t>Covered  employee payroll</t>
  </si>
  <si>
    <t xml:space="preserve">RSI Police Officers Retirement </t>
  </si>
  <si>
    <t>PoliceOfficerSRetirementSystemServiceCost</t>
  </si>
  <si>
    <t>PoliceOfficerSRetirementSystemInterest</t>
  </si>
  <si>
    <t>PoliceOfficerSRetirementSystemChangesOfBenefitTerms</t>
  </si>
  <si>
    <t>PoliceOfficerSRetirementSystemDifferencesBetweenExpectedAndActualExperience</t>
  </si>
  <si>
    <t>PoliceOfficerSRetirementSystemChangesOfAssumptions</t>
  </si>
  <si>
    <t>PoliceOfficerSRetirementSystemBenefitPaymentsIncludingRefundsOfMemberContributions</t>
  </si>
  <si>
    <t>PoliceOfficerSRetirementSystemChangeInTotalPensionLiability</t>
  </si>
  <si>
    <t>PoliceOfficerSRetirementSystempensionLiability</t>
  </si>
  <si>
    <t>PoliceOfficerSRetirementSystemContributionsEmployer</t>
  </si>
  <si>
    <t>PoliceOfficerSRetirementSystemContributionsEmployee</t>
  </si>
  <si>
    <t>PoliceOfficerSRetirementSystemContributionsState</t>
  </si>
  <si>
    <t>PoliceOfficerSRetirementSystemNetInvestmentIncome</t>
  </si>
  <si>
    <t>BenefitPaymentsIncludingRefundsOfMemberContributions</t>
  </si>
  <si>
    <t>PoliceOfficerSRetirementSystemAdministrativeExpense</t>
  </si>
  <si>
    <t>PoliceOfficerSRetirementSystemOther</t>
  </si>
  <si>
    <t>PoliceOfficerSRetirementSystemChangeInPlanFiduciaryNetPosition</t>
  </si>
  <si>
    <t>PoliceOfficerSRetirementSystemPlanFiduciaryNetPosition</t>
  </si>
  <si>
    <t>PoliceOfficerSRetirementSystemNetPensionLiabilityEnding</t>
  </si>
  <si>
    <t>PoliceOfficerSRetirementSystemPlanFiduciaryNetPositionAsAPercentageOfTheTotalPensionLiability</t>
  </si>
  <si>
    <t>PoliceOfficerSRetirementSystemCoveredEmployeePayroll</t>
  </si>
  <si>
    <t>PoliceOfficerSRetirementSystemNetPensionLiabilityAsAPercentageOfCoveredEmployeePayroll</t>
  </si>
  <si>
    <t xml:space="preserve">Service cost </t>
  </si>
  <si>
    <t xml:space="preserve">Interest  </t>
  </si>
  <si>
    <t>Changes of  benefit terms</t>
  </si>
  <si>
    <t>Differences between  expected and actual experience</t>
  </si>
  <si>
    <t>Changes of  assumptions</t>
  </si>
  <si>
    <t>Benefit payments,  including refunds of member contributions</t>
  </si>
  <si>
    <t>Net change  in total pension liability</t>
  </si>
  <si>
    <t>Total pension  liability - beginning</t>
  </si>
  <si>
    <t>Total pension  liability - ending</t>
  </si>
  <si>
    <t>Contributions -  employer</t>
  </si>
  <si>
    <t>Contributions -  employee</t>
  </si>
  <si>
    <t>Contributions -  state</t>
  </si>
  <si>
    <t>Net  investment  income</t>
  </si>
  <si>
    <t>Benefit payments, including  refunds of member contributions</t>
  </si>
  <si>
    <t xml:space="preserve">Administrative Expense </t>
  </si>
  <si>
    <t xml:space="preserve">Other   </t>
  </si>
  <si>
    <t>Net change in plan fiduciary  net position</t>
  </si>
  <si>
    <t>Plan fiduciary net position -  beginning</t>
  </si>
  <si>
    <t>Plan fiduciary net position -  ending</t>
  </si>
  <si>
    <t>Net pension liability -  ending</t>
  </si>
  <si>
    <t>Plan fiduciary net position as a percentage  of the total pension liability</t>
  </si>
  <si>
    <t>Covered employee  payroll</t>
  </si>
  <si>
    <t>Net pension liability as a percentage  of covered employee payroll</t>
  </si>
  <si>
    <t>Benefit payments, including  refunds  of member contributions</t>
  </si>
  <si>
    <t xml:space="preserve">Net investment income </t>
  </si>
  <si>
    <t xml:space="preserve">Other    </t>
  </si>
  <si>
    <t>EmployeeSRetirementSystemActuarialValuation</t>
  </si>
  <si>
    <t>EmployeeSRetirementSystemFiscalYearContributedToPlans</t>
  </si>
  <si>
    <t>EmployeeSRetirementSystemActuariallyDeterminedContribution</t>
  </si>
  <si>
    <t>EmployeeSRetirementSystemContributionsInRelationToTheActuariallyDeterminedContribution</t>
  </si>
  <si>
    <t>EmployeeSRetirementSystemContributionDeficiencyExcess</t>
  </si>
  <si>
    <t>EmployeeSRetirementSystemContributionAsAPercentageOfCoveredPayroll</t>
  </si>
  <si>
    <t>FirefighterSRetirementSystemActuarialValuation</t>
  </si>
  <si>
    <t>FirefighterSRetirementSystemFiscalYearContributedToPlans</t>
  </si>
  <si>
    <t>FirefighterSRetirementSystemActuariallyDeterminedContribution</t>
  </si>
  <si>
    <t>FirefighterSRetirementSystemContributionsInRelationToTheActuariallyDeterminedContribution</t>
  </si>
  <si>
    <t>FirefighterSRetirementSystemContributionDeficiencyExcess</t>
  </si>
  <si>
    <t>ContributionAsAPercentageOfCoveredPayroll</t>
  </si>
  <si>
    <t>PoliceOfficerSRetirementSystemActuarialValuation</t>
  </si>
  <si>
    <t>PoliceOfficerSRetirementSystemFiscalYearContributedToPlans</t>
  </si>
  <si>
    <t>PoliceOfficerSRetirementSystemActuariallyDeterminedContribution</t>
  </si>
  <si>
    <t>PoliceOfficerSRetirementSystemContributionsInRelationToTheActuariallyDeterminedContribution</t>
  </si>
  <si>
    <t>PoliceOfficerSRetirementSystemContributionDeficiencyExcess</t>
  </si>
  <si>
    <t>PoliceOfficerSRetirementSystemContributionAsAPercentageOfCoveredPayroll</t>
  </si>
  <si>
    <t>Actuarial  Valuation</t>
  </si>
  <si>
    <t>Fiscal  Year Contributed to Plans</t>
  </si>
  <si>
    <t>Actuarially  determined contribution</t>
  </si>
  <si>
    <t>Contributions  in relation to the actuarially determined contribution</t>
  </si>
  <si>
    <t>Contribution  deficiency (excess)</t>
  </si>
  <si>
    <t>Contribution  as a percentage of covered payroll</t>
  </si>
  <si>
    <t>Covered  employee  payroll</t>
  </si>
  <si>
    <t xml:space="preserve">Actuarial  Valuation </t>
  </si>
  <si>
    <t>Fiscal Year  Contributed to Plans</t>
  </si>
  <si>
    <t>Actuarially determined  contribution</t>
  </si>
  <si>
    <t>Contributions in  relation to the actuarially determined contribution</t>
  </si>
  <si>
    <t>Contribution deficiency  (excess)</t>
  </si>
  <si>
    <t xml:space="preserve">Covered employee  payroll </t>
  </si>
  <si>
    <t>Contribution as a  percentage of covered payroll</t>
  </si>
  <si>
    <t xml:space="preserve">Covered employee payroll </t>
  </si>
  <si>
    <t>Net Position By Component 10 Yr</t>
  </si>
  <si>
    <t>GovernmentalActivitiesNetinvestmentInCapitalAssets</t>
  </si>
  <si>
    <t>GovernmentalActivitiesRestricted</t>
  </si>
  <si>
    <t>GovernmentalActivitiesUnrestricted</t>
  </si>
  <si>
    <t>GovernmentalActivitiesNetPosition</t>
  </si>
  <si>
    <t>BusinessTypeActivitiesEnterpriseFundsNetInvestmentInCapitalAssets</t>
  </si>
  <si>
    <t>BusinessTypeActivitiesEnterpriseFundsRestricted</t>
  </si>
  <si>
    <t>BusinessTypeActivitiesEnterpriseFundsUnrestricted</t>
  </si>
  <si>
    <t>BusinessTypeActivitiesEnterpriseFundsNetPosition</t>
  </si>
  <si>
    <t>PrimaryGovernmentNetInvestmentInCapitalAssets</t>
  </si>
  <si>
    <t>PrimaryGovernmentRestricted</t>
  </si>
  <si>
    <t>PrimaryGovernmentUnrestricted</t>
  </si>
  <si>
    <t>PrimaryGovernmentPrimaryGovernmentNetPosition</t>
  </si>
  <si>
    <t xml:space="preserve">    Net  investment in capital assets </t>
  </si>
  <si>
    <t xml:space="preserve">    Restricted  </t>
  </si>
  <si>
    <t xml:space="preserve">    Unrestricted  </t>
  </si>
  <si>
    <t>Changes in Net Position 10 Yr</t>
  </si>
  <si>
    <t>ExpensesGeneralGovernment</t>
  </si>
  <si>
    <t>ExpensesCommunityAndEconomicDevelopment</t>
  </si>
  <si>
    <t>ExpensesPolice</t>
  </si>
  <si>
    <t>ExpensesFireAndEMS</t>
  </si>
  <si>
    <t>ExpensesPublicWorksStreetsAndFacilities</t>
  </si>
  <si>
    <t>ExpensesRecreationCultureAndSocial</t>
  </si>
  <si>
    <t>ExpensesInterestOnLongTermDebt</t>
  </si>
  <si>
    <t>ExpensesGovernmentalActivitiesExpenses</t>
  </si>
  <si>
    <t>ExpensesWaterAndWasteWaterUtility</t>
  </si>
  <si>
    <t>ExpensesStormwaterUtility</t>
  </si>
  <si>
    <t>ExpensesSanitation</t>
  </si>
  <si>
    <t>ExpensesTropicanaField</t>
  </si>
  <si>
    <t>ExpensesAirport</t>
  </si>
  <si>
    <t>ExpensesPort</t>
  </si>
  <si>
    <t>ExpensesMarina</t>
  </si>
  <si>
    <t>ExpensesGolfCourses</t>
  </si>
  <si>
    <t>ExpensesJamestownComplex</t>
  </si>
  <si>
    <t>ExpensesParking</t>
  </si>
  <si>
    <t>ExpensesMahaffey</t>
  </si>
  <si>
    <t>ExpensesPier</t>
  </si>
  <si>
    <t>ExpensesColiseum</t>
  </si>
  <si>
    <t>ExpensesSunkenGardens</t>
  </si>
  <si>
    <t>ExpensesBusinessTypeActivitiesEnterpriseFunds</t>
  </si>
  <si>
    <t>PrimaryGovernmentExpenses</t>
  </si>
  <si>
    <t>RevenuesGeneralGovernment</t>
  </si>
  <si>
    <t>RevenuesCommunityAndEconomicDevelopment</t>
  </si>
  <si>
    <t>RevenuesPolice</t>
  </si>
  <si>
    <t>RevenuesFireAndEMS</t>
  </si>
  <si>
    <t>RevenuesPublicWorks</t>
  </si>
  <si>
    <t>RevenuesRecreationAndCulture</t>
  </si>
  <si>
    <t>RevenuesOperatingGrantsAndContributions</t>
  </si>
  <si>
    <t>RevenuesCapitalGrantsAndContributions</t>
  </si>
  <si>
    <t>GovernmentalActivitiesProgramRevenues</t>
  </si>
  <si>
    <t>RevenuesWaterAndWasteWaterUtility</t>
  </si>
  <si>
    <t>RevenuesStormwaterUtility</t>
  </si>
  <si>
    <t>RevenuesSanitation</t>
  </si>
  <si>
    <t>RevenuesTropicanaField</t>
  </si>
  <si>
    <t>RevenuesAirport</t>
  </si>
  <si>
    <t>RevenuesPort</t>
  </si>
  <si>
    <t>RevenuesMarina</t>
  </si>
  <si>
    <t>RevenuesGolfCourses</t>
  </si>
  <si>
    <t>RevenuesJamestownComplex</t>
  </si>
  <si>
    <t>RevenuesParking</t>
  </si>
  <si>
    <t>RevenuesMahaffey</t>
  </si>
  <si>
    <t>RevenuesPier</t>
  </si>
  <si>
    <t>RevenuesColiseum</t>
  </si>
  <si>
    <t>RevenuesSunkenGardens</t>
  </si>
  <si>
    <t>RevenuesOperatingGrantsAndContribution</t>
  </si>
  <si>
    <t>RevenuesCapitalGrantsAndContribution</t>
  </si>
  <si>
    <t>BusinessTypeActivitiesEnterpriseFundsRevenues</t>
  </si>
  <si>
    <t>PrimaryGovernmentProgramRevenues</t>
  </si>
  <si>
    <t>GovernmentActivities</t>
  </si>
  <si>
    <t>BusinessTypeActivitiesEnterpriseFund</t>
  </si>
  <si>
    <t>PrimaryGovernmentProgramRevenue</t>
  </si>
  <si>
    <t xml:space="preserve">General Government </t>
  </si>
  <si>
    <t xml:space="preserve">Recreation, Culture and Social </t>
  </si>
  <si>
    <t>Community and  Economic  Development</t>
  </si>
  <si>
    <t xml:space="preserve">Police  </t>
  </si>
  <si>
    <t>Fire  and EMS</t>
  </si>
  <si>
    <t>Total Governmental Activities Expenses</t>
  </si>
  <si>
    <t>Total Business-type Activities</t>
  </si>
  <si>
    <t>Total Primary Government Expenses</t>
  </si>
  <si>
    <t>Recreation and Culture</t>
  </si>
  <si>
    <t>Total Governmental Activities Program Revenues</t>
  </si>
  <si>
    <t>Total Business-type Activities Program Revenues</t>
  </si>
  <si>
    <t>Total Primary Government Program Revenues</t>
  </si>
  <si>
    <t>Net (Expense) Revenue</t>
  </si>
  <si>
    <t>Government Activities</t>
  </si>
  <si>
    <t>Business-type Activities</t>
  </si>
  <si>
    <t>Water  and Waste Water Utility</t>
  </si>
  <si>
    <t>Stormwater  Utility</t>
  </si>
  <si>
    <t xml:space="preserve">Sanitation </t>
  </si>
  <si>
    <t>Tropicana  Field</t>
  </si>
  <si>
    <t xml:space="preserve">Airport </t>
  </si>
  <si>
    <t xml:space="preserve">Port </t>
  </si>
  <si>
    <t xml:space="preserve">Marina </t>
  </si>
  <si>
    <t>Golf  Courses</t>
  </si>
  <si>
    <t>Jamestown  Complex</t>
  </si>
  <si>
    <t xml:space="preserve">Parking </t>
  </si>
  <si>
    <t xml:space="preserve">Mahaffey </t>
  </si>
  <si>
    <t xml:space="preserve">Pier </t>
  </si>
  <si>
    <t xml:space="preserve">Coliseum </t>
  </si>
  <si>
    <t>Sunken  Gardens</t>
  </si>
  <si>
    <t>General  Government</t>
  </si>
  <si>
    <t>Community  and Economic Development</t>
  </si>
  <si>
    <t xml:space="preserve">Police   </t>
  </si>
  <si>
    <t>Fire  and  EMS</t>
  </si>
  <si>
    <t xml:space="preserve">Public Works </t>
  </si>
  <si>
    <t>Operating  Grants and Contributions</t>
  </si>
  <si>
    <t>Capital  Grants and Contributions</t>
  </si>
  <si>
    <t>Operating Grants  and Contributions</t>
  </si>
  <si>
    <t>Capital Grants  and Contributions</t>
  </si>
  <si>
    <t>Total Primary Government Program  Revenues</t>
  </si>
  <si>
    <t>Reserved</t>
  </si>
  <si>
    <t>Unreserved</t>
  </si>
  <si>
    <t>Total Governmental Activities Fund Balance</t>
  </si>
  <si>
    <t>All Other Governmental Funds</t>
  </si>
  <si>
    <t>Reserved, Reported In:</t>
  </si>
  <si>
    <t>Debt Service Funds</t>
  </si>
  <si>
    <t>Unreserved, Reported In:</t>
  </si>
  <si>
    <t>Special Revenue Funds</t>
  </si>
  <si>
    <t>Capital Projects Funds</t>
  </si>
  <si>
    <t>Total of All Other Governmental Funds</t>
  </si>
  <si>
    <t>Fund Balances, Gov Funds 10 Yr</t>
  </si>
  <si>
    <t>GovernmentalActivitiesFundBalanceNonSpendable</t>
  </si>
  <si>
    <t>GovernmentalActivitiesFundBalanceCommitted</t>
  </si>
  <si>
    <t>GovernmentalActivitiesFundBalanceAssigned</t>
  </si>
  <si>
    <t>GovernmentalActivitiesFundBalanceUnassigned</t>
  </si>
  <si>
    <t>GovernmentalActivitiesFundBalanceReserved</t>
  </si>
  <si>
    <t>GovernmentalActivitiesFundBalanceUnreserved</t>
  </si>
  <si>
    <t>GovernmentalActivitiesFundBalance</t>
  </si>
  <si>
    <t>OtherGovernmentalFundsNonSpendable</t>
  </si>
  <si>
    <t>OtherGovernmentalFundsRestricted</t>
  </si>
  <si>
    <t>OtherGovernmentalFundsCommitted</t>
  </si>
  <si>
    <t>OtherGovernmentalFundsAssigned</t>
  </si>
  <si>
    <t>OtherGovernmentalFundsUnassigned</t>
  </si>
  <si>
    <t>AllOtherGovernmentalFund</t>
  </si>
  <si>
    <t>DebtServiceFunds</t>
  </si>
  <si>
    <t>ReservedReportedIn</t>
  </si>
  <si>
    <t>SpecialRevenueFunds</t>
  </si>
  <si>
    <t>CapitalProjectsFunds</t>
  </si>
  <si>
    <t>UnreservedReportedIn</t>
  </si>
  <si>
    <t>AllOtherGovernmentalFunds</t>
  </si>
  <si>
    <t>Non -Spendable</t>
  </si>
  <si>
    <t xml:space="preserve">Committed </t>
  </si>
  <si>
    <t xml:space="preserve">Assigned </t>
  </si>
  <si>
    <t xml:space="preserve">Unassigned </t>
  </si>
  <si>
    <t>Non - Spendable</t>
  </si>
  <si>
    <t xml:space="preserve">Restricted </t>
  </si>
  <si>
    <t xml:space="preserve">Committed  </t>
  </si>
  <si>
    <t xml:space="preserve">Assigned  </t>
  </si>
  <si>
    <t xml:space="preserve">Unassigned  </t>
  </si>
  <si>
    <t xml:space="preserve">Changes in Fund Balances 10Yr </t>
  </si>
  <si>
    <t>Public Service Tax (6)</t>
  </si>
  <si>
    <t>State - Communication Services Tax</t>
  </si>
  <si>
    <t>State - Housing Improvement Program</t>
  </si>
  <si>
    <t>State - Other (1)</t>
  </si>
  <si>
    <t>Pinellas County - Tourist Development</t>
  </si>
  <si>
    <t>Other Interest Revenue (2)</t>
  </si>
  <si>
    <t>Securities Lending</t>
  </si>
  <si>
    <t>Securities Lending Unrealized Loss</t>
  </si>
  <si>
    <t>Interest on Assessments</t>
  </si>
  <si>
    <t>Other (3)</t>
  </si>
  <si>
    <t>Agent Fees</t>
  </si>
  <si>
    <t>Total Securities Lending</t>
  </si>
  <si>
    <t>Principal Payments (5)</t>
  </si>
  <si>
    <t>Interest Payments (5)</t>
  </si>
  <si>
    <t>Remarketing and Other Fees</t>
  </si>
  <si>
    <t>Bond Costs</t>
  </si>
  <si>
    <t>Capital Outlay (4)</t>
  </si>
  <si>
    <t>Loan Proceeds</t>
  </si>
  <si>
    <t>Issuance of Debt</t>
  </si>
  <si>
    <t>Premium</t>
  </si>
  <si>
    <t>Net Change In Fund Balance</t>
  </si>
  <si>
    <t>Debt Services as % of Non-capital Expenditures (4)</t>
  </si>
  <si>
    <t>ChangesInFundBalancesRevenuesTaxes</t>
  </si>
  <si>
    <t>ChangesInFundBalancesRevenuesPublicServiceTax</t>
  </si>
  <si>
    <t>ChangesInFundBalancesRevenuesLicensesAndPermits</t>
  </si>
  <si>
    <t>ChangesInFundBalancesRevenuesFinesAndForfeitures</t>
  </si>
  <si>
    <t>ChangesInFundBalancesRevenuesChargesForServicesAndUserFees</t>
  </si>
  <si>
    <t>ChangesInFundBalancesRevenuesChargesForGeneralAdministration</t>
  </si>
  <si>
    <t>ChangesInFundBalancesRevenuesFederalStateAndOtherGrants</t>
  </si>
  <si>
    <t>ChangesInFundBalancesRevenuesStateSalesTax</t>
  </si>
  <si>
    <t>ChangesInFundBalancesRevenuesStateRevenueSharing</t>
  </si>
  <si>
    <t>ChangesInFundBalancesRevenuesStateCommunicationServicesTax</t>
  </si>
  <si>
    <t>ChangesInFundBalancesRevenuesStateHousingImprovementProgram</t>
  </si>
  <si>
    <t>ChangesInFundBalancesRevenuesStateOther</t>
  </si>
  <si>
    <t>ChangesInFundBalancesRevenuesPinellasCountyGasOlineTax</t>
  </si>
  <si>
    <t>ChangesInFundBalancesRevenuesPinellasCountySalesTax</t>
  </si>
  <si>
    <t>ChangesInFundBalancesRevenuesPinellasCountyTouristDevelopment</t>
  </si>
  <si>
    <t>ChangesInFundBalancesRevenuesPinellasCountyTaxIncrement</t>
  </si>
  <si>
    <t>ChangesInFundBalancesRevenuesPinellasCountyPedestrianImprovementProgram</t>
  </si>
  <si>
    <t>ChangesInFundBalancesRevenuesPinellasCountyOther</t>
  </si>
  <si>
    <t>ChangesInFundBalancesRevenuesIntergovernmentalRevenue</t>
  </si>
  <si>
    <t>ChangesInFundBalancesRevenuesEarningsonInvestments</t>
  </si>
  <si>
    <t>ChangesInFundBalancesRevenuesOtherInterestRevenue</t>
  </si>
  <si>
    <t>ChangesInFundBalancesRevenuesSecuritiesLending</t>
  </si>
  <si>
    <t>ChangesInFundBalancesRevenuesSecuritiesLendingUnrealizedLoss</t>
  </si>
  <si>
    <t>ChangesInFundBalancesRevenuesInterestOnAssessments</t>
  </si>
  <si>
    <t>ChangesInFundBalancesRevenuesRentals</t>
  </si>
  <si>
    <t>ChangesInFundBalancesRevenuesUseOfMoneyAndProperty</t>
  </si>
  <si>
    <t>ChangesInFundBalancesRevenuesContributions</t>
  </si>
  <si>
    <t>ChangesInFundBalancesRevenuesAssessments</t>
  </si>
  <si>
    <t>ChangesInFundBalancesRevenuesDispositionsOfProperty</t>
  </si>
  <si>
    <t>ChangesInFundBalancesRevenuesSettlementRevenues</t>
  </si>
  <si>
    <t>ChangesInFundBalancesRevenuesOther</t>
  </si>
  <si>
    <t>ChangesInFundBalancesRevenuesMiscellaneous</t>
  </si>
  <si>
    <t>CurrentOperationsExpendituresGeneralGovernment</t>
  </si>
  <si>
    <t>CurrentOperationsExpendituresCommunityAndEconomicDevelopment</t>
  </si>
  <si>
    <t>CurrentOperationsExpendituresPublicWorks</t>
  </si>
  <si>
    <t>CurrentOperationsExpendituresPolice</t>
  </si>
  <si>
    <t>CurrentOperationsExpendituresFireAndEMS</t>
  </si>
  <si>
    <t>CurrentOperationsExpendituresPublicSafety</t>
  </si>
  <si>
    <t>CurrentOperationsExpendituresRecreationCultureAndSocial</t>
  </si>
  <si>
    <t>AgentFees</t>
  </si>
  <si>
    <t>SecuritiesLending</t>
  </si>
  <si>
    <t>CurrentOperationsExpendituresPrincipalPayments</t>
  </si>
  <si>
    <t>CurrentOperationsExpendituresInterestPayments</t>
  </si>
  <si>
    <t>CurrentOperationsExpendituresRemarketingAndOtherFees</t>
  </si>
  <si>
    <t>CurrentOperationsExpendituresBondCosts</t>
  </si>
  <si>
    <t>CurrentOperationsExpendituresDebtService</t>
  </si>
  <si>
    <t>CurrentOperationsExpendituresCapitalOutlay</t>
  </si>
  <si>
    <t>CurrentOperationsExpenditures</t>
  </si>
  <si>
    <t>ExcessDeficiencyOfRevenuesOverExpenditure</t>
  </si>
  <si>
    <t>ChangesInFundBalancesTransfersIn</t>
  </si>
  <si>
    <t>ChangesInFundBalancesTransfersOut</t>
  </si>
  <si>
    <t>ChangesInFundBalancesLoanProceeds</t>
  </si>
  <si>
    <t>ChangesInFundBalancesIssuanceOfDebt</t>
  </si>
  <si>
    <t>ChangesInFundBalancesPremium</t>
  </si>
  <si>
    <t>ChangesInFundBalancesOtherFinancingSourcesUses</t>
  </si>
  <si>
    <t>NetChangeInFundBalance</t>
  </si>
  <si>
    <t>DebtServicesAsPercentageOfNoncapitalExpenditures</t>
  </si>
  <si>
    <t xml:space="preserve">Taxes   </t>
  </si>
  <si>
    <t>Licenses  and Permits</t>
  </si>
  <si>
    <t>Fines  and Forfeitures</t>
  </si>
  <si>
    <t>Charges  for Services and User Fees</t>
  </si>
  <si>
    <t>Charges  for General Administration</t>
  </si>
  <si>
    <t>Federal, State  and Other Grants</t>
  </si>
  <si>
    <t>State -  Sales Tax</t>
  </si>
  <si>
    <t>State -  Revenue Sharing</t>
  </si>
  <si>
    <t>Pinellas County -  Gasoline Tax</t>
  </si>
  <si>
    <t>Pinellas County -  Sales Tax</t>
  </si>
  <si>
    <t>Pinellas County -  Pedestrian Improvement Program</t>
  </si>
  <si>
    <t>Pinellas County -  Tax Increment</t>
  </si>
  <si>
    <t>Pinellas County -  Other</t>
  </si>
  <si>
    <t>Total  Intergovernmental Revenue</t>
  </si>
  <si>
    <t xml:space="preserve">Earnings  on  Investments </t>
  </si>
  <si>
    <t xml:space="preserve">Rentals   </t>
  </si>
  <si>
    <t>Total  Use of Money and Property</t>
  </si>
  <si>
    <t xml:space="preserve">Contributions  </t>
  </si>
  <si>
    <t xml:space="preserve">Assessments   </t>
  </si>
  <si>
    <t>Dispositions  of Property</t>
  </si>
  <si>
    <t>Settlement  Revenues</t>
  </si>
  <si>
    <t>Total  Miscellaneous</t>
  </si>
  <si>
    <t xml:space="preserve">Total  Revenues  </t>
  </si>
  <si>
    <t xml:space="preserve">General  Government </t>
  </si>
  <si>
    <t>Community and  Economic Development</t>
  </si>
  <si>
    <t xml:space="preserve">Public  Works </t>
  </si>
  <si>
    <t xml:space="preserve">Police    </t>
  </si>
  <si>
    <t xml:space="preserve">Fire and EMS  </t>
  </si>
  <si>
    <t>Recreation, Culture  and Social</t>
  </si>
  <si>
    <t xml:space="preserve">Interest   </t>
  </si>
  <si>
    <t xml:space="preserve">Total Debt Service </t>
  </si>
  <si>
    <t xml:space="preserve">Total Expenditures </t>
  </si>
  <si>
    <t>Excess (Deficiency)  Of  Revenues Over Expenditures</t>
  </si>
  <si>
    <t xml:space="preserve">Transfers  In  </t>
  </si>
  <si>
    <t xml:space="preserve">Transfers  Out  </t>
  </si>
  <si>
    <t>Total  Other  Financing  Sources  (Uses)</t>
  </si>
  <si>
    <t>Ratio of Outstanding Debt 10Yr</t>
  </si>
  <si>
    <t>GeneralNonAdValoremNotes</t>
  </si>
  <si>
    <t>PublicImprovementRevenueBonds</t>
  </si>
  <si>
    <t>UtilityTaxRevenueBonds</t>
  </si>
  <si>
    <t>ProSportsFacilityRevenueBonds</t>
  </si>
  <si>
    <t>ExciseTaxRevenueBonds</t>
  </si>
  <si>
    <t>GovernmentalActivitiesPublicUtilityRevenueBondsAndNotes</t>
  </si>
  <si>
    <t>CapitalImprovementRevenueBonds</t>
  </si>
  <si>
    <t>GovernmentalActivitiesUnamortizedPremiumsAndDiscounts</t>
  </si>
  <si>
    <t>BusinessTypeActivitiesEnterpriseFundsPublicUtilityRevenueBondsAndNotes</t>
  </si>
  <si>
    <t>SanitationRevenueNote</t>
  </si>
  <si>
    <t>AirportRevenueBondsAndNotes</t>
  </si>
  <si>
    <t>GolfCourserevenueBondsAndCapitalizedlease</t>
  </si>
  <si>
    <t>MarinaRevenueNotes</t>
  </si>
  <si>
    <t>BusinessTypeActivitiesEnterpriseFundsUnamortizedPremiumsAndDiscounts</t>
  </si>
  <si>
    <t>PrimaryGovernment</t>
  </si>
  <si>
    <t>PercentageOfTotalTaxableAssessedValue</t>
  </si>
  <si>
    <t>PerCapita</t>
  </si>
  <si>
    <t>PropertyTaxesValue</t>
  </si>
  <si>
    <t>PermanentPopulation</t>
  </si>
  <si>
    <t>PersonalIncome</t>
  </si>
  <si>
    <t>DebtPerIncome</t>
  </si>
  <si>
    <t>Percentage of Total Taxable Assessed Value (1)</t>
  </si>
  <si>
    <t>Per Capita</t>
  </si>
  <si>
    <t>Property Tax Value (2)</t>
  </si>
  <si>
    <t>Permanent Population (3)</t>
  </si>
  <si>
    <t>Personal Income (3)</t>
  </si>
  <si>
    <t>Debt Per Income (4)</t>
  </si>
  <si>
    <t>Public Utility Revenue Bonds and Notes</t>
  </si>
  <si>
    <t>Sanitation Revenue Note</t>
  </si>
  <si>
    <t>Airport Revenue Bonds and Notes</t>
  </si>
  <si>
    <t>Golf CourseRevenue Bonds and CapitalizedLease</t>
  </si>
  <si>
    <t>Total Primary Government</t>
  </si>
  <si>
    <t>Public Improvement Revenue Bonds</t>
  </si>
  <si>
    <t>Utility Tax Revenue Bonds</t>
  </si>
  <si>
    <t>Pro Sports Facility Revenue Bonds</t>
  </si>
  <si>
    <t>Excise Tax Revenue Bonds</t>
  </si>
  <si>
    <t>Capital Improvement Revenue Bonds</t>
  </si>
  <si>
    <t>Public Utility Revenue  Bonds and Notes</t>
  </si>
  <si>
    <t>Unamortized  Premiums and Discounts</t>
  </si>
  <si>
    <t>GeneralObligationBonds</t>
  </si>
  <si>
    <t>RestrictedToRepayPrincipal</t>
  </si>
  <si>
    <t>NetGeneralObligationBonds</t>
  </si>
  <si>
    <t>PercentageOfTotalTaxablePropertyValue</t>
  </si>
  <si>
    <t>PropertyTaxValue</t>
  </si>
  <si>
    <t>General Obligation Bonds</t>
  </si>
  <si>
    <t>Restricted to repay principal (1)</t>
  </si>
  <si>
    <t>Net General Obligation Bonds</t>
  </si>
  <si>
    <t>Percentage of Total Taxable Property Value</t>
  </si>
  <si>
    <t>Property Tax Value  (2)</t>
  </si>
  <si>
    <t>DebtOutstanding</t>
  </si>
  <si>
    <t>EstimatedPercentageApplicable</t>
  </si>
  <si>
    <t>EstimatedShareOfOverlappingDebt</t>
  </si>
  <si>
    <t>SubtotalOverlappingDebt</t>
  </si>
  <si>
    <t>CityDirectDebt</t>
  </si>
  <si>
    <t>DirectAndOverlappingDebt</t>
  </si>
  <si>
    <t>Legal Debt Margin 10Yr</t>
  </si>
  <si>
    <t>TaxableAssessedValueJanuary12016</t>
  </si>
  <si>
    <t>DebtLimitPercentageOfTaxableAssessedValue</t>
  </si>
  <si>
    <t>LegalLimitationForTheIssuanceOfGeneralObligationBonds</t>
  </si>
  <si>
    <t>AmountOfDebtApplicableToDebtLimit</t>
  </si>
  <si>
    <t>LegalDebtMargin</t>
  </si>
  <si>
    <t>DebtLimit</t>
  </si>
  <si>
    <t>TotalNetDebtApplicableToLimit</t>
  </si>
  <si>
    <t>LegalDebtMarginInformationLastTenFiscalYearsLegalDebtMargin</t>
  </si>
  <si>
    <t>NetDebtApplicableToTheLimitAsAPercentageOfDebtLimit</t>
  </si>
  <si>
    <t>Debt Outstanding  (1)</t>
  </si>
  <si>
    <t>Estimated Share of Overlapping Debt</t>
  </si>
  <si>
    <t>Subtotal, Overlapping Debt</t>
  </si>
  <si>
    <t>City Direct Debt  (3)</t>
  </si>
  <si>
    <t>Total Direct and Overlapping Debt</t>
  </si>
  <si>
    <t>Pledged-Revenue Coverage 5Yr</t>
  </si>
  <si>
    <t>ProfessionalSportsFacilitySalesTaxBondsSeries2003Revenue</t>
  </si>
  <si>
    <t>ProfessionalSportsFacilitySalesTaxBondsSeries2003DebtServicePrincipal</t>
  </si>
  <si>
    <t>ProfessionalSportsFacilitySalesTaxBondsSeries2003DebtServiceInterest</t>
  </si>
  <si>
    <t>ProfessionalSportsFacilitySalesTaxBondsSeries2003Coverage</t>
  </si>
  <si>
    <t>ProfessionalSportFacilitySalesTaxBondsSeries2014Revenue</t>
  </si>
  <si>
    <t>ProfessionalSportFacilitySalesTaxBondsSeries2014DebtServicePrincipal</t>
  </si>
  <si>
    <t>ProfessionalSportFacilitySalesTaxBondsSeries2014DebtServiceInterest</t>
  </si>
  <si>
    <t>ProfessionalSportFacilitySalesTaxBondsSeries2014Coverage</t>
  </si>
  <si>
    <t>ExciseTaxRevenueBonds24Revenue</t>
  </si>
  <si>
    <t>ExciseTaxRevenueBonds24DebtServicePrincipal</t>
  </si>
  <si>
    <t>ExciseTaxRevenueBonds24DebtServiceInterest</t>
  </si>
  <si>
    <t>ExciseTaxRevenueBonds24Coverage</t>
  </si>
  <si>
    <t>PublicServiceTaxRevenueBondsSeries2016AAnd2016BRevenue</t>
  </si>
  <si>
    <t>PublicServiceTaxRevenueBondsSeries2016AAnd2016BDebtServicePrincipal</t>
  </si>
  <si>
    <t>PublicServiceTaxRevenueBondsSeries2016AAnd2016BDebtServiceInterest</t>
  </si>
  <si>
    <t>PublicServiceTaxRevenueBondsSeries2016AAnd2016BCoverage</t>
  </si>
  <si>
    <t>WaterResourcesAndStormwaterRevenueBondsAndNotesGrossRevenue</t>
  </si>
  <si>
    <t>WaterResourcesAndStormwaterRevenueBondsAndNotesLessOperatingExpenses</t>
  </si>
  <si>
    <t>WaterResourcesAndStormwaterRevenueBondsAndNotesNetAvailableRevenue</t>
  </si>
  <si>
    <t>WaterResourcesAndStormwaterRevenueBondsAndNotesDebtServicePrincipal</t>
  </si>
  <si>
    <t>WaterResourcesAndStormwaterRevenueBondsAndNotesDebtServiceInterest</t>
  </si>
  <si>
    <t>WaterResourcesAndStormwaterRevenueBondsAndNotesCoverage</t>
  </si>
  <si>
    <t xml:space="preserve">Revenue </t>
  </si>
  <si>
    <t xml:space="preserve">Principal </t>
  </si>
  <si>
    <t xml:space="preserve">Coverage </t>
  </si>
  <si>
    <t xml:space="preserve">Revenue  </t>
  </si>
  <si>
    <t xml:space="preserve">Principal  </t>
  </si>
  <si>
    <t xml:space="preserve">Coverage  </t>
  </si>
  <si>
    <t xml:space="preserve">Revenue   </t>
  </si>
  <si>
    <t xml:space="preserve">Principal   </t>
  </si>
  <si>
    <t xml:space="preserve">Interest    </t>
  </si>
  <si>
    <t xml:space="preserve">Coverage   </t>
  </si>
  <si>
    <t xml:space="preserve">Principal     </t>
  </si>
  <si>
    <t xml:space="preserve">Interest      </t>
  </si>
  <si>
    <t xml:space="preserve">Coverage    </t>
  </si>
  <si>
    <t xml:space="preserve"> Interest</t>
  </si>
  <si>
    <t xml:space="preserve"> Interest </t>
  </si>
  <si>
    <t xml:space="preserve"> Interest  </t>
  </si>
  <si>
    <t>RevenueBondMember</t>
  </si>
  <si>
    <t>SubtotalBeforePensionAndOPEBLiabilityMember</t>
  </si>
  <si>
    <t>BondsAndNotePayableMember</t>
  </si>
  <si>
    <t>BusinessTypeActivitiesEnterpriseFundsOPEBLiabilityMember</t>
  </si>
  <si>
    <t>BusinessTypeActivitiesEnterpriseFundsNetPensionLiabilityMember</t>
  </si>
  <si>
    <t>BondsUnamortizedPremiumsOrDiscountMember</t>
  </si>
  <si>
    <t>BusinessTypeActivitiesEnterpriseFundsNotesMember</t>
  </si>
  <si>
    <t>BusinessTypeActivitiesEnterpriseFundsCompensatedAbsencesMember</t>
  </si>
  <si>
    <t>CommunityRedevelopmentDistrictsPinellasCountyTaxIncrement</t>
  </si>
  <si>
    <t>CommunityRedevelopmentDistrictsEarningsInInvestments</t>
  </si>
  <si>
    <t>CommunityRedevelopmentDistrictsRevenues</t>
  </si>
  <si>
    <t>CommunityRedevelopmentDistrictsTransfersIn</t>
  </si>
  <si>
    <t>CommunityRedevelopmentDistrictsTransfersOut</t>
  </si>
  <si>
    <t>CommunityRedevelopmentDistrictsOtherFinancingSourcesUses</t>
  </si>
  <si>
    <t>BudgetAndActualGeneralFundOtherFinancingSourcesUses</t>
  </si>
  <si>
    <t>BudgetAndActualGeneralFundExpenditures</t>
  </si>
  <si>
    <t>GovernmentalFundsCurrentOperations</t>
  </si>
  <si>
    <t>GovernmentalFundsRevenues</t>
  </si>
  <si>
    <t>BudgetAndActualRevenueFundOtherFinancingSourcesUses</t>
  </si>
  <si>
    <t>Deposit</t>
  </si>
  <si>
    <t>Bonds and Notes Payable</t>
  </si>
  <si>
    <t>Total Bonds and Notes Payable</t>
  </si>
  <si>
    <t>NotesUnamortizedPremiumsOrDiscountsMember</t>
  </si>
  <si>
    <t>Employees Retirement System</t>
  </si>
  <si>
    <t>OPEB contribution</t>
  </si>
  <si>
    <t>Statement of Details of tax abatements</t>
  </si>
  <si>
    <t>Name of tax abatement</t>
  </si>
  <si>
    <t>Tax abatement amount</t>
  </si>
  <si>
    <t>Description of tax abatement</t>
  </si>
  <si>
    <t>060068073086032105100061084069088084066076079067075032099111110116101110116069100105116097098108101061116114117101032115116121108101061034072069073071072084058032049048048037059032087073068084072058032049048048037034062013010060068073086062100115103115060047068073086062060047068073086062</t>
  </si>
  <si>
    <t>df</t>
  </si>
  <si>
    <t>OPEB</t>
  </si>
  <si>
    <t>Stmt of dtl of Tax Abatements</t>
  </si>
  <si>
    <t>NameOfTaxAbatement</t>
  </si>
  <si>
    <t>TaxAbatementAmount</t>
  </si>
  <si>
    <t>DescriptionOfTaxAbatementTextBlock</t>
  </si>
  <si>
    <t>nonnum:textBlockItemType</t>
  </si>
  <si>
    <t>PensionPlanName</t>
  </si>
  <si>
    <t>PensionPlanActiveEmployees</t>
  </si>
  <si>
    <t>PensionPlanRetireesAndBeneficiariesCurrentlyReceivingNormalAndDisabilityBenefits</t>
  </si>
  <si>
    <t>PensionPlanTerminatedEmployeesEntitledToBenefitsButNotYetReceivingBenefits</t>
  </si>
  <si>
    <t>PensionPlanDROPParticipantsReceivingBenefitsIntoTheirDROPAccounts</t>
  </si>
  <si>
    <t>PensionPlanDisabledParticipantsCurrentlyReceivingBenefits</t>
  </si>
  <si>
    <t>PensionPlanTotalPlanMembership</t>
  </si>
  <si>
    <t>PensionActuariallyDeterminedContribution</t>
  </si>
  <si>
    <t>PensionAnnualCost</t>
  </si>
  <si>
    <t>PensionActuarialValuationDate</t>
  </si>
  <si>
    <t>PensionPlanContributionRatesAsAPercentageOfPayoll</t>
  </si>
  <si>
    <t>PensionPlanActuarialCostMethodFunding</t>
  </si>
  <si>
    <t>PensionPlanAmortizationMethod</t>
  </si>
  <si>
    <t>PensionPlanMortalityRates</t>
  </si>
  <si>
    <t>PensionPlanRemainingAmortizationPeriod</t>
  </si>
  <si>
    <t>PensionPlanAssetValuationMethod</t>
  </si>
  <si>
    <t>PensionDiscountRate</t>
  </si>
  <si>
    <t>PensionAssumedInflationRate</t>
  </si>
  <si>
    <t>PensionAssumedSalaryGrowth</t>
  </si>
  <si>
    <t>PensionPlanTotalPensionLiability</t>
  </si>
  <si>
    <t>PensionPlanFiduciaryNetPosition</t>
  </si>
  <si>
    <t>PensionPlanNetPensionLiability</t>
  </si>
  <si>
    <t>PensionFundedRatio</t>
  </si>
  <si>
    <t>PensionNetLiabilityAtDiscountRatePlus1</t>
  </si>
  <si>
    <t>PensionNetLiabilityAtDiscountRateMinus1</t>
  </si>
  <si>
    <t>PensionPlanDeferredOuflowOfResources</t>
  </si>
  <si>
    <t>PensionPlanDeferredInflowOfResources</t>
  </si>
  <si>
    <t>OPEBPlanName</t>
  </si>
  <si>
    <t>OPEBPlanActiveEmployees</t>
  </si>
  <si>
    <t>OPEBActuarialValuationDate</t>
  </si>
  <si>
    <t>OPEBPlanAssets</t>
  </si>
  <si>
    <t>OPEBFundedRatio</t>
  </si>
  <si>
    <t>OPEBDiscountRate</t>
  </si>
  <si>
    <t>OPEBAssumedSalaryGrowth</t>
  </si>
  <si>
    <t>OPEBNetLiabilityAtDiscountRatePlus1</t>
  </si>
  <si>
    <t>OPEBNetLiabilityAtDiscountRateMinus1</t>
  </si>
  <si>
    <t>123456.26</t>
  </si>
  <si>
    <t>d_cafr2017</t>
  </si>
  <si>
    <t>ix:nonNumeric</t>
  </si>
  <si>
    <t>TaxAbatementDescription</t>
  </si>
  <si>
    <t>TaxAbatementName</t>
  </si>
  <si>
    <t>E:\Sanket\Mark Jofe\stp_opeb\St Petersburg OPEB Footnote(1).docx</t>
  </si>
  <si>
    <t>00008</t>
  </si>
  <si>
    <t>00009</t>
  </si>
  <si>
    <t>00010</t>
  </si>
  <si>
    <t>00011</t>
  </si>
  <si>
    <t>00012</t>
  </si>
  <si>
    <t>00013</t>
  </si>
  <si>
    <t>00014</t>
  </si>
  <si>
    <t>00015</t>
  </si>
  <si>
    <t>00016</t>
  </si>
  <si>
    <t>00017</t>
  </si>
  <si>
    <t>00018</t>
  </si>
  <si>
    <t>00019</t>
  </si>
  <si>
    <t>00020</t>
  </si>
  <si>
    <t>00021</t>
  </si>
  <si>
    <t>00022</t>
  </si>
  <si>
    <t>06006807308603210510006108406908808406607607906707503209911111011610111011606910010511609709810810106111611411710103211511612110810106103407206907307107208405803204904804803705903208707306808407205803204904804803703406201301006006807308606206810111509911410511211610511111003211110203211609712003209709809711610110910111011606004706807308606206004706807308606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</si>
</sst>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_);_(* \(#,##0\);_(* &quot;-&quot;_);_(@_)"/>
    <numFmt numFmtId="165" formatCode="_(&quot;$&quot;* #,##0.00_);_(&quot;$&quot;* \(#,##0.00\);_(&quot;$&quot;* &quot;-&quot;??_);_(@_)"/>
    <numFmt numFmtId="166" formatCode="_(* #,##0.00_);_(* \(#,##0.00\);_(* &quot;-&quot;??_);_(@_)"/>
    <numFmt numFmtId="167" formatCode="_(* #,##0_);_(* \(#,##0\);_(* &quot;-&quot;??_);_(@_)"/>
    <numFmt numFmtId="168" formatCode="[$-409]mmmm\ d\,\ yyyy;@"/>
  </numFmts>
  <fonts count="26"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color indexed="8"/>
      <name val="Calibri"/>
      <family val="2"/>
      <scheme val="minor"/>
    </font>
    <font>
      <b/>
      <sz val="10"/>
      <name val="Arial"/>
      <family val="2"/>
    </font>
    <font>
      <sz val="11"/>
      <name val="Calibri"/>
      <family val="2"/>
      <scheme val="minor"/>
    </font>
    <font>
      <sz val="11"/>
      <color rgb="FF000000"/>
      <name val="Calibri"/>
      <family val="2"/>
      <scheme val="minor"/>
    </font>
    <font>
      <b/>
      <sz val="11"/>
      <color theme="1"/>
      <name val="Arial"/>
      <family val="2"/>
    </font>
    <font>
      <b/>
      <sz val="11"/>
      <color rgb="FF000000"/>
      <name val="Calibri"/>
      <family val="2"/>
      <scheme val="minor"/>
    </font>
    <font>
      <sz val="6.5"/>
      <color rgb="FF000000"/>
      <name val="Arial"/>
      <family val="2"/>
    </font>
    <font>
      <sz val="6.5"/>
      <color theme="1"/>
      <name val="Arial"/>
      <family val="2"/>
    </font>
    <font>
      <sz val="12"/>
      <color theme="1"/>
      <name val="Calibri"/>
      <family val="2"/>
      <scheme val="minor"/>
    </font>
    <font>
      <sz val="12"/>
      <color rgb="FF000000"/>
      <name val="Calibri"/>
      <family val="2"/>
      <scheme val="minor"/>
    </font>
    <font>
      <b/>
      <sz val="12"/>
      <name val="Calibri"/>
      <family val="2"/>
      <scheme val="minor"/>
    </font>
    <font>
      <i/>
      <sz val="11"/>
      <color theme="1"/>
      <name val="Calibri"/>
      <family val="2"/>
      <scheme val="minor"/>
    </font>
    <font>
      <u/>
      <sz val="11"/>
      <color theme="10"/>
      <name val="Calibri"/>
      <family val="2"/>
    </font>
    <font>
      <sz val="10"/>
      <name val="Arial"/>
      <family val="2"/>
    </font>
    <font>
      <sz val="12"/>
      <name val="Calibri"/>
      <family val="2"/>
    </font>
    <font>
      <sz val="11"/>
      <name val="Calibri"/>
      <family val="2"/>
    </font>
    <font>
      <sz val="9"/>
      <color theme="1"/>
      <name val="Calibri"/>
      <family val="2"/>
      <scheme val="minor"/>
    </font>
    <font>
      <b/>
      <sz val="16"/>
      <color theme="1"/>
      <name val="Calibri"/>
      <family val="2"/>
      <scheme val="minor"/>
    </font>
    <font>
      <b/>
      <sz val="14"/>
      <color theme="0"/>
      <name val="Calibri"/>
      <family val="2"/>
      <scheme val="minor"/>
    </font>
    <font>
      <sz val="11"/>
      <color theme="0"/>
      <name val="Calibri"/>
      <family val="2"/>
      <scheme val="minor"/>
    </font>
    <font>
      <b/>
      <sz val="11"/>
      <color theme="0"/>
      <name val="Calibri"/>
      <family val="2"/>
      <scheme val="minor"/>
    </font>
    <font>
      <sz val="11"/>
      <color theme="1"/>
      <name val="Calibri"/>
      <scheme val="minor"/>
    </font>
  </fonts>
  <fills count="17">
    <fill>
      <patternFill patternType="none"/>
    </fill>
    <fill>
      <patternFill patternType="gray125"/>
    </fill>
    <fill>
      <patternFill patternType="solid">
        <fgColor rgb="FF92CDDC"/>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DCE9F2"/>
        <bgColor indexed="64"/>
      </patternFill>
    </fill>
    <fill>
      <patternFill patternType="solid">
        <fgColor rgb="FFFFFFFF"/>
        <bgColor indexed="64"/>
      </patternFill>
    </fill>
    <fill>
      <patternFill patternType="solid">
        <fgColor theme="0" tint="-4.9989318521683403E-2"/>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bgColor theme="4"/>
      </patternFill>
    </fill>
    <fill>
      <patternFill patternType="solid">
        <fgColor theme="4" tint="0.79998168889431442"/>
        <bgColor theme="4" tint="0.79998168889431442"/>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theme="4" tint="0.59996337778862885"/>
      </bottom>
      <diagonal/>
    </border>
    <border>
      <left/>
      <right/>
      <top/>
      <bottom style="thin">
        <color theme="4" tint="0.59996337778862885"/>
      </bottom>
      <diagonal/>
    </border>
    <border>
      <left/>
      <right style="thin">
        <color indexed="64"/>
      </right>
      <top/>
      <bottom style="thin">
        <color theme="4" tint="0.59996337778862885"/>
      </bottom>
      <diagonal/>
    </border>
    <border>
      <left style="thin">
        <color indexed="64"/>
      </left>
      <right style="thin">
        <color indexed="64"/>
      </right>
      <top/>
      <bottom/>
      <diagonal/>
    </border>
    <border>
      <left style="thin">
        <color indexed="64"/>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auto="1"/>
      </left>
      <right style="thin">
        <color theme="4" tint="0.39997558519241921"/>
      </right>
      <top style="thin">
        <color auto="1"/>
      </top>
      <bottom style="thin">
        <color auto="1"/>
      </bottom>
      <diagonal/>
    </border>
    <border>
      <left style="thin">
        <color theme="4" tint="0.39997558519241921"/>
      </left>
      <right style="thin">
        <color theme="4" tint="0.39997558519241921"/>
      </right>
      <top style="thin">
        <color auto="1"/>
      </top>
      <bottom style="thin">
        <color auto="1"/>
      </bottom>
      <diagonal/>
    </border>
    <border>
      <left style="thin">
        <color theme="4" tint="0.39997558519241921"/>
      </left>
      <right style="thin">
        <color auto="1"/>
      </right>
      <top style="thin">
        <color auto="1"/>
      </top>
      <bottom style="thin">
        <color auto="1"/>
      </bottom>
      <diagonal/>
    </border>
    <border>
      <left/>
      <right/>
      <top/>
      <bottom style="thin">
        <color indexed="64"/>
      </bottom>
      <diagonal/>
    </border>
    <border>
      <left style="thin">
        <color indexed="64"/>
      </left>
      <right/>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theme="3" tint="0.59996337778862885"/>
      </top>
      <bottom style="thin">
        <color indexed="64"/>
      </bottom>
      <diagonal/>
    </border>
    <border>
      <left style="thin">
        <color indexed="64"/>
      </left>
      <right style="thin">
        <color indexed="64"/>
      </right>
      <top style="thin">
        <color indexed="64"/>
      </top>
      <bottom style="thin">
        <color theme="3" tint="0.59996337778862885"/>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top style="thin">
        <color theme="3" tint="0.79998168889431442"/>
      </top>
      <bottom style="thin">
        <color theme="3" tint="0.79998168889431442"/>
      </bottom>
      <diagonal/>
    </border>
    <border>
      <left style="thin">
        <color indexed="64"/>
      </left>
      <right/>
      <top style="thin">
        <color theme="3" tint="0.79998168889431442"/>
      </top>
      <bottom style="thin">
        <color indexed="64"/>
      </bottom>
      <diagonal/>
    </border>
    <border>
      <left style="thin">
        <color indexed="64"/>
      </left>
      <right/>
      <top style="thin">
        <color theme="3" tint="0.79998168889431442"/>
      </top>
      <bottom/>
      <diagonal/>
    </border>
    <border>
      <left style="thin">
        <color indexed="64"/>
      </left>
      <right/>
      <top style="thin">
        <color indexed="64"/>
      </top>
      <bottom style="thin">
        <color theme="3" tint="0.79998168889431442"/>
      </bottom>
      <diagonal/>
    </border>
    <border>
      <left style="thin">
        <color indexed="64"/>
      </left>
      <right style="thin">
        <color indexed="64"/>
      </right>
      <top style="thin">
        <color theme="3" tint="0.79998168889431442"/>
      </top>
      <bottom style="thin">
        <color indexed="64"/>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style="thin">
        <color indexed="64"/>
      </top>
      <bottom style="thin">
        <color theme="3" tint="0.79998168889431442"/>
      </bottom>
      <diagonal/>
    </border>
    <border>
      <left/>
      <right style="thin">
        <color indexed="64"/>
      </right>
      <top style="thin">
        <color theme="3" tint="0.79998168889431442"/>
      </top>
      <bottom style="thin">
        <color theme="3" tint="0.79998168889431442"/>
      </bottom>
      <diagonal/>
    </border>
    <border>
      <left/>
      <right/>
      <top style="thin">
        <color theme="3" tint="0.79998168889431442"/>
      </top>
      <bottom style="thin">
        <color theme="3" tint="0.79998168889431442"/>
      </bottom>
      <diagonal/>
    </border>
    <border>
      <left/>
      <right style="thin">
        <color indexed="64"/>
      </right>
      <top style="thin">
        <color theme="3" tint="0.79998168889431442"/>
      </top>
      <bottom style="thin">
        <color indexed="64"/>
      </bottom>
      <diagonal/>
    </border>
    <border>
      <left/>
      <right style="thin">
        <color indexed="64"/>
      </right>
      <top style="thin">
        <color indexed="64"/>
      </top>
      <bottom style="thin">
        <color theme="3" tint="0.79998168889431442"/>
      </bottom>
      <diagonal/>
    </border>
    <border>
      <left/>
      <right style="thin">
        <color indexed="64"/>
      </right>
      <top style="thin">
        <color theme="3" tint="0.79998168889431442"/>
      </top>
      <bottom/>
      <diagonal/>
    </border>
    <border>
      <left style="thin">
        <color indexed="64"/>
      </left>
      <right style="thin">
        <color indexed="64"/>
      </right>
      <top style="thin">
        <color theme="3" tint="0.79998168889431442"/>
      </top>
      <bottom/>
      <diagonal/>
    </border>
    <border>
      <left/>
      <right style="thin">
        <color indexed="64"/>
      </right>
      <top/>
      <bottom style="thin">
        <color theme="3" tint="0.79998168889431442"/>
      </bottom>
      <diagonal/>
    </border>
    <border>
      <left style="medium">
        <color theme="8"/>
      </left>
      <right style="medium">
        <color theme="8"/>
      </right>
      <top style="medium">
        <color theme="8"/>
      </top>
      <bottom style="medium">
        <color theme="8"/>
      </bottom>
      <diagonal/>
    </border>
    <border>
      <left style="thin">
        <color indexed="64"/>
      </left>
      <right/>
      <top style="thin">
        <color theme="4" tint="0.59996337778862885"/>
      </top>
      <bottom/>
      <diagonal/>
    </border>
    <border>
      <left/>
      <right/>
      <top style="thin">
        <color theme="4" tint="0.59996337778862885"/>
      </top>
      <bottom/>
      <diagonal/>
    </border>
    <border>
      <left/>
      <right style="thin">
        <color indexed="64"/>
      </right>
      <top style="thin">
        <color theme="4" tint="0.59996337778862885"/>
      </top>
      <bottom/>
      <diagonal/>
    </border>
    <border>
      <left style="thin">
        <color indexed="64"/>
      </left>
      <right style="thin">
        <color indexed="64"/>
      </right>
      <top/>
      <bottom style="thin">
        <color theme="8" tint="0.59996337778862885"/>
      </bottom>
      <diagonal/>
    </border>
    <border>
      <left/>
      <right/>
      <top/>
      <bottom style="thin">
        <color theme="8" tint="0.59996337778862885"/>
      </bottom>
      <diagonal/>
    </border>
    <border>
      <left/>
      <right style="thin">
        <color indexed="64"/>
      </right>
      <top/>
      <bottom style="thin">
        <color theme="8" tint="0.59996337778862885"/>
      </bottom>
      <diagonal/>
    </border>
    <border>
      <left style="thin">
        <color indexed="64"/>
      </left>
      <right style="thin">
        <color indexed="64"/>
      </right>
      <top style="thin">
        <color theme="8" tint="0.59996337778862885"/>
      </top>
      <bottom style="thin">
        <color theme="8" tint="0.59996337778862885"/>
      </bottom>
      <diagonal/>
    </border>
    <border>
      <left/>
      <right/>
      <top style="thin">
        <color theme="8" tint="0.59996337778862885"/>
      </top>
      <bottom style="thin">
        <color theme="8" tint="0.59996337778862885"/>
      </bottom>
      <diagonal/>
    </border>
    <border>
      <left/>
      <right style="thin">
        <color indexed="64"/>
      </right>
      <top style="thin">
        <color theme="8" tint="0.59996337778862885"/>
      </top>
      <bottom style="thin">
        <color theme="8" tint="0.59996337778862885"/>
      </bottom>
      <diagonal/>
    </border>
    <border>
      <left style="thin">
        <color indexed="64"/>
      </left>
      <right style="thin">
        <color indexed="64"/>
      </right>
      <top style="thin">
        <color theme="8" tint="0.59996337778862885"/>
      </top>
      <bottom style="thin">
        <color indexed="64"/>
      </bottom>
      <diagonal/>
    </border>
    <border>
      <left/>
      <right/>
      <top style="thin">
        <color theme="8" tint="0.59996337778862885"/>
      </top>
      <bottom style="thin">
        <color indexed="64"/>
      </bottom>
      <diagonal/>
    </border>
    <border>
      <left/>
      <right style="thin">
        <color indexed="64"/>
      </right>
      <top style="thin">
        <color theme="8" tint="0.59996337778862885"/>
      </top>
      <bottom style="thin">
        <color indexed="64"/>
      </bottom>
      <diagonal/>
    </border>
    <border>
      <left style="thin">
        <color indexed="64"/>
      </left>
      <right/>
      <top style="thin">
        <color indexed="64"/>
      </top>
      <bottom style="thin">
        <color theme="4" tint="0.59996337778862885"/>
      </bottom>
      <diagonal/>
    </border>
    <border>
      <left/>
      <right/>
      <top style="thin">
        <color indexed="64"/>
      </top>
      <bottom style="thin">
        <color theme="4" tint="0.59996337778862885"/>
      </bottom>
      <diagonal/>
    </border>
    <border>
      <left/>
      <right style="thin">
        <color indexed="64"/>
      </right>
      <top style="thin">
        <color indexed="64"/>
      </top>
      <bottom style="thin">
        <color theme="4" tint="0.59996337778862885"/>
      </bottom>
      <diagonal/>
    </border>
    <border>
      <left style="thin">
        <color indexed="64"/>
      </left>
      <right/>
      <top style="thin">
        <color theme="4" tint="0.59996337778862885"/>
      </top>
      <bottom style="thin">
        <color indexed="64"/>
      </bottom>
      <diagonal/>
    </border>
    <border>
      <left/>
      <right/>
      <top style="thin">
        <color theme="4" tint="0.59996337778862885"/>
      </top>
      <bottom style="thin">
        <color indexed="64"/>
      </bottom>
      <diagonal/>
    </border>
    <border>
      <left/>
      <right style="thin">
        <color indexed="64"/>
      </right>
      <top style="thin">
        <color theme="4" tint="0.59996337778862885"/>
      </top>
      <bottom style="thin">
        <color indexed="64"/>
      </bottom>
      <diagonal/>
    </border>
    <border>
      <left style="thin">
        <color indexed="64"/>
      </left>
      <right/>
      <top style="thin">
        <color indexed="64"/>
      </top>
      <bottom style="thin">
        <color theme="3" tint="0.59996337778862885"/>
      </bottom>
      <diagonal/>
    </border>
    <border>
      <left/>
      <right/>
      <top style="thin">
        <color indexed="64"/>
      </top>
      <bottom style="thin">
        <color theme="3" tint="0.59996337778862885"/>
      </bottom>
      <diagonal/>
    </border>
    <border>
      <left/>
      <right style="thin">
        <color indexed="64"/>
      </right>
      <top style="thin">
        <color indexed="64"/>
      </top>
      <bottom style="thin">
        <color theme="3" tint="0.59996337778862885"/>
      </bottom>
      <diagonal/>
    </border>
    <border>
      <left style="thin">
        <color indexed="64"/>
      </left>
      <right/>
      <top style="thin">
        <color theme="3" tint="0.59996337778862885"/>
      </top>
      <bottom style="thin">
        <color indexed="64"/>
      </bottom>
      <diagonal/>
    </border>
    <border>
      <left/>
      <right/>
      <top style="thin">
        <color theme="3" tint="0.59996337778862885"/>
      </top>
      <bottom style="thin">
        <color indexed="64"/>
      </bottom>
      <diagonal/>
    </border>
    <border>
      <left/>
      <right style="thin">
        <color indexed="64"/>
      </right>
      <top style="thin">
        <color theme="3" tint="0.59996337778862885"/>
      </top>
      <bottom style="thin">
        <color indexed="64"/>
      </bottom>
      <diagonal/>
    </border>
    <border>
      <left/>
      <right/>
      <top/>
      <bottom style="thin">
        <color theme="4" tint="0.39997558519241921"/>
      </bottom>
      <diagonal/>
    </border>
  </borders>
  <cellStyleXfs count="6">
    <xf numFmtId="0" fontId="0" fillId="0" borderId="0"/>
    <xf numFmtId="166" fontId="1" fillId="0" borderId="0" applyFont="0" applyFill="0" applyBorder="0" applyAlignment="0" applyProtection="0"/>
    <xf numFmtId="0" fontId="4" fillId="0" borderId="0"/>
    <xf numFmtId="0" fontId="16" fillId="0" borderId="0" applyNumberFormat="0" applyFill="0" applyBorder="0" applyAlignment="0" applyProtection="0">
      <alignment vertical="top"/>
      <protection locked="0"/>
    </xf>
    <xf numFmtId="0" fontId="17" fillId="0" borderId="0" applyNumberFormat="0" applyFont="0" applyFill="0" applyBorder="0" applyAlignment="0" applyProtection="0">
      <alignment vertical="top"/>
    </xf>
    <xf numFmtId="165" fontId="1" fillId="0" borderId="0" applyFont="0" applyFill="0" applyBorder="0" applyAlignment="0" applyProtection="0"/>
  </cellStyleXfs>
  <cellXfs count="841">
    <xf numFmtId="0" fontId="0" fillId="0" borderId="0" xfId="0"/>
    <xf numFmtId="0" fontId="3" fillId="2"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left" wrapText="1"/>
      <protection hidden="1"/>
    </xf>
    <xf numFmtId="0" fontId="0" fillId="0" borderId="2" xfId="0" applyFont="1" applyBorder="1" applyAlignment="1">
      <alignment horizontal="left" vertical="center" wrapText="1" indent="1"/>
    </xf>
    <xf numFmtId="167" fontId="0" fillId="0" borderId="2" xfId="1" applyNumberFormat="1" applyFont="1" applyFill="1" applyBorder="1" applyAlignment="1">
      <alignment horizontal="right"/>
    </xf>
    <xf numFmtId="0" fontId="0" fillId="0" borderId="3" xfId="0" applyFont="1" applyBorder="1" applyAlignment="1">
      <alignment horizontal="left" vertical="center" wrapText="1" indent="1"/>
    </xf>
    <xf numFmtId="167" fontId="0" fillId="0" borderId="3" xfId="1" applyNumberFormat="1" applyFont="1" applyFill="1" applyBorder="1" applyAlignment="1">
      <alignment horizontal="right"/>
    </xf>
    <xf numFmtId="0" fontId="0" fillId="0" borderId="4" xfId="0" applyFont="1" applyBorder="1" applyAlignment="1">
      <alignment horizontal="left" vertical="center" wrapText="1" indent="1"/>
    </xf>
    <xf numFmtId="167" fontId="0" fillId="0" borderId="4" xfId="1" applyNumberFormat="1" applyFont="1" applyFill="1" applyBorder="1" applyAlignment="1">
      <alignment horizontal="right"/>
    </xf>
    <xf numFmtId="167" fontId="0" fillId="0" borderId="4" xfId="0" applyNumberFormat="1" applyFill="1" applyBorder="1" applyAlignment="1">
      <alignment horizontal="right"/>
    </xf>
    <xf numFmtId="0" fontId="2" fillId="3" borderId="1" xfId="0" applyFont="1" applyFill="1" applyBorder="1" applyAlignment="1" applyProtection="1">
      <alignment horizontal="left" wrapText="1" indent="1"/>
      <protection hidden="1"/>
    </xf>
    <xf numFmtId="0" fontId="0" fillId="0" borderId="2" xfId="0" applyFont="1" applyBorder="1" applyAlignment="1">
      <alignment horizontal="left" vertical="center" wrapText="1" indent="2"/>
    </xf>
    <xf numFmtId="0" fontId="0" fillId="0" borderId="3" xfId="0" applyFont="1" applyBorder="1" applyAlignment="1">
      <alignment horizontal="left" vertical="center" wrapText="1" indent="2"/>
    </xf>
    <xf numFmtId="0" fontId="0" fillId="0" borderId="4" xfId="0" applyFont="1" applyBorder="1" applyAlignment="1">
      <alignment horizontal="left" vertical="center" wrapText="1" indent="2"/>
    </xf>
    <xf numFmtId="0" fontId="3" fillId="4" borderId="1" xfId="2" applyFont="1" applyFill="1" applyBorder="1" applyAlignment="1" applyProtection="1">
      <alignment horizontal="right" vertical="center" wrapText="1"/>
      <protection hidden="1"/>
    </xf>
    <xf numFmtId="164" fontId="3" fillId="5" borderId="1" xfId="1" applyNumberFormat="1" applyFont="1" applyFill="1" applyBorder="1" applyAlignment="1" applyProtection="1">
      <alignment horizontal="right" vertical="center"/>
      <protection hidden="1"/>
    </xf>
    <xf numFmtId="0" fontId="0" fillId="0" borderId="3" xfId="0" applyFill="1" applyBorder="1" applyAlignment="1">
      <alignment horizontal="left" indent="2"/>
    </xf>
    <xf numFmtId="0" fontId="0" fillId="0" borderId="0" xfId="0" applyFill="1"/>
    <xf numFmtId="0" fontId="5" fillId="0" borderId="0" xfId="0" applyFont="1" applyFill="1"/>
    <xf numFmtId="0" fontId="6" fillId="0" borderId="2" xfId="0" applyFont="1" applyFill="1" applyBorder="1" applyAlignment="1">
      <alignment horizontal="left" indent="1"/>
    </xf>
    <xf numFmtId="0" fontId="6" fillId="0" borderId="3" xfId="0" applyFont="1" applyFill="1" applyBorder="1" applyAlignment="1">
      <alignment horizontal="left" indent="1"/>
    </xf>
    <xf numFmtId="0" fontId="0" fillId="0" borderId="0" xfId="0" applyFont="1" applyFill="1"/>
    <xf numFmtId="0" fontId="6" fillId="0" borderId="4" xfId="0" applyFont="1" applyFill="1" applyBorder="1" applyAlignment="1">
      <alignment horizontal="left" indent="1"/>
    </xf>
    <xf numFmtId="0" fontId="6" fillId="0" borderId="3" xfId="0" applyFont="1" applyFill="1" applyBorder="1" applyAlignment="1">
      <alignment horizontal="left" wrapText="1" indent="1"/>
    </xf>
    <xf numFmtId="167" fontId="0" fillId="0" borderId="0" xfId="1" applyNumberFormat="1" applyFont="1" applyFill="1" applyBorder="1" applyAlignment="1">
      <alignment horizontal="right"/>
    </xf>
    <xf numFmtId="164" fontId="0" fillId="0" borderId="0" xfId="1" applyNumberFormat="1" applyFont="1" applyFill="1" applyBorder="1" applyAlignment="1">
      <alignment horizontal="right"/>
    </xf>
    <xf numFmtId="0" fontId="0" fillId="0" borderId="4" xfId="0" applyFill="1" applyBorder="1" applyAlignment="1">
      <alignment horizontal="left" indent="2"/>
    </xf>
    <xf numFmtId="0" fontId="0" fillId="0" borderId="0" xfId="0" applyProtection="1">
      <protection locked="0"/>
    </xf>
    <xf numFmtId="0" fontId="0" fillId="0" borderId="0" xfId="0" applyFont="1"/>
    <xf numFmtId="0" fontId="0" fillId="0" borderId="2" xfId="0" applyFont="1" applyBorder="1" applyAlignment="1">
      <alignment vertical="center" wrapText="1"/>
    </xf>
    <xf numFmtId="0" fontId="0" fillId="0" borderId="4" xfId="0" applyFont="1" applyBorder="1" applyAlignment="1">
      <alignment vertical="center" wrapText="1"/>
    </xf>
    <xf numFmtId="0" fontId="0" fillId="0" borderId="12" xfId="0" applyFont="1" applyBorder="1" applyAlignment="1">
      <alignment vertical="center" wrapText="1"/>
    </xf>
    <xf numFmtId="0" fontId="0" fillId="0" borderId="3" xfId="0" applyFont="1" applyBorder="1" applyAlignment="1">
      <alignment vertical="center" wrapText="1"/>
    </xf>
    <xf numFmtId="3" fontId="0" fillId="0" borderId="3" xfId="0" applyNumberFormat="1" applyFont="1" applyBorder="1" applyAlignment="1">
      <alignment horizontal="right" vertical="center" wrapText="1"/>
    </xf>
    <xf numFmtId="0" fontId="7" fillId="0" borderId="3" xfId="0" applyFont="1" applyBorder="1" applyAlignment="1">
      <alignment vertical="center" wrapText="1"/>
    </xf>
    <xf numFmtId="0" fontId="7" fillId="0" borderId="2" xfId="0" applyFont="1" applyBorder="1" applyAlignment="1">
      <alignment vertical="center" wrapText="1"/>
    </xf>
    <xf numFmtId="0" fontId="7" fillId="0" borderId="4" xfId="0" applyFont="1" applyBorder="1" applyAlignment="1">
      <alignment vertical="center" wrapText="1"/>
    </xf>
    <xf numFmtId="0" fontId="3" fillId="2" borderId="8" xfId="0" applyFont="1" applyFill="1" applyBorder="1" applyAlignment="1" applyProtection="1">
      <alignment horizontal="center" vertical="center" wrapText="1"/>
      <protection hidden="1"/>
    </xf>
    <xf numFmtId="0" fontId="8" fillId="0" borderId="0" xfId="0" applyFont="1" applyAlignment="1">
      <alignment horizontal="center" vertical="center" wrapText="1"/>
    </xf>
    <xf numFmtId="0" fontId="0" fillId="2" borderId="12"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3" fillId="4" borderId="8" xfId="2" applyFont="1" applyFill="1" applyBorder="1" applyAlignment="1" applyProtection="1">
      <alignment horizontal="right" vertical="center" wrapText="1"/>
      <protection hidden="1"/>
    </xf>
    <xf numFmtId="0" fontId="0" fillId="0" borderId="18" xfId="0" applyFont="1" applyBorder="1" applyAlignment="1">
      <alignment vertical="center" wrapText="1"/>
    </xf>
    <xf numFmtId="3" fontId="0" fillId="0" borderId="18" xfId="0" applyNumberFormat="1" applyFont="1" applyBorder="1" applyAlignment="1">
      <alignment horizontal="right" vertical="center" wrapText="1"/>
    </xf>
    <xf numFmtId="0" fontId="0" fillId="0" borderId="16" xfId="0" applyFont="1" applyBorder="1" applyAlignment="1">
      <alignment vertical="center" wrapText="1"/>
    </xf>
    <xf numFmtId="3" fontId="0" fillId="0" borderId="1" xfId="0" applyNumberFormat="1" applyFont="1" applyBorder="1" applyAlignment="1">
      <alignment horizontal="right" vertical="center" wrapText="1"/>
    </xf>
    <xf numFmtId="0" fontId="3" fillId="4" borderId="17" xfId="2" applyFont="1" applyFill="1" applyBorder="1" applyAlignment="1" applyProtection="1">
      <alignment horizontal="right" vertical="center" wrapText="1"/>
      <protection hidden="1"/>
    </xf>
    <xf numFmtId="164" fontId="3" fillId="5" borderId="17" xfId="1" applyNumberFormat="1" applyFont="1" applyFill="1" applyBorder="1" applyAlignment="1" applyProtection="1">
      <alignment horizontal="right" vertical="center"/>
      <protection hidden="1"/>
    </xf>
    <xf numFmtId="10" fontId="3" fillId="5" borderId="17" xfId="1" applyNumberFormat="1" applyFont="1" applyFill="1" applyBorder="1" applyAlignment="1" applyProtection="1">
      <alignment horizontal="right" vertical="center"/>
      <protection hidden="1"/>
    </xf>
    <xf numFmtId="164" fontId="0" fillId="0" borderId="0" xfId="0" applyNumberFormat="1"/>
    <xf numFmtId="0" fontId="7" fillId="0" borderId="18" xfId="0" applyFont="1" applyBorder="1" applyAlignment="1">
      <alignment vertical="center" wrapText="1"/>
    </xf>
    <xf numFmtId="0" fontId="0" fillId="0" borderId="0" xfId="0" applyFont="1" applyAlignment="1">
      <alignment wrapText="1"/>
    </xf>
    <xf numFmtId="0" fontId="0" fillId="0" borderId="0" xfId="0" applyFont="1" applyAlignment="1"/>
    <xf numFmtId="0" fontId="0"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10" fillId="0" borderId="0" xfId="0" applyFont="1" applyAlignment="1">
      <alignment vertical="center" wrapText="1"/>
    </xf>
    <xf numFmtId="0" fontId="10" fillId="0" borderId="0" xfId="0" applyFont="1" applyAlignment="1">
      <alignment horizontal="right" vertical="center" wrapText="1"/>
    </xf>
    <xf numFmtId="0" fontId="11" fillId="0" borderId="0" xfId="0" applyFont="1" applyAlignment="1">
      <alignment horizontal="right" vertical="center" wrapText="1"/>
    </xf>
    <xf numFmtId="166" fontId="0" fillId="0" borderId="0" xfId="0" applyNumberFormat="1" applyFont="1"/>
    <xf numFmtId="0" fontId="2" fillId="2" borderId="8" xfId="0" applyNumberFormat="1" applyFont="1" applyFill="1" applyBorder="1" applyAlignment="1">
      <alignment horizontal="center" vertical="center" wrapText="1"/>
    </xf>
    <xf numFmtId="0" fontId="9" fillId="2" borderId="8" xfId="0" applyNumberFormat="1" applyFont="1" applyFill="1" applyBorder="1" applyAlignment="1">
      <alignment horizontal="center" vertical="center" wrapText="1"/>
    </xf>
    <xf numFmtId="166" fontId="2" fillId="3" borderId="1" xfId="0" applyNumberFormat="1" applyFont="1" applyFill="1" applyBorder="1" applyAlignment="1" applyProtection="1">
      <alignment horizontal="left" wrapText="1"/>
      <protection hidden="1"/>
    </xf>
    <xf numFmtId="166" fontId="2" fillId="3" borderId="1" xfId="0" applyNumberFormat="1" applyFont="1" applyFill="1" applyBorder="1" applyAlignment="1" applyProtection="1">
      <alignment horizontal="left" wrapText="1" indent="1"/>
      <protection hidden="1"/>
    </xf>
    <xf numFmtId="166" fontId="7" fillId="0" borderId="2" xfId="0" applyNumberFormat="1" applyFont="1" applyBorder="1" applyAlignment="1">
      <alignment horizontal="right" vertical="center" wrapText="1"/>
    </xf>
    <xf numFmtId="166" fontId="0" fillId="0" borderId="2" xfId="0" applyNumberFormat="1" applyFont="1" applyBorder="1" applyAlignment="1">
      <alignment horizontal="right" vertical="center" wrapText="1"/>
    </xf>
    <xf numFmtId="166" fontId="7" fillId="0" borderId="3" xfId="0" applyNumberFormat="1" applyFont="1" applyBorder="1" applyAlignment="1">
      <alignment horizontal="right" vertical="center" wrapText="1"/>
    </xf>
    <xf numFmtId="166" fontId="0" fillId="0" borderId="3" xfId="0" applyNumberFormat="1" applyFont="1" applyBorder="1" applyAlignment="1">
      <alignment horizontal="right" vertical="center" wrapText="1"/>
    </xf>
    <xf numFmtId="166" fontId="7" fillId="0" borderId="4" xfId="0" applyNumberFormat="1" applyFont="1" applyBorder="1" applyAlignment="1">
      <alignment horizontal="right" vertical="center" wrapText="1"/>
    </xf>
    <xf numFmtId="166" fontId="0" fillId="0" borderId="4" xfId="0" applyNumberFormat="1" applyFont="1" applyBorder="1" applyAlignment="1">
      <alignment horizontal="right" vertical="center" wrapText="1"/>
    </xf>
    <xf numFmtId="166" fontId="3" fillId="4" borderId="1" xfId="2" applyNumberFormat="1" applyFont="1" applyFill="1" applyBorder="1" applyAlignment="1" applyProtection="1">
      <alignment horizontal="right" vertical="center"/>
      <protection hidden="1"/>
    </xf>
    <xf numFmtId="166" fontId="3" fillId="5" borderId="1" xfId="1" applyNumberFormat="1" applyFont="1" applyFill="1" applyBorder="1" applyAlignment="1" applyProtection="1">
      <alignment horizontal="right" vertical="center"/>
      <protection hidden="1"/>
    </xf>
    <xf numFmtId="166" fontId="3" fillId="4" borderId="17" xfId="2" applyNumberFormat="1" applyFont="1" applyFill="1" applyBorder="1" applyAlignment="1" applyProtection="1">
      <alignment horizontal="right" vertical="center"/>
      <protection hidden="1"/>
    </xf>
    <xf numFmtId="166" fontId="3" fillId="5" borderId="17" xfId="1" applyNumberFormat="1" applyFont="1" applyFill="1" applyBorder="1" applyAlignment="1" applyProtection="1">
      <alignment horizontal="right" vertical="center"/>
      <protection hidden="1"/>
    </xf>
    <xf numFmtId="166" fontId="2" fillId="3" borderId="18" xfId="0" applyNumberFormat="1" applyFont="1" applyFill="1" applyBorder="1" applyAlignment="1" applyProtection="1">
      <alignment horizontal="left" wrapText="1" indent="1"/>
      <protection hidden="1"/>
    </xf>
    <xf numFmtId="166" fontId="7" fillId="0" borderId="18" xfId="0" applyNumberFormat="1" applyFont="1" applyBorder="1" applyAlignment="1">
      <alignment horizontal="right" vertical="center" wrapText="1"/>
    </xf>
    <xf numFmtId="166" fontId="7" fillId="0" borderId="16" xfId="0" applyNumberFormat="1" applyFont="1" applyBorder="1" applyAlignment="1">
      <alignment horizontal="right" vertical="center" wrapText="1"/>
    </xf>
    <xf numFmtId="166" fontId="0" fillId="0" borderId="0" xfId="0" applyNumberFormat="1" applyFont="1" applyAlignment="1"/>
    <xf numFmtId="0" fontId="0" fillId="0" borderId="3" xfId="0" applyBorder="1" applyAlignment="1" applyProtection="1">
      <alignment horizontal="left" indent="1"/>
      <protection hidden="1"/>
    </xf>
    <xf numFmtId="0" fontId="0" fillId="0" borderId="4" xfId="0" applyBorder="1" applyAlignment="1" applyProtection="1">
      <alignment horizontal="left" indent="1"/>
      <protection hidden="1"/>
    </xf>
    <xf numFmtId="0" fontId="3" fillId="4" borderId="1" xfId="2" applyFont="1" applyFill="1" applyBorder="1" applyAlignment="1" applyProtection="1">
      <alignment horizontal="right" vertical="center"/>
      <protection hidden="1"/>
    </xf>
    <xf numFmtId="0" fontId="0" fillId="0" borderId="0" xfId="0" applyFont="1" applyAlignment="1">
      <alignment vertical="center" wrapText="1"/>
    </xf>
    <xf numFmtId="0" fontId="0" fillId="0" borderId="0" xfId="0" applyFont="1" applyBorder="1" applyAlignment="1">
      <alignment horizontal="right" vertical="center" wrapText="1"/>
    </xf>
    <xf numFmtId="0" fontId="0" fillId="0" borderId="0" xfId="0" applyFont="1" applyAlignment="1">
      <alignment horizontal="right" vertical="center" wrapText="1"/>
    </xf>
    <xf numFmtId="0" fontId="7" fillId="0" borderId="0" xfId="0" applyFont="1" applyBorder="1" applyAlignment="1">
      <alignment horizontal="right" vertical="center" wrapText="1"/>
    </xf>
    <xf numFmtId="0" fontId="0" fillId="2" borderId="1" xfId="0" applyNumberFormat="1" applyFont="1" applyFill="1" applyBorder="1" applyAlignment="1">
      <alignment horizontal="center" vertical="center" wrapText="1"/>
    </xf>
    <xf numFmtId="0" fontId="7" fillId="2" borderId="1" xfId="0" applyNumberFormat="1" applyFont="1" applyFill="1" applyBorder="1" applyAlignment="1">
      <alignment horizontal="center" vertical="center" wrapText="1"/>
    </xf>
    <xf numFmtId="164" fontId="3" fillId="5" borderId="8" xfId="1" applyNumberFormat="1" applyFont="1" applyFill="1" applyBorder="1" applyAlignment="1" applyProtection="1">
      <alignment horizontal="right" vertical="center"/>
      <protection hidden="1"/>
    </xf>
    <xf numFmtId="0" fontId="3" fillId="4" borderId="17" xfId="2" applyFont="1" applyFill="1" applyBorder="1" applyAlignment="1" applyProtection="1">
      <alignment horizontal="right" vertical="center"/>
      <protection hidden="1"/>
    </xf>
    <xf numFmtId="0" fontId="12" fillId="0" borderId="2" xfId="0" applyFont="1" applyBorder="1" applyAlignment="1">
      <alignment horizontal="center" vertical="center" wrapText="1"/>
    </xf>
    <xf numFmtId="0" fontId="12" fillId="0" borderId="3"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16" xfId="0" applyFont="1" applyBorder="1" applyAlignment="1">
      <alignment horizontal="center" vertical="center" wrapText="1"/>
    </xf>
    <xf numFmtId="0" fontId="0" fillId="0" borderId="2" xfId="0" applyFont="1" applyBorder="1" applyAlignment="1">
      <alignment horizontal="center" vertical="center" wrapText="1"/>
    </xf>
    <xf numFmtId="0" fontId="0" fillId="0" borderId="3" xfId="0" applyFont="1" applyBorder="1" applyAlignment="1">
      <alignment horizontal="center" vertical="center" wrapText="1"/>
    </xf>
    <xf numFmtId="0" fontId="7" fillId="0" borderId="3" xfId="0" applyFont="1" applyBorder="1" applyAlignment="1">
      <alignment horizontal="center" vertical="center" wrapText="1"/>
    </xf>
    <xf numFmtId="0" fontId="7" fillId="0" borderId="16" xfId="0" applyFont="1" applyBorder="1" applyAlignment="1">
      <alignment horizontal="center" vertical="center" wrapText="1"/>
    </xf>
    <xf numFmtId="164" fontId="0" fillId="6" borderId="28" xfId="1" applyNumberFormat="1" applyFont="1" applyFill="1" applyBorder="1" applyProtection="1">
      <protection locked="0"/>
    </xf>
    <xf numFmtId="164" fontId="0" fillId="6" borderId="30" xfId="1" applyNumberFormat="1" applyFont="1" applyFill="1" applyBorder="1" applyProtection="1">
      <protection locked="0"/>
    </xf>
    <xf numFmtId="0" fontId="15" fillId="0" borderId="0" xfId="0" applyFont="1" applyAlignment="1"/>
    <xf numFmtId="0" fontId="0" fillId="0" borderId="3" xfId="0" applyFont="1" applyBorder="1" applyAlignment="1">
      <alignment horizontal="center" vertical="center"/>
    </xf>
    <xf numFmtId="0" fontId="0" fillId="0" borderId="16" xfId="0" applyFont="1" applyBorder="1" applyAlignment="1">
      <alignment horizontal="center" vertical="center"/>
    </xf>
    <xf numFmtId="0" fontId="0" fillId="0" borderId="0" xfId="0" applyFont="1" applyAlignment="1">
      <alignment vertical="center"/>
    </xf>
    <xf numFmtId="0" fontId="9" fillId="2" borderId="1" xfId="0" applyFont="1" applyFill="1" applyBorder="1" applyAlignment="1">
      <alignment horizontal="center" vertical="center" wrapText="1"/>
    </xf>
    <xf numFmtId="0" fontId="6" fillId="0" borderId="33" xfId="0" applyFont="1" applyFill="1" applyBorder="1" applyAlignment="1" applyProtection="1">
      <alignment horizontal="left" vertical="center" indent="2"/>
    </xf>
    <xf numFmtId="49" fontId="0" fillId="6" borderId="34" xfId="0" applyNumberFormat="1" applyFill="1" applyBorder="1" applyAlignment="1" applyProtection="1">
      <alignment horizontal="center"/>
      <protection locked="0"/>
    </xf>
    <xf numFmtId="49" fontId="0" fillId="6" borderId="35" xfId="0" applyNumberFormat="1" applyFill="1" applyBorder="1" applyAlignment="1" applyProtection="1">
      <alignment horizontal="center" vertical="center"/>
      <protection locked="0"/>
    </xf>
    <xf numFmtId="0" fontId="6" fillId="0" borderId="35" xfId="0" applyFont="1" applyFill="1" applyBorder="1" applyAlignment="1" applyProtection="1">
      <alignment horizontal="left" vertical="center" wrapText="1" indent="2"/>
    </xf>
    <xf numFmtId="0" fontId="0" fillId="6" borderId="34" xfId="0" applyFill="1" applyBorder="1" applyAlignment="1" applyProtection="1">
      <alignment horizontal="center" vertical="center"/>
      <protection locked="0"/>
    </xf>
    <xf numFmtId="0" fontId="6" fillId="0" borderId="34" xfId="0" applyFont="1" applyFill="1" applyBorder="1" applyAlignment="1" applyProtection="1">
      <alignment horizontal="left" vertical="center" indent="2"/>
    </xf>
    <xf numFmtId="49" fontId="0" fillId="0" borderId="0" xfId="0" applyNumberFormat="1"/>
    <xf numFmtId="164" fontId="2" fillId="5" borderId="1" xfId="1" applyNumberFormat="1" applyFont="1" applyFill="1" applyBorder="1" applyAlignment="1" applyProtection="1">
      <alignment horizontal="right" wrapText="1"/>
      <protection hidden="1"/>
    </xf>
    <xf numFmtId="0" fontId="0" fillId="0" borderId="37" xfId="0" applyBorder="1" applyAlignment="1" applyProtection="1">
      <alignment horizontal="left" indent="2"/>
      <protection hidden="1"/>
    </xf>
    <xf numFmtId="0" fontId="0" fillId="0" borderId="38" xfId="0" applyBorder="1" applyAlignment="1" applyProtection="1">
      <alignment horizontal="left" indent="2"/>
      <protection hidden="1"/>
    </xf>
    <xf numFmtId="0" fontId="0" fillId="0" borderId="36" xfId="0" applyBorder="1" applyAlignment="1" applyProtection="1">
      <alignment horizontal="left" indent="2"/>
      <protection hidden="1"/>
    </xf>
    <xf numFmtId="0" fontId="0" fillId="0" borderId="39" xfId="0" applyBorder="1" applyAlignment="1" applyProtection="1">
      <alignment horizontal="left" indent="2"/>
      <protection hidden="1"/>
    </xf>
    <xf numFmtId="0" fontId="0" fillId="0" borderId="41" xfId="0" applyBorder="1" applyAlignment="1" applyProtection="1">
      <alignment horizontal="left" indent="2"/>
      <protection hidden="1"/>
    </xf>
    <xf numFmtId="0" fontId="0" fillId="0" borderId="42" xfId="0" applyBorder="1" applyAlignment="1" applyProtection="1">
      <alignment horizontal="left" indent="2"/>
      <protection hidden="1"/>
    </xf>
    <xf numFmtId="0" fontId="0" fillId="0" borderId="36" xfId="0" applyBorder="1" applyAlignment="1" applyProtection="1">
      <alignment horizontal="left" indent="1"/>
      <protection hidden="1"/>
    </xf>
    <xf numFmtId="0" fontId="0" fillId="0" borderId="39" xfId="0" applyBorder="1" applyAlignment="1" applyProtection="1">
      <alignment horizontal="left" indent="1"/>
      <protection hidden="1"/>
    </xf>
    <xf numFmtId="0" fontId="3" fillId="2" borderId="19" xfId="0" applyFont="1" applyFill="1" applyBorder="1" applyAlignment="1" applyProtection="1">
      <alignment horizontal="center" vertical="center" wrapText="1"/>
      <protection hidden="1"/>
    </xf>
    <xf numFmtId="164" fontId="3" fillId="4" borderId="1" xfId="2" applyNumberFormat="1" applyFont="1" applyFill="1" applyBorder="1" applyAlignment="1" applyProtection="1">
      <alignment horizontal="right" vertical="center"/>
      <protection hidden="1"/>
    </xf>
    <xf numFmtId="164" fontId="0" fillId="0" borderId="41" xfId="0" applyNumberFormat="1" applyBorder="1" applyAlignment="1" applyProtection="1">
      <alignment horizontal="left" indent="2"/>
      <protection hidden="1"/>
    </xf>
    <xf numFmtId="164" fontId="0" fillId="6" borderId="43" xfId="0" applyNumberFormat="1" applyFill="1" applyBorder="1" applyProtection="1">
      <protection hidden="1"/>
    </xf>
    <xf numFmtId="164" fontId="0" fillId="6" borderId="41" xfId="0" applyNumberFormat="1" applyFill="1" applyBorder="1" applyProtection="1">
      <protection locked="0"/>
    </xf>
    <xf numFmtId="164" fontId="0" fillId="6" borderId="42" xfId="0" applyNumberFormat="1" applyFill="1" applyBorder="1" applyProtection="1">
      <protection locked="0"/>
    </xf>
    <xf numFmtId="164" fontId="2" fillId="3" borderId="1" xfId="0" applyNumberFormat="1" applyFont="1" applyFill="1" applyBorder="1" applyAlignment="1" applyProtection="1">
      <alignment horizontal="left" wrapText="1" indent="1"/>
      <protection hidden="1"/>
    </xf>
    <xf numFmtId="164" fontId="3" fillId="5" borderId="1" xfId="2" applyNumberFormat="1" applyFont="1" applyFill="1" applyBorder="1" applyAlignment="1" applyProtection="1">
      <alignment horizontal="right" vertical="center"/>
      <protection hidden="1"/>
    </xf>
    <xf numFmtId="164" fontId="0" fillId="7" borderId="17" xfId="0" applyNumberFormat="1" applyFill="1" applyBorder="1" applyAlignment="1"/>
    <xf numFmtId="164" fontId="0" fillId="6" borderId="41" xfId="0" applyNumberFormat="1" applyFill="1" applyBorder="1" applyProtection="1">
      <protection hidden="1"/>
    </xf>
    <xf numFmtId="164" fontId="0" fillId="7" borderId="12" xfId="0" applyNumberFormat="1" applyFill="1" applyBorder="1" applyAlignment="1"/>
    <xf numFmtId="164" fontId="0" fillId="6" borderId="29" xfId="0" applyNumberFormat="1" applyFill="1" applyBorder="1" applyProtection="1">
      <protection hidden="1"/>
    </xf>
    <xf numFmtId="164" fontId="0" fillId="6" borderId="29" xfId="0" applyNumberFormat="1" applyFill="1" applyBorder="1" applyProtection="1">
      <protection locked="0"/>
    </xf>
    <xf numFmtId="0" fontId="0" fillId="0" borderId="29" xfId="0" applyBorder="1" applyAlignment="1" applyProtection="1">
      <alignment horizontal="left" indent="2"/>
      <protection hidden="1"/>
    </xf>
    <xf numFmtId="164" fontId="0" fillId="6" borderId="42" xfId="0" applyNumberFormat="1" applyFill="1" applyBorder="1" applyProtection="1">
      <protection hidden="1"/>
    </xf>
    <xf numFmtId="164" fontId="0" fillId="7" borderId="8" xfId="0" applyNumberFormat="1" applyFill="1" applyBorder="1" applyAlignment="1"/>
    <xf numFmtId="164" fontId="0" fillId="6" borderId="40" xfId="0" applyNumberFormat="1" applyFill="1" applyBorder="1" applyProtection="1">
      <protection hidden="1"/>
    </xf>
    <xf numFmtId="0" fontId="0" fillId="0" borderId="17" xfId="0" applyBorder="1" applyAlignment="1" applyProtection="1">
      <alignment horizontal="left" indent="2"/>
      <protection hidden="1"/>
    </xf>
    <xf numFmtId="0" fontId="0" fillId="0" borderId="42" xfId="0" applyFont="1" applyFill="1" applyBorder="1" applyAlignment="1" applyProtection="1">
      <alignment horizontal="left" wrapText="1" indent="2"/>
      <protection hidden="1"/>
    </xf>
    <xf numFmtId="164" fontId="0" fillId="0" borderId="0" xfId="0" applyNumberFormat="1" applyProtection="1">
      <protection locked="0"/>
    </xf>
    <xf numFmtId="164" fontId="2" fillId="5" borderId="1" xfId="0" applyNumberFormat="1" applyFont="1" applyFill="1" applyBorder="1" applyAlignment="1" applyProtection="1">
      <alignment horizontal="right" wrapText="1"/>
      <protection hidden="1"/>
    </xf>
    <xf numFmtId="164" fontId="0" fillId="6" borderId="45" xfId="0" applyNumberFormat="1" applyFill="1" applyBorder="1" applyProtection="1">
      <protection hidden="1"/>
    </xf>
    <xf numFmtId="164" fontId="0" fillId="6" borderId="40" xfId="0" applyNumberFormat="1" applyFill="1" applyBorder="1" applyProtection="1">
      <protection locked="0"/>
    </xf>
    <xf numFmtId="164" fontId="0" fillId="6" borderId="46" xfId="0" applyNumberFormat="1" applyFill="1" applyBorder="1" applyProtection="1">
      <protection hidden="1"/>
    </xf>
    <xf numFmtId="164" fontId="0" fillId="6" borderId="42" xfId="1" applyNumberFormat="1" applyFont="1" applyFill="1" applyBorder="1" applyProtection="1">
      <protection locked="0"/>
    </xf>
    <xf numFmtId="164" fontId="0" fillId="6" borderId="47" xfId="0" applyNumberFormat="1" applyFill="1" applyBorder="1" applyProtection="1">
      <protection hidden="1"/>
    </xf>
    <xf numFmtId="164" fontId="0" fillId="6" borderId="48" xfId="0" applyNumberFormat="1" applyFill="1" applyBorder="1" applyProtection="1">
      <protection locked="0"/>
    </xf>
    <xf numFmtId="164" fontId="0" fillId="6" borderId="49" xfId="0" applyNumberFormat="1" applyFill="1" applyBorder="1" applyProtection="1">
      <protection hidden="1"/>
    </xf>
    <xf numFmtId="0" fontId="0" fillId="0" borderId="28" xfId="0" applyBorder="1" applyAlignment="1" applyProtection="1">
      <alignment horizontal="left" indent="2"/>
      <protection hidden="1"/>
    </xf>
    <xf numFmtId="0" fontId="3" fillId="6" borderId="1" xfId="0" applyFont="1" applyFill="1" applyBorder="1" applyAlignment="1" applyProtection="1">
      <alignment horizontal="center" vertical="center" wrapText="1"/>
      <protection hidden="1"/>
    </xf>
    <xf numFmtId="0" fontId="3" fillId="6" borderId="1" xfId="0" applyFont="1" applyFill="1" applyBorder="1" applyAlignment="1" applyProtection="1">
      <alignment horizontal="center" vertical="center" wrapText="1"/>
      <protection locked="0"/>
    </xf>
    <xf numFmtId="0" fontId="3" fillId="6" borderId="5" xfId="0" applyFont="1" applyFill="1" applyBorder="1" applyAlignment="1" applyProtection="1">
      <alignment horizontal="center" vertical="center" wrapText="1"/>
      <protection locked="0"/>
    </xf>
    <xf numFmtId="164" fontId="3" fillId="5" borderId="1" xfId="2" applyNumberFormat="1" applyFont="1" applyFill="1" applyBorder="1" applyAlignment="1" applyProtection="1">
      <alignment horizontal="right" wrapText="1"/>
      <protection hidden="1"/>
    </xf>
    <xf numFmtId="0" fontId="0" fillId="0" borderId="37" xfId="0" applyBorder="1" applyAlignment="1" applyProtection="1">
      <alignment horizontal="left" indent="3"/>
      <protection hidden="1"/>
    </xf>
    <xf numFmtId="164" fontId="0" fillId="6" borderId="23" xfId="0" applyNumberFormat="1" applyFill="1" applyBorder="1" applyProtection="1">
      <protection hidden="1"/>
    </xf>
    <xf numFmtId="164" fontId="0" fillId="6" borderId="12" xfId="0" applyNumberFormat="1" applyFill="1" applyBorder="1" applyProtection="1">
      <protection locked="0"/>
    </xf>
    <xf numFmtId="0" fontId="2" fillId="3" borderId="1" xfId="0" applyFont="1" applyFill="1" applyBorder="1" applyAlignment="1" applyProtection="1">
      <alignment horizontal="left" wrapText="1" indent="2"/>
      <protection hidden="1"/>
    </xf>
    <xf numFmtId="164" fontId="0" fillId="6" borderId="1" xfId="0" applyNumberFormat="1" applyFill="1" applyBorder="1" applyProtection="1">
      <protection hidden="1"/>
    </xf>
    <xf numFmtId="164" fontId="0" fillId="6" borderId="1" xfId="0" applyNumberFormat="1" applyFill="1" applyBorder="1" applyProtection="1">
      <protection locked="0"/>
    </xf>
    <xf numFmtId="0" fontId="0" fillId="0" borderId="29" xfId="0" applyBorder="1" applyAlignment="1" applyProtection="1">
      <alignment horizontal="left" indent="3"/>
      <protection hidden="1"/>
    </xf>
    <xf numFmtId="164" fontId="3" fillId="4" borderId="1" xfId="2" applyNumberFormat="1" applyFont="1" applyFill="1" applyBorder="1" applyAlignment="1" applyProtection="1">
      <alignment horizontal="right" wrapText="1"/>
      <protection hidden="1"/>
    </xf>
    <xf numFmtId="164" fontId="0" fillId="6" borderId="45" xfId="0" applyNumberFormat="1" applyFill="1" applyBorder="1" applyProtection="1">
      <protection locked="0"/>
    </xf>
    <xf numFmtId="164" fontId="0" fillId="6" borderId="49" xfId="0" applyNumberFormat="1" applyFill="1" applyBorder="1" applyProtection="1">
      <protection locked="0"/>
    </xf>
    <xf numFmtId="164" fontId="0" fillId="6" borderId="46" xfId="0" applyNumberFormat="1" applyFill="1" applyBorder="1" applyProtection="1">
      <protection locked="0"/>
    </xf>
    <xf numFmtId="164" fontId="0" fillId="6" borderId="47" xfId="0" applyNumberFormat="1" applyFill="1" applyBorder="1" applyProtection="1">
      <protection locked="0"/>
    </xf>
    <xf numFmtId="164" fontId="0" fillId="6" borderId="43" xfId="0" applyNumberFormat="1" applyFill="1" applyBorder="1" applyProtection="1">
      <protection locked="0"/>
    </xf>
    <xf numFmtId="164" fontId="0" fillId="6" borderId="23" xfId="0" applyNumberFormat="1" applyFill="1" applyBorder="1" applyProtection="1">
      <protection locked="0"/>
    </xf>
    <xf numFmtId="164" fontId="0" fillId="0" borderId="41" xfId="0" applyNumberFormat="1" applyBorder="1" applyAlignment="1" applyProtection="1">
      <alignment horizontal="left" indent="3"/>
      <protection hidden="1"/>
    </xf>
    <xf numFmtId="0" fontId="0" fillId="0" borderId="0" xfId="0" applyProtection="1"/>
    <xf numFmtId="164" fontId="0" fillId="0" borderId="42" xfId="0" applyNumberFormat="1" applyBorder="1" applyAlignment="1" applyProtection="1">
      <alignment horizontal="left" indent="2"/>
      <protection hidden="1"/>
    </xf>
    <xf numFmtId="164" fontId="3" fillId="4" borderId="1" xfId="2" applyNumberFormat="1" applyFont="1" applyFill="1" applyBorder="1" applyAlignment="1" applyProtection="1">
      <alignment horizontal="right" vertical="center" wrapText="1"/>
      <protection hidden="1"/>
    </xf>
    <xf numFmtId="164" fontId="6" fillId="0" borderId="48" xfId="0" applyNumberFormat="1" applyFont="1" applyBorder="1" applyAlignment="1" applyProtection="1">
      <alignment horizontal="left" indent="2"/>
      <protection hidden="1"/>
    </xf>
    <xf numFmtId="164" fontId="0" fillId="0" borderId="1" xfId="0" applyNumberFormat="1" applyBorder="1" applyProtection="1">
      <protection hidden="1"/>
    </xf>
    <xf numFmtId="164" fontId="0" fillId="0" borderId="1" xfId="0" applyNumberFormat="1" applyBorder="1" applyAlignment="1" applyProtection="1">
      <alignment wrapText="1"/>
      <protection hidden="1"/>
    </xf>
    <xf numFmtId="164" fontId="0" fillId="0" borderId="1" xfId="0" applyNumberFormat="1" applyBorder="1" applyAlignment="1" applyProtection="1">
      <alignment horizontal="left" indent="2"/>
      <protection hidden="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14" fontId="3" fillId="2" borderId="21" xfId="0" applyNumberFormat="1" applyFont="1" applyFill="1" applyBorder="1" applyAlignment="1" applyProtection="1">
      <alignment horizontal="center" vertical="center" wrapText="1"/>
      <protection hidden="1"/>
    </xf>
    <xf numFmtId="0" fontId="0" fillId="0" borderId="0" xfId="0" applyAlignment="1">
      <alignment horizontal="right"/>
    </xf>
    <xf numFmtId="0" fontId="1" fillId="0" borderId="0" xfId="0" applyFont="1"/>
    <xf numFmtId="0" fontId="0" fillId="0" borderId="0" xfId="0" applyNumberFormat="1" applyFont="1"/>
    <xf numFmtId="0" fontId="1" fillId="0" borderId="0" xfId="0" applyNumberFormat="1" applyFont="1"/>
    <xf numFmtId="0" fontId="0" fillId="0" borderId="0" xfId="0" applyNumberFormat="1"/>
    <xf numFmtId="0" fontId="15" fillId="0" borderId="0" xfId="0" applyFont="1"/>
    <xf numFmtId="0" fontId="2" fillId="0" borderId="0" xfId="0" applyFont="1"/>
    <xf numFmtId="0" fontId="0" fillId="0" borderId="50" xfId="0" applyFont="1" applyBorder="1" applyAlignment="1">
      <alignment vertical="top" wrapText="1"/>
    </xf>
    <xf numFmtId="0" fontId="0" fillId="0" borderId="0" xfId="0" applyFont="1" applyAlignment="1">
      <alignment vertical="top"/>
    </xf>
    <xf numFmtId="0" fontId="20" fillId="0" borderId="0" xfId="0" applyFont="1"/>
    <xf numFmtId="0" fontId="21" fillId="0" borderId="0" xfId="0" applyFont="1" applyProtection="1"/>
    <xf numFmtId="0" fontId="3" fillId="2" borderId="5" xfId="0" applyFont="1" applyFill="1" applyBorder="1" applyAlignment="1" applyProtection="1">
      <alignment horizontal="center" vertical="center" wrapText="1"/>
      <protection hidden="1"/>
    </xf>
    <xf numFmtId="0" fontId="3" fillId="2" borderId="8"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0" fontId="3" fillId="2" borderId="17"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164" fontId="2" fillId="3" borderId="7" xfId="0" applyNumberFormat="1" applyFont="1" applyFill="1" applyBorder="1" applyAlignment="1" applyProtection="1">
      <alignment horizontal="right" wrapText="1"/>
      <protection hidden="1"/>
    </xf>
    <xf numFmtId="164" fontId="2" fillId="5" borderId="8" xfId="1" applyNumberFormat="1" applyFont="1" applyFill="1" applyBorder="1" applyAlignment="1" applyProtection="1">
      <alignment horizontal="right" wrapText="1"/>
      <protection hidden="1"/>
    </xf>
    <xf numFmtId="164" fontId="2" fillId="5" borderId="17" xfId="1" applyNumberFormat="1" applyFont="1" applyFill="1" applyBorder="1" applyAlignment="1" applyProtection="1">
      <alignment horizontal="right" wrapText="1"/>
      <protection hidden="1"/>
    </xf>
    <xf numFmtId="0" fontId="2" fillId="3" borderId="8" xfId="0" applyFont="1" applyFill="1" applyBorder="1" applyAlignment="1" applyProtection="1">
      <alignment horizontal="left" wrapText="1"/>
      <protection hidden="1"/>
    </xf>
    <xf numFmtId="164" fontId="2" fillId="3" borderId="21" xfId="0" applyNumberFormat="1" applyFont="1" applyFill="1" applyBorder="1" applyAlignment="1" applyProtection="1">
      <alignment wrapText="1"/>
      <protection hidden="1"/>
    </xf>
    <xf numFmtId="164" fontId="2" fillId="3" borderId="1" xfId="0" applyNumberFormat="1" applyFont="1" applyFill="1" applyBorder="1" applyAlignment="1" applyProtection="1">
      <alignment horizontal="right" wrapText="1" indent="1"/>
      <protection hidden="1"/>
    </xf>
    <xf numFmtId="0" fontId="0" fillId="0" borderId="0" xfId="0" applyAlignment="1">
      <alignment wrapText="1"/>
    </xf>
    <xf numFmtId="0" fontId="0" fillId="0" borderId="0" xfId="0" applyBorder="1" applyAlignment="1">
      <alignment wrapText="1"/>
    </xf>
    <xf numFmtId="0" fontId="0" fillId="0" borderId="0" xfId="0" applyAlignment="1">
      <alignment horizontal="right" wrapText="1"/>
    </xf>
    <xf numFmtId="164" fontId="3" fillId="5" borderId="1" xfId="1" applyNumberFormat="1" applyFont="1" applyFill="1" applyBorder="1" applyAlignment="1" applyProtection="1">
      <alignment horizontal="right" vertical="center" wrapText="1"/>
      <protection hidden="1"/>
    </xf>
    <xf numFmtId="164" fontId="0" fillId="6" borderId="18" xfId="1" applyNumberFormat="1" applyFont="1" applyFill="1" applyBorder="1" applyAlignment="1" applyProtection="1">
      <alignment horizontal="right" wrapText="1"/>
      <protection locked="0"/>
    </xf>
    <xf numFmtId="0" fontId="0" fillId="0" borderId="0" xfId="0" applyAlignment="1" applyProtection="1">
      <alignment wrapText="1"/>
      <protection locked="0"/>
    </xf>
    <xf numFmtId="0" fontId="2" fillId="3" borderId="1" xfId="0" applyFont="1" applyFill="1" applyBorder="1" applyAlignment="1" applyProtection="1">
      <alignment horizontal="right" wrapText="1"/>
      <protection hidden="1"/>
    </xf>
    <xf numFmtId="164" fontId="0" fillId="6" borderId="4" xfId="1" applyNumberFormat="1" applyFont="1" applyFill="1" applyBorder="1" applyAlignment="1" applyProtection="1">
      <alignment horizontal="right" wrapText="1"/>
      <protection locked="0"/>
    </xf>
    <xf numFmtId="0" fontId="3" fillId="4" borderId="12" xfId="2" applyFont="1" applyFill="1" applyBorder="1" applyAlignment="1" applyProtection="1">
      <alignment horizontal="right" vertical="center" wrapText="1"/>
      <protection hidden="1"/>
    </xf>
    <xf numFmtId="164" fontId="2" fillId="5" borderId="12" xfId="1" applyNumberFormat="1" applyFont="1" applyFill="1" applyBorder="1" applyAlignment="1" applyProtection="1">
      <alignment horizontal="right" wrapText="1"/>
      <protection hidden="1"/>
    </xf>
    <xf numFmtId="164" fontId="0" fillId="6" borderId="1" xfId="1" applyNumberFormat="1" applyFont="1" applyFill="1" applyBorder="1" applyAlignment="1" applyProtection="1">
      <alignment wrapText="1"/>
      <protection locked="0"/>
    </xf>
    <xf numFmtId="164" fontId="0" fillId="6" borderId="2" xfId="1" applyNumberFormat="1" applyFont="1" applyFill="1" applyBorder="1" applyAlignment="1" applyProtection="1">
      <alignment horizontal="right" wrapText="1"/>
      <protection locked="0"/>
    </xf>
    <xf numFmtId="164" fontId="0" fillId="6" borderId="18" xfId="0" applyNumberFormat="1" applyFill="1" applyBorder="1" applyProtection="1">
      <protection locked="0"/>
    </xf>
    <xf numFmtId="164" fontId="0" fillId="6" borderId="30" xfId="0" applyNumberFormat="1" applyFill="1" applyBorder="1" applyAlignment="1" applyProtection="1">
      <alignment horizontal="left"/>
      <protection locked="0"/>
    </xf>
    <xf numFmtId="164" fontId="0" fillId="6" borderId="1" xfId="0" applyNumberFormat="1" applyFill="1" applyBorder="1" applyAlignment="1" applyProtection="1">
      <alignment horizontal="right"/>
      <protection locked="0"/>
    </xf>
    <xf numFmtId="164" fontId="0" fillId="6" borderId="27" xfId="0" applyNumberFormat="1" applyFill="1" applyBorder="1" applyAlignment="1" applyProtection="1">
      <alignment horizontal="right"/>
      <protection locked="0"/>
    </xf>
    <xf numFmtId="164" fontId="0" fillId="6" borderId="31" xfId="0" applyNumberFormat="1" applyFill="1" applyBorder="1" applyAlignment="1" applyProtection="1">
      <alignment horizontal="right"/>
      <protection locked="0"/>
    </xf>
    <xf numFmtId="164" fontId="0" fillId="6" borderId="48" xfId="0" applyNumberFormat="1" applyFill="1" applyBorder="1" applyAlignment="1" applyProtection="1">
      <alignment horizontal="right"/>
      <protection hidden="1"/>
    </xf>
    <xf numFmtId="164" fontId="0" fillId="6" borderId="44" xfId="0" applyNumberFormat="1" applyFill="1" applyBorder="1" applyAlignment="1" applyProtection="1">
      <alignment horizontal="right"/>
      <protection locked="0"/>
    </xf>
    <xf numFmtId="164" fontId="0" fillId="6" borderId="41" xfId="0" applyNumberFormat="1" applyFill="1" applyBorder="1" applyAlignment="1" applyProtection="1">
      <alignment horizontal="right"/>
      <protection locked="0"/>
    </xf>
    <xf numFmtId="164" fontId="0" fillId="6" borderId="43" xfId="0" applyNumberFormat="1" applyFill="1" applyBorder="1" applyAlignment="1" applyProtection="1">
      <alignment horizontal="right"/>
      <protection hidden="1"/>
    </xf>
    <xf numFmtId="164" fontId="0" fillId="0" borderId="41" xfId="0" applyNumberFormat="1" applyBorder="1" applyAlignment="1" applyProtection="1">
      <alignment horizontal="left" wrapText="1" indent="3"/>
      <protection hidden="1"/>
    </xf>
    <xf numFmtId="164" fontId="2" fillId="5" borderId="7" xfId="0" applyNumberFormat="1" applyFont="1" applyFill="1" applyBorder="1" applyAlignment="1" applyProtection="1">
      <alignment horizontal="right" wrapText="1"/>
      <protection hidden="1"/>
    </xf>
    <xf numFmtId="0" fontId="2" fillId="0" borderId="0" xfId="0" applyFont="1" applyAlignment="1">
      <alignment vertical="center" wrapText="1"/>
    </xf>
    <xf numFmtId="3" fontId="0" fillId="0" borderId="0" xfId="0" applyNumberFormat="1" applyFont="1" applyAlignment="1">
      <alignment horizontal="right" vertical="center" wrapText="1"/>
    </xf>
    <xf numFmtId="3" fontId="0" fillId="0" borderId="0" xfId="0" applyNumberFormat="1" applyFont="1" applyBorder="1" applyAlignment="1">
      <alignment horizontal="right" vertical="center" wrapText="1"/>
    </xf>
    <xf numFmtId="0" fontId="2" fillId="0" borderId="12" xfId="0" applyFont="1" applyBorder="1" applyAlignment="1">
      <alignment vertical="center" wrapText="1"/>
    </xf>
    <xf numFmtId="164" fontId="0" fillId="0" borderId="18" xfId="0" applyNumberFormat="1" applyBorder="1" applyAlignment="1" applyProtection="1">
      <alignment horizontal="left" indent="2"/>
      <protection hidden="1"/>
    </xf>
    <xf numFmtId="164" fontId="0" fillId="6" borderId="18" xfId="0" applyNumberFormat="1" applyFill="1" applyBorder="1" applyAlignment="1" applyProtection="1">
      <alignment horizontal="right"/>
      <protection locked="0"/>
    </xf>
    <xf numFmtId="164" fontId="0" fillId="6" borderId="18" xfId="0" applyNumberFormat="1" applyFill="1" applyBorder="1" applyAlignment="1" applyProtection="1">
      <alignment horizontal="right"/>
      <protection hidden="1"/>
    </xf>
    <xf numFmtId="164" fontId="0" fillId="0" borderId="3" xfId="0" applyNumberFormat="1" applyBorder="1" applyAlignment="1" applyProtection="1">
      <alignment horizontal="left" indent="2"/>
      <protection hidden="1"/>
    </xf>
    <xf numFmtId="164" fontId="0" fillId="6" borderId="3" xfId="0" applyNumberFormat="1" applyFill="1" applyBorder="1" applyAlignment="1" applyProtection="1">
      <alignment horizontal="right"/>
      <protection locked="0"/>
    </xf>
    <xf numFmtId="164" fontId="0" fillId="6" borderId="3" xfId="0" applyNumberFormat="1" applyFill="1" applyBorder="1" applyAlignment="1" applyProtection="1">
      <alignment horizontal="right"/>
      <protection hidden="1"/>
    </xf>
    <xf numFmtId="164" fontId="0" fillId="0" borderId="16" xfId="0" applyNumberFormat="1" applyBorder="1" applyAlignment="1" applyProtection="1">
      <alignment horizontal="left" indent="2"/>
      <protection hidden="1"/>
    </xf>
    <xf numFmtId="164" fontId="0" fillId="6" borderId="16" xfId="0" applyNumberFormat="1" applyFill="1" applyBorder="1" applyAlignment="1" applyProtection="1">
      <alignment horizontal="right"/>
      <protection locked="0"/>
    </xf>
    <xf numFmtId="164" fontId="0" fillId="6" borderId="16" xfId="0" applyNumberFormat="1" applyFill="1" applyBorder="1" applyAlignment="1" applyProtection="1">
      <alignment horizontal="right"/>
      <protection hidden="1"/>
    </xf>
    <xf numFmtId="164" fontId="2" fillId="0" borderId="1" xfId="0" applyNumberFormat="1" applyFont="1" applyFill="1" applyBorder="1" applyAlignment="1" applyProtection="1">
      <alignment horizontal="right" wrapText="1"/>
      <protection hidden="1"/>
    </xf>
    <xf numFmtId="49" fontId="3" fillId="2" borderId="1" xfId="0" applyNumberFormat="1" applyFont="1" applyFill="1" applyBorder="1" applyAlignment="1" applyProtection="1">
      <alignment horizontal="center" vertical="center" wrapText="1"/>
      <protection hidden="1"/>
    </xf>
    <xf numFmtId="0" fontId="3" fillId="6" borderId="5" xfId="0" applyFont="1" applyFill="1" applyBorder="1" applyAlignment="1" applyProtection="1">
      <alignment horizontal="center" vertical="center" wrapText="1"/>
      <protection hidden="1"/>
    </xf>
    <xf numFmtId="0" fontId="0" fillId="0" borderId="28" xfId="0" applyBorder="1" applyAlignment="1" applyProtection="1">
      <alignment horizontal="left" indent="1"/>
      <protection hidden="1"/>
    </xf>
    <xf numFmtId="164" fontId="0" fillId="6" borderId="29" xfId="1" applyNumberFormat="1" applyFont="1" applyFill="1" applyBorder="1" applyProtection="1">
      <protection locked="0"/>
    </xf>
    <xf numFmtId="0" fontId="0" fillId="0" borderId="18" xfId="0" applyFill="1" applyBorder="1" applyAlignment="1" applyProtection="1">
      <alignment horizontal="left" indent="2"/>
      <protection hidden="1"/>
    </xf>
    <xf numFmtId="164" fontId="0" fillId="6" borderId="18" xfId="1" applyNumberFormat="1" applyFont="1" applyFill="1" applyBorder="1" applyProtection="1">
      <protection locked="0"/>
    </xf>
    <xf numFmtId="164" fontId="0" fillId="6" borderId="18" xfId="0" applyNumberFormat="1" applyFill="1" applyBorder="1" applyProtection="1">
      <protection hidden="1"/>
    </xf>
    <xf numFmtId="0" fontId="0" fillId="0" borderId="3" xfId="0" applyFill="1" applyBorder="1" applyAlignment="1" applyProtection="1">
      <alignment horizontal="left" wrapText="1" indent="2"/>
      <protection hidden="1"/>
    </xf>
    <xf numFmtId="164" fontId="0" fillId="6" borderId="3" xfId="0" applyNumberFormat="1" applyFill="1" applyBorder="1" applyProtection="1">
      <protection locked="0"/>
    </xf>
    <xf numFmtId="164" fontId="0" fillId="6" borderId="3" xfId="0" applyNumberFormat="1" applyFill="1" applyBorder="1" applyProtection="1">
      <protection hidden="1"/>
    </xf>
    <xf numFmtId="0" fontId="0" fillId="0" borderId="4" xfId="0" applyFill="1" applyBorder="1" applyAlignment="1" applyProtection="1">
      <alignment horizontal="left" wrapText="1" indent="2"/>
      <protection hidden="1"/>
    </xf>
    <xf numFmtId="164" fontId="0" fillId="6" borderId="4" xfId="0" applyNumberFormat="1" applyFill="1" applyBorder="1" applyProtection="1">
      <protection locked="0"/>
    </xf>
    <xf numFmtId="164" fontId="0" fillId="6" borderId="4" xfId="0" applyNumberFormat="1" applyFill="1" applyBorder="1" applyProtection="1">
      <protection hidden="1"/>
    </xf>
    <xf numFmtId="0" fontId="0" fillId="0" borderId="36" xfId="0" applyBorder="1" applyAlignment="1" applyProtection="1">
      <alignment horizontal="left" wrapText="1" indent="2"/>
      <protection hidden="1"/>
    </xf>
    <xf numFmtId="49" fontId="3" fillId="2" borderId="21" xfId="0" applyNumberFormat="1" applyFont="1" applyFill="1" applyBorder="1" applyAlignment="1" applyProtection="1">
      <alignment horizontal="center" vertical="center" wrapText="1"/>
      <protection hidden="1"/>
    </xf>
    <xf numFmtId="164" fontId="0" fillId="6" borderId="16" xfId="0" applyNumberFormat="1" applyFill="1" applyBorder="1" applyProtection="1">
      <protection locked="0"/>
    </xf>
    <xf numFmtId="164" fontId="6" fillId="0" borderId="41" xfId="0" applyNumberFormat="1" applyFont="1" applyFill="1" applyBorder="1" applyAlignment="1" applyProtection="1">
      <alignment horizontal="left" indent="2"/>
      <protection hidden="1"/>
    </xf>
    <xf numFmtId="164" fontId="0" fillId="0" borderId="41" xfId="0" applyNumberFormat="1" applyFill="1" applyBorder="1" applyProtection="1">
      <protection locked="0"/>
    </xf>
    <xf numFmtId="164" fontId="0" fillId="0" borderId="41" xfId="0" applyNumberFormat="1" applyFill="1" applyBorder="1" applyProtection="1">
      <protection hidden="1"/>
    </xf>
    <xf numFmtId="164" fontId="0" fillId="0" borderId="43" xfId="0" applyNumberFormat="1" applyFill="1" applyBorder="1" applyProtection="1">
      <protection locked="0"/>
    </xf>
    <xf numFmtId="164" fontId="0" fillId="0" borderId="0" xfId="0" applyNumberFormat="1" applyAlignment="1">
      <alignment wrapText="1"/>
    </xf>
    <xf numFmtId="0" fontId="0" fillId="0" borderId="18" xfId="0" applyFont="1" applyBorder="1" applyAlignment="1">
      <alignment horizontal="left" vertical="center" indent="1"/>
    </xf>
    <xf numFmtId="3" fontId="0" fillId="0" borderId="0" xfId="0" applyNumberFormat="1" applyFont="1"/>
    <xf numFmtId="0" fontId="0" fillId="0" borderId="16" xfId="0" applyFont="1" applyBorder="1" applyAlignment="1">
      <alignment horizontal="left" vertical="center" indent="1"/>
    </xf>
    <xf numFmtId="0" fontId="7" fillId="0" borderId="18" xfId="0" applyFont="1" applyBorder="1" applyAlignment="1">
      <alignment horizontal="center" vertical="center" wrapText="1"/>
    </xf>
    <xf numFmtId="166" fontId="7" fillId="0" borderId="18" xfId="0" applyNumberFormat="1" applyFont="1" applyBorder="1" applyAlignment="1">
      <alignment horizontal="center" vertical="center" wrapText="1"/>
    </xf>
    <xf numFmtId="166" fontId="7" fillId="0" borderId="18" xfId="0" applyNumberFormat="1" applyFont="1" applyBorder="1" applyAlignment="1">
      <alignment vertical="center" wrapText="1"/>
    </xf>
    <xf numFmtId="166" fontId="7" fillId="0" borderId="3" xfId="0" applyNumberFormat="1" applyFont="1" applyBorder="1" applyAlignment="1">
      <alignment horizontal="center" vertical="center" wrapText="1"/>
    </xf>
    <xf numFmtId="166" fontId="7" fillId="0" borderId="3" xfId="0" applyNumberFormat="1" applyFont="1" applyBorder="1" applyAlignment="1">
      <alignment vertical="center" wrapText="1"/>
    </xf>
    <xf numFmtId="166" fontId="7" fillId="0" borderId="16" xfId="0" applyNumberFormat="1" applyFont="1" applyBorder="1" applyAlignment="1">
      <alignment horizontal="center" vertical="center" wrapText="1"/>
    </xf>
    <xf numFmtId="166" fontId="7" fillId="0" borderId="16" xfId="0" applyNumberFormat="1" applyFont="1" applyBorder="1" applyAlignment="1">
      <alignment vertical="center" wrapText="1"/>
    </xf>
    <xf numFmtId="0" fontId="7" fillId="2" borderId="8" xfId="0" applyFont="1" applyFill="1" applyBorder="1" applyAlignment="1">
      <alignment horizontal="center" vertical="center" wrapText="1"/>
    </xf>
    <xf numFmtId="0" fontId="0" fillId="0" borderId="0" xfId="0" applyFont="1" applyProtection="1">
      <protection locked="0"/>
    </xf>
    <xf numFmtId="0" fontId="0" fillId="0" borderId="2" xfId="0" applyBorder="1" applyAlignment="1" applyProtection="1">
      <alignment horizontal="left" indent="1"/>
      <protection hidden="1"/>
    </xf>
    <xf numFmtId="166" fontId="2" fillId="3" borderId="12" xfId="0" applyNumberFormat="1" applyFont="1" applyFill="1" applyBorder="1" applyAlignment="1" applyProtection="1">
      <alignment horizontal="left" wrapText="1" indent="1"/>
      <protection hidden="1"/>
    </xf>
    <xf numFmtId="0" fontId="0" fillId="0" borderId="18" xfId="0" applyFont="1" applyBorder="1" applyAlignment="1">
      <alignment horizontal="left" vertical="center" wrapText="1" indent="1"/>
    </xf>
    <xf numFmtId="0" fontId="0" fillId="0" borderId="16" xfId="0" applyFont="1" applyBorder="1" applyAlignment="1">
      <alignment horizontal="left" vertical="center" wrapText="1" indent="1"/>
    </xf>
    <xf numFmtId="0" fontId="2" fillId="2" borderId="12" xfId="0" applyFont="1" applyFill="1" applyBorder="1" applyAlignment="1">
      <alignment horizontal="center" vertical="center" wrapText="1"/>
    </xf>
    <xf numFmtId="0" fontId="9" fillId="2" borderId="12" xfId="0" applyFont="1" applyFill="1" applyBorder="1" applyAlignment="1">
      <alignment horizontal="center" vertical="center" wrapText="1"/>
    </xf>
    <xf numFmtId="166" fontId="0" fillId="0" borderId="12" xfId="0" applyNumberFormat="1" applyFont="1" applyBorder="1" applyAlignment="1">
      <alignment horizontal="right" vertical="center" wrapText="1"/>
    </xf>
    <xf numFmtId="166" fontId="0" fillId="0" borderId="2" xfId="1" applyNumberFormat="1" applyFont="1" applyFill="1" applyBorder="1" applyAlignment="1">
      <alignment horizontal="right"/>
    </xf>
    <xf numFmtId="166" fontId="0" fillId="0" borderId="2" xfId="0" applyNumberFormat="1" applyFill="1" applyBorder="1" applyAlignment="1">
      <alignment horizontal="right"/>
    </xf>
    <xf numFmtId="166" fontId="0" fillId="0" borderId="3" xfId="1" applyNumberFormat="1" applyFont="1" applyFill="1" applyBorder="1" applyAlignment="1">
      <alignment horizontal="right"/>
    </xf>
    <xf numFmtId="166" fontId="0" fillId="0" borderId="4" xfId="1" applyNumberFormat="1" applyFont="1" applyFill="1" applyBorder="1" applyAlignment="1">
      <alignment horizontal="right"/>
    </xf>
    <xf numFmtId="0" fontId="0" fillId="0" borderId="5" xfId="0" applyBorder="1"/>
    <xf numFmtId="0" fontId="0" fillId="0" borderId="6" xfId="0" applyBorder="1"/>
    <xf numFmtId="164" fontId="0" fillId="0" borderId="1" xfId="0" applyNumberFormat="1" applyFill="1" applyBorder="1" applyProtection="1">
      <protection locked="0"/>
    </xf>
    <xf numFmtId="164" fontId="0" fillId="0" borderId="1" xfId="0" applyNumberFormat="1" applyFill="1" applyBorder="1" applyProtection="1">
      <protection hidden="1"/>
    </xf>
    <xf numFmtId="164" fontId="2" fillId="3" borderId="5" xfId="0" applyNumberFormat="1" applyFont="1" applyFill="1" applyBorder="1" applyAlignment="1" applyProtection="1">
      <alignment wrapText="1"/>
      <protection hidden="1"/>
    </xf>
    <xf numFmtId="164" fontId="2" fillId="3" borderId="6" xfId="0" applyNumberFormat="1" applyFont="1" applyFill="1" applyBorder="1" applyAlignment="1" applyProtection="1">
      <alignment wrapText="1"/>
      <protection hidden="1"/>
    </xf>
    <xf numFmtId="164" fontId="2" fillId="3" borderId="7" xfId="0" applyNumberFormat="1" applyFont="1" applyFill="1" applyBorder="1" applyAlignment="1" applyProtection="1">
      <alignment wrapText="1"/>
      <protection hidden="1"/>
    </xf>
    <xf numFmtId="0" fontId="0" fillId="0" borderId="18" xfId="0" applyBorder="1" applyAlignment="1" applyProtection="1">
      <alignment horizontal="left" wrapText="1" indent="1"/>
      <protection hidden="1"/>
    </xf>
    <xf numFmtId="0" fontId="0" fillId="0" borderId="3" xfId="0" applyBorder="1" applyAlignment="1" applyProtection="1">
      <alignment horizontal="left" wrapText="1" indent="1"/>
      <protection hidden="1"/>
    </xf>
    <xf numFmtId="0" fontId="0" fillId="0" borderId="4" xfId="0" applyBorder="1" applyAlignment="1" applyProtection="1">
      <alignment horizontal="left" wrapText="1" indent="1"/>
      <protection hidden="1"/>
    </xf>
    <xf numFmtId="0" fontId="0" fillId="0" borderId="1" xfId="0" applyBorder="1" applyAlignment="1" applyProtection="1">
      <alignment horizontal="left" wrapText="1" indent="1"/>
      <protection hidden="1"/>
    </xf>
    <xf numFmtId="0" fontId="0" fillId="0" borderId="16" xfId="0" applyBorder="1" applyAlignment="1" applyProtection="1">
      <alignment horizontal="left" wrapText="1" indent="1"/>
      <protection hidden="1"/>
    </xf>
    <xf numFmtId="0" fontId="3" fillId="4" borderId="1" xfId="2" applyFont="1" applyFill="1" applyBorder="1" applyAlignment="1" applyProtection="1">
      <alignment horizontal="left" wrapText="1" indent="1"/>
      <protection hidden="1"/>
    </xf>
    <xf numFmtId="0" fontId="19" fillId="0" borderId="2" xfId="4" applyNumberFormat="1" applyFont="1" applyFill="1" applyBorder="1" applyAlignment="1" applyProtection="1">
      <alignment horizontal="left" wrapText="1" indent="2"/>
      <protection hidden="1"/>
    </xf>
    <xf numFmtId="0" fontId="19" fillId="0" borderId="3" xfId="4" applyNumberFormat="1" applyFont="1" applyFill="1" applyBorder="1" applyAlignment="1" applyProtection="1">
      <alignment horizontal="left" wrapText="1" indent="2"/>
      <protection hidden="1"/>
    </xf>
    <xf numFmtId="0" fontId="19" fillId="0" borderId="4" xfId="4" applyNumberFormat="1" applyFont="1" applyFill="1" applyBorder="1" applyAlignment="1" applyProtection="1">
      <alignment horizontal="left" wrapText="1" indent="2"/>
      <protection hidden="1"/>
    </xf>
    <xf numFmtId="0" fontId="0" fillId="0" borderId="2" xfId="0" applyBorder="1" applyAlignment="1" applyProtection="1">
      <alignment horizontal="left" wrapText="1" indent="2"/>
      <protection hidden="1"/>
    </xf>
    <xf numFmtId="0" fontId="0" fillId="0" borderId="3" xfId="0" applyBorder="1" applyAlignment="1" applyProtection="1">
      <alignment horizontal="left" wrapText="1" indent="2"/>
      <protection hidden="1"/>
    </xf>
    <xf numFmtId="0" fontId="0" fillId="0" borderId="4" xfId="0" applyBorder="1" applyAlignment="1" applyProtection="1">
      <alignment horizontal="left" wrapText="1" indent="2"/>
      <protection hidden="1"/>
    </xf>
    <xf numFmtId="0" fontId="0" fillId="0" borderId="12" xfId="0" applyBorder="1" applyAlignment="1" applyProtection="1">
      <alignment horizontal="left" wrapText="1" indent="1"/>
      <protection hidden="1"/>
    </xf>
    <xf numFmtId="0" fontId="0" fillId="0" borderId="22" xfId="0" applyBorder="1" applyAlignment="1" applyProtection="1">
      <alignment horizontal="left" wrapText="1" indent="1"/>
      <protection hidden="1"/>
    </xf>
    <xf numFmtId="0" fontId="0" fillId="0" borderId="36" xfId="0" applyBorder="1" applyAlignment="1" applyProtection="1">
      <alignment horizontal="left" wrapText="1" indent="1"/>
      <protection hidden="1"/>
    </xf>
    <xf numFmtId="0" fontId="0" fillId="0" borderId="38" xfId="0" applyBorder="1" applyAlignment="1" applyProtection="1">
      <alignment horizontal="left" wrapText="1" indent="1"/>
      <protection hidden="1"/>
    </xf>
    <xf numFmtId="49" fontId="3" fillId="2" borderId="7" xfId="0" applyNumberFormat="1" applyFont="1" applyFill="1" applyBorder="1" applyAlignment="1" applyProtection="1">
      <alignment horizontal="center" vertical="center" wrapText="1"/>
      <protection hidden="1"/>
    </xf>
    <xf numFmtId="164" fontId="0" fillId="0" borderId="42" xfId="0" applyNumberFormat="1" applyBorder="1" applyAlignment="1" applyProtection="1">
      <alignment horizontal="left" indent="3"/>
      <protection locked="0"/>
    </xf>
    <xf numFmtId="164" fontId="0" fillId="0" borderId="41" xfId="0" applyNumberFormat="1" applyBorder="1" applyAlignment="1" applyProtection="1">
      <alignment horizontal="left" indent="3"/>
      <protection locked="0"/>
    </xf>
    <xf numFmtId="164" fontId="0" fillId="0" borderId="41" xfId="0" applyNumberFormat="1" applyBorder="1" applyAlignment="1" applyProtection="1">
      <alignment horizontal="left" indent="4"/>
      <protection locked="0"/>
    </xf>
    <xf numFmtId="164" fontId="0" fillId="0" borderId="41" xfId="0" applyNumberFormat="1" applyBorder="1" applyAlignment="1" applyProtection="1">
      <alignment horizontal="left" indent="2"/>
      <protection locked="0"/>
    </xf>
    <xf numFmtId="164" fontId="3" fillId="4" borderId="1" xfId="2" applyNumberFormat="1" applyFont="1" applyFill="1" applyBorder="1" applyAlignment="1" applyProtection="1">
      <alignment horizontal="right" wrapText="1"/>
      <protection locked="0"/>
    </xf>
    <xf numFmtId="164" fontId="2" fillId="3" borderId="1" xfId="0" applyNumberFormat="1" applyFont="1" applyFill="1" applyBorder="1" applyAlignment="1" applyProtection="1">
      <alignment horizontal="left" wrapText="1" indent="2"/>
      <protection locked="0"/>
    </xf>
    <xf numFmtId="164" fontId="0" fillId="0" borderId="39" xfId="0" applyNumberFormat="1" applyFill="1" applyBorder="1" applyAlignment="1" applyProtection="1">
      <alignment horizontal="left" indent="3"/>
      <protection locked="0"/>
    </xf>
    <xf numFmtId="164" fontId="0" fillId="0" borderId="37" xfId="0" applyNumberFormat="1" applyFill="1" applyBorder="1" applyAlignment="1" applyProtection="1">
      <alignment horizontal="left" indent="3"/>
      <protection locked="0"/>
    </xf>
    <xf numFmtId="164" fontId="0" fillId="0" borderId="42" xfId="0" applyNumberFormat="1" applyFill="1" applyBorder="1" applyAlignment="1" applyProtection="1">
      <alignment horizontal="left" indent="3"/>
      <protection locked="0"/>
    </xf>
    <xf numFmtId="164" fontId="0" fillId="0" borderId="41" xfId="0" applyNumberFormat="1" applyFill="1" applyBorder="1" applyAlignment="1" applyProtection="1">
      <alignment horizontal="left" indent="3"/>
      <protection locked="0"/>
    </xf>
    <xf numFmtId="164" fontId="0" fillId="0" borderId="48" xfId="0" applyNumberFormat="1" applyFill="1" applyBorder="1" applyAlignment="1" applyProtection="1">
      <alignment horizontal="left" indent="3"/>
      <protection locked="0"/>
    </xf>
    <xf numFmtId="164" fontId="0" fillId="0" borderId="48" xfId="0" applyNumberFormat="1" applyFill="1" applyBorder="1" applyProtection="1">
      <protection locked="0"/>
    </xf>
    <xf numFmtId="164" fontId="0" fillId="0" borderId="47" xfId="0" applyNumberFormat="1" applyFill="1" applyBorder="1" applyProtection="1">
      <protection locked="0"/>
    </xf>
    <xf numFmtId="164" fontId="2" fillId="3" borderId="1" xfId="0" applyNumberFormat="1" applyFont="1" applyFill="1" applyBorder="1" applyAlignment="1" applyProtection="1">
      <alignment horizontal="left" wrapText="1" indent="21"/>
      <protection locked="0"/>
    </xf>
    <xf numFmtId="164" fontId="3" fillId="4" borderId="1" xfId="2" applyNumberFormat="1" applyFont="1" applyFill="1" applyBorder="1" applyAlignment="1" applyProtection="1">
      <alignment horizontal="left" wrapText="1" indent="2"/>
      <protection locked="0"/>
    </xf>
    <xf numFmtId="164" fontId="0" fillId="0" borderId="1" xfId="0" applyNumberFormat="1" applyFont="1" applyFill="1" applyBorder="1" applyAlignment="1" applyProtection="1">
      <alignment horizontal="left" indent="3"/>
      <protection locked="0"/>
    </xf>
    <xf numFmtId="164" fontId="2" fillId="3" borderId="1" xfId="0" applyNumberFormat="1" applyFont="1" applyFill="1" applyBorder="1" applyAlignment="1" applyProtection="1">
      <alignment horizontal="left" wrapText="1" indent="1"/>
      <protection locked="0"/>
    </xf>
    <xf numFmtId="164" fontId="0" fillId="0" borderId="36" xfId="0" applyNumberFormat="1" applyFill="1" applyBorder="1" applyAlignment="1" applyProtection="1">
      <alignment horizontal="left" indent="3"/>
      <protection locked="0"/>
    </xf>
    <xf numFmtId="164" fontId="0" fillId="0" borderId="38" xfId="0" applyNumberFormat="1" applyFill="1" applyBorder="1" applyAlignment="1" applyProtection="1">
      <alignment horizontal="left" indent="3"/>
      <protection locked="0"/>
    </xf>
    <xf numFmtId="164" fontId="2" fillId="3" borderId="1" xfId="0" applyNumberFormat="1" applyFont="1" applyFill="1" applyBorder="1" applyAlignment="1" applyProtection="1">
      <alignment horizontal="left" wrapText="1" indent="8"/>
      <protection locked="0"/>
    </xf>
    <xf numFmtId="164" fontId="0" fillId="0" borderId="22" xfId="0" applyNumberFormat="1" applyFill="1" applyBorder="1" applyAlignment="1" applyProtection="1">
      <alignment horizontal="left" indent="3"/>
      <protection locked="0"/>
    </xf>
    <xf numFmtId="164" fontId="0" fillId="6" borderId="5" xfId="0" applyNumberFormat="1" applyFill="1" applyBorder="1" applyAlignment="1" applyProtection="1">
      <alignment horizontal="left" indent="3"/>
      <protection locked="0"/>
    </xf>
    <xf numFmtId="164" fontId="2" fillId="3" borderId="1" xfId="0" applyNumberFormat="1" applyFont="1" applyFill="1" applyBorder="1" applyAlignment="1" applyProtection="1">
      <alignment horizontal="left" wrapText="1" indent="3"/>
      <protection locked="0"/>
    </xf>
    <xf numFmtId="164" fontId="0" fillId="0" borderId="28" xfId="0" applyNumberFormat="1" applyFill="1" applyBorder="1" applyAlignment="1" applyProtection="1">
      <alignment horizontal="left" indent="4"/>
      <protection locked="0"/>
    </xf>
    <xf numFmtId="0" fontId="14" fillId="2" borderId="1" xfId="0" applyFont="1" applyFill="1" applyBorder="1" applyAlignment="1" applyProtection="1">
      <alignment horizontal="center" vertical="center"/>
    </xf>
    <xf numFmtId="0" fontId="14" fillId="2" borderId="1" xfId="0" applyFont="1" applyFill="1" applyBorder="1" applyAlignment="1" applyProtection="1">
      <alignment vertical="center"/>
      <protection hidden="1"/>
    </xf>
    <xf numFmtId="0" fontId="0" fillId="0" borderId="0" xfId="0" applyFill="1" applyBorder="1"/>
    <xf numFmtId="0" fontId="6" fillId="0" borderId="34" xfId="0" applyFont="1" applyFill="1" applyBorder="1" applyAlignment="1" applyProtection="1">
      <alignment horizontal="left" vertical="center" wrapText="1"/>
      <protection locked="0"/>
    </xf>
    <xf numFmtId="49" fontId="6" fillId="6" borderId="34" xfId="0" applyNumberFormat="1" applyFont="1" applyFill="1" applyBorder="1" applyAlignment="1" applyProtection="1">
      <alignment horizontal="right" vertical="center" wrapText="1"/>
      <protection locked="0"/>
    </xf>
    <xf numFmtId="0" fontId="6" fillId="0" borderId="35" xfId="0" applyFont="1" applyFill="1" applyBorder="1" applyAlignment="1" applyProtection="1">
      <alignment horizontal="left" vertical="center" indent="2"/>
    </xf>
    <xf numFmtId="0" fontId="6" fillId="0" borderId="35" xfId="0" applyFont="1" applyFill="1" applyBorder="1" applyAlignment="1" applyProtection="1">
      <alignment horizontal="left" vertical="center" wrapText="1"/>
      <protection locked="0"/>
    </xf>
    <xf numFmtId="49" fontId="6" fillId="6" borderId="35" xfId="0" applyNumberFormat="1" applyFont="1" applyFill="1" applyBorder="1" applyAlignment="1" applyProtection="1">
      <alignment horizontal="right" vertical="center" wrapText="1"/>
      <protection locked="0"/>
    </xf>
    <xf numFmtId="164" fontId="6" fillId="6" borderId="35" xfId="0" applyNumberFormat="1" applyFont="1" applyFill="1" applyBorder="1" applyAlignment="1" applyProtection="1">
      <alignment horizontal="right" vertical="center" wrapText="1"/>
      <protection locked="0"/>
    </xf>
    <xf numFmtId="0" fontId="6" fillId="0" borderId="33" xfId="0" applyFont="1" applyFill="1" applyBorder="1" applyAlignment="1" applyProtection="1">
      <alignment horizontal="left" vertical="center" wrapText="1"/>
      <protection locked="0"/>
    </xf>
    <xf numFmtId="164" fontId="6" fillId="6" borderId="33" xfId="0" applyNumberFormat="1" applyFont="1" applyFill="1" applyBorder="1" applyAlignment="1" applyProtection="1">
      <alignment horizontal="right" vertical="center" wrapText="1"/>
      <protection locked="0"/>
    </xf>
    <xf numFmtId="0" fontId="16" fillId="2" borderId="1" xfId="3" applyFill="1" applyBorder="1" applyAlignment="1" applyProtection="1">
      <alignment horizontal="center" vertical="center"/>
    </xf>
    <xf numFmtId="49" fontId="6" fillId="0" borderId="34" xfId="0" applyNumberFormat="1" applyFont="1" applyFill="1" applyBorder="1" applyAlignment="1" applyProtection="1">
      <alignment horizontal="right" vertical="center" wrapText="1"/>
      <protection locked="0"/>
    </xf>
    <xf numFmtId="49" fontId="6" fillId="0" borderId="35" xfId="0" applyNumberFormat="1" applyFont="1" applyFill="1" applyBorder="1" applyAlignment="1" applyProtection="1">
      <alignment horizontal="right" vertical="center" wrapText="1"/>
      <protection locked="0"/>
    </xf>
    <xf numFmtId="164" fontId="6" fillId="0" borderId="35" xfId="0" applyNumberFormat="1" applyFont="1" applyFill="1" applyBorder="1" applyAlignment="1" applyProtection="1">
      <alignment horizontal="right" vertical="center" wrapText="1"/>
      <protection locked="0"/>
    </xf>
    <xf numFmtId="164" fontId="6" fillId="0" borderId="33" xfId="0" applyNumberFormat="1" applyFont="1" applyFill="1" applyBorder="1" applyAlignment="1" applyProtection="1">
      <alignment horizontal="right" vertical="center" wrapText="1"/>
      <protection locked="0"/>
    </xf>
    <xf numFmtId="49" fontId="0" fillId="6" borderId="34" xfId="0" applyNumberFormat="1" applyFill="1" applyBorder="1" applyAlignment="1" applyProtection="1">
      <alignment horizontal="center" vertical="center"/>
      <protection locked="0"/>
    </xf>
    <xf numFmtId="164" fontId="0" fillId="6" borderId="35" xfId="5" applyNumberFormat="1" applyFont="1" applyFill="1" applyBorder="1" applyAlignment="1" applyProtection="1">
      <alignment vertical="center"/>
      <protection locked="0"/>
    </xf>
    <xf numFmtId="49" fontId="0" fillId="6" borderId="33" xfId="0" applyNumberFormat="1" applyFill="1" applyBorder="1" applyAlignment="1" applyProtection="1">
      <alignment horizontal="center" vertical="center"/>
      <protection locked="0"/>
    </xf>
    <xf numFmtId="3" fontId="0" fillId="0" borderId="16" xfId="0" applyNumberFormat="1" applyFont="1" applyBorder="1" applyAlignment="1">
      <alignment horizontal="right" vertical="center" wrapText="1"/>
    </xf>
    <xf numFmtId="0" fontId="0" fillId="0" borderId="1" xfId="0" applyFont="1" applyBorder="1" applyAlignment="1">
      <alignment vertical="center" wrapText="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0" fontId="22" fillId="9" borderId="0" xfId="0" applyFont="1" applyFill="1" applyAlignment="1">
      <alignment horizontal="center" vertical="center"/>
    </xf>
    <xf numFmtId="0" fontId="22" fillId="10" borderId="0" xfId="0" applyFont="1" applyFill="1" applyAlignment="1"/>
    <xf numFmtId="0" fontId="0" fillId="0" borderId="0" xfId="0" applyFont="1" applyBorder="1"/>
    <xf numFmtId="0" fontId="0" fillId="0" borderId="54" xfId="0" applyFill="1" applyBorder="1"/>
    <xf numFmtId="0" fontId="0" fillId="0" borderId="55" xfId="0" quotePrefix="1" applyFill="1" applyBorder="1" applyAlignment="1">
      <alignment horizontal="right"/>
    </xf>
    <xf numFmtId="0" fontId="0" fillId="0" borderId="56" xfId="0" quotePrefix="1" applyFill="1" applyBorder="1" applyAlignment="1">
      <alignment horizontal="right"/>
    </xf>
    <xf numFmtId="0" fontId="16" fillId="0" borderId="57" xfId="3" applyBorder="1" applyAlignment="1" applyProtection="1"/>
    <xf numFmtId="0" fontId="0" fillId="0" borderId="58" xfId="0" applyBorder="1" applyAlignment="1">
      <alignment horizontal="right"/>
    </xf>
    <xf numFmtId="0" fontId="0" fillId="0" borderId="59" xfId="0" applyBorder="1" applyAlignment="1">
      <alignment horizontal="right"/>
    </xf>
    <xf numFmtId="0" fontId="0" fillId="0" borderId="58" xfId="0" quotePrefix="1" applyBorder="1" applyAlignment="1">
      <alignment horizontal="right"/>
    </xf>
    <xf numFmtId="0" fontId="0" fillId="0" borderId="59" xfId="0" quotePrefix="1" applyBorder="1" applyAlignment="1">
      <alignment horizontal="right"/>
    </xf>
    <xf numFmtId="0" fontId="0" fillId="0" borderId="57" xfId="0" applyFill="1" applyBorder="1"/>
    <xf numFmtId="0" fontId="0" fillId="0" borderId="58" xfId="0" quotePrefix="1" applyFill="1" applyBorder="1" applyAlignment="1">
      <alignment horizontal="right"/>
    </xf>
    <xf numFmtId="0" fontId="0" fillId="0" borderId="59" xfId="0" quotePrefix="1" applyFill="1" applyBorder="1" applyAlignment="1">
      <alignment horizontal="right"/>
    </xf>
    <xf numFmtId="0" fontId="16" fillId="0" borderId="57" xfId="3" quotePrefix="1" applyBorder="1" applyAlignment="1" applyProtection="1"/>
    <xf numFmtId="0" fontId="0" fillId="0" borderId="57" xfId="0" applyBorder="1"/>
    <xf numFmtId="0" fontId="19" fillId="0" borderId="57" xfId="3" quotePrefix="1" applyFont="1" applyBorder="1" applyAlignment="1" applyProtection="1"/>
    <xf numFmtId="0" fontId="19" fillId="0" borderId="60" xfId="3" quotePrefix="1" applyFont="1" applyBorder="1" applyAlignment="1" applyProtection="1"/>
    <xf numFmtId="0" fontId="0" fillId="0" borderId="61" xfId="0" quotePrefix="1" applyBorder="1" applyAlignment="1">
      <alignment horizontal="right"/>
    </xf>
    <xf numFmtId="0" fontId="0" fillId="0" borderId="62" xfId="0" quotePrefix="1" applyBorder="1" applyAlignment="1">
      <alignment horizontal="right"/>
    </xf>
    <xf numFmtId="0" fontId="0" fillId="0" borderId="0" xfId="0" applyAlignment="1"/>
    <xf numFmtId="0" fontId="0" fillId="0" borderId="0" xfId="0" applyBorder="1" applyAlignment="1"/>
    <xf numFmtId="0" fontId="0" fillId="0" borderId="0" xfId="0" applyAlignment="1" applyProtection="1">
      <protection locked="0"/>
    </xf>
    <xf numFmtId="0" fontId="2" fillId="3" borderId="1" xfId="0" applyFont="1" applyFill="1" applyBorder="1" applyAlignment="1" applyProtection="1">
      <alignment horizontal="right" wrapText="1" indent="1"/>
      <protection hidden="1"/>
    </xf>
    <xf numFmtId="0" fontId="3" fillId="4" borderId="1" xfId="2" applyFont="1" applyFill="1" applyBorder="1" applyAlignment="1" applyProtection="1">
      <alignment horizontal="right" vertical="center" indent="1"/>
      <protection hidden="1"/>
    </xf>
    <xf numFmtId="0" fontId="3" fillId="4" borderId="1" xfId="2" applyFont="1" applyFill="1" applyBorder="1" applyAlignment="1" applyProtection="1">
      <alignment horizontal="right" vertical="center" wrapText="1" indent="1"/>
      <protection hidden="1"/>
    </xf>
    <xf numFmtId="164" fontId="2" fillId="3" borderId="1" xfId="0" applyNumberFormat="1" applyFont="1" applyFill="1" applyBorder="1" applyAlignment="1" applyProtection="1">
      <alignment horizontal="left" wrapText="1" indent="2"/>
      <protection hidden="1"/>
    </xf>
    <xf numFmtId="164" fontId="2" fillId="3" borderId="1" xfId="0" applyNumberFormat="1" applyFont="1" applyFill="1" applyBorder="1" applyAlignment="1" applyProtection="1">
      <alignment horizontal="left" wrapText="1"/>
      <protection hidden="1"/>
    </xf>
    <xf numFmtId="164" fontId="2" fillId="3" borderId="1" xfId="0" applyNumberFormat="1" applyFont="1" applyFill="1" applyBorder="1" applyAlignment="1" applyProtection="1">
      <alignment horizontal="left" vertical="center" wrapText="1" indent="2"/>
      <protection hidden="1"/>
    </xf>
    <xf numFmtId="0" fontId="0" fillId="0" borderId="1" xfId="0" applyFill="1" applyBorder="1" applyAlignment="1" applyProtection="1">
      <alignment horizontal="left" wrapText="1" indent="1"/>
      <protection hidden="1"/>
    </xf>
    <xf numFmtId="0" fontId="3" fillId="4" borderId="1" xfId="2" applyFont="1" applyFill="1" applyBorder="1" applyAlignment="1" applyProtection="1">
      <alignment horizontal="right" vertical="center" wrapText="1"/>
      <protection hidden="1"/>
    </xf>
    <xf numFmtId="0" fontId="18" fillId="0" borderId="4" xfId="4" applyNumberFormat="1" applyFont="1" applyFill="1" applyBorder="1" applyAlignment="1" applyProtection="1">
      <alignment horizontal="left" wrapText="1" indent="1"/>
      <protection hidden="1"/>
    </xf>
    <xf numFmtId="0" fontId="3" fillId="2" borderId="8" xfId="0" applyFont="1" applyFill="1" applyBorder="1" applyAlignment="1" applyProtection="1">
      <alignment horizontal="center" vertical="center" wrapText="1"/>
      <protection hidden="1"/>
    </xf>
    <xf numFmtId="164" fontId="0" fillId="6" borderId="42" xfId="0" applyNumberFormat="1" applyFill="1" applyBorder="1" applyAlignment="1" applyProtection="1">
      <alignment horizontal="right"/>
      <protection locked="0"/>
    </xf>
    <xf numFmtId="164" fontId="0" fillId="6" borderId="29" xfId="0" applyNumberFormat="1" applyFill="1" applyBorder="1" applyAlignment="1" applyProtection="1">
      <alignment horizontal="right"/>
      <protection locked="0"/>
    </xf>
    <xf numFmtId="0" fontId="0" fillId="0" borderId="18" xfId="0" applyBorder="1" applyAlignment="1" applyProtection="1">
      <alignment horizontal="right"/>
      <protection locked="0"/>
    </xf>
    <xf numFmtId="0" fontId="0" fillId="0" borderId="3" xfId="0" applyBorder="1" applyAlignment="1" applyProtection="1">
      <alignment horizontal="right"/>
      <protection locked="0"/>
    </xf>
    <xf numFmtId="0" fontId="0" fillId="0" borderId="16" xfId="0" applyBorder="1" applyAlignment="1" applyProtection="1">
      <alignment horizontal="right"/>
      <protection locked="0"/>
    </xf>
    <xf numFmtId="0" fontId="2" fillId="7" borderId="19" xfId="0" applyFont="1" applyFill="1" applyBorder="1" applyAlignment="1" applyProtection="1">
      <alignment wrapText="1"/>
      <protection hidden="1"/>
    </xf>
    <xf numFmtId="0" fontId="2" fillId="7" borderId="20" xfId="0" applyFont="1" applyFill="1" applyBorder="1" applyAlignment="1" applyProtection="1">
      <alignment wrapText="1"/>
      <protection hidden="1"/>
    </xf>
    <xf numFmtId="0" fontId="2" fillId="7" borderId="21" xfId="0" applyFont="1" applyFill="1" applyBorder="1" applyAlignment="1" applyProtection="1">
      <alignment wrapText="1"/>
      <protection hidden="1"/>
    </xf>
    <xf numFmtId="0" fontId="2" fillId="7" borderId="30" xfId="0" applyFont="1" applyFill="1" applyBorder="1" applyAlignment="1" applyProtection="1">
      <alignment wrapText="1"/>
      <protection hidden="1"/>
    </xf>
    <xf numFmtId="0" fontId="2" fillId="7" borderId="27" xfId="0" applyFont="1" applyFill="1" applyBorder="1" applyAlignment="1" applyProtection="1">
      <alignment wrapText="1"/>
      <protection hidden="1"/>
    </xf>
    <xf numFmtId="0" fontId="2" fillId="7" borderId="31" xfId="0" applyFont="1" applyFill="1" applyBorder="1" applyAlignment="1" applyProtection="1">
      <alignment wrapText="1"/>
      <protection hidden="1"/>
    </xf>
    <xf numFmtId="0" fontId="0" fillId="0" borderId="0" xfId="0" applyNumberFormat="1" applyAlignment="1">
      <alignment horizontal="left" vertical="center"/>
    </xf>
    <xf numFmtId="0" fontId="0" fillId="0" borderId="0" xfId="0" applyFill="1" applyBorder="1" applyAlignment="1"/>
    <xf numFmtId="0" fontId="3" fillId="4" borderId="1" xfId="2" applyFont="1" applyFill="1" applyBorder="1" applyAlignment="1" applyProtection="1">
      <alignment horizontal="right" vertical="center"/>
      <protection hidden="1"/>
    </xf>
    <xf numFmtId="164" fontId="0" fillId="5" borderId="1" xfId="0" applyNumberFormat="1" applyFill="1" applyBorder="1" applyProtection="1">
      <protection locked="0"/>
    </xf>
    <xf numFmtId="164" fontId="0" fillId="5" borderId="1" xfId="0" applyNumberFormat="1" applyFill="1" applyBorder="1" applyProtection="1">
      <protection hidden="1"/>
    </xf>
    <xf numFmtId="49" fontId="16" fillId="6" borderId="30" xfId="3" applyNumberFormat="1" applyFill="1" applyBorder="1" applyAlignment="1" applyProtection="1">
      <alignment horizontal="center" vertical="center" wrapText="1"/>
      <protection locked="0"/>
    </xf>
    <xf numFmtId="0" fontId="14" fillId="12" borderId="1" xfId="0" applyFont="1" applyFill="1" applyBorder="1" applyAlignment="1" applyProtection="1">
      <alignment horizontal="center" vertical="center"/>
      <protection hidden="1"/>
    </xf>
    <xf numFmtId="0" fontId="0" fillId="0" borderId="50" xfId="0" applyFont="1" applyBorder="1" applyAlignment="1" applyProtection="1">
      <alignment horizontal="center" vertical="center" wrapText="1"/>
      <protection locked="0"/>
    </xf>
    <xf numFmtId="0" fontId="3" fillId="2" borderId="17"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14" fontId="3" fillId="2" borderId="21" xfId="0" applyNumberFormat="1" applyFont="1" applyFill="1" applyBorder="1" applyAlignment="1" applyProtection="1">
      <alignment horizontal="center" vertical="center" wrapText="1"/>
      <protection hidden="1"/>
    </xf>
    <xf numFmtId="0" fontId="3" fillId="2" borderId="1" xfId="0" applyFont="1" applyFill="1" applyBorder="1" applyAlignment="1" applyProtection="1">
      <alignment horizontal="center" vertical="center" wrapText="1"/>
      <protection hidden="1"/>
    </xf>
    <xf numFmtId="0" fontId="2" fillId="2" borderId="1" xfId="0" applyFont="1" applyFill="1" applyBorder="1" applyAlignment="1">
      <alignment horizontal="center" vertical="center" wrapText="1"/>
    </xf>
    <xf numFmtId="0" fontId="3" fillId="4" borderId="1" xfId="2" applyFont="1" applyFill="1" applyBorder="1" applyAlignment="1" applyProtection="1">
      <alignment horizontal="right" vertical="center"/>
      <protection hidden="1"/>
    </xf>
    <xf numFmtId="0" fontId="0" fillId="0" borderId="23" xfId="0" applyBorder="1"/>
    <xf numFmtId="0" fontId="0" fillId="0" borderId="0" xfId="0" applyFont="1" applyAlignment="1">
      <alignment horizontal="center" vertical="center"/>
    </xf>
    <xf numFmtId="14" fontId="3" fillId="2" borderId="1" xfId="0" applyNumberFormat="1" applyFont="1" applyFill="1" applyBorder="1" applyAlignment="1" applyProtection="1">
      <alignment horizontal="center" vertical="center" wrapText="1"/>
      <protection hidden="1"/>
    </xf>
    <xf numFmtId="164" fontId="0" fillId="6" borderId="3" xfId="1" applyNumberFormat="1" applyFont="1" applyFill="1" applyBorder="1" applyAlignment="1" applyProtection="1">
      <alignment horizontal="right" wrapText="1"/>
      <protection locked="0" hidden="1"/>
    </xf>
    <xf numFmtId="164" fontId="0" fillId="6" borderId="18" xfId="1" applyNumberFormat="1" applyFont="1" applyFill="1" applyBorder="1" applyAlignment="1" applyProtection="1">
      <alignment horizontal="right" wrapText="1"/>
      <protection locked="0" hidden="1"/>
    </xf>
    <xf numFmtId="164" fontId="0" fillId="6" borderId="4" xfId="1" applyNumberFormat="1" applyFont="1" applyFill="1" applyBorder="1" applyAlignment="1" applyProtection="1">
      <alignment horizontal="right" wrapText="1"/>
      <protection locked="0" hidden="1"/>
    </xf>
    <xf numFmtId="164" fontId="0" fillId="6" borderId="1" xfId="1" applyNumberFormat="1" applyFont="1" applyFill="1" applyBorder="1" applyAlignment="1" applyProtection="1">
      <alignment horizontal="right" wrapText="1"/>
      <protection locked="0" hidden="1"/>
    </xf>
    <xf numFmtId="166" fontId="0" fillId="0" borderId="1" xfId="5" applyNumberFormat="1" applyFont="1" applyBorder="1" applyAlignment="1" applyProtection="1">
      <alignment horizontal="right" wrapText="1"/>
      <protection locked="0" hidden="1"/>
    </xf>
    <xf numFmtId="164" fontId="0" fillId="6" borderId="2" xfId="1" applyNumberFormat="1" applyFont="1" applyFill="1" applyBorder="1" applyAlignment="1" applyProtection="1">
      <alignment horizontal="right" wrapText="1"/>
      <protection locked="0" hidden="1"/>
    </xf>
    <xf numFmtId="164" fontId="2" fillId="5" borderId="1" xfId="1" applyNumberFormat="1" applyFont="1" applyFill="1" applyBorder="1" applyAlignment="1" applyProtection="1">
      <alignment horizontal="right" wrapText="1"/>
      <protection locked="0" hidden="1"/>
    </xf>
    <xf numFmtId="166" fontId="0" fillId="0" borderId="4" xfId="0" applyNumberFormat="1" applyBorder="1" applyAlignment="1" applyProtection="1">
      <alignment horizontal="right" wrapText="1"/>
      <protection locked="0" hidden="1"/>
    </xf>
    <xf numFmtId="164" fontId="0" fillId="6" borderId="1" xfId="1" applyNumberFormat="1" applyFont="1" applyFill="1" applyBorder="1" applyAlignment="1" applyProtection="1">
      <alignment wrapText="1"/>
      <protection locked="0" hidden="1"/>
    </xf>
    <xf numFmtId="0" fontId="0" fillId="0" borderId="1" xfId="0" applyBorder="1" applyAlignment="1" applyProtection="1">
      <alignment wrapText="1"/>
      <protection locked="0" hidden="1"/>
    </xf>
    <xf numFmtId="164" fontId="2" fillId="0" borderId="7" xfId="0" applyNumberFormat="1" applyFont="1" applyFill="1" applyBorder="1" applyAlignment="1" applyProtection="1">
      <alignment horizontal="right" wrapText="1"/>
      <protection locked="0" hidden="1"/>
    </xf>
    <xf numFmtId="164" fontId="2" fillId="0" borderId="1" xfId="0" applyNumberFormat="1" applyFont="1" applyFill="1" applyBorder="1" applyAlignment="1" applyProtection="1">
      <alignment horizontal="right" wrapText="1"/>
      <protection locked="0" hidden="1"/>
    </xf>
    <xf numFmtId="167" fontId="0" fillId="0" borderId="2" xfId="1" applyNumberFormat="1" applyFont="1" applyFill="1" applyBorder="1" applyAlignment="1" applyProtection="1">
      <alignment horizontal="right"/>
      <protection locked="0"/>
    </xf>
    <xf numFmtId="167" fontId="0" fillId="0" borderId="3" xfId="0" applyNumberFormat="1" applyFill="1" applyBorder="1" applyAlignment="1" applyProtection="1">
      <alignment horizontal="right"/>
      <protection locked="0"/>
    </xf>
    <xf numFmtId="167" fontId="0" fillId="0" borderId="3" xfId="1" applyNumberFormat="1" applyFont="1" applyFill="1" applyBorder="1" applyAlignment="1" applyProtection="1">
      <alignment horizontal="right"/>
      <protection locked="0"/>
    </xf>
    <xf numFmtId="167" fontId="0" fillId="0" borderId="4" xfId="1" applyNumberFormat="1" applyFont="1" applyFill="1" applyBorder="1" applyAlignment="1" applyProtection="1">
      <alignment horizontal="right"/>
      <protection locked="0"/>
    </xf>
    <xf numFmtId="167" fontId="0" fillId="0" borderId="2" xfId="0" applyNumberFormat="1" applyFill="1" applyBorder="1" applyAlignment="1" applyProtection="1">
      <alignment horizontal="right"/>
      <protection locked="0"/>
    </xf>
    <xf numFmtId="167" fontId="0" fillId="0" borderId="4" xfId="0" applyNumberFormat="1" applyFill="1" applyBorder="1" applyAlignment="1" applyProtection="1">
      <alignment horizontal="right"/>
      <protection locked="0"/>
    </xf>
    <xf numFmtId="167" fontId="0" fillId="0" borderId="2" xfId="1" applyNumberFormat="1" applyFont="1" applyFill="1" applyBorder="1" applyAlignment="1" applyProtection="1">
      <alignment horizontal="right"/>
      <protection hidden="1"/>
    </xf>
    <xf numFmtId="167" fontId="0" fillId="0" borderId="4" xfId="1" applyNumberFormat="1" applyFont="1" applyFill="1" applyBorder="1" applyAlignment="1" applyProtection="1">
      <alignment horizontal="right"/>
      <protection hidden="1"/>
    </xf>
    <xf numFmtId="167" fontId="0" fillId="0" borderId="3" xfId="1" applyNumberFormat="1" applyFont="1" applyFill="1" applyBorder="1" applyAlignment="1" applyProtection="1">
      <alignment horizontal="right"/>
      <protection hidden="1"/>
    </xf>
    <xf numFmtId="167" fontId="0" fillId="0" borderId="2" xfId="0" applyNumberFormat="1" applyFill="1" applyBorder="1" applyAlignment="1" applyProtection="1">
      <alignment horizontal="right"/>
      <protection hidden="1"/>
    </xf>
    <xf numFmtId="167" fontId="0" fillId="0" borderId="3" xfId="0" applyNumberFormat="1" applyFill="1" applyBorder="1" applyAlignment="1" applyProtection="1">
      <alignment horizontal="right"/>
      <protection hidden="1"/>
    </xf>
    <xf numFmtId="166" fontId="0" fillId="0" borderId="2" xfId="1" applyNumberFormat="1" applyFont="1" applyFill="1" applyBorder="1" applyAlignment="1" applyProtection="1">
      <alignment horizontal="right"/>
      <protection locked="0"/>
    </xf>
    <xf numFmtId="166" fontId="0" fillId="0" borderId="2" xfId="0" applyNumberFormat="1" applyFill="1" applyBorder="1" applyAlignment="1" applyProtection="1">
      <alignment horizontal="right"/>
      <protection locked="0"/>
    </xf>
    <xf numFmtId="166" fontId="0" fillId="0" borderId="3" xfId="0" applyNumberFormat="1" applyFill="1" applyBorder="1" applyAlignment="1" applyProtection="1">
      <alignment horizontal="right"/>
      <protection locked="0"/>
    </xf>
    <xf numFmtId="166" fontId="0" fillId="0" borderId="3" xfId="1" applyNumberFormat="1" applyFont="1" applyFill="1" applyBorder="1" applyAlignment="1" applyProtection="1">
      <alignment horizontal="right"/>
      <protection locked="0"/>
    </xf>
    <xf numFmtId="166" fontId="0" fillId="0" borderId="4" xfId="1" applyNumberFormat="1" applyFont="1" applyFill="1" applyBorder="1" applyAlignment="1" applyProtection="1">
      <alignment horizontal="right"/>
      <protection locked="0"/>
    </xf>
    <xf numFmtId="3" fontId="0" fillId="0" borderId="18" xfId="0" applyNumberFormat="1" applyFont="1" applyBorder="1" applyAlignment="1" applyProtection="1">
      <alignment horizontal="right" vertical="center" wrapText="1"/>
      <protection locked="0"/>
    </xf>
    <xf numFmtId="3" fontId="0" fillId="0" borderId="16" xfId="0" applyNumberFormat="1" applyFont="1" applyBorder="1" applyAlignment="1" applyProtection="1">
      <alignment horizontal="right" vertical="center" wrapText="1"/>
      <protection locked="0"/>
    </xf>
    <xf numFmtId="3" fontId="0" fillId="0" borderId="3" xfId="0" applyNumberFormat="1" applyFont="1" applyBorder="1" applyAlignment="1" applyProtection="1">
      <alignment horizontal="right" vertical="center" wrapText="1"/>
      <protection locked="0"/>
    </xf>
    <xf numFmtId="0" fontId="0" fillId="0" borderId="18" xfId="0" applyFont="1" applyBorder="1" applyAlignment="1" applyProtection="1">
      <alignment horizontal="right" vertical="center" wrapText="1"/>
      <protection locked="0"/>
    </xf>
    <xf numFmtId="3" fontId="0" fillId="0" borderId="1" xfId="0" applyNumberFormat="1" applyFont="1" applyBorder="1" applyAlignment="1" applyProtection="1">
      <alignment horizontal="right" vertical="center" wrapText="1"/>
      <protection locked="0"/>
    </xf>
    <xf numFmtId="3" fontId="0" fillId="0" borderId="2" xfId="0" applyNumberFormat="1" applyFont="1" applyBorder="1" applyAlignment="1" applyProtection="1">
      <alignment horizontal="right" vertical="center" wrapText="1"/>
      <protection locked="0"/>
    </xf>
    <xf numFmtId="3" fontId="0" fillId="0" borderId="4" xfId="0" applyNumberFormat="1" applyFont="1" applyBorder="1" applyAlignment="1" applyProtection="1">
      <alignment horizontal="right" vertical="center" wrapText="1"/>
      <protection locked="0"/>
    </xf>
    <xf numFmtId="166" fontId="0" fillId="0" borderId="2" xfId="0" applyNumberFormat="1" applyFont="1" applyBorder="1" applyAlignment="1" applyProtection="1">
      <alignment horizontal="right" vertical="center" wrapText="1"/>
      <protection locked="0"/>
    </xf>
    <xf numFmtId="166" fontId="0" fillId="0" borderId="4" xfId="0" applyNumberFormat="1" applyFont="1" applyBorder="1" applyAlignment="1" applyProtection="1">
      <alignment horizontal="right" vertical="center" wrapText="1"/>
      <protection locked="0"/>
    </xf>
    <xf numFmtId="166" fontId="0" fillId="0" borderId="12" xfId="0" applyNumberFormat="1" applyFont="1" applyBorder="1" applyAlignment="1" applyProtection="1">
      <alignment horizontal="right" vertical="center" wrapText="1"/>
      <protection locked="0"/>
    </xf>
    <xf numFmtId="166" fontId="0" fillId="0" borderId="3" xfId="0" applyNumberFormat="1" applyFont="1" applyBorder="1" applyAlignment="1" applyProtection="1">
      <alignment horizontal="right" vertical="center" wrapText="1"/>
      <protection locked="0"/>
    </xf>
    <xf numFmtId="166" fontId="7" fillId="0" borderId="3" xfId="0" applyNumberFormat="1" applyFont="1" applyBorder="1" applyAlignment="1" applyProtection="1">
      <alignment horizontal="right" vertical="center" wrapText="1"/>
      <protection locked="0"/>
    </xf>
    <xf numFmtId="166" fontId="7" fillId="0" borderId="2" xfId="0" applyNumberFormat="1" applyFont="1" applyBorder="1" applyAlignment="1" applyProtection="1">
      <alignment horizontal="right" vertical="center" wrapText="1"/>
      <protection locked="0"/>
    </xf>
    <xf numFmtId="166" fontId="7" fillId="0" borderId="4" xfId="0" applyNumberFormat="1" applyFont="1" applyBorder="1" applyAlignment="1" applyProtection="1">
      <alignment horizontal="right" vertical="center" wrapText="1"/>
      <protection locked="0"/>
    </xf>
    <xf numFmtId="166" fontId="7" fillId="0" borderId="2" xfId="0" applyNumberFormat="1" applyFont="1" applyBorder="1" applyAlignment="1" applyProtection="1">
      <alignment horizontal="right" vertical="center" wrapText="1"/>
      <protection hidden="1"/>
    </xf>
    <xf numFmtId="166" fontId="7" fillId="0" borderId="4" xfId="0" applyNumberFormat="1" applyFont="1" applyBorder="1" applyAlignment="1" applyProtection="1">
      <alignment horizontal="right" vertical="center" wrapText="1"/>
      <protection hidden="1"/>
    </xf>
    <xf numFmtId="166" fontId="7" fillId="0" borderId="12" xfId="0" applyNumberFormat="1" applyFont="1" applyBorder="1" applyAlignment="1" applyProtection="1">
      <alignment horizontal="right" vertical="center" wrapText="1"/>
      <protection hidden="1"/>
    </xf>
    <xf numFmtId="3" fontId="7" fillId="0" borderId="2" xfId="0" applyNumberFormat="1" applyFont="1" applyBorder="1" applyAlignment="1" applyProtection="1">
      <alignment horizontal="right" vertical="center" wrapText="1"/>
      <protection locked="0"/>
    </xf>
    <xf numFmtId="3" fontId="7" fillId="0" borderId="3" xfId="0" applyNumberFormat="1" applyFont="1" applyBorder="1" applyAlignment="1" applyProtection="1">
      <alignment horizontal="right" vertical="center" wrapText="1"/>
      <protection locked="0"/>
    </xf>
    <xf numFmtId="3" fontId="7" fillId="0" borderId="4" xfId="0" applyNumberFormat="1" applyFont="1" applyBorder="1" applyAlignment="1" applyProtection="1">
      <alignment horizontal="right" vertical="center" wrapText="1"/>
      <protection locked="0"/>
    </xf>
    <xf numFmtId="3" fontId="7" fillId="0" borderId="18" xfId="0" applyNumberFormat="1" applyFont="1" applyBorder="1" applyAlignment="1" applyProtection="1">
      <alignment horizontal="right" vertical="center" wrapText="1"/>
      <protection locked="0"/>
    </xf>
    <xf numFmtId="14" fontId="9" fillId="0" borderId="2" xfId="0" applyNumberFormat="1" applyFont="1" applyBorder="1" applyAlignment="1" applyProtection="1">
      <alignment horizontal="center" vertical="center"/>
      <protection locked="0"/>
    </xf>
    <xf numFmtId="0" fontId="9" fillId="0" borderId="3"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166" fontId="7" fillId="0" borderId="3" xfId="0" applyNumberFormat="1" applyFont="1" applyBorder="1" applyAlignment="1" applyProtection="1">
      <alignment horizontal="right" vertical="center"/>
      <protection locked="0"/>
    </xf>
    <xf numFmtId="166" fontId="0" fillId="0" borderId="3" xfId="0" applyNumberFormat="1" applyFont="1" applyBorder="1" applyAlignment="1" applyProtection="1">
      <alignment horizontal="right" vertical="center"/>
      <protection locked="0"/>
    </xf>
    <xf numFmtId="14" fontId="9" fillId="0" borderId="18" xfId="0" applyNumberFormat="1" applyFont="1" applyBorder="1" applyAlignment="1" applyProtection="1">
      <alignment horizontal="center" vertical="center"/>
      <protection locked="0"/>
    </xf>
    <xf numFmtId="3" fontId="7" fillId="0" borderId="3" xfId="0" applyNumberFormat="1" applyFont="1" applyBorder="1" applyAlignment="1" applyProtection="1">
      <alignment horizontal="right" vertical="center"/>
      <protection locked="0"/>
    </xf>
    <xf numFmtId="3" fontId="0" fillId="0" borderId="3" xfId="0" applyNumberFormat="1" applyFont="1" applyBorder="1" applyAlignment="1" applyProtection="1">
      <alignment horizontal="right" vertical="center"/>
      <protection locked="0"/>
    </xf>
    <xf numFmtId="166" fontId="7" fillId="0" borderId="18" xfId="0" applyNumberFormat="1" applyFont="1" applyBorder="1" applyAlignment="1" applyProtection="1">
      <alignment horizontal="right" vertical="center" wrapText="1"/>
      <protection locked="0"/>
    </xf>
    <xf numFmtId="166" fontId="0" fillId="0" borderId="18" xfId="0" applyNumberFormat="1" applyFont="1" applyBorder="1" applyAlignment="1" applyProtection="1">
      <alignment horizontal="right" vertical="center" wrapText="1"/>
      <protection locked="0"/>
    </xf>
    <xf numFmtId="166" fontId="7" fillId="0" borderId="16" xfId="0" applyNumberFormat="1" applyFont="1" applyBorder="1" applyAlignment="1" applyProtection="1">
      <alignment horizontal="right" vertical="center" wrapText="1"/>
      <protection locked="0"/>
    </xf>
    <xf numFmtId="166" fontId="0" fillId="0" borderId="16" xfId="0" applyNumberFormat="1" applyFont="1" applyBorder="1" applyAlignment="1" applyProtection="1">
      <alignment horizontal="right" vertical="center" wrapText="1"/>
      <protection locked="0"/>
    </xf>
    <xf numFmtId="3" fontId="7" fillId="0" borderId="12" xfId="0" applyNumberFormat="1" applyFont="1" applyBorder="1" applyAlignment="1" applyProtection="1">
      <alignment horizontal="right" vertical="center" wrapText="1"/>
      <protection locked="0"/>
    </xf>
    <xf numFmtId="3" fontId="0" fillId="0" borderId="12" xfId="0" applyNumberFormat="1" applyFont="1" applyBorder="1" applyAlignment="1" applyProtection="1">
      <alignment horizontal="right" vertical="center" wrapText="1"/>
      <protection locked="0"/>
    </xf>
    <xf numFmtId="166" fontId="0" fillId="0" borderId="2" xfId="0" applyNumberFormat="1" applyFont="1" applyBorder="1" applyAlignment="1" applyProtection="1">
      <alignment wrapText="1"/>
      <protection locked="0"/>
    </xf>
    <xf numFmtId="166" fontId="0" fillId="0" borderId="2" xfId="0" applyNumberFormat="1" applyFont="1" applyBorder="1" applyAlignment="1" applyProtection="1">
      <alignment horizontal="right" wrapText="1"/>
      <protection locked="0"/>
    </xf>
    <xf numFmtId="166" fontId="7" fillId="0" borderId="2" xfId="0" applyNumberFormat="1" applyFont="1" applyBorder="1" applyAlignment="1" applyProtection="1">
      <alignment horizontal="right" wrapText="1"/>
      <protection locked="0"/>
    </xf>
    <xf numFmtId="166" fontId="0" fillId="0" borderId="3" xfId="0" applyNumberFormat="1" applyFont="1" applyBorder="1" applyAlignment="1" applyProtection="1">
      <alignment wrapText="1"/>
      <protection locked="0"/>
    </xf>
    <xf numFmtId="166" fontId="0" fillId="0" borderId="3" xfId="0" applyNumberFormat="1" applyFont="1" applyBorder="1" applyAlignment="1" applyProtection="1">
      <alignment horizontal="right" wrapText="1"/>
      <protection locked="0"/>
    </xf>
    <xf numFmtId="166" fontId="7" fillId="0" borderId="3" xfId="0" applyNumberFormat="1" applyFont="1" applyBorder="1" applyAlignment="1" applyProtection="1">
      <alignment horizontal="right" wrapText="1"/>
      <protection locked="0"/>
    </xf>
    <xf numFmtId="166" fontId="7" fillId="0" borderId="3" xfId="0" applyNumberFormat="1" applyFont="1" applyBorder="1" applyAlignment="1" applyProtection="1">
      <alignment wrapText="1"/>
      <protection locked="0"/>
    </xf>
    <xf numFmtId="166" fontId="7" fillId="0" borderId="16" xfId="0" applyNumberFormat="1" applyFont="1" applyBorder="1" applyAlignment="1" applyProtection="1">
      <alignment wrapText="1"/>
      <protection locked="0"/>
    </xf>
    <xf numFmtId="166" fontId="7" fillId="0" borderId="16" xfId="0" applyNumberFormat="1" applyFont="1" applyBorder="1" applyAlignment="1" applyProtection="1">
      <alignment horizontal="right" wrapText="1"/>
      <protection locked="0"/>
    </xf>
    <xf numFmtId="4" fontId="0" fillId="0" borderId="2" xfId="0" applyNumberFormat="1" applyFont="1" applyBorder="1" applyAlignment="1" applyProtection="1">
      <alignment horizontal="right" vertical="center" wrapText="1"/>
      <protection locked="0"/>
    </xf>
    <xf numFmtId="4" fontId="0" fillId="0" borderId="3" xfId="0" applyNumberFormat="1" applyFont="1" applyBorder="1" applyAlignment="1" applyProtection="1">
      <alignment horizontal="right" vertical="center" wrapText="1"/>
      <protection locked="0"/>
    </xf>
    <xf numFmtId="4" fontId="7" fillId="0" borderId="3" xfId="0" applyNumberFormat="1" applyFont="1" applyBorder="1" applyAlignment="1" applyProtection="1">
      <alignment horizontal="right" vertical="center" wrapText="1"/>
      <protection locked="0"/>
    </xf>
    <xf numFmtId="4" fontId="0" fillId="0" borderId="17" xfId="0" applyNumberFormat="1" applyFont="1" applyBorder="1" applyAlignment="1" applyProtection="1">
      <alignment horizontal="right" vertical="center" wrapText="1"/>
      <protection locked="0"/>
    </xf>
    <xf numFmtId="3" fontId="7" fillId="0" borderId="16" xfId="0" applyNumberFormat="1" applyFont="1" applyBorder="1" applyAlignment="1" applyProtection="1">
      <alignment horizontal="right" vertical="center" wrapText="1"/>
      <protection locked="0"/>
    </xf>
    <xf numFmtId="4" fontId="7" fillId="0" borderId="16" xfId="0" applyNumberFormat="1" applyFont="1" applyBorder="1" applyAlignment="1" applyProtection="1">
      <alignment horizontal="right" vertical="center" wrapText="1"/>
      <protection locked="0"/>
    </xf>
    <xf numFmtId="164" fontId="0" fillId="6" borderId="17" xfId="1" applyNumberFormat="1" applyFont="1" applyFill="1" applyBorder="1" applyProtection="1">
      <protection locked="0"/>
    </xf>
    <xf numFmtId="10" fontId="0" fillId="0" borderId="18" xfId="0" applyNumberFormat="1" applyFont="1" applyBorder="1" applyAlignment="1" applyProtection="1">
      <alignment horizontal="right" vertical="center" wrapText="1"/>
      <protection locked="0"/>
    </xf>
    <xf numFmtId="10" fontId="0" fillId="0" borderId="16" xfId="0" applyNumberFormat="1" applyFont="1" applyBorder="1" applyAlignment="1" applyProtection="1">
      <alignment horizontal="right" vertical="center" wrapText="1"/>
      <protection locked="0"/>
    </xf>
    <xf numFmtId="3" fontId="0" fillId="0" borderId="18" xfId="0" applyNumberFormat="1" applyFont="1" applyBorder="1" applyProtection="1">
      <protection locked="0"/>
    </xf>
    <xf numFmtId="0" fontId="0" fillId="0" borderId="3" xfId="0" applyFont="1" applyBorder="1" applyProtection="1">
      <protection locked="0"/>
    </xf>
    <xf numFmtId="3" fontId="0" fillId="0" borderId="3" xfId="0" applyNumberFormat="1" applyFont="1" applyBorder="1" applyProtection="1">
      <protection locked="0"/>
    </xf>
    <xf numFmtId="166" fontId="0" fillId="0" borderId="3" xfId="0" applyNumberFormat="1" applyFont="1" applyBorder="1" applyProtection="1">
      <protection locked="0"/>
    </xf>
    <xf numFmtId="3" fontId="0" fillId="0" borderId="16" xfId="0" applyNumberFormat="1" applyFont="1" applyBorder="1" applyProtection="1">
      <protection locked="0"/>
    </xf>
    <xf numFmtId="0" fontId="0" fillId="0" borderId="2" xfId="0" applyFont="1" applyBorder="1" applyAlignment="1">
      <alignment horizontal="center" vertical="center"/>
    </xf>
    <xf numFmtId="0" fontId="3" fillId="2" borderId="1" xfId="0" applyFont="1" applyFill="1" applyBorder="1" applyAlignment="1" applyProtection="1">
      <alignment horizontal="center" vertical="center" wrapText="1"/>
      <protection locked="0"/>
    </xf>
    <xf numFmtId="166" fontId="0" fillId="0" borderId="2" xfId="0" applyNumberFormat="1" applyFont="1" applyBorder="1" applyAlignment="1" applyProtection="1">
      <alignment vertical="center"/>
      <protection locked="0"/>
    </xf>
    <xf numFmtId="166" fontId="0" fillId="0" borderId="3" xfId="0" applyNumberFormat="1" applyFont="1" applyBorder="1" applyAlignment="1" applyProtection="1">
      <alignment vertical="center"/>
      <protection locked="0"/>
    </xf>
    <xf numFmtId="166" fontId="0" fillId="0" borderId="16" xfId="0" applyNumberFormat="1" applyFont="1" applyBorder="1" applyAlignment="1" applyProtection="1">
      <alignment vertical="center"/>
      <protection locked="0"/>
    </xf>
    <xf numFmtId="166" fontId="7" fillId="0" borderId="18" xfId="0" applyNumberFormat="1" applyFont="1" applyBorder="1" applyAlignment="1" applyProtection="1">
      <alignment horizontal="center" vertical="center" wrapText="1"/>
      <protection locked="0"/>
    </xf>
    <xf numFmtId="166" fontId="7" fillId="0" borderId="18" xfId="0" applyNumberFormat="1" applyFont="1" applyBorder="1" applyAlignment="1" applyProtection="1">
      <alignment vertical="center" wrapText="1"/>
      <protection locked="0"/>
    </xf>
    <xf numFmtId="166" fontId="7" fillId="0" borderId="3" xfId="0" applyNumberFormat="1" applyFont="1" applyBorder="1" applyAlignment="1" applyProtection="1">
      <alignment horizontal="center" vertical="center" wrapText="1"/>
      <protection locked="0"/>
    </xf>
    <xf numFmtId="166" fontId="7" fillId="0" borderId="3" xfId="0" applyNumberFormat="1" applyFont="1" applyBorder="1" applyAlignment="1" applyProtection="1">
      <alignment vertical="center" wrapText="1"/>
      <protection locked="0"/>
    </xf>
    <xf numFmtId="166" fontId="7" fillId="0" borderId="16" xfId="0" applyNumberFormat="1" applyFont="1" applyBorder="1" applyAlignment="1" applyProtection="1">
      <alignment horizontal="center" vertical="center" wrapText="1"/>
      <protection locked="0"/>
    </xf>
    <xf numFmtId="166" fontId="7" fillId="0" borderId="16" xfId="0" applyNumberFormat="1" applyFont="1" applyBorder="1" applyAlignment="1" applyProtection="1">
      <alignment vertical="center" wrapText="1"/>
      <protection locked="0"/>
    </xf>
    <xf numFmtId="0" fontId="23" fillId="0" borderId="0" xfId="0" applyFont="1"/>
    <xf numFmtId="164" fontId="0" fillId="6" borderId="3" xfId="1" applyNumberFormat="1" applyFont="1" applyFill="1" applyBorder="1" applyAlignment="1" applyProtection="1">
      <alignment horizontal="right" wrapText="1"/>
      <protection locked="0"/>
    </xf>
    <xf numFmtId="0" fontId="3" fillId="2" borderId="18"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0" fontId="3" fillId="4" borderId="1" xfId="2" applyFont="1" applyFill="1" applyBorder="1" applyAlignment="1" applyProtection="1">
      <alignment horizontal="right" vertical="center" wrapText="1"/>
      <protection hidden="1"/>
    </xf>
    <xf numFmtId="0" fontId="0" fillId="0" borderId="2" xfId="0" applyFill="1" applyBorder="1" applyAlignment="1">
      <alignment horizontal="left" indent="1"/>
    </xf>
    <xf numFmtId="0" fontId="0" fillId="0" borderId="3" xfId="0" applyFill="1" applyBorder="1" applyAlignment="1">
      <alignment horizontal="left" indent="1"/>
    </xf>
    <xf numFmtId="0" fontId="3" fillId="4" borderId="1" xfId="2" applyFont="1" applyFill="1" applyBorder="1" applyAlignment="1" applyProtection="1">
      <alignment horizontal="right" vertical="center" wrapText="1"/>
      <protection hidden="1"/>
    </xf>
    <xf numFmtId="0" fontId="0" fillId="0" borderId="2" xfId="0" applyBorder="1" applyAlignment="1">
      <alignment horizontal="left" vertical="center" wrapText="1" indent="1"/>
    </xf>
    <xf numFmtId="0" fontId="0" fillId="0" borderId="3" xfId="0" applyBorder="1" applyAlignment="1">
      <alignment horizontal="left" vertical="center" wrapText="1" indent="1"/>
    </xf>
    <xf numFmtId="0" fontId="0" fillId="0" borderId="4" xfId="0" applyBorder="1" applyAlignment="1">
      <alignment horizontal="left" vertical="center" wrapText="1" indent="1"/>
    </xf>
    <xf numFmtId="0" fontId="0" fillId="0" borderId="3" xfId="0" applyBorder="1" applyAlignment="1">
      <alignment horizontal="left" vertical="center" wrapText="1" indent="2"/>
    </xf>
    <xf numFmtId="0" fontId="0" fillId="0" borderId="4" xfId="0" applyBorder="1" applyAlignment="1">
      <alignment horizontal="left" vertical="center" wrapText="1" indent="2"/>
    </xf>
    <xf numFmtId="0" fontId="0" fillId="0" borderId="2" xfId="0" applyBorder="1" applyAlignment="1">
      <alignment horizontal="left" vertical="center" wrapText="1" indent="2"/>
    </xf>
    <xf numFmtId="0" fontId="0" fillId="0" borderId="2" xfId="0" applyFill="1" applyBorder="1" applyAlignment="1">
      <alignment horizontal="left" indent="2"/>
    </xf>
    <xf numFmtId="167" fontId="5" fillId="5" borderId="1" xfId="1" applyNumberFormat="1" applyFont="1" applyFill="1" applyBorder="1" applyAlignment="1">
      <alignment horizontal="right"/>
    </xf>
    <xf numFmtId="0" fontId="0" fillId="0" borderId="13" xfId="0" applyFill="1" applyBorder="1" applyAlignment="1">
      <alignment horizontal="left" indent="1"/>
    </xf>
    <xf numFmtId="0" fontId="0" fillId="0" borderId="14" xfId="0" applyFill="1" applyBorder="1" applyAlignment="1">
      <alignment horizontal="left" indent="1"/>
    </xf>
    <xf numFmtId="0" fontId="0" fillId="0" borderId="15" xfId="0" applyFill="1" applyBorder="1" applyAlignment="1">
      <alignment horizontal="left" indent="1"/>
    </xf>
    <xf numFmtId="0" fontId="0" fillId="0" borderId="66" xfId="0" applyFill="1" applyBorder="1" applyAlignment="1">
      <alignment horizontal="left" indent="1"/>
    </xf>
    <xf numFmtId="0" fontId="0" fillId="0" borderId="67" xfId="0" applyFill="1" applyBorder="1" applyAlignment="1">
      <alignment horizontal="left" indent="1"/>
    </xf>
    <xf numFmtId="0" fontId="0" fillId="0" borderId="68" xfId="0" applyFill="1" applyBorder="1" applyAlignment="1">
      <alignment horizontal="left" indent="1"/>
    </xf>
    <xf numFmtId="0" fontId="6" fillId="0" borderId="13" xfId="0" applyFont="1" applyFill="1" applyBorder="1" applyAlignment="1">
      <alignment horizontal="left" indent="1"/>
    </xf>
    <xf numFmtId="0" fontId="6" fillId="0" borderId="14" xfId="0" applyFont="1" applyFill="1" applyBorder="1" applyAlignment="1">
      <alignment horizontal="left" indent="1"/>
    </xf>
    <xf numFmtId="0" fontId="6" fillId="0" borderId="15" xfId="0" applyFont="1" applyFill="1" applyBorder="1" applyAlignment="1">
      <alignment horizontal="left" indent="1"/>
    </xf>
    <xf numFmtId="0" fontId="6" fillId="0" borderId="66" xfId="0" applyFont="1" applyFill="1" applyBorder="1" applyAlignment="1">
      <alignment horizontal="left" indent="1"/>
    </xf>
    <xf numFmtId="0" fontId="6" fillId="0" borderId="67" xfId="0" applyFont="1" applyFill="1" applyBorder="1" applyAlignment="1">
      <alignment horizontal="left" indent="1"/>
    </xf>
    <xf numFmtId="0" fontId="6" fillId="0" borderId="68" xfId="0" applyFont="1" applyFill="1" applyBorder="1" applyAlignment="1">
      <alignment horizontal="left" indent="1"/>
    </xf>
    <xf numFmtId="0" fontId="3" fillId="2" borderId="8"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164" fontId="0" fillId="0" borderId="1" xfId="0" applyNumberFormat="1" applyFill="1" applyBorder="1" applyAlignment="1" applyProtection="1">
      <alignment horizontal="left" indent="3"/>
      <protection locked="0"/>
    </xf>
    <xf numFmtId="164" fontId="3" fillId="4" borderId="1" xfId="2" applyNumberFormat="1" applyFont="1" applyFill="1" applyBorder="1" applyAlignment="1" applyProtection="1">
      <alignment horizontal="left" indent="10"/>
      <protection locked="0"/>
    </xf>
    <xf numFmtId="164" fontId="0" fillId="0" borderId="41" xfId="0" applyNumberFormat="1" applyBorder="1" applyAlignment="1" applyProtection="1">
      <alignment horizontal="left" wrapText="1" indent="2"/>
      <protection hidden="1"/>
    </xf>
    <xf numFmtId="0" fontId="0" fillId="0" borderId="18" xfId="0" applyBorder="1" applyAlignment="1">
      <alignment vertical="center" wrapText="1"/>
    </xf>
    <xf numFmtId="0" fontId="0" fillId="0" borderId="16" xfId="0" applyBorder="1" applyAlignment="1">
      <alignment vertical="center" wrapText="1"/>
    </xf>
    <xf numFmtId="166" fontId="0" fillId="0" borderId="3" xfId="5" applyNumberFormat="1" applyFont="1" applyBorder="1" applyAlignment="1" applyProtection="1">
      <alignment horizontal="right" vertical="center" wrapText="1"/>
      <protection locked="0"/>
    </xf>
    <xf numFmtId="0" fontId="2" fillId="0" borderId="12" xfId="0" applyFont="1" applyBorder="1" applyAlignment="1">
      <alignment horizontal="justify" vertical="center" wrapText="1"/>
    </xf>
    <xf numFmtId="0" fontId="0" fillId="0" borderId="12" xfId="0" applyBorder="1" applyAlignment="1">
      <alignment vertical="center" wrapText="1"/>
    </xf>
    <xf numFmtId="0" fontId="0" fillId="0" borderId="2" xfId="0" applyBorder="1" applyAlignment="1">
      <alignment vertical="center" wrapText="1"/>
    </xf>
    <xf numFmtId="0" fontId="0" fillId="0" borderId="4" xfId="0" applyBorder="1" applyAlignment="1">
      <alignment vertical="center" wrapText="1"/>
    </xf>
    <xf numFmtId="0" fontId="0" fillId="0" borderId="3" xfId="0" applyBorder="1" applyAlignment="1">
      <alignment vertical="center" wrapText="1"/>
    </xf>
    <xf numFmtId="0" fontId="3" fillId="4" borderId="1" xfId="2" applyFont="1" applyFill="1" applyBorder="1" applyAlignment="1" applyProtection="1">
      <alignment horizontal="right" vertical="center" wrapText="1"/>
      <protection hidden="1"/>
    </xf>
    <xf numFmtId="0" fontId="3" fillId="2" borderId="1" xfId="0" applyFont="1" applyFill="1" applyBorder="1" applyAlignment="1" applyProtection="1">
      <alignment horizontal="center" vertical="center" wrapText="1"/>
      <protection hidden="1"/>
    </xf>
    <xf numFmtId="0" fontId="3" fillId="4" borderId="1" xfId="2" applyFont="1" applyFill="1" applyBorder="1" applyAlignment="1" applyProtection="1">
      <alignment horizontal="right" vertical="center"/>
      <protection hidden="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18" xfId="0" applyBorder="1" applyAlignment="1">
      <alignment horizontal="left" vertical="center" wrapText="1"/>
    </xf>
    <xf numFmtId="0" fontId="0" fillId="0" borderId="16" xfId="0" applyBorder="1" applyAlignment="1">
      <alignment horizontal="left" vertical="center" wrapText="1"/>
    </xf>
    <xf numFmtId="164" fontId="7" fillId="0" borderId="2" xfId="0" applyNumberFormat="1" applyFont="1" applyBorder="1" applyAlignment="1" applyProtection="1">
      <alignment horizontal="right" vertical="center" wrapText="1"/>
      <protection locked="0"/>
    </xf>
    <xf numFmtId="164" fontId="0" fillId="0" borderId="2" xfId="0" applyNumberFormat="1" applyFont="1" applyBorder="1" applyAlignment="1" applyProtection="1">
      <alignment horizontal="right" vertical="center" wrapText="1"/>
      <protection locked="0"/>
    </xf>
    <xf numFmtId="164" fontId="7" fillId="0" borderId="3" xfId="0" applyNumberFormat="1" applyFont="1" applyBorder="1" applyAlignment="1" applyProtection="1">
      <alignment horizontal="right" vertical="center" wrapText="1"/>
      <protection locked="0"/>
    </xf>
    <xf numFmtId="164" fontId="0" fillId="0" borderId="3" xfId="0" applyNumberFormat="1" applyFont="1" applyBorder="1" applyAlignment="1" applyProtection="1">
      <alignment horizontal="right" vertical="center" wrapText="1"/>
      <protection locked="0"/>
    </xf>
    <xf numFmtId="164" fontId="7" fillId="0" borderId="4" xfId="0" applyNumberFormat="1" applyFont="1" applyBorder="1" applyAlignment="1" applyProtection="1">
      <alignment horizontal="right" vertical="center" wrapText="1"/>
      <protection locked="0"/>
    </xf>
    <xf numFmtId="164" fontId="0" fillId="0" borderId="4" xfId="0" applyNumberFormat="1" applyFont="1" applyBorder="1" applyAlignment="1" applyProtection="1">
      <alignment horizontal="right" vertical="center" wrapText="1"/>
      <protection locked="0"/>
    </xf>
    <xf numFmtId="164" fontId="7" fillId="0" borderId="18" xfId="0" applyNumberFormat="1" applyFont="1" applyBorder="1" applyAlignment="1" applyProtection="1">
      <alignment horizontal="right" vertical="center" wrapText="1"/>
      <protection locked="0"/>
    </xf>
    <xf numFmtId="164" fontId="0" fillId="0" borderId="18" xfId="0" applyNumberFormat="1" applyFont="1" applyBorder="1" applyAlignment="1" applyProtection="1">
      <alignment horizontal="right" vertical="center" wrapText="1"/>
      <protection locked="0"/>
    </xf>
    <xf numFmtId="164" fontId="7" fillId="0" borderId="16" xfId="0" applyNumberFormat="1" applyFont="1" applyBorder="1" applyAlignment="1" applyProtection="1">
      <alignment horizontal="right" vertical="center" wrapText="1"/>
      <protection locked="0"/>
    </xf>
    <xf numFmtId="164" fontId="0" fillId="0" borderId="16" xfId="0" applyNumberFormat="1" applyFont="1" applyBorder="1" applyAlignment="1" applyProtection="1">
      <alignment horizontal="right" vertical="center" wrapText="1"/>
      <protection locked="0"/>
    </xf>
    <xf numFmtId="0" fontId="6" fillId="0" borderId="8" xfId="2" applyFont="1" applyFill="1" applyBorder="1" applyAlignment="1" applyProtection="1">
      <alignment horizontal="right" vertical="center" wrapText="1"/>
      <protection hidden="1"/>
    </xf>
    <xf numFmtId="164" fontId="6" fillId="0" borderId="8" xfId="1" applyNumberFormat="1" applyFont="1" applyFill="1" applyBorder="1" applyAlignment="1" applyProtection="1">
      <alignment horizontal="right" vertical="center"/>
      <protection locked="0"/>
    </xf>
    <xf numFmtId="10" fontId="7" fillId="0" borderId="40" xfId="0" applyNumberFormat="1" applyFont="1" applyBorder="1" applyAlignment="1" applyProtection="1">
      <alignment horizontal="right" vertical="center"/>
      <protection locked="0"/>
    </xf>
    <xf numFmtId="0" fontId="0" fillId="0" borderId="40" xfId="0" applyFont="1" applyBorder="1" applyAlignment="1">
      <alignment vertical="center" wrapText="1"/>
    </xf>
    <xf numFmtId="0" fontId="0" fillId="0" borderId="40" xfId="0" applyBorder="1" applyAlignment="1">
      <alignment vertical="center" wrapText="1"/>
    </xf>
    <xf numFmtId="0" fontId="0" fillId="2" borderId="1" xfId="0" applyFont="1" applyFill="1" applyBorder="1" applyAlignment="1">
      <alignment horizontal="center" vertical="center"/>
    </xf>
    <xf numFmtId="0" fontId="0" fillId="2" borderId="1" xfId="0" applyNumberFormat="1" applyFont="1" applyFill="1" applyBorder="1" applyAlignment="1">
      <alignment horizontal="center" vertical="center"/>
    </xf>
    <xf numFmtId="166" fontId="0" fillId="0" borderId="0" xfId="0" applyNumberFormat="1"/>
    <xf numFmtId="166" fontId="0" fillId="0" borderId="2" xfId="0" applyNumberFormat="1" applyBorder="1" applyAlignment="1">
      <alignment horizontal="left" vertical="center" indent="1"/>
    </xf>
    <xf numFmtId="166" fontId="0" fillId="0" borderId="3" xfId="0" applyNumberFormat="1" applyBorder="1" applyAlignment="1">
      <alignment horizontal="left" vertical="center" indent="1"/>
    </xf>
    <xf numFmtId="166" fontId="0" fillId="0" borderId="4" xfId="0" applyNumberFormat="1" applyBorder="1" applyAlignment="1">
      <alignment horizontal="left" vertical="center" indent="1"/>
    </xf>
    <xf numFmtId="166" fontId="0" fillId="0" borderId="2" xfId="0" applyNumberFormat="1" applyBorder="1" applyAlignment="1">
      <alignment horizontal="left" vertical="center" indent="2"/>
    </xf>
    <xf numFmtId="166" fontId="0" fillId="0" borderId="3" xfId="0" applyNumberFormat="1" applyBorder="1" applyAlignment="1">
      <alignment horizontal="left" vertical="center" indent="2"/>
    </xf>
    <xf numFmtId="166" fontId="0" fillId="0" borderId="4" xfId="0" applyNumberFormat="1" applyBorder="1" applyAlignment="1">
      <alignment horizontal="left" vertical="center" indent="2"/>
    </xf>
    <xf numFmtId="166" fontId="0" fillId="0" borderId="3" xfId="0" applyNumberFormat="1" applyFont="1" applyBorder="1" applyAlignment="1">
      <alignment horizontal="left" vertical="center" indent="1"/>
    </xf>
    <xf numFmtId="166" fontId="0" fillId="0" borderId="18" xfId="0" applyNumberFormat="1" applyBorder="1" applyAlignment="1">
      <alignment horizontal="left" vertical="center" indent="2"/>
    </xf>
    <xf numFmtId="166" fontId="0" fillId="0" borderId="3" xfId="0" applyNumberFormat="1" applyFont="1" applyBorder="1" applyAlignment="1">
      <alignment horizontal="left" vertical="center" indent="2"/>
    </xf>
    <xf numFmtId="166" fontId="0" fillId="0" borderId="18" xfId="0" applyNumberFormat="1" applyFont="1" applyBorder="1" applyAlignment="1">
      <alignment horizontal="left" vertical="center" indent="2"/>
    </xf>
    <xf numFmtId="166" fontId="0" fillId="0" borderId="4" xfId="0" applyNumberFormat="1" applyFont="1" applyBorder="1" applyAlignment="1">
      <alignment horizontal="left" vertical="center" indent="2"/>
    </xf>
    <xf numFmtId="0" fontId="0" fillId="0" borderId="0" xfId="0" applyNumberFormat="1" applyAlignment="1">
      <alignment horizontal="left"/>
    </xf>
    <xf numFmtId="166" fontId="0" fillId="0" borderId="16" xfId="0" applyNumberFormat="1" applyBorder="1" applyAlignment="1">
      <alignment horizontal="left" vertical="center" indent="2"/>
    </xf>
    <xf numFmtId="0" fontId="0" fillId="0" borderId="2" xfId="0" applyFont="1" applyBorder="1" applyAlignment="1">
      <alignment horizontal="left" vertical="center" indent="1"/>
    </xf>
    <xf numFmtId="0" fontId="0" fillId="0" borderId="3" xfId="0" applyFont="1" applyBorder="1" applyAlignment="1">
      <alignment horizontal="left" vertical="center" indent="1"/>
    </xf>
    <xf numFmtId="0" fontId="0" fillId="0" borderId="4" xfId="0" applyFont="1" applyBorder="1" applyAlignment="1">
      <alignment horizontal="left" vertical="center" indent="1"/>
    </xf>
    <xf numFmtId="0" fontId="0" fillId="0" borderId="2" xfId="0" applyBorder="1" applyAlignment="1">
      <alignment horizontal="left" vertical="center" indent="1"/>
    </xf>
    <xf numFmtId="0" fontId="0" fillId="0" borderId="3" xfId="0" applyBorder="1" applyAlignment="1">
      <alignment horizontal="left" vertical="center" indent="1"/>
    </xf>
    <xf numFmtId="0" fontId="0" fillId="0" borderId="4" xfId="0" applyBorder="1" applyAlignment="1">
      <alignment horizontal="left" vertical="center" indent="1"/>
    </xf>
    <xf numFmtId="166" fontId="7" fillId="0" borderId="3" xfId="0" applyNumberFormat="1" applyFont="1" applyBorder="1" applyAlignment="1">
      <alignment horizontal="left" vertical="center" indent="2"/>
    </xf>
    <xf numFmtId="0" fontId="0" fillId="0" borderId="12" xfId="0" applyFont="1" applyBorder="1" applyAlignment="1">
      <alignment horizontal="left" vertical="center" indent="1"/>
    </xf>
    <xf numFmtId="164" fontId="7" fillId="0" borderId="2" xfId="0" applyNumberFormat="1" applyFont="1" applyBorder="1" applyAlignment="1">
      <alignment horizontal="right" vertical="center" wrapText="1"/>
    </xf>
    <xf numFmtId="164" fontId="0" fillId="0" borderId="2" xfId="0" applyNumberFormat="1" applyFont="1" applyBorder="1" applyAlignment="1">
      <alignment horizontal="right" vertical="center" wrapText="1"/>
    </xf>
    <xf numFmtId="164" fontId="7" fillId="0" borderId="3" xfId="0" applyNumberFormat="1" applyFont="1" applyBorder="1" applyAlignment="1">
      <alignment horizontal="right" vertical="center" wrapText="1"/>
    </xf>
    <xf numFmtId="164" fontId="0" fillId="0" borderId="3" xfId="0" applyNumberFormat="1" applyFont="1" applyBorder="1" applyAlignment="1">
      <alignment horizontal="right" vertical="center" wrapText="1"/>
    </xf>
    <xf numFmtId="164" fontId="0" fillId="0" borderId="4" xfId="0" applyNumberFormat="1" applyFont="1" applyBorder="1" applyAlignment="1">
      <alignment horizontal="right" vertical="center" wrapText="1"/>
    </xf>
    <xf numFmtId="0" fontId="0" fillId="0" borderId="18" xfId="0" applyBorder="1" applyAlignment="1">
      <alignment horizontal="left" vertical="center" indent="2"/>
    </xf>
    <xf numFmtId="0" fontId="0" fillId="0" borderId="3" xfId="0" applyBorder="1" applyAlignment="1">
      <alignment horizontal="left" vertical="center" indent="2"/>
    </xf>
    <xf numFmtId="0" fontId="0" fillId="0" borderId="4" xfId="0" applyBorder="1" applyAlignment="1">
      <alignment horizontal="left" vertical="center" indent="2"/>
    </xf>
    <xf numFmtId="0" fontId="0" fillId="0" borderId="2" xfId="0" applyBorder="1" applyAlignment="1">
      <alignment horizontal="left" vertical="center" indent="2"/>
    </xf>
    <xf numFmtId="0" fontId="0" fillId="0" borderId="12" xfId="0" applyBorder="1" applyAlignment="1">
      <alignment horizontal="left" vertical="center" indent="1"/>
    </xf>
    <xf numFmtId="164" fontId="0" fillId="0" borderId="12" xfId="0" applyNumberFormat="1" applyFont="1" applyBorder="1" applyAlignment="1" applyProtection="1">
      <alignment horizontal="right" vertical="center" wrapText="1"/>
      <protection locked="0"/>
    </xf>
    <xf numFmtId="10" fontId="0" fillId="0" borderId="2" xfId="0" applyNumberFormat="1" applyFont="1" applyBorder="1" applyAlignment="1" applyProtection="1">
      <alignment horizontal="right" vertical="center" wrapText="1"/>
      <protection locked="0"/>
    </xf>
    <xf numFmtId="10" fontId="0" fillId="0" borderId="17" xfId="0" applyNumberFormat="1" applyFont="1" applyBorder="1" applyAlignment="1" applyProtection="1">
      <alignment horizontal="right" vertical="center" wrapText="1"/>
      <protection locked="0"/>
    </xf>
    <xf numFmtId="164" fontId="2" fillId="3" borderId="1" xfId="0" applyNumberFormat="1" applyFont="1" applyFill="1" applyBorder="1" applyAlignment="1" applyProtection="1">
      <alignment horizontal="right" vertical="center"/>
      <protection hidden="1"/>
    </xf>
    <xf numFmtId="0" fontId="0" fillId="13" borderId="0" xfId="0" applyFill="1"/>
    <xf numFmtId="0" fontId="0" fillId="14" borderId="0" xfId="0" applyFill="1"/>
    <xf numFmtId="0" fontId="0" fillId="14" borderId="0" xfId="0" applyNumberFormat="1" applyFill="1"/>
    <xf numFmtId="164" fontId="7" fillId="6" borderId="1" xfId="0" applyNumberFormat="1" applyFont="1" applyFill="1" applyBorder="1" applyAlignment="1" applyProtection="1">
      <alignment horizontal="right" vertical="center" wrapText="1"/>
      <protection locked="0"/>
    </xf>
    <xf numFmtId="164" fontId="0" fillId="6" borderId="1" xfId="0" applyNumberFormat="1" applyFont="1" applyFill="1" applyBorder="1" applyAlignment="1" applyProtection="1">
      <alignment horizontal="right" vertical="center" wrapText="1"/>
      <protection locked="0"/>
    </xf>
    <xf numFmtId="164" fontId="7" fillId="5" borderId="4" xfId="0" applyNumberFormat="1" applyFont="1" applyFill="1" applyBorder="1" applyAlignment="1" applyProtection="1">
      <alignment horizontal="right" vertical="center" wrapText="1"/>
      <protection locked="0"/>
    </xf>
    <xf numFmtId="164" fontId="0" fillId="5" borderId="4" xfId="0" applyNumberFormat="1" applyFont="1" applyFill="1" applyBorder="1" applyAlignment="1" applyProtection="1">
      <alignment horizontal="right" vertical="center" wrapText="1"/>
      <protection locked="0"/>
    </xf>
    <xf numFmtId="3" fontId="7" fillId="6" borderId="4" xfId="0" applyNumberFormat="1" applyFont="1" applyFill="1" applyBorder="1" applyAlignment="1" applyProtection="1">
      <alignment horizontal="right" vertical="center" wrapText="1"/>
      <protection locked="0"/>
    </xf>
    <xf numFmtId="3" fontId="0" fillId="6" borderId="4" xfId="0" applyNumberFormat="1" applyFont="1" applyFill="1" applyBorder="1" applyAlignment="1" applyProtection="1">
      <alignment horizontal="right" vertical="center" wrapText="1"/>
      <protection locked="0"/>
    </xf>
    <xf numFmtId="3" fontId="7" fillId="6" borderId="8" xfId="0" applyNumberFormat="1" applyFont="1" applyFill="1" applyBorder="1" applyAlignment="1" applyProtection="1">
      <alignment horizontal="right" vertical="center" wrapText="1"/>
      <protection locked="0"/>
    </xf>
    <xf numFmtId="10" fontId="6" fillId="6" borderId="17" xfId="1" applyNumberFormat="1" applyFont="1" applyFill="1" applyBorder="1" applyAlignment="1" applyProtection="1">
      <alignment horizontal="right" vertical="center"/>
      <protection hidden="1"/>
    </xf>
    <xf numFmtId="0" fontId="3" fillId="4" borderId="1" xfId="2" applyFont="1" applyFill="1" applyBorder="1" applyAlignment="1" applyProtection="1">
      <alignment horizontal="right" vertical="center" wrapText="1"/>
      <protection hidden="1"/>
    </xf>
    <xf numFmtId="49" fontId="2" fillId="3" borderId="1" xfId="0" applyNumberFormat="1" applyFont="1" applyFill="1" applyBorder="1" applyAlignment="1" applyProtection="1">
      <alignment horizontal="left" wrapText="1" indent="1"/>
      <protection hidden="1"/>
    </xf>
    <xf numFmtId="49" fontId="0" fillId="0" borderId="29" xfId="0" applyNumberFormat="1" applyBorder="1" applyAlignment="1" applyProtection="1">
      <alignment horizontal="left" indent="3"/>
      <protection hidden="1"/>
    </xf>
    <xf numFmtId="49" fontId="2" fillId="3" borderId="1" xfId="0" applyNumberFormat="1" applyFont="1" applyFill="1" applyBorder="1" applyAlignment="1" applyProtection="1">
      <alignment horizontal="left" wrapText="1" indent="2"/>
      <protection hidden="1"/>
    </xf>
    <xf numFmtId="49" fontId="3" fillId="4" borderId="1" xfId="2" applyNumberFormat="1" applyFont="1" applyFill="1" applyBorder="1" applyAlignment="1" applyProtection="1">
      <alignment horizontal="right"/>
      <protection hidden="1"/>
    </xf>
    <xf numFmtId="49" fontId="3" fillId="4" borderId="1" xfId="2" applyNumberFormat="1" applyFont="1" applyFill="1" applyBorder="1" applyAlignment="1" applyProtection="1">
      <alignment horizontal="left" indent="1"/>
      <protection hidden="1"/>
    </xf>
    <xf numFmtId="49" fontId="0" fillId="0" borderId="41" xfId="0" applyNumberFormat="1" applyBorder="1" applyAlignment="1" applyProtection="1">
      <alignment horizontal="left" indent="3"/>
      <protection hidden="1"/>
    </xf>
    <xf numFmtId="49" fontId="0" fillId="0" borderId="39" xfId="0" applyNumberFormat="1" applyBorder="1" applyAlignment="1" applyProtection="1">
      <alignment horizontal="left" indent="3"/>
      <protection hidden="1"/>
    </xf>
    <xf numFmtId="49" fontId="0" fillId="0" borderId="36" xfId="0" applyNumberFormat="1" applyBorder="1" applyAlignment="1" applyProtection="1">
      <alignment horizontal="left" indent="3"/>
      <protection hidden="1"/>
    </xf>
    <xf numFmtId="49" fontId="2" fillId="3" borderId="1" xfId="0" applyNumberFormat="1" applyFont="1" applyFill="1" applyBorder="1" applyAlignment="1" applyProtection="1">
      <alignment horizontal="left" wrapText="1" indent="3"/>
      <protection hidden="1"/>
    </xf>
    <xf numFmtId="49" fontId="0" fillId="0" borderId="38" xfId="0" applyNumberFormat="1" applyBorder="1" applyAlignment="1" applyProtection="1">
      <alignment horizontal="left" indent="3"/>
      <protection hidden="1"/>
    </xf>
    <xf numFmtId="49" fontId="0" fillId="0" borderId="22" xfId="0" applyNumberFormat="1" applyBorder="1" applyAlignment="1" applyProtection="1">
      <alignment horizontal="left" indent="3"/>
      <protection hidden="1"/>
    </xf>
    <xf numFmtId="49" fontId="0" fillId="0" borderId="37" xfId="0" applyNumberFormat="1" applyBorder="1" applyAlignment="1" applyProtection="1">
      <alignment horizontal="left" indent="3"/>
      <protection hidden="1"/>
    </xf>
    <xf numFmtId="49" fontId="3" fillId="4" borderId="1" xfId="2" applyNumberFormat="1" applyFont="1" applyFill="1" applyBorder="1" applyAlignment="1" applyProtection="1">
      <alignment horizontal="right" indent="1"/>
      <protection hidden="1"/>
    </xf>
    <xf numFmtId="49" fontId="3" fillId="4" borderId="1" xfId="2" applyNumberFormat="1" applyFont="1" applyFill="1" applyBorder="1" applyAlignment="1" applyProtection="1">
      <alignment horizontal="right" wrapText="1" indent="1"/>
      <protection hidden="1"/>
    </xf>
    <xf numFmtId="49" fontId="0" fillId="0" borderId="40" xfId="0" applyNumberFormat="1" applyBorder="1" applyAlignment="1" applyProtection="1">
      <alignment horizontal="left" indent="3"/>
      <protection hidden="1"/>
    </xf>
    <xf numFmtId="49" fontId="3" fillId="4" borderId="1" xfId="2" applyNumberFormat="1" applyFont="1" applyFill="1" applyBorder="1" applyAlignment="1" applyProtection="1">
      <alignment horizontal="right" wrapText="1"/>
      <protection hidden="1"/>
    </xf>
    <xf numFmtId="49" fontId="0" fillId="0" borderId="1" xfId="0" applyNumberFormat="1" applyBorder="1" applyAlignment="1" applyProtection="1">
      <alignment horizontal="right"/>
      <protection hidden="1"/>
    </xf>
    <xf numFmtId="49" fontId="0" fillId="6" borderId="33" xfId="0" applyNumberFormat="1" applyFill="1" applyBorder="1" applyAlignment="1" applyProtection="1">
      <alignment horizontal="center" vertical="center"/>
      <protection locked="0" hidden="1"/>
    </xf>
    <xf numFmtId="0" fontId="0" fillId="0" borderId="0" xfId="0" applyAlignment="1">
      <alignment horizontal="center" vertical="center"/>
    </xf>
    <xf numFmtId="0" fontId="0" fillId="16" borderId="75" xfId="0" applyNumberFormat="1" applyFont="1" applyFill="1" applyBorder="1"/>
    <xf numFmtId="0" fontId="0" fillId="0" borderId="75" xfId="0" applyNumberFormat="1" applyFont="1" applyBorder="1"/>
    <xf numFmtId="0" fontId="0" fillId="0" borderId="75" xfId="0" quotePrefix="1" applyNumberFormat="1" applyFont="1" applyBorder="1"/>
    <xf numFmtId="0" fontId="0" fillId="16" borderId="75" xfId="0" quotePrefix="1" applyNumberFormat="1" applyFont="1" applyFill="1" applyBorder="1"/>
    <xf numFmtId="0" fontId="0" fillId="0" borderId="75" xfId="0" applyNumberFormat="1" applyFont="1" applyBorder="1" applyAlignment="1">
      <alignment wrapText="1"/>
    </xf>
    <xf numFmtId="0" fontId="0" fillId="16" borderId="75" xfId="0" applyNumberFormat="1" applyFont="1" applyFill="1" applyBorder="1" applyAlignment="1">
      <alignment wrapText="1"/>
    </xf>
    <xf numFmtId="0" fontId="24" fillId="15" borderId="75" xfId="0" applyNumberFormat="1" applyFont="1" applyFill="1" applyBorder="1"/>
    <xf numFmtId="0" fontId="0" fillId="0" borderId="0" xfId="0" quotePrefix="1" applyNumberFormat="1" applyFont="1" applyBorder="1"/>
    <xf numFmtId="0" fontId="0" fillId="0" borderId="0" xfId="0" applyNumberFormat="1" applyFont="1" applyBorder="1"/>
    <xf numFmtId="0" fontId="25" fillId="16" borderId="75" xfId="0" applyNumberFormat="1" applyFont="1" applyFill="1" applyBorder="1"/>
    <xf numFmtId="0" fontId="25" fillId="0" borderId="75" xfId="0" applyNumberFormat="1" applyFont="1" applyBorder="1"/>
    <xf numFmtId="0" fontId="25" fillId="0" borderId="0" xfId="0" applyNumberFormat="1" applyFont="1" applyBorder="1"/>
    <xf numFmtId="0" fontId="0" fillId="0" borderId="50" xfId="0" applyBorder="1" applyAlignment="1" applyProtection="1">
      <alignment horizontal="center" vertical="center" wrapText="1"/>
      <protection locked="0"/>
    </xf>
    <xf numFmtId="0" fontId="14" fillId="2" borderId="5" xfId="0" applyFont="1" applyFill="1" applyBorder="1" applyAlignment="1" applyProtection="1">
      <alignment horizontal="center" vertical="center"/>
      <protection hidden="1"/>
    </xf>
    <xf numFmtId="0" fontId="14" fillId="2" borderId="6" xfId="0" applyFont="1" applyFill="1" applyBorder="1" applyAlignment="1" applyProtection="1">
      <alignment horizontal="center" vertical="center"/>
      <protection hidden="1"/>
    </xf>
    <xf numFmtId="0" fontId="14" fillId="2" borderId="7" xfId="0" applyFont="1" applyFill="1" applyBorder="1" applyAlignment="1" applyProtection="1">
      <alignment horizontal="center" vertical="center"/>
      <protection hidden="1"/>
    </xf>
    <xf numFmtId="0" fontId="0" fillId="4" borderId="1" xfId="0" applyFont="1" applyFill="1" applyBorder="1" applyAlignment="1" applyProtection="1">
      <alignment horizontal="center" vertical="center"/>
      <protection hidden="1"/>
    </xf>
    <xf numFmtId="0" fontId="2" fillId="11" borderId="5" xfId="0" applyFont="1" applyFill="1" applyBorder="1" applyAlignment="1">
      <alignment horizontal="center" vertical="center"/>
    </xf>
    <xf numFmtId="0" fontId="2" fillId="11" borderId="6" xfId="0" applyFont="1" applyFill="1" applyBorder="1" applyAlignment="1">
      <alignment horizontal="center" vertical="center"/>
    </xf>
    <xf numFmtId="0" fontId="2" fillId="11" borderId="7" xfId="0" applyFont="1" applyFill="1" applyBorder="1" applyAlignment="1">
      <alignment horizontal="center" vertical="center"/>
    </xf>
    <xf numFmtId="164" fontId="2" fillId="3" borderId="5" xfId="0" applyNumberFormat="1" applyFont="1" applyFill="1" applyBorder="1" applyAlignment="1" applyProtection="1">
      <alignment horizontal="center" wrapText="1"/>
      <protection hidden="1"/>
    </xf>
    <xf numFmtId="164" fontId="2" fillId="3" borderId="6" xfId="0" applyNumberFormat="1" applyFont="1" applyFill="1" applyBorder="1" applyAlignment="1" applyProtection="1">
      <alignment horizontal="center" wrapText="1"/>
      <protection hidden="1"/>
    </xf>
    <xf numFmtId="164" fontId="2" fillId="3" borderId="7" xfId="0" applyNumberFormat="1" applyFont="1" applyFill="1" applyBorder="1" applyAlignment="1" applyProtection="1">
      <alignment horizontal="center" wrapText="1"/>
      <protection hidden="1"/>
    </xf>
    <xf numFmtId="0" fontId="3" fillId="2" borderId="5" xfId="0" applyFont="1" applyFill="1" applyBorder="1" applyAlignment="1" applyProtection="1">
      <alignment horizontal="center" vertical="center" wrapText="1"/>
      <protection hidden="1"/>
    </xf>
    <xf numFmtId="0" fontId="3" fillId="2" borderId="6" xfId="0" applyFont="1" applyFill="1" applyBorder="1" applyAlignment="1" applyProtection="1">
      <alignment horizontal="center" vertical="center" wrapText="1"/>
      <protection hidden="1"/>
    </xf>
    <xf numFmtId="0" fontId="3" fillId="2" borderId="7" xfId="0" applyFont="1" applyFill="1" applyBorder="1" applyAlignment="1" applyProtection="1">
      <alignment horizontal="center" vertical="center" wrapText="1"/>
      <protection hidden="1"/>
    </xf>
    <xf numFmtId="49" fontId="3" fillId="2" borderId="8" xfId="0" applyNumberFormat="1" applyFont="1" applyFill="1" applyBorder="1" applyAlignment="1" applyProtection="1">
      <alignment horizontal="center" vertical="center" wrapText="1"/>
      <protection hidden="1"/>
    </xf>
    <xf numFmtId="49" fontId="3" fillId="2" borderId="17" xfId="0" applyNumberFormat="1" applyFont="1" applyFill="1" applyBorder="1" applyAlignment="1" applyProtection="1">
      <alignment horizontal="center" vertical="center" wrapText="1"/>
      <protection hidden="1"/>
    </xf>
    <xf numFmtId="164" fontId="2" fillId="3" borderId="1" xfId="0" applyNumberFormat="1" applyFont="1" applyFill="1" applyBorder="1" applyAlignment="1" applyProtection="1">
      <alignment horizontal="center" wrapText="1"/>
      <protection hidden="1"/>
    </xf>
    <xf numFmtId="0" fontId="2" fillId="3" borderId="5" xfId="0" applyFont="1" applyFill="1" applyBorder="1" applyAlignment="1" applyProtection="1">
      <alignment horizontal="center" wrapText="1"/>
      <protection hidden="1"/>
    </xf>
    <xf numFmtId="0" fontId="2" fillId="3" borderId="6" xfId="0" applyFont="1" applyFill="1" applyBorder="1" applyAlignment="1" applyProtection="1">
      <alignment horizontal="center" wrapText="1"/>
      <protection hidden="1"/>
    </xf>
    <xf numFmtId="0" fontId="2" fillId="3" borderId="7" xfId="0" applyFont="1" applyFill="1" applyBorder="1" applyAlignment="1" applyProtection="1">
      <alignment horizontal="center" wrapText="1"/>
      <protection hidden="1"/>
    </xf>
    <xf numFmtId="0" fontId="3" fillId="2" borderId="8" xfId="0" applyFont="1" applyFill="1" applyBorder="1" applyAlignment="1" applyProtection="1">
      <alignment horizontal="center" vertical="center" wrapText="1"/>
      <protection hidden="1"/>
    </xf>
    <xf numFmtId="0" fontId="3" fillId="2" borderId="17" xfId="0" applyFont="1" applyFill="1" applyBorder="1" applyAlignment="1" applyProtection="1">
      <alignment horizontal="center" vertical="center" wrapText="1"/>
      <protection hidden="1"/>
    </xf>
    <xf numFmtId="0" fontId="3" fillId="2" borderId="19" xfId="0" applyFont="1" applyFill="1" applyBorder="1" applyAlignment="1" applyProtection="1">
      <alignment horizontal="center" vertical="center" wrapText="1"/>
      <protection hidden="1"/>
    </xf>
    <xf numFmtId="0" fontId="3" fillId="2" borderId="20" xfId="0" applyFont="1" applyFill="1" applyBorder="1" applyAlignment="1" applyProtection="1">
      <alignment horizontal="center" vertical="center" wrapText="1"/>
      <protection hidden="1"/>
    </xf>
    <xf numFmtId="0" fontId="3" fillId="2" borderId="21" xfId="0" applyFont="1" applyFill="1" applyBorder="1" applyAlignment="1" applyProtection="1">
      <alignment horizontal="center" vertical="center" wrapText="1"/>
      <protection hidden="1"/>
    </xf>
    <xf numFmtId="164" fontId="2" fillId="3" borderId="19" xfId="0" applyNumberFormat="1" applyFont="1" applyFill="1" applyBorder="1" applyAlignment="1" applyProtection="1">
      <alignment horizontal="center" wrapText="1"/>
      <protection hidden="1"/>
    </xf>
    <xf numFmtId="164" fontId="2" fillId="3" borderId="20" xfId="0" applyNumberFormat="1" applyFont="1" applyFill="1" applyBorder="1" applyAlignment="1" applyProtection="1">
      <alignment horizontal="center" wrapText="1"/>
      <protection hidden="1"/>
    </xf>
    <xf numFmtId="164" fontId="2" fillId="3" borderId="21" xfId="0" applyNumberFormat="1" applyFont="1" applyFill="1" applyBorder="1" applyAlignment="1" applyProtection="1">
      <alignment horizontal="center" wrapText="1"/>
      <protection hidden="1"/>
    </xf>
    <xf numFmtId="164" fontId="2" fillId="7" borderId="22" xfId="0" applyNumberFormat="1" applyFont="1" applyFill="1" applyBorder="1" applyAlignment="1" applyProtection="1">
      <alignment horizontal="center" wrapText="1"/>
      <protection hidden="1"/>
    </xf>
    <xf numFmtId="164" fontId="2" fillId="7" borderId="30" xfId="0" applyNumberFormat="1" applyFont="1" applyFill="1" applyBorder="1" applyAlignment="1" applyProtection="1">
      <alignment horizontal="center" wrapText="1"/>
      <protection hidden="1"/>
    </xf>
    <xf numFmtId="164" fontId="2" fillId="3" borderId="5" xfId="0" applyNumberFormat="1" applyFont="1" applyFill="1" applyBorder="1" applyAlignment="1" applyProtection="1">
      <alignment horizontal="center" wrapText="1"/>
      <protection locked="0"/>
    </xf>
    <xf numFmtId="164" fontId="2" fillId="3" borderId="6" xfId="0" applyNumberFormat="1" applyFont="1" applyFill="1" applyBorder="1" applyAlignment="1" applyProtection="1">
      <alignment horizontal="center" wrapText="1"/>
      <protection locked="0"/>
    </xf>
    <xf numFmtId="164" fontId="2" fillId="3" borderId="7" xfId="0" applyNumberFormat="1" applyFont="1" applyFill="1" applyBorder="1" applyAlignment="1" applyProtection="1">
      <alignment horizontal="center" wrapText="1"/>
      <protection locked="0"/>
    </xf>
    <xf numFmtId="0" fontId="3" fillId="4" borderId="5" xfId="2" applyFont="1" applyFill="1" applyBorder="1" applyAlignment="1" applyProtection="1">
      <alignment horizontal="center"/>
      <protection hidden="1"/>
    </xf>
    <xf numFmtId="0" fontId="3" fillId="4" borderId="6" xfId="2" applyFont="1" applyFill="1" applyBorder="1" applyAlignment="1" applyProtection="1">
      <alignment horizontal="center"/>
      <protection hidden="1"/>
    </xf>
    <xf numFmtId="0" fontId="3" fillId="4" borderId="7" xfId="2" applyFont="1" applyFill="1" applyBorder="1" applyAlignment="1" applyProtection="1">
      <alignment horizontal="center"/>
      <protection hidden="1"/>
    </xf>
    <xf numFmtId="0" fontId="2" fillId="3" borderId="1" xfId="0" applyFont="1" applyFill="1" applyBorder="1" applyAlignment="1" applyProtection="1">
      <alignment horizontal="center" wrapText="1"/>
      <protection hidden="1"/>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3" borderId="5" xfId="0" applyFont="1" applyFill="1" applyBorder="1" applyAlignment="1" applyProtection="1">
      <alignment horizontal="left" wrapText="1" indent="1"/>
      <protection hidden="1"/>
    </xf>
    <xf numFmtId="0" fontId="2" fillId="3" borderId="6" xfId="0" applyFont="1" applyFill="1" applyBorder="1" applyAlignment="1" applyProtection="1">
      <alignment horizontal="left" wrapText="1" indent="1"/>
      <protection hidden="1"/>
    </xf>
    <xf numFmtId="0" fontId="2" fillId="3" borderId="7" xfId="0" applyFont="1" applyFill="1" applyBorder="1" applyAlignment="1" applyProtection="1">
      <alignment horizontal="left" wrapText="1" indent="1"/>
      <protection hidden="1"/>
    </xf>
    <xf numFmtId="0" fontId="2" fillId="3" borderId="8" xfId="0" applyFont="1" applyFill="1" applyBorder="1" applyAlignment="1" applyProtection="1">
      <alignment horizontal="center" wrapText="1"/>
      <protection hidden="1"/>
    </xf>
    <xf numFmtId="0" fontId="2" fillId="3" borderId="12" xfId="0" applyFont="1" applyFill="1" applyBorder="1" applyAlignment="1" applyProtection="1">
      <alignment horizontal="center" wrapText="1"/>
      <protection hidden="1"/>
    </xf>
    <xf numFmtId="0" fontId="2" fillId="3" borderId="17" xfId="0" applyFont="1" applyFill="1" applyBorder="1" applyAlignment="1" applyProtection="1">
      <alignment horizontal="center" wrapText="1"/>
      <protection hidden="1"/>
    </xf>
    <xf numFmtId="0" fontId="6" fillId="0" borderId="9" xfId="0" applyFont="1" applyFill="1" applyBorder="1" applyAlignment="1">
      <alignment horizontal="left" indent="2"/>
    </xf>
    <xf numFmtId="0" fontId="6" fillId="0" borderId="10" xfId="0" applyFont="1" applyFill="1" applyBorder="1" applyAlignment="1">
      <alignment horizontal="left" indent="2"/>
    </xf>
    <xf numFmtId="0" fontId="6" fillId="0" borderId="11" xfId="0" applyFont="1" applyFill="1" applyBorder="1" applyAlignment="1">
      <alignment horizontal="left" indent="2"/>
    </xf>
    <xf numFmtId="0" fontId="6" fillId="0" borderId="13" xfId="0" applyFont="1" applyFill="1" applyBorder="1" applyAlignment="1">
      <alignment horizontal="left" indent="2"/>
    </xf>
    <xf numFmtId="0" fontId="6" fillId="0" borderId="14" xfId="0" applyFont="1" applyFill="1" applyBorder="1" applyAlignment="1">
      <alignment horizontal="left" indent="2"/>
    </xf>
    <xf numFmtId="0" fontId="6" fillId="0" borderId="15" xfId="0" applyFont="1" applyFill="1" applyBorder="1" applyAlignment="1">
      <alignment horizontal="left" indent="2"/>
    </xf>
    <xf numFmtId="0" fontId="6" fillId="0" borderId="51" xfId="0" applyFont="1" applyFill="1" applyBorder="1" applyAlignment="1">
      <alignment horizontal="left" indent="2"/>
    </xf>
    <xf numFmtId="0" fontId="6" fillId="0" borderId="52" xfId="0" applyFont="1" applyFill="1" applyBorder="1" applyAlignment="1">
      <alignment horizontal="left" indent="2"/>
    </xf>
    <xf numFmtId="0" fontId="6" fillId="0" borderId="53" xfId="0" applyFont="1" applyFill="1" applyBorder="1" applyAlignment="1">
      <alignment horizontal="left" indent="2"/>
    </xf>
    <xf numFmtId="0" fontId="3" fillId="4" borderId="1" xfId="2" applyFont="1" applyFill="1" applyBorder="1" applyAlignment="1" applyProtection="1">
      <alignment horizontal="right" vertical="center" wrapText="1"/>
      <protection hidden="1"/>
    </xf>
    <xf numFmtId="0" fontId="3" fillId="4" borderId="5" xfId="2" applyFont="1" applyFill="1" applyBorder="1" applyAlignment="1" applyProtection="1">
      <alignment horizontal="right" vertical="center" wrapText="1"/>
      <protection hidden="1"/>
    </xf>
    <xf numFmtId="0" fontId="3" fillId="4" borderId="6" xfId="2" applyFont="1" applyFill="1" applyBorder="1" applyAlignment="1" applyProtection="1">
      <alignment horizontal="right" vertical="center" wrapText="1"/>
      <protection hidden="1"/>
    </xf>
    <xf numFmtId="0" fontId="3" fillId="4" borderId="7" xfId="2" applyFont="1" applyFill="1" applyBorder="1" applyAlignment="1" applyProtection="1">
      <alignment horizontal="right" vertical="center" wrapText="1"/>
      <protection hidden="1"/>
    </xf>
    <xf numFmtId="0" fontId="2" fillId="2" borderId="1" xfId="0" applyFont="1" applyFill="1" applyBorder="1" applyAlignment="1">
      <alignment horizontal="center" vertical="center"/>
    </xf>
    <xf numFmtId="0" fontId="3" fillId="4" borderId="5" xfId="2" applyFont="1" applyFill="1" applyBorder="1" applyAlignment="1" applyProtection="1">
      <alignment horizontal="left" vertical="center" wrapText="1"/>
      <protection hidden="1"/>
    </xf>
    <xf numFmtId="0" fontId="3" fillId="4" borderId="6" xfId="2" applyFont="1" applyFill="1" applyBorder="1" applyAlignment="1" applyProtection="1">
      <alignment horizontal="left" vertical="center" wrapText="1"/>
      <protection hidden="1"/>
    </xf>
    <xf numFmtId="0" fontId="3" fillId="4" borderId="7" xfId="2" applyFont="1" applyFill="1" applyBorder="1" applyAlignment="1" applyProtection="1">
      <alignment horizontal="left" vertical="center" wrapText="1"/>
      <protection hidden="1"/>
    </xf>
    <xf numFmtId="167" fontId="0" fillId="4" borderId="2" xfId="1" applyNumberFormat="1" applyFont="1" applyFill="1" applyBorder="1" applyAlignment="1">
      <alignment horizontal="center"/>
    </xf>
    <xf numFmtId="167" fontId="0" fillId="4" borderId="3" xfId="1" applyNumberFormat="1" applyFont="1" applyFill="1" applyBorder="1" applyAlignment="1">
      <alignment horizontal="center"/>
    </xf>
    <xf numFmtId="167" fontId="0" fillId="4" borderId="16" xfId="1" applyNumberFormat="1" applyFont="1" applyFill="1" applyBorder="1" applyAlignment="1">
      <alignment horizontal="center"/>
    </xf>
    <xf numFmtId="0" fontId="0" fillId="0" borderId="63" xfId="0" applyFill="1" applyBorder="1" applyAlignment="1">
      <alignment horizontal="left" indent="2"/>
    </xf>
    <xf numFmtId="0" fontId="0" fillId="0" borderId="64" xfId="0" applyFill="1" applyBorder="1" applyAlignment="1">
      <alignment horizontal="left" indent="2"/>
    </xf>
    <xf numFmtId="0" fontId="0" fillId="0" borderId="65" xfId="0" applyFill="1" applyBorder="1" applyAlignment="1">
      <alignment horizontal="left" indent="2"/>
    </xf>
    <xf numFmtId="0" fontId="0" fillId="0" borderId="13" xfId="0" applyFill="1" applyBorder="1" applyAlignment="1">
      <alignment horizontal="left" indent="2"/>
    </xf>
    <xf numFmtId="0" fontId="0" fillId="0" borderId="14" xfId="0" applyBorder="1" applyAlignment="1">
      <alignment horizontal="left" indent="2"/>
    </xf>
    <xf numFmtId="0" fontId="0" fillId="0" borderId="15" xfId="0" applyBorder="1" applyAlignment="1">
      <alignment horizontal="left" indent="2"/>
    </xf>
    <xf numFmtId="0" fontId="0" fillId="0" borderId="66" xfId="0" applyFill="1" applyBorder="1" applyAlignment="1">
      <alignment horizontal="left" indent="2"/>
    </xf>
    <xf numFmtId="0" fontId="0" fillId="0" borderId="67" xfId="0" applyBorder="1" applyAlignment="1">
      <alignment horizontal="left" indent="2"/>
    </xf>
    <xf numFmtId="0" fontId="0" fillId="0" borderId="68" xfId="0" applyBorder="1" applyAlignment="1">
      <alignment horizontal="left" indent="2"/>
    </xf>
    <xf numFmtId="0" fontId="0" fillId="0" borderId="63" xfId="0" applyFill="1" applyBorder="1" applyAlignment="1">
      <alignment horizontal="left" indent="1"/>
    </xf>
    <xf numFmtId="0" fontId="0" fillId="0" borderId="64" xfId="0" applyFill="1" applyBorder="1" applyAlignment="1">
      <alignment horizontal="left" indent="1"/>
    </xf>
    <xf numFmtId="0" fontId="0" fillId="0" borderId="65" xfId="0" applyFill="1" applyBorder="1" applyAlignment="1">
      <alignment horizontal="left" indent="1"/>
    </xf>
    <xf numFmtId="166" fontId="2" fillId="3" borderId="1" xfId="0" applyNumberFormat="1" applyFont="1" applyFill="1" applyBorder="1" applyAlignment="1" applyProtection="1">
      <alignment horizontal="center" wrapText="1"/>
      <protection hidden="1"/>
    </xf>
    <xf numFmtId="0" fontId="6" fillId="0" borderId="63" xfId="0" applyFont="1" applyFill="1" applyBorder="1" applyAlignment="1">
      <alignment horizontal="left" indent="1"/>
    </xf>
    <xf numFmtId="0" fontId="6" fillId="0" borderId="64" xfId="0" applyFont="1" applyFill="1" applyBorder="1" applyAlignment="1">
      <alignment horizontal="left" indent="1"/>
    </xf>
    <xf numFmtId="0" fontId="6" fillId="0" borderId="65" xfId="0" applyFont="1" applyFill="1" applyBorder="1" applyAlignment="1">
      <alignment horizontal="left" indent="1"/>
    </xf>
    <xf numFmtId="164" fontId="3" fillId="4" borderId="5" xfId="2" applyNumberFormat="1" applyFont="1" applyFill="1" applyBorder="1" applyAlignment="1" applyProtection="1">
      <alignment horizontal="center" wrapText="1"/>
      <protection locked="0"/>
    </xf>
    <xf numFmtId="164" fontId="3" fillId="4" borderId="6" xfId="2" applyNumberFormat="1" applyFont="1" applyFill="1" applyBorder="1" applyAlignment="1" applyProtection="1">
      <alignment horizontal="center" wrapText="1"/>
      <protection locked="0"/>
    </xf>
    <xf numFmtId="164" fontId="3" fillId="4" borderId="7" xfId="2" applyNumberFormat="1" applyFont="1" applyFill="1" applyBorder="1" applyAlignment="1" applyProtection="1">
      <alignment horizontal="center" wrapText="1"/>
      <protection locked="0"/>
    </xf>
    <xf numFmtId="164" fontId="0" fillId="4" borderId="8" xfId="0" applyNumberFormat="1" applyFill="1" applyBorder="1" applyAlignment="1" applyProtection="1">
      <alignment horizontal="center"/>
      <protection hidden="1"/>
    </xf>
    <xf numFmtId="164" fontId="0" fillId="4" borderId="17" xfId="0" applyNumberFormat="1" applyFill="1" applyBorder="1" applyAlignment="1" applyProtection="1">
      <alignment horizontal="center"/>
      <protection hidden="1"/>
    </xf>
    <xf numFmtId="164" fontId="2" fillId="0" borderId="5" xfId="0" applyNumberFormat="1" applyFont="1" applyBorder="1" applyAlignment="1" applyProtection="1">
      <alignment horizontal="left" wrapText="1"/>
      <protection hidden="1"/>
    </xf>
    <xf numFmtId="164" fontId="2" fillId="0" borderId="6" xfId="0" applyNumberFormat="1" applyFont="1" applyBorder="1" applyAlignment="1" applyProtection="1">
      <alignment horizontal="left" wrapText="1"/>
      <protection hidden="1"/>
    </xf>
    <xf numFmtId="164" fontId="2" fillId="0" borderId="7" xfId="0" applyNumberFormat="1" applyFont="1" applyBorder="1" applyAlignment="1" applyProtection="1">
      <alignment horizontal="left" wrapText="1"/>
      <protection hidden="1"/>
    </xf>
    <xf numFmtId="164" fontId="3" fillId="4" borderId="5" xfId="2" applyNumberFormat="1" applyFont="1" applyFill="1" applyBorder="1" applyAlignment="1" applyProtection="1">
      <alignment horizontal="right" wrapText="1"/>
      <protection hidden="1"/>
    </xf>
    <xf numFmtId="164" fontId="3" fillId="4" borderId="6" xfId="2" applyNumberFormat="1" applyFont="1" applyFill="1" applyBorder="1" applyAlignment="1" applyProtection="1">
      <alignment horizontal="right" wrapText="1"/>
      <protection hidden="1"/>
    </xf>
    <xf numFmtId="164" fontId="0" fillId="4" borderId="8" xfId="0" applyNumberFormat="1" applyFill="1" applyBorder="1" applyAlignment="1" applyProtection="1">
      <alignment horizontal="center"/>
      <protection locked="0"/>
    </xf>
    <xf numFmtId="164" fontId="0" fillId="4" borderId="12" xfId="0" applyNumberFormat="1" applyFill="1" applyBorder="1" applyAlignment="1" applyProtection="1">
      <alignment horizontal="center"/>
      <protection locked="0"/>
    </xf>
    <xf numFmtId="164" fontId="0" fillId="4" borderId="17" xfId="0" applyNumberFormat="1" applyFill="1" applyBorder="1" applyAlignment="1" applyProtection="1">
      <alignment horizontal="center"/>
      <protection locked="0"/>
    </xf>
    <xf numFmtId="164" fontId="0" fillId="0" borderId="69" xfId="0" applyNumberFormat="1" applyBorder="1" applyAlignment="1" applyProtection="1">
      <alignment horizontal="left"/>
      <protection hidden="1"/>
    </xf>
    <xf numFmtId="164" fontId="0" fillId="0" borderId="70" xfId="0" applyNumberFormat="1" applyBorder="1" applyAlignment="1" applyProtection="1">
      <alignment horizontal="left"/>
      <protection hidden="1"/>
    </xf>
    <xf numFmtId="164" fontId="0" fillId="0" borderId="71" xfId="0" applyNumberFormat="1" applyBorder="1" applyAlignment="1" applyProtection="1">
      <alignment horizontal="left"/>
      <protection hidden="1"/>
    </xf>
    <xf numFmtId="164" fontId="0" fillId="0" borderId="72" xfId="0" applyNumberFormat="1" applyBorder="1" applyAlignment="1" applyProtection="1">
      <alignment horizontal="left"/>
      <protection hidden="1"/>
    </xf>
    <xf numFmtId="164" fontId="0" fillId="0" borderId="73" xfId="0" applyNumberFormat="1" applyBorder="1" applyAlignment="1" applyProtection="1">
      <alignment horizontal="left"/>
      <protection hidden="1"/>
    </xf>
    <xf numFmtId="164" fontId="0" fillId="0" borderId="74" xfId="0" applyNumberFormat="1" applyBorder="1" applyAlignment="1" applyProtection="1">
      <alignment horizontal="left"/>
      <protection hidden="1"/>
    </xf>
    <xf numFmtId="164" fontId="2" fillId="3" borderId="5" xfId="0" applyNumberFormat="1" applyFont="1" applyFill="1" applyBorder="1" applyAlignment="1" applyProtection="1">
      <alignment horizontal="right" wrapText="1"/>
      <protection hidden="1"/>
    </xf>
    <xf numFmtId="164" fontId="2" fillId="3" borderId="6" xfId="0" applyNumberFormat="1" applyFont="1" applyFill="1" applyBorder="1" applyAlignment="1" applyProtection="1">
      <alignment horizontal="right" wrapText="1"/>
      <protection hidden="1"/>
    </xf>
    <xf numFmtId="164" fontId="2" fillId="3" borderId="7" xfId="0" applyNumberFormat="1" applyFont="1" applyFill="1" applyBorder="1" applyAlignment="1" applyProtection="1">
      <alignment horizontal="right" wrapText="1"/>
      <protection hidden="1"/>
    </xf>
    <xf numFmtId="164" fontId="2" fillId="3" borderId="5" xfId="0" applyNumberFormat="1" applyFont="1" applyFill="1" applyBorder="1" applyAlignment="1" applyProtection="1">
      <alignment horizontal="center" vertical="center" wrapText="1"/>
      <protection hidden="1"/>
    </xf>
    <xf numFmtId="164" fontId="2" fillId="8" borderId="6" xfId="0" applyNumberFormat="1" applyFont="1" applyFill="1" applyBorder="1" applyAlignment="1" applyProtection="1">
      <alignment horizontal="center" vertical="center" wrapText="1"/>
      <protection hidden="1"/>
    </xf>
    <xf numFmtId="164" fontId="2" fillId="8" borderId="7" xfId="0" applyNumberFormat="1" applyFont="1" applyFill="1" applyBorder="1" applyAlignment="1" applyProtection="1">
      <alignment horizontal="center" vertical="center" wrapText="1"/>
      <protection hidden="1"/>
    </xf>
    <xf numFmtId="0" fontId="22" fillId="10" borderId="0" xfId="0" applyFont="1" applyFill="1" applyAlignment="1">
      <alignment horizontal="center"/>
    </xf>
    <xf numFmtId="14" fontId="3" fillId="2" borderId="19" xfId="0" applyNumberFormat="1" applyFont="1" applyFill="1" applyBorder="1" applyAlignment="1" applyProtection="1">
      <alignment horizontal="center" vertical="center" wrapText="1"/>
      <protection hidden="1"/>
    </xf>
    <xf numFmtId="14" fontId="3" fillId="2" borderId="20" xfId="0" applyNumberFormat="1" applyFont="1" applyFill="1" applyBorder="1" applyAlignment="1" applyProtection="1">
      <alignment horizontal="center" vertical="center" wrapText="1"/>
      <protection hidden="1"/>
    </xf>
    <xf numFmtId="14" fontId="3" fillId="2" borderId="21" xfId="0" applyNumberFormat="1" applyFont="1" applyFill="1" applyBorder="1" applyAlignment="1" applyProtection="1">
      <alignment horizontal="center" vertical="center" wrapText="1"/>
      <protection hidden="1"/>
    </xf>
    <xf numFmtId="14" fontId="3" fillId="2" borderId="5" xfId="0" applyNumberFormat="1" applyFont="1" applyFill="1" applyBorder="1" applyAlignment="1" applyProtection="1">
      <alignment horizontal="center" vertical="center" wrapText="1"/>
      <protection hidden="1"/>
    </xf>
    <xf numFmtId="14" fontId="3" fillId="2" borderId="6" xfId="0" applyNumberFormat="1" applyFont="1" applyFill="1" applyBorder="1" applyAlignment="1" applyProtection="1">
      <alignment horizontal="center" vertical="center" wrapText="1"/>
      <protection hidden="1"/>
    </xf>
    <xf numFmtId="14" fontId="3" fillId="2" borderId="7" xfId="0" applyNumberFormat="1" applyFont="1" applyFill="1" applyBorder="1" applyAlignment="1" applyProtection="1">
      <alignment horizontal="center" vertical="center" wrapText="1"/>
      <protection hidden="1"/>
    </xf>
    <xf numFmtId="14" fontId="3" fillId="2" borderId="8" xfId="0" applyNumberFormat="1" applyFont="1" applyFill="1" applyBorder="1" applyAlignment="1" applyProtection="1">
      <alignment horizontal="center" vertical="center" wrapText="1"/>
      <protection hidden="1"/>
    </xf>
    <xf numFmtId="14" fontId="3" fillId="2" borderId="17" xfId="0" applyNumberFormat="1" applyFont="1" applyFill="1" applyBorder="1" applyAlignment="1" applyProtection="1">
      <alignment horizontal="center" vertical="center" wrapText="1"/>
      <protection hidden="1"/>
    </xf>
    <xf numFmtId="49" fontId="3" fillId="2" borderId="5" xfId="0" applyNumberFormat="1" applyFont="1" applyFill="1" applyBorder="1" applyAlignment="1" applyProtection="1">
      <alignment horizontal="center" vertical="center" wrapText="1"/>
      <protection hidden="1"/>
    </xf>
    <xf numFmtId="49" fontId="3" fillId="2" borderId="6" xfId="0" applyNumberFormat="1" applyFont="1" applyFill="1" applyBorder="1" applyAlignment="1" applyProtection="1">
      <alignment horizontal="center" vertical="center" wrapText="1"/>
      <protection hidden="1"/>
    </xf>
    <xf numFmtId="49" fontId="3" fillId="2" borderId="7" xfId="0" applyNumberFormat="1" applyFont="1" applyFill="1" applyBorder="1" applyAlignment="1" applyProtection="1">
      <alignment horizontal="center" vertical="center" wrapText="1"/>
      <protection hidden="1"/>
    </xf>
    <xf numFmtId="0" fontId="2" fillId="2" borderId="1" xfId="0" applyFont="1" applyFill="1" applyBorder="1" applyAlignment="1">
      <alignment horizontal="center"/>
    </xf>
    <xf numFmtId="0" fontId="3" fillId="2" borderId="18" xfId="0" applyFont="1" applyFill="1" applyBorder="1" applyAlignment="1" applyProtection="1">
      <alignment horizontal="center" vertical="center" wrapText="1"/>
      <protection hidden="1"/>
    </xf>
    <xf numFmtId="0" fontId="3" fillId="2" borderId="3" xfId="0" applyFont="1" applyFill="1" applyBorder="1" applyAlignment="1" applyProtection="1">
      <alignment horizontal="center" vertical="center" wrapText="1"/>
      <protection hidden="1"/>
    </xf>
    <xf numFmtId="0" fontId="3" fillId="2" borderId="4" xfId="0" applyFont="1" applyFill="1" applyBorder="1" applyAlignment="1" applyProtection="1">
      <alignment horizontal="center" vertical="center" wrapText="1"/>
      <protection hidden="1"/>
    </xf>
    <xf numFmtId="0" fontId="3" fillId="2" borderId="1" xfId="0" applyFont="1" applyFill="1" applyBorder="1" applyAlignment="1" applyProtection="1">
      <alignment horizontal="center" vertical="center" wrapText="1"/>
      <protection hidden="1"/>
    </xf>
    <xf numFmtId="4" fontId="2" fillId="3" borderId="1" xfId="0" applyNumberFormat="1" applyFont="1" applyFill="1" applyBorder="1" applyAlignment="1" applyProtection="1">
      <alignment horizontal="center" wrapText="1"/>
      <protection hidden="1"/>
    </xf>
    <xf numFmtId="0" fontId="8" fillId="0" borderId="0" xfId="0" applyFont="1" applyAlignment="1">
      <alignment horizontal="center" vertical="center" wrapText="1"/>
    </xf>
    <xf numFmtId="0" fontId="2" fillId="2" borderId="1" xfId="0" applyFont="1" applyFill="1" applyBorder="1" applyAlignment="1">
      <alignment horizontal="center" wrapText="1"/>
    </xf>
    <xf numFmtId="0" fontId="9" fillId="2" borderId="1" xfId="0" applyFont="1" applyFill="1" applyBorder="1" applyAlignment="1">
      <alignment horizontal="center" vertical="center"/>
    </xf>
    <xf numFmtId="0" fontId="3" fillId="2" borderId="12" xfId="0" applyFont="1" applyFill="1" applyBorder="1" applyAlignment="1" applyProtection="1">
      <alignment horizontal="center" vertical="center" wrapText="1"/>
      <protection hidden="1"/>
    </xf>
    <xf numFmtId="0" fontId="3" fillId="2" borderId="30" xfId="0" applyFont="1" applyFill="1" applyBorder="1" applyAlignment="1" applyProtection="1">
      <alignment horizontal="center" vertical="center" wrapText="1"/>
      <protection hidden="1"/>
    </xf>
    <xf numFmtId="0" fontId="3" fillId="2" borderId="27" xfId="0" applyFont="1" applyFill="1" applyBorder="1" applyAlignment="1" applyProtection="1">
      <alignment horizontal="center" vertical="center" wrapText="1"/>
      <protection hidden="1"/>
    </xf>
    <xf numFmtId="0" fontId="3" fillId="2" borderId="31" xfId="0" applyFont="1" applyFill="1" applyBorder="1" applyAlignment="1" applyProtection="1">
      <alignment horizontal="center" vertical="center" wrapText="1"/>
      <protection hidden="1"/>
    </xf>
    <xf numFmtId="14" fontId="3" fillId="2" borderId="31" xfId="0" applyNumberFormat="1" applyFont="1" applyFill="1" applyBorder="1" applyAlignment="1" applyProtection="1">
      <alignment horizontal="center" vertical="center" wrapText="1"/>
      <protection hidden="1"/>
    </xf>
    <xf numFmtId="166" fontId="2" fillId="3" borderId="19" xfId="0" applyNumberFormat="1" applyFont="1" applyFill="1" applyBorder="1" applyAlignment="1" applyProtection="1">
      <alignment horizontal="center" wrapText="1"/>
      <protection hidden="1"/>
    </xf>
    <xf numFmtId="166" fontId="2" fillId="3" borderId="20" xfId="0" applyNumberFormat="1" applyFont="1" applyFill="1" applyBorder="1" applyAlignment="1" applyProtection="1">
      <alignment horizontal="center" wrapText="1"/>
      <protection hidden="1"/>
    </xf>
    <xf numFmtId="166" fontId="2" fillId="3" borderId="21" xfId="0" applyNumberFormat="1" applyFont="1" applyFill="1" applyBorder="1" applyAlignment="1" applyProtection="1">
      <alignment horizontal="center" wrapText="1"/>
      <protection hidden="1"/>
    </xf>
    <xf numFmtId="166" fontId="2" fillId="3" borderId="22" xfId="0" applyNumberFormat="1" applyFont="1" applyFill="1" applyBorder="1" applyAlignment="1" applyProtection="1">
      <alignment horizontal="center" wrapText="1"/>
      <protection hidden="1"/>
    </xf>
    <xf numFmtId="166" fontId="2" fillId="3" borderId="0" xfId="0" applyNumberFormat="1" applyFont="1" applyFill="1" applyBorder="1" applyAlignment="1" applyProtection="1">
      <alignment horizontal="center" wrapText="1"/>
      <protection hidden="1"/>
    </xf>
    <xf numFmtId="166" fontId="2" fillId="3" borderId="23" xfId="0" applyNumberFormat="1" applyFont="1" applyFill="1" applyBorder="1" applyAlignment="1" applyProtection="1">
      <alignment horizontal="center" wrapText="1"/>
      <protection hidden="1"/>
    </xf>
    <xf numFmtId="166" fontId="2" fillId="3" borderId="30" xfId="0" applyNumberFormat="1" applyFont="1" applyFill="1" applyBorder="1" applyAlignment="1" applyProtection="1">
      <alignment horizontal="center" wrapText="1"/>
      <protection hidden="1"/>
    </xf>
    <xf numFmtId="166" fontId="2" fillId="3" borderId="27" xfId="0" applyNumberFormat="1" applyFont="1" applyFill="1" applyBorder="1" applyAlignment="1" applyProtection="1">
      <alignment horizontal="center" wrapText="1"/>
      <protection hidden="1"/>
    </xf>
    <xf numFmtId="166" fontId="2" fillId="3" borderId="31" xfId="0" applyNumberFormat="1" applyFont="1" applyFill="1" applyBorder="1" applyAlignment="1" applyProtection="1">
      <alignment horizontal="center" wrapText="1"/>
      <protection hidden="1"/>
    </xf>
    <xf numFmtId="166" fontId="2" fillId="3" borderId="12" xfId="0" applyNumberFormat="1" applyFont="1" applyFill="1" applyBorder="1" applyAlignment="1" applyProtection="1">
      <alignment horizontal="center" wrapText="1"/>
      <protection hidden="1"/>
    </xf>
    <xf numFmtId="166" fontId="3" fillId="2" borderId="1" xfId="0" applyNumberFormat="1" applyFont="1" applyFill="1" applyBorder="1" applyAlignment="1" applyProtection="1">
      <alignment horizontal="center" vertical="center" wrapText="1"/>
      <protection hidden="1"/>
    </xf>
    <xf numFmtId="166" fontId="3" fillId="2" borderId="8" xfId="0" applyNumberFormat="1" applyFont="1" applyFill="1" applyBorder="1" applyAlignment="1" applyProtection="1">
      <alignment horizontal="center" vertical="center" wrapText="1"/>
      <protection hidden="1"/>
    </xf>
    <xf numFmtId="166" fontId="3" fillId="2" borderId="18" xfId="0" applyNumberFormat="1" applyFont="1" applyFill="1" applyBorder="1" applyAlignment="1" applyProtection="1">
      <alignment horizontal="center" vertical="center" wrapText="1"/>
      <protection hidden="1"/>
    </xf>
    <xf numFmtId="166" fontId="3" fillId="2" borderId="3" xfId="0" applyNumberFormat="1" applyFont="1" applyFill="1" applyBorder="1" applyAlignment="1" applyProtection="1">
      <alignment horizontal="center" vertical="center" wrapText="1"/>
      <protection hidden="1"/>
    </xf>
    <xf numFmtId="166" fontId="3" fillId="2" borderId="4" xfId="0" applyNumberFormat="1" applyFont="1" applyFill="1" applyBorder="1" applyAlignment="1" applyProtection="1">
      <alignment horizontal="center" vertical="center" wrapText="1"/>
      <protection hidden="1"/>
    </xf>
    <xf numFmtId="166" fontId="2" fillId="3" borderId="5" xfId="0" applyNumberFormat="1" applyFont="1" applyFill="1" applyBorder="1" applyAlignment="1" applyProtection="1">
      <alignment horizontal="center" wrapText="1"/>
      <protection hidden="1"/>
    </xf>
    <xf numFmtId="166" fontId="2" fillId="3" borderId="6" xfId="0" applyNumberFormat="1" applyFont="1" applyFill="1" applyBorder="1" applyAlignment="1" applyProtection="1">
      <alignment horizontal="center" wrapText="1"/>
      <protection hidden="1"/>
    </xf>
    <xf numFmtId="166" fontId="2" fillId="3" borderId="7" xfId="0" applyNumberFormat="1" applyFont="1" applyFill="1" applyBorder="1" applyAlignment="1" applyProtection="1">
      <alignment horizontal="center" wrapText="1"/>
      <protection hidden="1"/>
    </xf>
    <xf numFmtId="0" fontId="0" fillId="0" borderId="0" xfId="0" applyFont="1" applyAlignment="1" applyProtection="1">
      <alignment horizontal="center"/>
      <protection locked="0"/>
    </xf>
    <xf numFmtId="0" fontId="2" fillId="2" borderId="1" xfId="0" applyFont="1" applyFill="1" applyBorder="1" applyAlignment="1">
      <alignment horizontal="center" vertical="center" wrapText="1"/>
    </xf>
    <xf numFmtId="0" fontId="0" fillId="0" borderId="0" xfId="0" applyFont="1" applyAlignment="1">
      <alignment horizontal="center" vertical="center" wrapText="1"/>
    </xf>
    <xf numFmtId="0" fontId="3" fillId="2" borderId="24" xfId="0" applyFont="1" applyFill="1" applyBorder="1" applyAlignment="1" applyProtection="1">
      <alignment horizontal="center" vertical="center" wrapText="1"/>
      <protection hidden="1"/>
    </xf>
    <xf numFmtId="0" fontId="3" fillId="2" borderId="25" xfId="0" applyFont="1" applyFill="1" applyBorder="1" applyAlignment="1" applyProtection="1">
      <alignment horizontal="center" vertical="center" wrapText="1"/>
      <protection hidden="1"/>
    </xf>
    <xf numFmtId="0" fontId="3" fillId="2" borderId="26" xfId="0" applyFont="1" applyFill="1" applyBorder="1" applyAlignment="1" applyProtection="1">
      <alignment horizontal="center" vertical="center" wrapText="1"/>
      <protection hidden="1"/>
    </xf>
    <xf numFmtId="0" fontId="0" fillId="0" borderId="0" xfId="0" applyAlignment="1" applyProtection="1">
      <alignment horizontal="center"/>
      <protection locked="0"/>
    </xf>
    <xf numFmtId="0" fontId="2" fillId="2" borderId="5" xfId="0" applyFont="1" applyFill="1" applyBorder="1" applyAlignment="1">
      <alignment horizontal="center"/>
    </xf>
    <xf numFmtId="0" fontId="2" fillId="2" borderId="6" xfId="0" applyFont="1" applyFill="1" applyBorder="1" applyAlignment="1">
      <alignment horizontal="center"/>
    </xf>
    <xf numFmtId="0" fontId="3" fillId="4" borderId="5" xfId="2" applyFont="1" applyFill="1" applyBorder="1" applyAlignment="1" applyProtection="1">
      <alignment horizontal="right" vertical="center" indent="1"/>
      <protection hidden="1"/>
    </xf>
    <xf numFmtId="0" fontId="0" fillId="0" borderId="6" xfId="0" applyBorder="1" applyAlignment="1">
      <alignment horizontal="right" vertical="center" indent="1"/>
    </xf>
    <xf numFmtId="0" fontId="0" fillId="0" borderId="7" xfId="0" applyBorder="1" applyAlignment="1">
      <alignment horizontal="right" vertical="center" indent="1"/>
    </xf>
    <xf numFmtId="0" fontId="3" fillId="4" borderId="6" xfId="2" applyFont="1" applyFill="1" applyBorder="1" applyAlignment="1" applyProtection="1">
      <alignment horizontal="right" vertical="center" indent="1"/>
      <protection hidden="1"/>
    </xf>
    <xf numFmtId="0" fontId="3" fillId="4" borderId="7" xfId="2" applyFont="1" applyFill="1" applyBorder="1" applyAlignment="1" applyProtection="1">
      <alignment horizontal="right" vertical="center" indent="1"/>
      <protection hidden="1"/>
    </xf>
    <xf numFmtId="166" fontId="3" fillId="2" borderId="16" xfId="0" applyNumberFormat="1" applyFont="1" applyFill="1" applyBorder="1" applyAlignment="1" applyProtection="1">
      <alignment horizontal="center" vertical="center" wrapText="1"/>
      <protection hidden="1"/>
    </xf>
    <xf numFmtId="0" fontId="2" fillId="2" borderId="8" xfId="0" applyFont="1" applyFill="1" applyBorder="1" applyAlignment="1">
      <alignment horizontal="center" vertical="center"/>
    </xf>
    <xf numFmtId="0" fontId="2" fillId="2" borderId="17" xfId="0" applyFont="1" applyFill="1" applyBorder="1" applyAlignment="1">
      <alignment horizontal="center" vertical="center"/>
    </xf>
    <xf numFmtId="0" fontId="0" fillId="0" borderId="66" xfId="0" applyFont="1" applyBorder="1" applyAlignment="1">
      <alignment horizontal="left" vertical="center" indent="1"/>
    </xf>
    <xf numFmtId="0" fontId="0" fillId="0" borderId="67" xfId="0" applyFont="1" applyBorder="1" applyAlignment="1">
      <alignment horizontal="left" vertical="center" indent="1"/>
    </xf>
    <xf numFmtId="0" fontId="0" fillId="0" borderId="68" xfId="0" applyFont="1" applyBorder="1" applyAlignment="1">
      <alignment horizontal="left" vertical="center" indent="1"/>
    </xf>
    <xf numFmtId="0" fontId="0" fillId="0" borderId="32" xfId="0" applyFont="1" applyBorder="1" applyAlignment="1">
      <alignment vertical="center" wrapText="1"/>
    </xf>
    <xf numFmtId="168" fontId="2" fillId="2" borderId="8" xfId="0" applyNumberFormat="1" applyFont="1" applyFill="1" applyBorder="1" applyAlignment="1">
      <alignment horizontal="center" vertical="center"/>
    </xf>
    <xf numFmtId="168" fontId="2" fillId="2" borderId="17" xfId="0" applyNumberFormat="1" applyFont="1" applyFill="1" applyBorder="1" applyAlignment="1">
      <alignment horizontal="center" vertical="center"/>
    </xf>
    <xf numFmtId="0" fontId="3" fillId="2" borderId="1" xfId="0" applyFont="1" applyFill="1" applyBorder="1" applyAlignment="1" applyProtection="1">
      <alignment horizontal="center" vertical="center"/>
      <protection hidden="1"/>
    </xf>
    <xf numFmtId="0" fontId="0" fillId="0" borderId="13" xfId="0" applyFont="1" applyBorder="1" applyAlignment="1">
      <alignment horizontal="left" vertical="center" indent="1"/>
    </xf>
    <xf numFmtId="0" fontId="0" fillId="0" borderId="14" xfId="0" applyFont="1" applyBorder="1" applyAlignment="1">
      <alignment horizontal="left" vertical="center" indent="1"/>
    </xf>
    <xf numFmtId="0" fontId="0" fillId="0" borderId="15" xfId="0" applyFont="1" applyBorder="1" applyAlignment="1">
      <alignment horizontal="left" vertical="center" indent="1"/>
    </xf>
    <xf numFmtId="0" fontId="0" fillId="0" borderId="63" xfId="0" applyFont="1" applyBorder="1" applyAlignment="1">
      <alignment horizontal="left" vertical="center" indent="1"/>
    </xf>
    <xf numFmtId="0" fontId="0" fillId="0" borderId="64" xfId="0" applyFont="1" applyBorder="1" applyAlignment="1">
      <alignment horizontal="left" vertical="center" indent="1"/>
    </xf>
    <xf numFmtId="0" fontId="0" fillId="0" borderId="65" xfId="0" applyFont="1" applyBorder="1" applyAlignment="1">
      <alignment horizontal="left" vertical="center" indent="1"/>
    </xf>
    <xf numFmtId="0" fontId="0" fillId="0" borderId="13" xfId="0" applyFont="1" applyBorder="1" applyAlignment="1">
      <alignment horizontal="left" vertical="center" wrapText="1" indent="1"/>
    </xf>
    <xf numFmtId="0" fontId="0" fillId="0" borderId="14" xfId="0" applyFont="1" applyBorder="1" applyAlignment="1">
      <alignment horizontal="left" vertical="center" wrapText="1" indent="1"/>
    </xf>
    <xf numFmtId="0" fontId="0" fillId="0" borderId="15" xfId="0" applyFont="1" applyBorder="1" applyAlignment="1">
      <alignment horizontal="left" vertical="center" wrapText="1" indent="1"/>
    </xf>
  </cellXfs>
  <cellStyles count="6">
    <cellStyle name="Comma" xfId="1" builtinId="3"/>
    <cellStyle name="Currency" xfId="5" builtinId="4"/>
    <cellStyle name="Hyperlink" xfId="3" builtinId="8"/>
    <cellStyle name="Normal" xfId="0" builtinId="0"/>
    <cellStyle name="Normal 10" xfId="2"/>
    <cellStyle name="Normal_Sheet2" xfId="4"/>
  </cellStyles>
  <dxfs count="57">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bottom style="thin">
          <color theme="4" tint="0.39997558519241921"/>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dxf>
  </dxfs>
  <tableStyles count="0" defaultTableStyle="TableStyleMedium2" defaultPivotStyle="PivotStyleLight16"/>
  <colors>
    <mruColors>
      <color rgb="FFDCE9F2"/>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209551</xdr:colOff>
      <xdr:row>6</xdr:row>
      <xdr:rowOff>137834</xdr:rowOff>
    </xdr:from>
    <xdr:to>
      <xdr:col>3</xdr:col>
      <xdr:colOff>1162051</xdr:colOff>
      <xdr:row>6</xdr:row>
      <xdr:rowOff>384363</xdr:rowOff>
    </xdr:to>
    <xdr:sp macro="[0]!home" textlink="">
      <xdr:nvSpPr>
        <xdr:cNvPr id="2" name="Rectangle 1">
          <a:extLst>
            <a:ext uri="{FF2B5EF4-FFF2-40B4-BE49-F238E27FC236}">
              <a16:creationId xmlns="" xmlns:a16="http://schemas.microsoft.com/office/drawing/2014/main" id="{00000000-0008-0000-0000-000002000000}"/>
            </a:ext>
          </a:extLst>
        </xdr:cNvPr>
        <xdr:cNvSpPr/>
      </xdr:nvSpPr>
      <xdr:spPr>
        <a:xfrm>
          <a:off x="419101" y="137834"/>
          <a:ext cx="952500" cy="246529"/>
        </a:xfrm>
        <a:prstGeom prst="rect">
          <a:avLst/>
        </a:prstGeom>
        <a:effectLst/>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1404109</xdr:colOff>
      <xdr:row>6</xdr:row>
      <xdr:rowOff>133350</xdr:rowOff>
    </xdr:from>
    <xdr:to>
      <xdr:col>4</xdr:col>
      <xdr:colOff>142876</xdr:colOff>
      <xdr:row>6</xdr:row>
      <xdr:rowOff>379879</xdr:rowOff>
    </xdr:to>
    <xdr:sp macro="[0]!'ValidateGeneralInfo 1'" textlink="">
      <xdr:nvSpPr>
        <xdr:cNvPr id="3" name="Rectangle 2">
          <a:extLst>
            <a:ext uri="{FF2B5EF4-FFF2-40B4-BE49-F238E27FC236}">
              <a16:creationId xmlns="" xmlns:a16="http://schemas.microsoft.com/office/drawing/2014/main" id="{00000000-0008-0000-0000-000003000000}"/>
            </a:ext>
          </a:extLst>
        </xdr:cNvPr>
        <xdr:cNvSpPr/>
      </xdr:nvSpPr>
      <xdr:spPr>
        <a:xfrm>
          <a:off x="1613659" y="133350"/>
          <a:ext cx="958092" cy="246529"/>
        </a:xfrm>
        <a:prstGeom prst="rect">
          <a:avLst/>
        </a:prstGeom>
        <a:effectLst/>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305922</xdr:colOff>
      <xdr:row>8</xdr:row>
      <xdr:rowOff>117103</xdr:rowOff>
    </xdr:from>
    <xdr:to>
      <xdr:col>6</xdr:col>
      <xdr:colOff>1311762</xdr:colOff>
      <xdr:row>8</xdr:row>
      <xdr:rowOff>391423</xdr:rowOff>
    </xdr:to>
    <xdr:sp macro="[0]!home" textlink="">
      <xdr:nvSpPr>
        <xdr:cNvPr id="2" name="Rectangle 1">
          <a:extLst>
            <a:ext uri="{FF2B5EF4-FFF2-40B4-BE49-F238E27FC236}">
              <a16:creationId xmlns="" xmlns:a16="http://schemas.microsoft.com/office/drawing/2014/main" id="{00000000-0008-0000-0100-000002000000}"/>
            </a:ext>
          </a:extLst>
        </xdr:cNvPr>
        <xdr:cNvSpPr/>
      </xdr:nvSpPr>
      <xdr:spPr>
        <a:xfrm>
          <a:off x="420222" y="764803"/>
          <a:ext cx="1005840" cy="27432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200"/>
            <a:t>Home</a:t>
          </a:r>
        </a:p>
      </xdr:txBody>
    </xdr:sp>
    <xdr:clientData/>
  </xdr:twoCellAnchor>
  <xdr:twoCellAnchor>
    <xdr:from>
      <xdr:col>6</xdr:col>
      <xdr:colOff>1500480</xdr:colOff>
      <xdr:row>8</xdr:row>
      <xdr:rowOff>117103</xdr:rowOff>
    </xdr:from>
    <xdr:to>
      <xdr:col>6</xdr:col>
      <xdr:colOff>2506320</xdr:colOff>
      <xdr:row>8</xdr:row>
      <xdr:rowOff>391423</xdr:rowOff>
    </xdr:to>
    <xdr:sp macro="[0]!'ValidateStatementOfNetPosition 1'" textlink="">
      <xdr:nvSpPr>
        <xdr:cNvPr id="3" name="Rectangle 2">
          <a:extLst>
            <a:ext uri="{FF2B5EF4-FFF2-40B4-BE49-F238E27FC236}">
              <a16:creationId xmlns="" xmlns:a16="http://schemas.microsoft.com/office/drawing/2014/main" id="{00000000-0008-0000-0100-000003000000}"/>
            </a:ext>
          </a:extLst>
        </xdr:cNvPr>
        <xdr:cNvSpPr/>
      </xdr:nvSpPr>
      <xdr:spPr>
        <a:xfrm>
          <a:off x="1614780" y="764803"/>
          <a:ext cx="1005840" cy="27432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200"/>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336874</xdr:colOff>
      <xdr:row>8</xdr:row>
      <xdr:rowOff>109960</xdr:rowOff>
    </xdr:from>
    <xdr:to>
      <xdr:col>6</xdr:col>
      <xdr:colOff>1342714</xdr:colOff>
      <xdr:row>8</xdr:row>
      <xdr:rowOff>384280</xdr:rowOff>
    </xdr:to>
    <xdr:sp macro="[0]!home" textlink="">
      <xdr:nvSpPr>
        <xdr:cNvPr id="2" name="Rectangle 1">
          <a:extLst>
            <a:ext uri="{FF2B5EF4-FFF2-40B4-BE49-F238E27FC236}">
              <a16:creationId xmlns="" xmlns:a16="http://schemas.microsoft.com/office/drawing/2014/main" id="{00000000-0008-0000-0200-000002000000}"/>
            </a:ext>
          </a:extLst>
        </xdr:cNvPr>
        <xdr:cNvSpPr/>
      </xdr:nvSpPr>
      <xdr:spPr>
        <a:xfrm>
          <a:off x="586905" y="109960"/>
          <a:ext cx="1005840" cy="27432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200"/>
            <a:t>Home</a:t>
          </a:r>
        </a:p>
      </xdr:txBody>
    </xdr:sp>
    <xdr:clientData/>
  </xdr:twoCellAnchor>
  <xdr:twoCellAnchor>
    <xdr:from>
      <xdr:col>6</xdr:col>
      <xdr:colOff>1531432</xdr:colOff>
      <xdr:row>8</xdr:row>
      <xdr:rowOff>109960</xdr:rowOff>
    </xdr:from>
    <xdr:to>
      <xdr:col>6</xdr:col>
      <xdr:colOff>2537272</xdr:colOff>
      <xdr:row>8</xdr:row>
      <xdr:rowOff>384280</xdr:rowOff>
    </xdr:to>
    <xdr:sp macro="[0]!'ValidateStatementOfActivities 1'" textlink="">
      <xdr:nvSpPr>
        <xdr:cNvPr id="3" name="Rectangle 2">
          <a:extLst>
            <a:ext uri="{FF2B5EF4-FFF2-40B4-BE49-F238E27FC236}">
              <a16:creationId xmlns="" xmlns:a16="http://schemas.microsoft.com/office/drawing/2014/main" id="{00000000-0008-0000-0200-000003000000}"/>
            </a:ext>
          </a:extLst>
        </xdr:cNvPr>
        <xdr:cNvSpPr/>
      </xdr:nvSpPr>
      <xdr:spPr>
        <a:xfrm>
          <a:off x="1781463" y="109960"/>
          <a:ext cx="1005840" cy="27432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200"/>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342900</xdr:colOff>
      <xdr:row>8</xdr:row>
      <xdr:rowOff>142875</xdr:rowOff>
    </xdr:from>
    <xdr:to>
      <xdr:col>6</xdr:col>
      <xdr:colOff>1441077</xdr:colOff>
      <xdr:row>8</xdr:row>
      <xdr:rowOff>393888</xdr:rowOff>
    </xdr:to>
    <xdr:sp macro="[0]!home" textlink="">
      <xdr:nvSpPr>
        <xdr:cNvPr id="4" name="Rectangle 3">
          <a:extLst>
            <a:ext uri="{FF2B5EF4-FFF2-40B4-BE49-F238E27FC236}">
              <a16:creationId xmlns="" xmlns:a16="http://schemas.microsoft.com/office/drawing/2014/main" id="{00000000-0008-0000-0300-000004000000}"/>
            </a:ext>
          </a:extLst>
        </xdr:cNvPr>
        <xdr:cNvSpPr/>
      </xdr:nvSpPr>
      <xdr:spPr>
        <a:xfrm>
          <a:off x="628650" y="16668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1537458</xdr:colOff>
      <xdr:row>8</xdr:row>
      <xdr:rowOff>142875</xdr:rowOff>
    </xdr:from>
    <xdr:to>
      <xdr:col>7</xdr:col>
      <xdr:colOff>302010</xdr:colOff>
      <xdr:row>8</xdr:row>
      <xdr:rowOff>389404</xdr:rowOff>
    </xdr:to>
    <xdr:sp macro="[0]!'ValidateGovernmentalFundBalanceSheet 1'" textlink="">
      <xdr:nvSpPr>
        <xdr:cNvPr id="5" name="Rectangle 4">
          <a:extLst>
            <a:ext uri="{FF2B5EF4-FFF2-40B4-BE49-F238E27FC236}">
              <a16:creationId xmlns="" xmlns:a16="http://schemas.microsoft.com/office/drawing/2014/main" id="{00000000-0008-0000-0300-000005000000}"/>
            </a:ext>
          </a:extLst>
        </xdr:cNvPr>
        <xdr:cNvSpPr/>
      </xdr:nvSpPr>
      <xdr:spPr>
        <a:xfrm>
          <a:off x="1823208" y="16668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333375</xdr:colOff>
      <xdr:row>8</xdr:row>
      <xdr:rowOff>133350</xdr:rowOff>
    </xdr:from>
    <xdr:to>
      <xdr:col>6</xdr:col>
      <xdr:colOff>1431552</xdr:colOff>
      <xdr:row>8</xdr:row>
      <xdr:rowOff>384363</xdr:rowOff>
    </xdr:to>
    <xdr:sp macro="[0]!home" textlink="">
      <xdr:nvSpPr>
        <xdr:cNvPr id="4" name="Rectangle 3">
          <a:extLst>
            <a:ext uri="{FF2B5EF4-FFF2-40B4-BE49-F238E27FC236}">
              <a16:creationId xmlns="" xmlns:a16="http://schemas.microsoft.com/office/drawing/2014/main" id="{00000000-0008-0000-0400-000004000000}"/>
            </a:ext>
          </a:extLst>
        </xdr:cNvPr>
        <xdr:cNvSpPr/>
      </xdr:nvSpPr>
      <xdr:spPr>
        <a:xfrm>
          <a:off x="619125" y="1657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1527933</xdr:colOff>
      <xdr:row>8</xdr:row>
      <xdr:rowOff>134471</xdr:rowOff>
    </xdr:from>
    <xdr:to>
      <xdr:col>6</xdr:col>
      <xdr:colOff>2667000</xdr:colOff>
      <xdr:row>8</xdr:row>
      <xdr:rowOff>379879</xdr:rowOff>
    </xdr:to>
    <xdr:sp macro="[0]!'ValidateGovFundStOfRevExpBal 1'" textlink="">
      <xdr:nvSpPr>
        <xdr:cNvPr id="5" name="Rectangle 4">
          <a:extLst>
            <a:ext uri="{FF2B5EF4-FFF2-40B4-BE49-F238E27FC236}">
              <a16:creationId xmlns="" xmlns:a16="http://schemas.microsoft.com/office/drawing/2014/main" id="{00000000-0008-0000-0400-000005000000}"/>
            </a:ext>
          </a:extLst>
        </xdr:cNvPr>
        <xdr:cNvSpPr/>
      </xdr:nvSpPr>
      <xdr:spPr>
        <a:xfrm>
          <a:off x="1707227" y="134471"/>
          <a:ext cx="1139067" cy="245408"/>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295275</xdr:colOff>
      <xdr:row>8</xdr:row>
      <xdr:rowOff>85725</xdr:rowOff>
    </xdr:from>
    <xdr:to>
      <xdr:col>4</xdr:col>
      <xdr:colOff>1393452</xdr:colOff>
      <xdr:row>8</xdr:row>
      <xdr:rowOff>336738</xdr:rowOff>
    </xdr:to>
    <xdr:sp macro="[0]!home" textlink="">
      <xdr:nvSpPr>
        <xdr:cNvPr id="2" name="Rectangle 1">
          <a:extLst>
            <a:ext uri="{FF2B5EF4-FFF2-40B4-BE49-F238E27FC236}">
              <a16:creationId xmlns="" xmlns:a16="http://schemas.microsoft.com/office/drawing/2014/main" id="{00000000-0008-0000-0500-000002000000}"/>
            </a:ext>
          </a:extLst>
        </xdr:cNvPr>
        <xdr:cNvSpPr/>
      </xdr:nvSpPr>
      <xdr:spPr>
        <a:xfrm>
          <a:off x="476250" y="7524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1489833</xdr:colOff>
      <xdr:row>8</xdr:row>
      <xdr:rowOff>85725</xdr:rowOff>
    </xdr:from>
    <xdr:to>
      <xdr:col>4</xdr:col>
      <xdr:colOff>2585208</xdr:colOff>
      <xdr:row>8</xdr:row>
      <xdr:rowOff>332254</xdr:rowOff>
    </xdr:to>
    <xdr:sp macro="[0]!'ValidateBudgetAndActualGeneral 1'" textlink="">
      <xdr:nvSpPr>
        <xdr:cNvPr id="3" name="Rectangle 2">
          <a:extLst>
            <a:ext uri="{FF2B5EF4-FFF2-40B4-BE49-F238E27FC236}">
              <a16:creationId xmlns="" xmlns:a16="http://schemas.microsoft.com/office/drawing/2014/main" id="{00000000-0008-0000-0500-000003000000}"/>
            </a:ext>
          </a:extLst>
        </xdr:cNvPr>
        <xdr:cNvSpPr/>
      </xdr:nvSpPr>
      <xdr:spPr>
        <a:xfrm>
          <a:off x="1670808" y="752475"/>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276225</xdr:colOff>
      <xdr:row>4</xdr:row>
      <xdr:rowOff>104775</xdr:rowOff>
    </xdr:from>
    <xdr:to>
      <xdr:col>4</xdr:col>
      <xdr:colOff>1374402</xdr:colOff>
      <xdr:row>4</xdr:row>
      <xdr:rowOff>355788</xdr:rowOff>
    </xdr:to>
    <xdr:sp macro="[0]!home" textlink="">
      <xdr:nvSpPr>
        <xdr:cNvPr id="2" name="Rectangle 1">
          <a:extLst>
            <a:ext uri="{FF2B5EF4-FFF2-40B4-BE49-F238E27FC236}">
              <a16:creationId xmlns="" xmlns:a16="http://schemas.microsoft.com/office/drawing/2014/main" id="{00000000-0008-0000-0600-000002000000}"/>
            </a:ext>
          </a:extLst>
        </xdr:cNvPr>
        <xdr:cNvSpPr/>
      </xdr:nvSpPr>
      <xdr:spPr>
        <a:xfrm>
          <a:off x="457200" y="5143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1470783</xdr:colOff>
      <xdr:row>4</xdr:row>
      <xdr:rowOff>104775</xdr:rowOff>
    </xdr:from>
    <xdr:to>
      <xdr:col>4</xdr:col>
      <xdr:colOff>2566158</xdr:colOff>
      <xdr:row>4</xdr:row>
      <xdr:rowOff>351304</xdr:rowOff>
    </xdr:to>
    <xdr:sp macro="[0]!'ValidateBandACommunityRedevelopment 1'" textlink="">
      <xdr:nvSpPr>
        <xdr:cNvPr id="3" name="Rectangle 2">
          <a:extLst>
            <a:ext uri="{FF2B5EF4-FFF2-40B4-BE49-F238E27FC236}">
              <a16:creationId xmlns="" xmlns:a16="http://schemas.microsoft.com/office/drawing/2014/main" id="{00000000-0008-0000-0600-000003000000}"/>
            </a:ext>
          </a:extLst>
        </xdr:cNvPr>
        <xdr:cNvSpPr/>
      </xdr:nvSpPr>
      <xdr:spPr>
        <a:xfrm>
          <a:off x="1651758" y="5143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295275</xdr:colOff>
      <xdr:row>8</xdr:row>
      <xdr:rowOff>104775</xdr:rowOff>
    </xdr:from>
    <xdr:to>
      <xdr:col>5</xdr:col>
      <xdr:colOff>1393452</xdr:colOff>
      <xdr:row>8</xdr:row>
      <xdr:rowOff>355788</xdr:rowOff>
    </xdr:to>
    <xdr:sp macro="[0]!home" textlink="">
      <xdr:nvSpPr>
        <xdr:cNvPr id="2" name="Rectangle 1">
          <a:extLst>
            <a:ext uri="{FF2B5EF4-FFF2-40B4-BE49-F238E27FC236}">
              <a16:creationId xmlns="" xmlns:a16="http://schemas.microsoft.com/office/drawing/2014/main" id="{00000000-0008-0000-0700-000002000000}"/>
            </a:ext>
          </a:extLst>
        </xdr:cNvPr>
        <xdr:cNvSpPr/>
      </xdr:nvSpPr>
      <xdr:spPr>
        <a:xfrm>
          <a:off x="476250" y="5715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1489833</xdr:colOff>
      <xdr:row>8</xdr:row>
      <xdr:rowOff>104775</xdr:rowOff>
    </xdr:from>
    <xdr:to>
      <xdr:col>5</xdr:col>
      <xdr:colOff>2585208</xdr:colOff>
      <xdr:row>8</xdr:row>
      <xdr:rowOff>351304</xdr:rowOff>
    </xdr:to>
    <xdr:sp macro="[0]!'ValidateBandADowntownRedevelopment 1'" textlink="">
      <xdr:nvSpPr>
        <xdr:cNvPr id="3" name="Rectangle 2">
          <a:extLst>
            <a:ext uri="{FF2B5EF4-FFF2-40B4-BE49-F238E27FC236}">
              <a16:creationId xmlns="" xmlns:a16="http://schemas.microsoft.com/office/drawing/2014/main" id="{00000000-0008-0000-0700-000003000000}"/>
            </a:ext>
          </a:extLst>
        </xdr:cNvPr>
        <xdr:cNvSpPr/>
      </xdr:nvSpPr>
      <xdr:spPr>
        <a:xfrm>
          <a:off x="1670808" y="57150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304800</xdr:colOff>
      <xdr:row>8</xdr:row>
      <xdr:rowOff>95250</xdr:rowOff>
    </xdr:from>
    <xdr:to>
      <xdr:col>4</xdr:col>
      <xdr:colOff>1402977</xdr:colOff>
      <xdr:row>8</xdr:row>
      <xdr:rowOff>346263</xdr:rowOff>
    </xdr:to>
    <xdr:sp macro="[0]!home" textlink="">
      <xdr:nvSpPr>
        <xdr:cNvPr id="2" name="Rectangle 1">
          <a:extLst>
            <a:ext uri="{FF2B5EF4-FFF2-40B4-BE49-F238E27FC236}">
              <a16:creationId xmlns="" xmlns:a16="http://schemas.microsoft.com/office/drawing/2014/main" id="{00000000-0008-0000-0800-000002000000}"/>
            </a:ext>
          </a:extLst>
        </xdr:cNvPr>
        <xdr:cNvSpPr/>
      </xdr:nvSpPr>
      <xdr:spPr>
        <a:xfrm>
          <a:off x="485775" y="7620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1499358</xdr:colOff>
      <xdr:row>8</xdr:row>
      <xdr:rowOff>95250</xdr:rowOff>
    </xdr:from>
    <xdr:to>
      <xdr:col>4</xdr:col>
      <xdr:colOff>2594733</xdr:colOff>
      <xdr:row>8</xdr:row>
      <xdr:rowOff>341779</xdr:rowOff>
    </xdr:to>
    <xdr:sp macro="[0]!'ValidateBudgetandActualGrants 1'" textlink="">
      <xdr:nvSpPr>
        <xdr:cNvPr id="3" name="Rectangle 2">
          <a:extLst>
            <a:ext uri="{FF2B5EF4-FFF2-40B4-BE49-F238E27FC236}">
              <a16:creationId xmlns="" xmlns:a16="http://schemas.microsoft.com/office/drawing/2014/main" id="{00000000-0008-0000-0800-000003000000}"/>
            </a:ext>
          </a:extLst>
        </xdr:cNvPr>
        <xdr:cNvSpPr/>
      </xdr:nvSpPr>
      <xdr:spPr>
        <a:xfrm>
          <a:off x="1680333" y="76200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285750</xdr:colOff>
      <xdr:row>8</xdr:row>
      <xdr:rowOff>114300</xdr:rowOff>
    </xdr:from>
    <xdr:to>
      <xdr:col>6</xdr:col>
      <xdr:colOff>1383927</xdr:colOff>
      <xdr:row>8</xdr:row>
      <xdr:rowOff>365313</xdr:rowOff>
    </xdr:to>
    <xdr:sp macro="[0]!home" textlink="">
      <xdr:nvSpPr>
        <xdr:cNvPr id="4" name="Rectangle 3">
          <a:extLst>
            <a:ext uri="{FF2B5EF4-FFF2-40B4-BE49-F238E27FC236}">
              <a16:creationId xmlns="" xmlns:a16="http://schemas.microsoft.com/office/drawing/2014/main" id="{00000000-0008-0000-0900-000004000000}"/>
            </a:ext>
          </a:extLst>
        </xdr:cNvPr>
        <xdr:cNvSpPr/>
      </xdr:nvSpPr>
      <xdr:spPr>
        <a:xfrm>
          <a:off x="466725" y="3048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1480308</xdr:colOff>
      <xdr:row>8</xdr:row>
      <xdr:rowOff>114300</xdr:rowOff>
    </xdr:from>
    <xdr:to>
      <xdr:col>6</xdr:col>
      <xdr:colOff>2575683</xdr:colOff>
      <xdr:row>8</xdr:row>
      <xdr:rowOff>360829</xdr:rowOff>
    </xdr:to>
    <xdr:sp macro="[0]!'ValidatePropFundStmtofNetPosition 1'" textlink="">
      <xdr:nvSpPr>
        <xdr:cNvPr id="5" name="Rectangle 4">
          <a:extLst>
            <a:ext uri="{FF2B5EF4-FFF2-40B4-BE49-F238E27FC236}">
              <a16:creationId xmlns="" xmlns:a16="http://schemas.microsoft.com/office/drawing/2014/main" id="{00000000-0008-0000-0900-000005000000}"/>
            </a:ext>
          </a:extLst>
        </xdr:cNvPr>
        <xdr:cNvSpPr/>
      </xdr:nvSpPr>
      <xdr:spPr>
        <a:xfrm>
          <a:off x="1661283" y="30480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266700</xdr:colOff>
      <xdr:row>8</xdr:row>
      <xdr:rowOff>114300</xdr:rowOff>
    </xdr:from>
    <xdr:to>
      <xdr:col>6</xdr:col>
      <xdr:colOff>1364877</xdr:colOff>
      <xdr:row>8</xdr:row>
      <xdr:rowOff>365313</xdr:rowOff>
    </xdr:to>
    <xdr:sp macro="[0]!home" textlink="">
      <xdr:nvSpPr>
        <xdr:cNvPr id="6" name="Rectangle 5">
          <a:extLst>
            <a:ext uri="{FF2B5EF4-FFF2-40B4-BE49-F238E27FC236}">
              <a16:creationId xmlns="" xmlns:a16="http://schemas.microsoft.com/office/drawing/2014/main" id="{00000000-0008-0000-0A00-000006000000}"/>
            </a:ext>
          </a:extLst>
        </xdr:cNvPr>
        <xdr:cNvSpPr/>
      </xdr:nvSpPr>
      <xdr:spPr>
        <a:xfrm>
          <a:off x="447675" y="3048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1461258</xdr:colOff>
      <xdr:row>8</xdr:row>
      <xdr:rowOff>114300</xdr:rowOff>
    </xdr:from>
    <xdr:to>
      <xdr:col>6</xdr:col>
      <xdr:colOff>2556633</xdr:colOff>
      <xdr:row>8</xdr:row>
      <xdr:rowOff>360829</xdr:rowOff>
    </xdr:to>
    <xdr:sp macro="[0]!'ValidatePropFundStmtRevExpandBal 1'" textlink="">
      <xdr:nvSpPr>
        <xdr:cNvPr id="7" name="Rectangle 6">
          <a:extLst>
            <a:ext uri="{FF2B5EF4-FFF2-40B4-BE49-F238E27FC236}">
              <a16:creationId xmlns="" xmlns:a16="http://schemas.microsoft.com/office/drawing/2014/main" id="{00000000-0008-0000-0A00-000007000000}"/>
            </a:ext>
          </a:extLst>
        </xdr:cNvPr>
        <xdr:cNvSpPr/>
      </xdr:nvSpPr>
      <xdr:spPr>
        <a:xfrm>
          <a:off x="1642233" y="30480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335615</xdr:colOff>
      <xdr:row>8</xdr:row>
      <xdr:rowOff>122144</xdr:rowOff>
    </xdr:from>
    <xdr:to>
      <xdr:col>6</xdr:col>
      <xdr:colOff>1433792</xdr:colOff>
      <xdr:row>8</xdr:row>
      <xdr:rowOff>373157</xdr:rowOff>
    </xdr:to>
    <xdr:sp macro="[0]!home" textlink="">
      <xdr:nvSpPr>
        <xdr:cNvPr id="6" name="Rectangle 5">
          <a:extLst>
            <a:ext uri="{FF2B5EF4-FFF2-40B4-BE49-F238E27FC236}">
              <a16:creationId xmlns="" xmlns:a16="http://schemas.microsoft.com/office/drawing/2014/main" id="{00000000-0008-0000-0B00-000006000000}"/>
            </a:ext>
          </a:extLst>
        </xdr:cNvPr>
        <xdr:cNvSpPr/>
      </xdr:nvSpPr>
      <xdr:spPr>
        <a:xfrm>
          <a:off x="514909" y="312644"/>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6</xdr:col>
      <xdr:colOff>1530173</xdr:colOff>
      <xdr:row>8</xdr:row>
      <xdr:rowOff>122144</xdr:rowOff>
    </xdr:from>
    <xdr:to>
      <xdr:col>6</xdr:col>
      <xdr:colOff>2625548</xdr:colOff>
      <xdr:row>8</xdr:row>
      <xdr:rowOff>368673</xdr:rowOff>
    </xdr:to>
    <xdr:sp macro="[0]!'ValidateStmtofCashFlowPropFunds 1'" textlink="">
      <xdr:nvSpPr>
        <xdr:cNvPr id="7" name="Rectangle 6">
          <a:extLst>
            <a:ext uri="{FF2B5EF4-FFF2-40B4-BE49-F238E27FC236}">
              <a16:creationId xmlns="" xmlns:a16="http://schemas.microsoft.com/office/drawing/2014/main" id="{00000000-0008-0000-0B00-000007000000}"/>
            </a:ext>
          </a:extLst>
        </xdr:cNvPr>
        <xdr:cNvSpPr/>
      </xdr:nvSpPr>
      <xdr:spPr>
        <a:xfrm>
          <a:off x="1709467" y="312644"/>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123825</xdr:colOff>
      <xdr:row>9</xdr:row>
      <xdr:rowOff>66675</xdr:rowOff>
    </xdr:from>
    <xdr:to>
      <xdr:col>6</xdr:col>
      <xdr:colOff>1809750</xdr:colOff>
      <xdr:row>9</xdr:row>
      <xdr:rowOff>390525</xdr:rowOff>
    </xdr:to>
    <xdr:sp macro="[0]!AddRetiredEmployee" textlink="">
      <xdr:nvSpPr>
        <xdr:cNvPr id="2" name="Rounded Rectangle 1">
          <a:extLst>
            <a:ext uri="{FF2B5EF4-FFF2-40B4-BE49-F238E27FC236}">
              <a16:creationId xmlns="" xmlns:a16="http://schemas.microsoft.com/office/drawing/2014/main" id="{00000000-0008-0000-0C00-000002000000}"/>
            </a:ext>
          </a:extLst>
        </xdr:cNvPr>
        <xdr:cNvSpPr/>
      </xdr:nvSpPr>
      <xdr:spPr>
        <a:xfrm>
          <a:off x="5057775" y="2286000"/>
          <a:ext cx="1685925" cy="32385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Pension</a:t>
          </a:r>
          <a:r>
            <a:rPr lang="en-US" sz="1100" baseline="0"/>
            <a:t> Plan</a:t>
          </a:r>
          <a:r>
            <a:rPr lang="en-US" sz="1100"/>
            <a:t>  </a:t>
          </a:r>
        </a:p>
      </xdr:txBody>
    </xdr:sp>
    <xdr:clientData/>
  </xdr:twoCellAnchor>
  <xdr:twoCellAnchor>
    <xdr:from>
      <xdr:col>5</xdr:col>
      <xdr:colOff>38100</xdr:colOff>
      <xdr:row>7</xdr:row>
      <xdr:rowOff>104775</xdr:rowOff>
    </xdr:from>
    <xdr:to>
      <xdr:col>5</xdr:col>
      <xdr:colOff>1136277</xdr:colOff>
      <xdr:row>7</xdr:row>
      <xdr:rowOff>355788</xdr:rowOff>
    </xdr:to>
    <xdr:sp macro="[0]!home" textlink="">
      <xdr:nvSpPr>
        <xdr:cNvPr id="3" name="Rectangle 2">
          <a:extLst>
            <a:ext uri="{FF2B5EF4-FFF2-40B4-BE49-F238E27FC236}">
              <a16:creationId xmlns="" xmlns:a16="http://schemas.microsoft.com/office/drawing/2014/main" id="{00000000-0008-0000-0C00-000003000000}"/>
            </a:ext>
          </a:extLst>
        </xdr:cNvPr>
        <xdr:cNvSpPr/>
      </xdr:nvSpPr>
      <xdr:spPr>
        <a:xfrm>
          <a:off x="876300" y="104775"/>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1232658</xdr:colOff>
      <xdr:row>7</xdr:row>
      <xdr:rowOff>104775</xdr:rowOff>
    </xdr:from>
    <xdr:to>
      <xdr:col>5</xdr:col>
      <xdr:colOff>2330835</xdr:colOff>
      <xdr:row>7</xdr:row>
      <xdr:rowOff>351304</xdr:rowOff>
    </xdr:to>
    <xdr:sp macro="[0]!'ValidateFootNote 1'" textlink="">
      <xdr:nvSpPr>
        <xdr:cNvPr id="4" name="Rectangle 3">
          <a:extLst>
            <a:ext uri="{FF2B5EF4-FFF2-40B4-BE49-F238E27FC236}">
              <a16:creationId xmlns="" xmlns:a16="http://schemas.microsoft.com/office/drawing/2014/main" id="{00000000-0008-0000-0C00-000004000000}"/>
            </a:ext>
          </a:extLst>
        </xdr:cNvPr>
        <xdr:cNvSpPr/>
      </xdr:nvSpPr>
      <xdr:spPr>
        <a:xfrm>
          <a:off x="2070858" y="104775"/>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twoCellAnchor>
    <xdr:from>
      <xdr:col>15</xdr:col>
      <xdr:colOff>866775</xdr:colOff>
      <xdr:row>4</xdr:row>
      <xdr:rowOff>85725</xdr:rowOff>
    </xdr:from>
    <xdr:to>
      <xdr:col>15</xdr:col>
      <xdr:colOff>1943100</xdr:colOff>
      <xdr:row>4</xdr:row>
      <xdr:rowOff>381000</xdr:rowOff>
    </xdr:to>
    <xdr:sp macro="[0]!PickInputFile" textlink="">
      <xdr:nvSpPr>
        <xdr:cNvPr id="5" name="Rectangle 4"/>
        <xdr:cNvSpPr/>
      </xdr:nvSpPr>
      <xdr:spPr>
        <a:xfrm>
          <a:off x="3895725" y="876300"/>
          <a:ext cx="1076325" cy="2952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Pick Word File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266700</xdr:colOff>
      <xdr:row>7</xdr:row>
      <xdr:rowOff>114300</xdr:rowOff>
    </xdr:from>
    <xdr:to>
      <xdr:col>4</xdr:col>
      <xdr:colOff>1364877</xdr:colOff>
      <xdr:row>7</xdr:row>
      <xdr:rowOff>365313</xdr:rowOff>
    </xdr:to>
    <xdr:sp macro="[0]!home" textlink="">
      <xdr:nvSpPr>
        <xdr:cNvPr id="2" name="Rectangle 1">
          <a:extLst>
            <a:ext uri="{FF2B5EF4-FFF2-40B4-BE49-F238E27FC236}">
              <a16:creationId xmlns="" xmlns:a16="http://schemas.microsoft.com/office/drawing/2014/main" id="{00000000-0008-0000-0D00-000002000000}"/>
            </a:ext>
          </a:extLst>
        </xdr:cNvPr>
        <xdr:cNvSpPr/>
      </xdr:nvSpPr>
      <xdr:spPr>
        <a:xfrm>
          <a:off x="62865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1461258</xdr:colOff>
      <xdr:row>7</xdr:row>
      <xdr:rowOff>114300</xdr:rowOff>
    </xdr:from>
    <xdr:to>
      <xdr:col>4</xdr:col>
      <xdr:colOff>2559435</xdr:colOff>
      <xdr:row>7</xdr:row>
      <xdr:rowOff>360829</xdr:rowOff>
    </xdr:to>
    <xdr:sp macro="[0]!'ValidateOPEB 1'" textlink="">
      <xdr:nvSpPr>
        <xdr:cNvPr id="3" name="Rectangle 2">
          <a:extLst>
            <a:ext uri="{FF2B5EF4-FFF2-40B4-BE49-F238E27FC236}">
              <a16:creationId xmlns="" xmlns:a16="http://schemas.microsoft.com/office/drawing/2014/main" id="{00000000-0008-0000-0D00-000003000000}"/>
            </a:ext>
          </a:extLst>
        </xdr:cNvPr>
        <xdr:cNvSpPr/>
      </xdr:nvSpPr>
      <xdr:spPr>
        <a:xfrm>
          <a:off x="182320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twoCellAnchor>
    <xdr:from>
      <xdr:col>5</xdr:col>
      <xdr:colOff>66675</xdr:colOff>
      <xdr:row>4</xdr:row>
      <xdr:rowOff>57150</xdr:rowOff>
    </xdr:from>
    <xdr:to>
      <xdr:col>5</xdr:col>
      <xdr:colOff>2447925</xdr:colOff>
      <xdr:row>4</xdr:row>
      <xdr:rowOff>361950</xdr:rowOff>
    </xdr:to>
    <xdr:sp macro="[0]!opentextblock" textlink="">
      <xdr:nvSpPr>
        <xdr:cNvPr id="4" name="Rounded Rectangle 3"/>
        <xdr:cNvSpPr/>
      </xdr:nvSpPr>
      <xdr:spPr>
        <a:xfrm>
          <a:off x="3019425" y="438150"/>
          <a:ext cx="2381250" cy="30480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Notes</a:t>
          </a:r>
        </a:p>
      </xdr:txBody>
    </xdr:sp>
    <xdr:clientData/>
  </xdr:twoCellAnchor>
  <xdr:twoCellAnchor>
    <xdr:from>
      <xdr:col>9</xdr:col>
      <xdr:colOff>828675</xdr:colOff>
      <xdr:row>5</xdr:row>
      <xdr:rowOff>180975</xdr:rowOff>
    </xdr:from>
    <xdr:to>
      <xdr:col>9</xdr:col>
      <xdr:colOff>2019300</xdr:colOff>
      <xdr:row>6</xdr:row>
      <xdr:rowOff>257175</xdr:rowOff>
    </xdr:to>
    <xdr:sp macro="[0]!PickInputFile" textlink="">
      <xdr:nvSpPr>
        <xdr:cNvPr id="5" name="Rectangle 4"/>
        <xdr:cNvSpPr/>
      </xdr:nvSpPr>
      <xdr:spPr>
        <a:xfrm>
          <a:off x="8543925" y="800100"/>
          <a:ext cx="1190625"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Pick Word File</a:t>
          </a:r>
        </a:p>
      </xdr:txBody>
    </xdr:sp>
    <xdr:clientData/>
  </xdr:twoCellAnchor>
  <xdr:twoCellAnchor>
    <xdr:from>
      <xdr:col>11</xdr:col>
      <xdr:colOff>276225</xdr:colOff>
      <xdr:row>4</xdr:row>
      <xdr:rowOff>19050</xdr:rowOff>
    </xdr:from>
    <xdr:to>
      <xdr:col>13</xdr:col>
      <xdr:colOff>342900</xdr:colOff>
      <xdr:row>4</xdr:row>
      <xdr:rowOff>295275</xdr:rowOff>
    </xdr:to>
    <xdr:sp macro="" textlink="">
      <xdr:nvSpPr>
        <xdr:cNvPr id="6" name="Rectangle 5"/>
        <xdr:cNvSpPr/>
      </xdr:nvSpPr>
      <xdr:spPr>
        <a:xfrm>
          <a:off x="11201400" y="209550"/>
          <a:ext cx="1285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Insert</a:t>
          </a:r>
          <a:r>
            <a:rPr lang="en-US" sz="1100" baseline="0"/>
            <a:t>  XML Tags</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238125</xdr:colOff>
      <xdr:row>7</xdr:row>
      <xdr:rowOff>114300</xdr:rowOff>
    </xdr:from>
    <xdr:to>
      <xdr:col>4</xdr:col>
      <xdr:colOff>1336302</xdr:colOff>
      <xdr:row>7</xdr:row>
      <xdr:rowOff>365313</xdr:rowOff>
    </xdr:to>
    <xdr:sp macro="[0]!home" textlink="">
      <xdr:nvSpPr>
        <xdr:cNvPr id="2" name="Rectangle 1">
          <a:extLst>
            <a:ext uri="{FF2B5EF4-FFF2-40B4-BE49-F238E27FC236}">
              <a16:creationId xmlns="" xmlns:a16="http://schemas.microsoft.com/office/drawing/2014/main" id="{00000000-0008-0000-0D00-000002000000}"/>
            </a:ext>
          </a:extLst>
        </xdr:cNvPr>
        <xdr:cNvSpPr/>
      </xdr:nvSpPr>
      <xdr:spPr>
        <a:xfrm>
          <a:off x="419100" y="11430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1432683</xdr:colOff>
      <xdr:row>7</xdr:row>
      <xdr:rowOff>114300</xdr:rowOff>
    </xdr:from>
    <xdr:to>
      <xdr:col>4</xdr:col>
      <xdr:colOff>2530860</xdr:colOff>
      <xdr:row>7</xdr:row>
      <xdr:rowOff>360829</xdr:rowOff>
    </xdr:to>
    <xdr:sp macro="[0]!'ValidateStmtofdtlofTaxAbatements 1'" textlink="">
      <xdr:nvSpPr>
        <xdr:cNvPr id="3" name="Rectangle 2">
          <a:extLst>
            <a:ext uri="{FF2B5EF4-FFF2-40B4-BE49-F238E27FC236}">
              <a16:creationId xmlns="" xmlns:a16="http://schemas.microsoft.com/office/drawing/2014/main" id="{00000000-0008-0000-0D00-000003000000}"/>
            </a:ext>
          </a:extLst>
        </xdr:cNvPr>
        <xdr:cNvSpPr/>
      </xdr:nvSpPr>
      <xdr:spPr>
        <a:xfrm>
          <a:off x="1613658" y="114300"/>
          <a:ext cx="109817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twoCellAnchor>
    <xdr:from>
      <xdr:col>5</xdr:col>
      <xdr:colOff>219075</xdr:colOff>
      <xdr:row>11</xdr:row>
      <xdr:rowOff>66675</xdr:rowOff>
    </xdr:from>
    <xdr:to>
      <xdr:col>5</xdr:col>
      <xdr:colOff>1524000</xdr:colOff>
      <xdr:row>11</xdr:row>
      <xdr:rowOff>333375</xdr:rowOff>
    </xdr:to>
    <xdr:sp macro="[0]!opentextblock" textlink="">
      <xdr:nvSpPr>
        <xdr:cNvPr id="4" name="Rounded Rectangle 3"/>
        <xdr:cNvSpPr/>
      </xdr:nvSpPr>
      <xdr:spPr>
        <a:xfrm>
          <a:off x="3333750" y="1409700"/>
          <a:ext cx="1304925" cy="266700"/>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Add Notes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257175</xdr:colOff>
      <xdr:row>5</xdr:row>
      <xdr:rowOff>104775</xdr:rowOff>
    </xdr:from>
    <xdr:to>
      <xdr:col>4</xdr:col>
      <xdr:colOff>1355352</xdr:colOff>
      <xdr:row>5</xdr:row>
      <xdr:rowOff>352425</xdr:rowOff>
    </xdr:to>
    <xdr:sp macro="[0]!home" textlink="">
      <xdr:nvSpPr>
        <xdr:cNvPr id="2" name="Rectangle 1">
          <a:extLst>
            <a:ext uri="{FF2B5EF4-FFF2-40B4-BE49-F238E27FC236}">
              <a16:creationId xmlns="" xmlns:a16="http://schemas.microsoft.com/office/drawing/2014/main" id="{00000000-0008-0000-0E00-000002000000}"/>
            </a:ext>
          </a:extLst>
        </xdr:cNvPr>
        <xdr:cNvSpPr/>
      </xdr:nvSpPr>
      <xdr:spPr>
        <a:xfrm>
          <a:off x="438150" y="1057275"/>
          <a:ext cx="1098177" cy="2476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1518409</xdr:colOff>
      <xdr:row>5</xdr:row>
      <xdr:rowOff>104776</xdr:rowOff>
    </xdr:from>
    <xdr:to>
      <xdr:col>5</xdr:col>
      <xdr:colOff>142876</xdr:colOff>
      <xdr:row>5</xdr:row>
      <xdr:rowOff>352426</xdr:rowOff>
    </xdr:to>
    <xdr:sp macro="[0]!'ValidateCombiningStatement 1'" textlink="">
      <xdr:nvSpPr>
        <xdr:cNvPr id="3" name="Rectangle 2">
          <a:extLst>
            <a:ext uri="{FF2B5EF4-FFF2-40B4-BE49-F238E27FC236}">
              <a16:creationId xmlns="" xmlns:a16="http://schemas.microsoft.com/office/drawing/2014/main" id="{00000000-0008-0000-0E00-000003000000}"/>
            </a:ext>
          </a:extLst>
        </xdr:cNvPr>
        <xdr:cNvSpPr/>
      </xdr:nvSpPr>
      <xdr:spPr>
        <a:xfrm>
          <a:off x="1699384" y="104776"/>
          <a:ext cx="1110492" cy="2476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209551</xdr:colOff>
      <xdr:row>7</xdr:row>
      <xdr:rowOff>123825</xdr:rowOff>
    </xdr:from>
    <xdr:to>
      <xdr:col>4</xdr:col>
      <xdr:colOff>1123951</xdr:colOff>
      <xdr:row>7</xdr:row>
      <xdr:rowOff>352425</xdr:rowOff>
    </xdr:to>
    <xdr:sp macro="[0]!home" textlink="">
      <xdr:nvSpPr>
        <xdr:cNvPr id="2" name="Rectangle 1">
          <a:extLst>
            <a:ext uri="{FF2B5EF4-FFF2-40B4-BE49-F238E27FC236}">
              <a16:creationId xmlns="" xmlns:a16="http://schemas.microsoft.com/office/drawing/2014/main" id="{00000000-0008-0000-1000-000002000000}"/>
            </a:ext>
          </a:extLst>
        </xdr:cNvPr>
        <xdr:cNvSpPr/>
      </xdr:nvSpPr>
      <xdr:spPr>
        <a:xfrm>
          <a:off x="390526" y="314325"/>
          <a:ext cx="914400" cy="22860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1251707</xdr:colOff>
      <xdr:row>7</xdr:row>
      <xdr:rowOff>104775</xdr:rowOff>
    </xdr:from>
    <xdr:to>
      <xdr:col>4</xdr:col>
      <xdr:colOff>2219324</xdr:colOff>
      <xdr:row>7</xdr:row>
      <xdr:rowOff>352425</xdr:rowOff>
    </xdr:to>
    <xdr:sp macro="[0]!'ValidatePensionTrust 1'" textlink="">
      <xdr:nvSpPr>
        <xdr:cNvPr id="3" name="Rectangle 2">
          <a:extLst>
            <a:ext uri="{FF2B5EF4-FFF2-40B4-BE49-F238E27FC236}">
              <a16:creationId xmlns="" xmlns:a16="http://schemas.microsoft.com/office/drawing/2014/main" id="{00000000-0008-0000-1000-000003000000}"/>
            </a:ext>
          </a:extLst>
        </xdr:cNvPr>
        <xdr:cNvSpPr/>
      </xdr:nvSpPr>
      <xdr:spPr>
        <a:xfrm>
          <a:off x="1432682" y="295275"/>
          <a:ext cx="967617" cy="2476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190500</xdr:colOff>
      <xdr:row>7</xdr:row>
      <xdr:rowOff>104775</xdr:rowOff>
    </xdr:from>
    <xdr:to>
      <xdr:col>4</xdr:col>
      <xdr:colOff>1076325</xdr:colOff>
      <xdr:row>7</xdr:row>
      <xdr:rowOff>352424</xdr:rowOff>
    </xdr:to>
    <xdr:sp macro="[0]!home" textlink="">
      <xdr:nvSpPr>
        <xdr:cNvPr id="2" name="Rectangle 1">
          <a:extLst>
            <a:ext uri="{FF2B5EF4-FFF2-40B4-BE49-F238E27FC236}">
              <a16:creationId xmlns="" xmlns:a16="http://schemas.microsoft.com/office/drawing/2014/main" id="{00000000-0008-0000-1000-000002000000}"/>
            </a:ext>
          </a:extLst>
        </xdr:cNvPr>
        <xdr:cNvSpPr/>
      </xdr:nvSpPr>
      <xdr:spPr>
        <a:xfrm>
          <a:off x="371475" y="657225"/>
          <a:ext cx="885825" cy="24764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1270758</xdr:colOff>
      <xdr:row>7</xdr:row>
      <xdr:rowOff>104775</xdr:rowOff>
    </xdr:from>
    <xdr:to>
      <xdr:col>4</xdr:col>
      <xdr:colOff>2156583</xdr:colOff>
      <xdr:row>7</xdr:row>
      <xdr:rowOff>332254</xdr:rowOff>
    </xdr:to>
    <xdr:sp macro="[0]!'ValidateLONGTERMOBLIGATIONS 1'" textlink="">
      <xdr:nvSpPr>
        <xdr:cNvPr id="3" name="Rectangle 2">
          <a:extLst>
            <a:ext uri="{FF2B5EF4-FFF2-40B4-BE49-F238E27FC236}">
              <a16:creationId xmlns="" xmlns:a16="http://schemas.microsoft.com/office/drawing/2014/main" id="{00000000-0008-0000-1000-000003000000}"/>
            </a:ext>
          </a:extLst>
        </xdr:cNvPr>
        <xdr:cNvSpPr/>
      </xdr:nvSpPr>
      <xdr:spPr>
        <a:xfrm>
          <a:off x="1451733" y="657225"/>
          <a:ext cx="885825" cy="22747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2038350</xdr:colOff>
          <xdr:row>6</xdr:row>
          <xdr:rowOff>0</xdr:rowOff>
        </xdr:from>
        <xdr:to>
          <xdr:col>2</xdr:col>
          <xdr:colOff>3467100</xdr:colOff>
          <xdr:row>8</xdr:row>
          <xdr:rowOff>57150</xdr:rowOff>
        </xdr:to>
        <xdr:sp macro="" textlink="">
          <xdr:nvSpPr>
            <xdr:cNvPr id="27649" name="CommandButton1"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6</xdr:row>
          <xdr:rowOff>0</xdr:rowOff>
        </xdr:from>
        <xdr:to>
          <xdr:col>2</xdr:col>
          <xdr:colOff>1638300</xdr:colOff>
          <xdr:row>8</xdr:row>
          <xdr:rowOff>57150</xdr:rowOff>
        </xdr:to>
        <xdr:sp macro="" textlink="">
          <xdr:nvSpPr>
            <xdr:cNvPr id="27650" name="CommandButton2" hidden="1">
              <a:extLst>
                <a:ext uri="{63B3BB69-23CF-44E3-9099-C40C66FF867C}">
                  <a14:compatExt spid="_x0000_s27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3</xdr:col>
      <xdr:colOff>257175</xdr:colOff>
      <xdr:row>5</xdr:row>
      <xdr:rowOff>114300</xdr:rowOff>
    </xdr:from>
    <xdr:to>
      <xdr:col>3</xdr:col>
      <xdr:colOff>1123950</xdr:colOff>
      <xdr:row>5</xdr:row>
      <xdr:rowOff>355788</xdr:rowOff>
    </xdr:to>
    <xdr:sp macro="[0]!home" textlink="">
      <xdr:nvSpPr>
        <xdr:cNvPr id="2" name="Rectangle 1">
          <a:extLst>
            <a:ext uri="{FF2B5EF4-FFF2-40B4-BE49-F238E27FC236}">
              <a16:creationId xmlns="" xmlns:a16="http://schemas.microsoft.com/office/drawing/2014/main" id="{00000000-0008-0000-1200-000002000000}"/>
            </a:ext>
          </a:extLst>
        </xdr:cNvPr>
        <xdr:cNvSpPr/>
      </xdr:nvSpPr>
      <xdr:spPr>
        <a:xfrm>
          <a:off x="438150" y="114300"/>
          <a:ext cx="866775" cy="241488"/>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1318383</xdr:colOff>
      <xdr:row>5</xdr:row>
      <xdr:rowOff>114300</xdr:rowOff>
    </xdr:from>
    <xdr:to>
      <xdr:col>3</xdr:col>
      <xdr:colOff>2228850</xdr:colOff>
      <xdr:row>5</xdr:row>
      <xdr:rowOff>351304</xdr:rowOff>
    </xdr:to>
    <xdr:sp macro="[0]!'ValidateRSIEmployeesRetirement 1'" textlink="">
      <xdr:nvSpPr>
        <xdr:cNvPr id="3" name="Rectangle 2">
          <a:extLst>
            <a:ext uri="{FF2B5EF4-FFF2-40B4-BE49-F238E27FC236}">
              <a16:creationId xmlns="" xmlns:a16="http://schemas.microsoft.com/office/drawing/2014/main" id="{00000000-0008-0000-1200-000003000000}"/>
            </a:ext>
          </a:extLst>
        </xdr:cNvPr>
        <xdr:cNvSpPr/>
      </xdr:nvSpPr>
      <xdr:spPr>
        <a:xfrm>
          <a:off x="1499358" y="114300"/>
          <a:ext cx="910467" cy="237004"/>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266700</xdr:colOff>
      <xdr:row>5</xdr:row>
      <xdr:rowOff>95250</xdr:rowOff>
    </xdr:from>
    <xdr:to>
      <xdr:col>3</xdr:col>
      <xdr:colOff>1364877</xdr:colOff>
      <xdr:row>5</xdr:row>
      <xdr:rowOff>346263</xdr:rowOff>
    </xdr:to>
    <xdr:sp macro="[0]!home" textlink="">
      <xdr:nvSpPr>
        <xdr:cNvPr id="2" name="Rectangle 1">
          <a:extLst>
            <a:ext uri="{FF2B5EF4-FFF2-40B4-BE49-F238E27FC236}">
              <a16:creationId xmlns="" xmlns:a16="http://schemas.microsoft.com/office/drawing/2014/main" id="{00000000-0008-0000-1300-000002000000}"/>
            </a:ext>
          </a:extLst>
        </xdr:cNvPr>
        <xdr:cNvSpPr/>
      </xdr:nvSpPr>
      <xdr:spPr>
        <a:xfrm>
          <a:off x="447675" y="552450"/>
          <a:ext cx="1098177"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1461258</xdr:colOff>
      <xdr:row>5</xdr:row>
      <xdr:rowOff>95250</xdr:rowOff>
    </xdr:from>
    <xdr:to>
      <xdr:col>3</xdr:col>
      <xdr:colOff>2556633</xdr:colOff>
      <xdr:row>5</xdr:row>
      <xdr:rowOff>341779</xdr:rowOff>
    </xdr:to>
    <xdr:sp macro="[0]!'ValidateRSIFirefightersRetirement 1'" textlink="">
      <xdr:nvSpPr>
        <xdr:cNvPr id="3" name="Rectangle 2">
          <a:extLst>
            <a:ext uri="{FF2B5EF4-FFF2-40B4-BE49-F238E27FC236}">
              <a16:creationId xmlns="" xmlns:a16="http://schemas.microsoft.com/office/drawing/2014/main" id="{00000000-0008-0000-1300-000003000000}"/>
            </a:ext>
          </a:extLst>
        </xdr:cNvPr>
        <xdr:cNvSpPr/>
      </xdr:nvSpPr>
      <xdr:spPr>
        <a:xfrm>
          <a:off x="1642233" y="95250"/>
          <a:ext cx="1095375"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238125</xdr:colOff>
      <xdr:row>5</xdr:row>
      <xdr:rowOff>123825</xdr:rowOff>
    </xdr:from>
    <xdr:to>
      <xdr:col>3</xdr:col>
      <xdr:colOff>1123950</xdr:colOff>
      <xdr:row>5</xdr:row>
      <xdr:rowOff>346263</xdr:rowOff>
    </xdr:to>
    <xdr:sp macro="[0]!home" textlink="">
      <xdr:nvSpPr>
        <xdr:cNvPr id="2" name="Rectangle 1">
          <a:extLst>
            <a:ext uri="{FF2B5EF4-FFF2-40B4-BE49-F238E27FC236}">
              <a16:creationId xmlns="" xmlns:a16="http://schemas.microsoft.com/office/drawing/2014/main" id="{00000000-0008-0000-1400-000002000000}"/>
            </a:ext>
          </a:extLst>
        </xdr:cNvPr>
        <xdr:cNvSpPr/>
      </xdr:nvSpPr>
      <xdr:spPr>
        <a:xfrm>
          <a:off x="419100" y="857250"/>
          <a:ext cx="885825" cy="222438"/>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1346958</xdr:colOff>
      <xdr:row>5</xdr:row>
      <xdr:rowOff>123825</xdr:rowOff>
    </xdr:from>
    <xdr:to>
      <xdr:col>3</xdr:col>
      <xdr:colOff>2337558</xdr:colOff>
      <xdr:row>5</xdr:row>
      <xdr:rowOff>341779</xdr:rowOff>
    </xdr:to>
    <xdr:sp macro="[0]!'ValidateRSIPoliceOfficersRetirement 1'" textlink="">
      <xdr:nvSpPr>
        <xdr:cNvPr id="3" name="Rectangle 2">
          <a:extLst>
            <a:ext uri="{FF2B5EF4-FFF2-40B4-BE49-F238E27FC236}">
              <a16:creationId xmlns="" xmlns:a16="http://schemas.microsoft.com/office/drawing/2014/main" id="{00000000-0008-0000-1400-000003000000}"/>
            </a:ext>
          </a:extLst>
        </xdr:cNvPr>
        <xdr:cNvSpPr/>
      </xdr:nvSpPr>
      <xdr:spPr>
        <a:xfrm>
          <a:off x="1527933" y="857250"/>
          <a:ext cx="990600" cy="217954"/>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3</xdr:col>
      <xdr:colOff>314325</xdr:colOff>
      <xdr:row>6</xdr:row>
      <xdr:rowOff>95250</xdr:rowOff>
    </xdr:from>
    <xdr:to>
      <xdr:col>3</xdr:col>
      <xdr:colOff>1276350</xdr:colOff>
      <xdr:row>6</xdr:row>
      <xdr:rowOff>346263</xdr:rowOff>
    </xdr:to>
    <xdr:sp macro="[0]!home" textlink="">
      <xdr:nvSpPr>
        <xdr:cNvPr id="2" name="Rectangle 1">
          <a:extLst>
            <a:ext uri="{FF2B5EF4-FFF2-40B4-BE49-F238E27FC236}">
              <a16:creationId xmlns="" xmlns:a16="http://schemas.microsoft.com/office/drawing/2014/main" id="{00000000-0008-0000-1500-000002000000}"/>
            </a:ext>
          </a:extLst>
        </xdr:cNvPr>
        <xdr:cNvSpPr/>
      </xdr:nvSpPr>
      <xdr:spPr>
        <a:xfrm>
          <a:off x="495300" y="704850"/>
          <a:ext cx="962025"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3</xdr:col>
      <xdr:colOff>1508883</xdr:colOff>
      <xdr:row>6</xdr:row>
      <xdr:rowOff>95250</xdr:rowOff>
    </xdr:from>
    <xdr:to>
      <xdr:col>3</xdr:col>
      <xdr:colOff>2419350</xdr:colOff>
      <xdr:row>6</xdr:row>
      <xdr:rowOff>341779</xdr:rowOff>
    </xdr:to>
    <xdr:sp macro="[0]!'ValidateRSIPensionContributions 1'" textlink="">
      <xdr:nvSpPr>
        <xdr:cNvPr id="3" name="Rectangle 2">
          <a:extLst>
            <a:ext uri="{FF2B5EF4-FFF2-40B4-BE49-F238E27FC236}">
              <a16:creationId xmlns="" xmlns:a16="http://schemas.microsoft.com/office/drawing/2014/main" id="{00000000-0008-0000-1500-000003000000}"/>
            </a:ext>
          </a:extLst>
        </xdr:cNvPr>
        <xdr:cNvSpPr/>
      </xdr:nvSpPr>
      <xdr:spPr>
        <a:xfrm>
          <a:off x="1689858" y="704850"/>
          <a:ext cx="91046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257180</xdr:colOff>
      <xdr:row>8</xdr:row>
      <xdr:rowOff>95238</xdr:rowOff>
    </xdr:from>
    <xdr:to>
      <xdr:col>4</xdr:col>
      <xdr:colOff>1178724</xdr:colOff>
      <xdr:row>8</xdr:row>
      <xdr:rowOff>348632</xdr:rowOff>
    </xdr:to>
    <xdr:sp macro="[0]!home" textlink="">
      <xdr:nvSpPr>
        <xdr:cNvPr id="2" name="Rectangle 1">
          <a:extLst>
            <a:ext uri="{FF2B5EF4-FFF2-40B4-BE49-F238E27FC236}">
              <a16:creationId xmlns="" xmlns:a16="http://schemas.microsoft.com/office/drawing/2014/main" id="{00000000-0008-0000-1600-000002000000}"/>
            </a:ext>
          </a:extLst>
        </xdr:cNvPr>
        <xdr:cNvSpPr/>
      </xdr:nvSpPr>
      <xdr:spPr>
        <a:xfrm>
          <a:off x="435774" y="738176"/>
          <a:ext cx="921544" cy="253394"/>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1356489</xdr:colOff>
      <xdr:row>8</xdr:row>
      <xdr:rowOff>97618</xdr:rowOff>
    </xdr:from>
    <xdr:to>
      <xdr:col>4</xdr:col>
      <xdr:colOff>2270889</xdr:colOff>
      <xdr:row>8</xdr:row>
      <xdr:rowOff>344147</xdr:rowOff>
    </xdr:to>
    <xdr:sp macro="[0]!'ValidateNetPositionByComponent10Yr 1'" textlink="">
      <xdr:nvSpPr>
        <xdr:cNvPr id="3" name="Rectangle 2">
          <a:extLst>
            <a:ext uri="{FF2B5EF4-FFF2-40B4-BE49-F238E27FC236}">
              <a16:creationId xmlns="" xmlns:a16="http://schemas.microsoft.com/office/drawing/2014/main" id="{00000000-0008-0000-1600-000003000000}"/>
            </a:ext>
          </a:extLst>
        </xdr:cNvPr>
        <xdr:cNvSpPr/>
      </xdr:nvSpPr>
      <xdr:spPr>
        <a:xfrm>
          <a:off x="1535083" y="740556"/>
          <a:ext cx="914400"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333375</xdr:colOff>
      <xdr:row>8</xdr:row>
      <xdr:rowOff>104775</xdr:rowOff>
    </xdr:from>
    <xdr:to>
      <xdr:col>4</xdr:col>
      <xdr:colOff>1219200</xdr:colOff>
      <xdr:row>8</xdr:row>
      <xdr:rowOff>336738</xdr:rowOff>
    </xdr:to>
    <xdr:sp macro="[0]!home" textlink="">
      <xdr:nvSpPr>
        <xdr:cNvPr id="2" name="Rectangle 1">
          <a:extLst>
            <a:ext uri="{FF2B5EF4-FFF2-40B4-BE49-F238E27FC236}">
              <a16:creationId xmlns="" xmlns:a16="http://schemas.microsoft.com/office/drawing/2014/main" id="{00000000-0008-0000-1700-000002000000}"/>
            </a:ext>
          </a:extLst>
        </xdr:cNvPr>
        <xdr:cNvSpPr/>
      </xdr:nvSpPr>
      <xdr:spPr>
        <a:xfrm>
          <a:off x="514350" y="647700"/>
          <a:ext cx="885825" cy="23196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1404108</xdr:colOff>
      <xdr:row>8</xdr:row>
      <xdr:rowOff>104775</xdr:rowOff>
    </xdr:from>
    <xdr:to>
      <xdr:col>4</xdr:col>
      <xdr:colOff>2257425</xdr:colOff>
      <xdr:row>8</xdr:row>
      <xdr:rowOff>332254</xdr:rowOff>
    </xdr:to>
    <xdr:sp macro="[0]!'ValidateChangesinNetPosition10Yr 1'" textlink="">
      <xdr:nvSpPr>
        <xdr:cNvPr id="3" name="Rectangle 2">
          <a:extLst>
            <a:ext uri="{FF2B5EF4-FFF2-40B4-BE49-F238E27FC236}">
              <a16:creationId xmlns="" xmlns:a16="http://schemas.microsoft.com/office/drawing/2014/main" id="{00000000-0008-0000-1700-000003000000}"/>
            </a:ext>
          </a:extLst>
        </xdr:cNvPr>
        <xdr:cNvSpPr/>
      </xdr:nvSpPr>
      <xdr:spPr>
        <a:xfrm>
          <a:off x="1585083" y="647700"/>
          <a:ext cx="853317" cy="22747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314325</xdr:colOff>
      <xdr:row>8</xdr:row>
      <xdr:rowOff>104775</xdr:rowOff>
    </xdr:from>
    <xdr:to>
      <xdr:col>4</xdr:col>
      <xdr:colOff>1181100</xdr:colOff>
      <xdr:row>8</xdr:row>
      <xdr:rowOff>355788</xdr:rowOff>
    </xdr:to>
    <xdr:sp macro="[0]!home" textlink="">
      <xdr:nvSpPr>
        <xdr:cNvPr id="2" name="Rectangle 1">
          <a:extLst>
            <a:ext uri="{FF2B5EF4-FFF2-40B4-BE49-F238E27FC236}">
              <a16:creationId xmlns="" xmlns:a16="http://schemas.microsoft.com/office/drawing/2014/main" id="{00000000-0008-0000-1800-000002000000}"/>
            </a:ext>
          </a:extLst>
        </xdr:cNvPr>
        <xdr:cNvSpPr/>
      </xdr:nvSpPr>
      <xdr:spPr>
        <a:xfrm>
          <a:off x="495300" y="647700"/>
          <a:ext cx="866775"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1385058</xdr:colOff>
      <xdr:row>8</xdr:row>
      <xdr:rowOff>104775</xdr:rowOff>
    </xdr:from>
    <xdr:to>
      <xdr:col>4</xdr:col>
      <xdr:colOff>2247900</xdr:colOff>
      <xdr:row>8</xdr:row>
      <xdr:rowOff>351304</xdr:rowOff>
    </xdr:to>
    <xdr:sp macro="[0]!'ValidateFundBalancesGovFunds10Yr 1'" textlink="">
      <xdr:nvSpPr>
        <xdr:cNvPr id="3" name="Rectangle 2">
          <a:extLst>
            <a:ext uri="{FF2B5EF4-FFF2-40B4-BE49-F238E27FC236}">
              <a16:creationId xmlns="" xmlns:a16="http://schemas.microsoft.com/office/drawing/2014/main" id="{00000000-0008-0000-1800-000003000000}"/>
            </a:ext>
          </a:extLst>
        </xdr:cNvPr>
        <xdr:cNvSpPr/>
      </xdr:nvSpPr>
      <xdr:spPr>
        <a:xfrm>
          <a:off x="1566033" y="647700"/>
          <a:ext cx="862842"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409575</xdr:colOff>
      <xdr:row>8</xdr:row>
      <xdr:rowOff>76200</xdr:rowOff>
    </xdr:from>
    <xdr:to>
      <xdr:col>4</xdr:col>
      <xdr:colOff>1314450</xdr:colOff>
      <xdr:row>8</xdr:row>
      <xdr:rowOff>327213</xdr:rowOff>
    </xdr:to>
    <xdr:sp macro="[0]!home" textlink="">
      <xdr:nvSpPr>
        <xdr:cNvPr id="2" name="Rectangle 1">
          <a:extLst>
            <a:ext uri="{FF2B5EF4-FFF2-40B4-BE49-F238E27FC236}">
              <a16:creationId xmlns="" xmlns:a16="http://schemas.microsoft.com/office/drawing/2014/main" id="{00000000-0008-0000-1900-000002000000}"/>
            </a:ext>
          </a:extLst>
        </xdr:cNvPr>
        <xdr:cNvSpPr/>
      </xdr:nvSpPr>
      <xdr:spPr>
        <a:xfrm>
          <a:off x="590550" y="495300"/>
          <a:ext cx="904875" cy="251013"/>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1604133</xdr:colOff>
      <xdr:row>8</xdr:row>
      <xdr:rowOff>76200</xdr:rowOff>
    </xdr:from>
    <xdr:to>
      <xdr:col>4</xdr:col>
      <xdr:colOff>2514600</xdr:colOff>
      <xdr:row>8</xdr:row>
      <xdr:rowOff>322729</xdr:rowOff>
    </xdr:to>
    <xdr:sp macro="[0]!'ValidateChangesinFundBalances10Yr 1'" textlink="">
      <xdr:nvSpPr>
        <xdr:cNvPr id="3" name="Rectangle 2">
          <a:extLst>
            <a:ext uri="{FF2B5EF4-FFF2-40B4-BE49-F238E27FC236}">
              <a16:creationId xmlns="" xmlns:a16="http://schemas.microsoft.com/office/drawing/2014/main" id="{00000000-0008-0000-1900-000003000000}"/>
            </a:ext>
          </a:extLst>
        </xdr:cNvPr>
        <xdr:cNvSpPr/>
      </xdr:nvSpPr>
      <xdr:spPr>
        <a:xfrm>
          <a:off x="1785108" y="495300"/>
          <a:ext cx="910467" cy="246529"/>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295276</xdr:colOff>
      <xdr:row>8</xdr:row>
      <xdr:rowOff>104774</xdr:rowOff>
    </xdr:from>
    <xdr:to>
      <xdr:col>5</xdr:col>
      <xdr:colOff>619126</xdr:colOff>
      <xdr:row>8</xdr:row>
      <xdr:rowOff>361950</xdr:rowOff>
    </xdr:to>
    <xdr:sp macro="[0]!home" textlink="">
      <xdr:nvSpPr>
        <xdr:cNvPr id="4" name="Rectangle 3">
          <a:extLst>
            <a:ext uri="{FF2B5EF4-FFF2-40B4-BE49-F238E27FC236}">
              <a16:creationId xmlns="" xmlns:a16="http://schemas.microsoft.com/office/drawing/2014/main" id="{00000000-0008-0000-1A00-000004000000}"/>
            </a:ext>
          </a:extLst>
        </xdr:cNvPr>
        <xdr:cNvSpPr/>
      </xdr:nvSpPr>
      <xdr:spPr>
        <a:xfrm>
          <a:off x="476251" y="419099"/>
          <a:ext cx="933450" cy="257176"/>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823083</xdr:colOff>
      <xdr:row>8</xdr:row>
      <xdr:rowOff>104775</xdr:rowOff>
    </xdr:from>
    <xdr:to>
      <xdr:col>6</xdr:col>
      <xdr:colOff>390525</xdr:colOff>
      <xdr:row>8</xdr:row>
      <xdr:rowOff>361951</xdr:rowOff>
    </xdr:to>
    <xdr:sp macro="" textlink="">
      <xdr:nvSpPr>
        <xdr:cNvPr id="5" name="Rectangle 4">
          <a:extLst>
            <a:ext uri="{FF2B5EF4-FFF2-40B4-BE49-F238E27FC236}">
              <a16:creationId xmlns="" xmlns:a16="http://schemas.microsoft.com/office/drawing/2014/main" id="{00000000-0008-0000-1A00-000005000000}"/>
            </a:ext>
          </a:extLst>
        </xdr:cNvPr>
        <xdr:cNvSpPr/>
      </xdr:nvSpPr>
      <xdr:spPr>
        <a:xfrm>
          <a:off x="1613658" y="419100"/>
          <a:ext cx="948567" cy="257176"/>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4</xdr:col>
      <xdr:colOff>295274</xdr:colOff>
      <xdr:row>8</xdr:row>
      <xdr:rowOff>95250</xdr:rowOff>
    </xdr:from>
    <xdr:to>
      <xdr:col>4</xdr:col>
      <xdr:colOff>1133475</xdr:colOff>
      <xdr:row>8</xdr:row>
      <xdr:rowOff>361950</xdr:rowOff>
    </xdr:to>
    <xdr:sp macro="[0]!home" textlink="">
      <xdr:nvSpPr>
        <xdr:cNvPr id="4" name="Rectangle 3">
          <a:extLst>
            <a:ext uri="{FF2B5EF4-FFF2-40B4-BE49-F238E27FC236}">
              <a16:creationId xmlns="" xmlns:a16="http://schemas.microsoft.com/office/drawing/2014/main" id="{00000000-0008-0000-1B00-000004000000}"/>
            </a:ext>
          </a:extLst>
        </xdr:cNvPr>
        <xdr:cNvSpPr/>
      </xdr:nvSpPr>
      <xdr:spPr>
        <a:xfrm>
          <a:off x="476249" y="504825"/>
          <a:ext cx="838201" cy="26670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1318383</xdr:colOff>
      <xdr:row>8</xdr:row>
      <xdr:rowOff>85724</xdr:rowOff>
    </xdr:from>
    <xdr:to>
      <xdr:col>5</xdr:col>
      <xdr:colOff>762000</xdr:colOff>
      <xdr:row>8</xdr:row>
      <xdr:rowOff>361950</xdr:rowOff>
    </xdr:to>
    <xdr:sp macro="" textlink="">
      <xdr:nvSpPr>
        <xdr:cNvPr id="5" name="Rectangle 4">
          <a:extLst>
            <a:ext uri="{FF2B5EF4-FFF2-40B4-BE49-F238E27FC236}">
              <a16:creationId xmlns="" xmlns:a16="http://schemas.microsoft.com/office/drawing/2014/main" id="{00000000-0008-0000-1B00-000005000000}"/>
            </a:ext>
          </a:extLst>
        </xdr:cNvPr>
        <xdr:cNvSpPr/>
      </xdr:nvSpPr>
      <xdr:spPr>
        <a:xfrm>
          <a:off x="1499358" y="495299"/>
          <a:ext cx="843792" cy="276226"/>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219075</xdr:colOff>
      <xdr:row>8</xdr:row>
      <xdr:rowOff>95249</xdr:rowOff>
    </xdr:from>
    <xdr:to>
      <xdr:col>4</xdr:col>
      <xdr:colOff>1076325</xdr:colOff>
      <xdr:row>8</xdr:row>
      <xdr:rowOff>342900</xdr:rowOff>
    </xdr:to>
    <xdr:sp macro="[0]!home" textlink="">
      <xdr:nvSpPr>
        <xdr:cNvPr id="2" name="Rectangle 1">
          <a:extLst>
            <a:ext uri="{FF2B5EF4-FFF2-40B4-BE49-F238E27FC236}">
              <a16:creationId xmlns="" xmlns:a16="http://schemas.microsoft.com/office/drawing/2014/main" id="{00000000-0008-0000-1C00-000002000000}"/>
            </a:ext>
          </a:extLst>
        </xdr:cNvPr>
        <xdr:cNvSpPr/>
      </xdr:nvSpPr>
      <xdr:spPr>
        <a:xfrm>
          <a:off x="400050" y="495299"/>
          <a:ext cx="857250" cy="247651"/>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4</xdr:col>
      <xdr:colOff>1280284</xdr:colOff>
      <xdr:row>8</xdr:row>
      <xdr:rowOff>95250</xdr:rowOff>
    </xdr:from>
    <xdr:to>
      <xdr:col>4</xdr:col>
      <xdr:colOff>2114550</xdr:colOff>
      <xdr:row>8</xdr:row>
      <xdr:rowOff>342900</xdr:rowOff>
    </xdr:to>
    <xdr:sp macro="[0]!'ValidateDirectandOverlappingDebt 1'" textlink="">
      <xdr:nvSpPr>
        <xdr:cNvPr id="3" name="Rectangle 2">
          <a:extLst>
            <a:ext uri="{FF2B5EF4-FFF2-40B4-BE49-F238E27FC236}">
              <a16:creationId xmlns="" xmlns:a16="http://schemas.microsoft.com/office/drawing/2014/main" id="{00000000-0008-0000-1C00-000003000000}"/>
            </a:ext>
          </a:extLst>
        </xdr:cNvPr>
        <xdr:cNvSpPr/>
      </xdr:nvSpPr>
      <xdr:spPr>
        <a:xfrm>
          <a:off x="1461259" y="495300"/>
          <a:ext cx="834266" cy="2476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247649</xdr:colOff>
      <xdr:row>8</xdr:row>
      <xdr:rowOff>114299</xdr:rowOff>
    </xdr:from>
    <xdr:to>
      <xdr:col>4</xdr:col>
      <xdr:colOff>1085850</xdr:colOff>
      <xdr:row>8</xdr:row>
      <xdr:rowOff>342900</xdr:rowOff>
    </xdr:to>
    <xdr:sp macro="[0]!home" textlink="">
      <xdr:nvSpPr>
        <xdr:cNvPr id="2" name="Rectangle 1">
          <a:extLst>
            <a:ext uri="{FF2B5EF4-FFF2-40B4-BE49-F238E27FC236}">
              <a16:creationId xmlns="" xmlns:a16="http://schemas.microsoft.com/office/drawing/2014/main" id="{00000000-0008-0000-1D00-000002000000}"/>
            </a:ext>
          </a:extLst>
        </xdr:cNvPr>
        <xdr:cNvSpPr/>
      </xdr:nvSpPr>
      <xdr:spPr>
        <a:xfrm>
          <a:off x="428624" y="647699"/>
          <a:ext cx="838201" cy="228601"/>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165859</xdr:colOff>
      <xdr:row>8</xdr:row>
      <xdr:rowOff>104774</xdr:rowOff>
    </xdr:from>
    <xdr:to>
      <xdr:col>5</xdr:col>
      <xdr:colOff>1057275</xdr:colOff>
      <xdr:row>8</xdr:row>
      <xdr:rowOff>342899</xdr:rowOff>
    </xdr:to>
    <xdr:sp macro="" textlink="">
      <xdr:nvSpPr>
        <xdr:cNvPr id="3" name="Rectangle 2">
          <a:extLst>
            <a:ext uri="{FF2B5EF4-FFF2-40B4-BE49-F238E27FC236}">
              <a16:creationId xmlns="" xmlns:a16="http://schemas.microsoft.com/office/drawing/2014/main" id="{00000000-0008-0000-1D00-000003000000}"/>
            </a:ext>
          </a:extLst>
        </xdr:cNvPr>
        <xdr:cNvSpPr/>
      </xdr:nvSpPr>
      <xdr:spPr>
        <a:xfrm>
          <a:off x="2108959" y="104774"/>
          <a:ext cx="891416" cy="238125"/>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266700</xdr:colOff>
      <xdr:row>8</xdr:row>
      <xdr:rowOff>152400</xdr:rowOff>
    </xdr:from>
    <xdr:to>
      <xdr:col>4</xdr:col>
      <xdr:colOff>1076325</xdr:colOff>
      <xdr:row>8</xdr:row>
      <xdr:rowOff>361950</xdr:rowOff>
    </xdr:to>
    <xdr:sp macro="[0]!home" textlink="">
      <xdr:nvSpPr>
        <xdr:cNvPr id="2" name="Rectangle 1">
          <a:extLst>
            <a:ext uri="{FF2B5EF4-FFF2-40B4-BE49-F238E27FC236}">
              <a16:creationId xmlns="" xmlns:a16="http://schemas.microsoft.com/office/drawing/2014/main" id="{00000000-0008-0000-1E00-000002000000}"/>
            </a:ext>
          </a:extLst>
        </xdr:cNvPr>
        <xdr:cNvSpPr/>
      </xdr:nvSpPr>
      <xdr:spPr>
        <a:xfrm>
          <a:off x="447675" y="495300"/>
          <a:ext cx="809625" cy="209550"/>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Home</a:t>
          </a:r>
        </a:p>
      </xdr:txBody>
    </xdr:sp>
    <xdr:clientData/>
  </xdr:twoCellAnchor>
  <xdr:twoCellAnchor>
    <xdr:from>
      <xdr:col>5</xdr:col>
      <xdr:colOff>203959</xdr:colOff>
      <xdr:row>8</xdr:row>
      <xdr:rowOff>152399</xdr:rowOff>
    </xdr:from>
    <xdr:to>
      <xdr:col>5</xdr:col>
      <xdr:colOff>1000125</xdr:colOff>
      <xdr:row>8</xdr:row>
      <xdr:rowOff>361950</xdr:rowOff>
    </xdr:to>
    <xdr:sp macro="" textlink="">
      <xdr:nvSpPr>
        <xdr:cNvPr id="3" name="Rectangle 2">
          <a:extLst>
            <a:ext uri="{FF2B5EF4-FFF2-40B4-BE49-F238E27FC236}">
              <a16:creationId xmlns="" xmlns:a16="http://schemas.microsoft.com/office/drawing/2014/main" id="{00000000-0008-0000-1E00-000003000000}"/>
            </a:ext>
          </a:extLst>
        </xdr:cNvPr>
        <xdr:cNvSpPr/>
      </xdr:nvSpPr>
      <xdr:spPr>
        <a:xfrm>
          <a:off x="2775709" y="152399"/>
          <a:ext cx="796166" cy="209551"/>
        </a:xfrm>
        <a:prstGeom prst="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en-US" sz="1100"/>
            <a:t>Validate</a:t>
          </a:r>
        </a:p>
      </xdr:txBody>
    </xdr:sp>
    <xdr:clientData/>
  </xdr:twoCellAnchor>
</xdr:wsDr>
</file>

<file path=xl/tables/table1.xml><?xml version="1.0" encoding="utf-8"?>
<table xmlns="http://schemas.openxmlformats.org/spreadsheetml/2006/main" id="3" name="Table3" displayName="Table3" ref="S8:Y30" totalsRowShown="0" headerRowDxfId="56" headerRowBorderDxfId="55" tableBorderDxfId="54">
  <tableColumns count="7">
    <tableColumn id="1" name="name"/>
    <tableColumn id="2" name="Tag Name" dataDxfId="53"/>
    <tableColumn id="3" name="unitRef" dataDxfId="52"/>
    <tableColumn id="4" name="contextRef" dataDxfId="51"/>
    <tableColumn id="5" name="decimals"/>
    <tableColumn id="6" name="format"/>
    <tableColumn id="7" name="id"/>
  </tableColumns>
  <tableStyleInfo name="TableStyleMedium2" showFirstColumn="0" showLastColumn="0" showRowStripes="1" showColumnStripes="0"/>
</table>
</file>

<file path=xl/tables/table2.xml><?xml version="1.0" encoding="utf-8"?>
<table xmlns="http://schemas.openxmlformats.org/spreadsheetml/2006/main" id="2" name="Table153" displayName="Table153" ref="M8:S15" totalsRowShown="0" headerRowDxfId="50" dataDxfId="49">
  <autoFilter ref="M8:S15"/>
  <tableColumns count="7">
    <tableColumn id="1" name="name" dataDxfId="48"/>
    <tableColumn id="2" name="Tag Name" dataDxfId="47"/>
    <tableColumn id="3" name="unitRef" dataDxfId="46"/>
    <tableColumn id="4" name="contextRef" dataDxfId="45">
      <calculatedColumnFormula>TEXT(ROW(Table153[[#This Row],[contextRef]]) - ROW(Table153[[#Headers],[contextRef]]), "00000")</calculatedColumnFormula>
    </tableColumn>
    <tableColumn id="5" name="decimals" dataDxfId="44"/>
    <tableColumn id="6" name="format" dataDxfId="43"/>
    <tableColumn id="7" name="id" dataDxfId="42">
      <calculatedColumnFormula>TEXT(ROW(Table153[[#This Row],[id]]) - ROW(Table153[[#Headers],[id]]), "00000")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 name="Table1" displayName="Table1" ref="E8:K15" totalsRowShown="0" headerRowDxfId="8" dataDxfId="7">
  <autoFilter ref="E8:K1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name" dataDxfId="6"/>
    <tableColumn id="2" name="Tag Name" dataDxfId="5"/>
    <tableColumn id="3" name="unitRef" dataDxfId="4"/>
    <tableColumn id="4" name="contextRef" dataDxfId="3">
      <calculatedColumnFormula>TEXT(ROW(Table1[[#This Row],[contextRef]]) - ROW(Table1[[#Headers],[contextRef]]), "00000")</calculatedColumnFormula>
    </tableColumn>
    <tableColumn id="5" name="decimals" dataDxfId="2"/>
    <tableColumn id="6" name="format" dataDxfId="1"/>
    <tableColumn id="7" name="id" dataDxfId="0">
      <calculatedColumnFormula>TEXT(ROW(Table1[[#This Row],[id]]) - ROW(Table1[[#Headers],[id]]), "00000")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O53"/>
  <sheetViews>
    <sheetView showGridLines="0" topLeftCell="C7" workbookViewId="0">
      <selection activeCell="H14" sqref="H14"/>
    </sheetView>
  </sheetViews>
  <sheetFormatPr defaultColWidth="0" defaultRowHeight="15" zeroHeight="1" x14ac:dyDescent="0.25"/>
  <cols>
    <col min="1" max="1" width="9.140625" hidden="1" customWidth="1"/>
    <col min="2" max="2" width="3.42578125" hidden="1" customWidth="1"/>
    <col min="3" max="3" width="2.7109375" customWidth="1"/>
    <col min="4" max="4" width="33.28515625" customWidth="1"/>
    <col min="5" max="5" width="37.28515625" customWidth="1"/>
    <col min="6" max="6" width="8.42578125" customWidth="1"/>
    <col min="7" max="7" width="8.28515625" customWidth="1"/>
    <col min="8" max="8" width="2.7109375" customWidth="1"/>
    <col min="9" max="9" width="2.85546875" hidden="1" customWidth="1"/>
    <col min="10" max="41" width="0" hidden="1" customWidth="1"/>
    <col min="42" max="16384" width="2.5703125" hidden="1"/>
  </cols>
  <sheetData>
    <row r="1" spans="4:41" hidden="1" x14ac:dyDescent="0.25">
      <c r="K1" s="109" t="s">
        <v>199</v>
      </c>
      <c r="L1" s="109" t="s">
        <v>210</v>
      </c>
      <c r="M1" s="109" t="s">
        <v>209</v>
      </c>
      <c r="N1" s="109" t="s">
        <v>208</v>
      </c>
      <c r="O1" s="109" t="s">
        <v>207</v>
      </c>
      <c r="P1" s="109" t="s">
        <v>206</v>
      </c>
      <c r="Q1" s="109" t="s">
        <v>205</v>
      </c>
      <c r="R1" s="109" t="s">
        <v>204</v>
      </c>
      <c r="S1" s="109" t="s">
        <v>197</v>
      </c>
      <c r="T1">
        <v>10</v>
      </c>
      <c r="U1">
        <v>11</v>
      </c>
      <c r="V1">
        <v>12</v>
      </c>
      <c r="W1">
        <v>13</v>
      </c>
      <c r="X1">
        <v>14</v>
      </c>
      <c r="Y1">
        <v>15</v>
      </c>
      <c r="Z1">
        <v>16</v>
      </c>
      <c r="AA1">
        <v>17</v>
      </c>
      <c r="AB1">
        <v>18</v>
      </c>
      <c r="AC1">
        <v>19</v>
      </c>
      <c r="AD1">
        <v>20</v>
      </c>
      <c r="AE1">
        <v>21</v>
      </c>
      <c r="AF1">
        <v>22</v>
      </c>
      <c r="AG1">
        <v>23</v>
      </c>
      <c r="AH1">
        <v>24</v>
      </c>
      <c r="AI1">
        <v>25</v>
      </c>
      <c r="AJ1">
        <v>26</v>
      </c>
      <c r="AK1">
        <v>27</v>
      </c>
      <c r="AL1">
        <v>28</v>
      </c>
      <c r="AM1">
        <v>29</v>
      </c>
      <c r="AN1">
        <v>30</v>
      </c>
      <c r="AO1">
        <v>31</v>
      </c>
    </row>
    <row r="2" spans="4:41" hidden="1" x14ac:dyDescent="0.25">
      <c r="K2">
        <v>2015</v>
      </c>
      <c r="L2">
        <v>2016</v>
      </c>
      <c r="M2">
        <v>2017</v>
      </c>
      <c r="N2">
        <v>2018</v>
      </c>
      <c r="O2">
        <v>2019</v>
      </c>
      <c r="P2">
        <v>2020</v>
      </c>
      <c r="Q2">
        <v>2021</v>
      </c>
      <c r="R2">
        <v>2022</v>
      </c>
      <c r="S2">
        <v>2023</v>
      </c>
      <c r="T2">
        <v>2024</v>
      </c>
      <c r="U2">
        <v>2025</v>
      </c>
      <c r="V2">
        <v>2026</v>
      </c>
      <c r="W2">
        <v>2027</v>
      </c>
      <c r="X2">
        <v>2028</v>
      </c>
      <c r="Y2">
        <v>2029</v>
      </c>
      <c r="Z2">
        <v>2030</v>
      </c>
      <c r="AA2">
        <v>2031</v>
      </c>
      <c r="AB2">
        <v>2032</v>
      </c>
      <c r="AC2">
        <v>2033</v>
      </c>
      <c r="AD2">
        <v>2034</v>
      </c>
      <c r="AE2">
        <v>2035</v>
      </c>
      <c r="AF2">
        <v>2036</v>
      </c>
      <c r="AG2">
        <v>2037</v>
      </c>
      <c r="AH2">
        <v>2038</v>
      </c>
      <c r="AI2">
        <v>2039</v>
      </c>
      <c r="AJ2">
        <v>2040</v>
      </c>
      <c r="AK2">
        <v>2041</v>
      </c>
      <c r="AL2">
        <v>2042</v>
      </c>
      <c r="AM2">
        <v>2043</v>
      </c>
      <c r="AN2">
        <v>2044</v>
      </c>
      <c r="AO2">
        <v>2045</v>
      </c>
    </row>
    <row r="3" spans="4:41" hidden="1" x14ac:dyDescent="0.25"/>
    <row r="4" spans="4:41" hidden="1" x14ac:dyDescent="0.25"/>
    <row r="5" spans="4:41" hidden="1" x14ac:dyDescent="0.25">
      <c r="J5" s="27"/>
    </row>
    <row r="6" spans="4:41" hidden="1" x14ac:dyDescent="0.25"/>
    <row r="7" spans="4:41" ht="39.950000000000003" customHeight="1" x14ac:dyDescent="0.25"/>
    <row r="8" spans="4:41" ht="35.1" customHeight="1" x14ac:dyDescent="0.25">
      <c r="D8" s="658" t="s">
        <v>203</v>
      </c>
      <c r="E8" s="659"/>
      <c r="F8" s="659"/>
      <c r="G8" s="660"/>
    </row>
    <row r="9" spans="4:41" ht="20.100000000000001" customHeight="1" x14ac:dyDescent="0.25">
      <c r="D9" s="108" t="s">
        <v>202</v>
      </c>
      <c r="E9" s="107" t="s">
        <v>201</v>
      </c>
      <c r="F9" s="661"/>
      <c r="G9" s="661"/>
    </row>
    <row r="10" spans="4:41" ht="20.100000000000001" customHeight="1" x14ac:dyDescent="0.25">
      <c r="D10" s="106" t="s">
        <v>200</v>
      </c>
      <c r="E10" s="105">
        <v>10</v>
      </c>
      <c r="F10" s="104" t="s">
        <v>199</v>
      </c>
      <c r="G10" s="104">
        <v>2016</v>
      </c>
    </row>
    <row r="11" spans="4:41" ht="20.100000000000001" customHeight="1" x14ac:dyDescent="0.25">
      <c r="D11" s="106" t="s">
        <v>198</v>
      </c>
      <c r="E11" s="105" t="s">
        <v>197</v>
      </c>
      <c r="F11" s="104">
        <v>30</v>
      </c>
      <c r="G11" s="104">
        <v>2017</v>
      </c>
    </row>
    <row r="12" spans="4:41" ht="35.1" customHeight="1" x14ac:dyDescent="0.25">
      <c r="D12" s="103" t="s">
        <v>196</v>
      </c>
      <c r="E12" s="402"/>
      <c r="F12" s="661"/>
      <c r="G12" s="661"/>
    </row>
    <row r="13" spans="4:41" x14ac:dyDescent="0.25"/>
    <row r="14" spans="4:41" x14ac:dyDescent="0.25"/>
    <row r="15" spans="4:41" ht="20.100000000000001" customHeight="1" x14ac:dyDescent="0.25">
      <c r="D15" s="662" t="s">
        <v>336</v>
      </c>
      <c r="E15" s="663"/>
      <c r="F15" s="664"/>
    </row>
    <row r="16" spans="4:41" x14ac:dyDescent="0.25">
      <c r="D16" s="356" t="s">
        <v>355</v>
      </c>
      <c r="E16" s="357" t="s">
        <v>357</v>
      </c>
      <c r="F16" s="358" t="s">
        <v>356</v>
      </c>
    </row>
    <row r="17" spans="4:8" x14ac:dyDescent="0.25">
      <c r="D17" s="359" t="s">
        <v>337</v>
      </c>
      <c r="E17" s="360">
        <v>50</v>
      </c>
      <c r="F17" s="361">
        <v>52</v>
      </c>
    </row>
    <row r="18" spans="4:8" x14ac:dyDescent="0.25">
      <c r="D18" s="359" t="s">
        <v>269</v>
      </c>
      <c r="E18" s="360">
        <v>51</v>
      </c>
      <c r="F18" s="361">
        <v>53</v>
      </c>
    </row>
    <row r="19" spans="4:8" x14ac:dyDescent="0.25">
      <c r="D19" s="359" t="s">
        <v>338</v>
      </c>
      <c r="E19" s="362" t="s">
        <v>353</v>
      </c>
      <c r="F19" s="363" t="s">
        <v>354</v>
      </c>
    </row>
    <row r="20" spans="4:8" x14ac:dyDescent="0.25">
      <c r="D20" s="364" t="s">
        <v>360</v>
      </c>
      <c r="E20" s="365" t="s">
        <v>354</v>
      </c>
      <c r="F20" s="366" t="s">
        <v>359</v>
      </c>
    </row>
    <row r="21" spans="4:8" x14ac:dyDescent="0.25">
      <c r="D21" s="367" t="s">
        <v>349</v>
      </c>
      <c r="E21" s="362" t="s">
        <v>359</v>
      </c>
      <c r="F21" s="363" t="s">
        <v>358</v>
      </c>
    </row>
    <row r="22" spans="4:8" x14ac:dyDescent="0.25">
      <c r="D22" s="368" t="s">
        <v>361</v>
      </c>
      <c r="E22" s="362">
        <v>58</v>
      </c>
      <c r="F22" s="363">
        <v>60</v>
      </c>
    </row>
    <row r="23" spans="4:8" x14ac:dyDescent="0.25">
      <c r="D23" s="367" t="s">
        <v>339</v>
      </c>
      <c r="E23" s="360">
        <v>59</v>
      </c>
      <c r="F23" s="361">
        <v>61</v>
      </c>
    </row>
    <row r="24" spans="4:8" x14ac:dyDescent="0.25">
      <c r="D24" s="367" t="s">
        <v>374</v>
      </c>
      <c r="E24" s="360">
        <v>60</v>
      </c>
      <c r="F24" s="361">
        <v>62</v>
      </c>
    </row>
    <row r="25" spans="4:8" x14ac:dyDescent="0.25">
      <c r="D25" s="367" t="s">
        <v>375</v>
      </c>
      <c r="E25" s="360">
        <v>61</v>
      </c>
      <c r="F25" s="361">
        <v>63</v>
      </c>
    </row>
    <row r="26" spans="4:8" x14ac:dyDescent="0.25">
      <c r="D26" s="367" t="s">
        <v>373</v>
      </c>
      <c r="E26" s="360">
        <v>62</v>
      </c>
      <c r="F26" s="361">
        <v>64</v>
      </c>
    </row>
    <row r="27" spans="4:8" x14ac:dyDescent="0.25">
      <c r="D27" s="368" t="s">
        <v>376</v>
      </c>
      <c r="E27" s="362">
        <v>63</v>
      </c>
      <c r="F27" s="363">
        <v>65</v>
      </c>
    </row>
    <row r="28" spans="4:8" x14ac:dyDescent="0.25">
      <c r="D28" s="367" t="s">
        <v>350</v>
      </c>
      <c r="E28" s="362" t="s">
        <v>363</v>
      </c>
      <c r="F28" s="363" t="s">
        <v>362</v>
      </c>
    </row>
    <row r="29" spans="4:8" x14ac:dyDescent="0.25">
      <c r="D29" s="367" t="s">
        <v>351</v>
      </c>
      <c r="E29" s="362" t="s">
        <v>364</v>
      </c>
      <c r="F29" s="363" t="s">
        <v>365</v>
      </c>
    </row>
    <row r="30" spans="4:8" x14ac:dyDescent="0.25">
      <c r="D30" s="367" t="s">
        <v>352</v>
      </c>
      <c r="E30" s="362" t="s">
        <v>365</v>
      </c>
      <c r="F30" s="363" t="s">
        <v>366</v>
      </c>
    </row>
    <row r="31" spans="4:8" x14ac:dyDescent="0.25">
      <c r="D31" s="368" t="s">
        <v>377</v>
      </c>
      <c r="E31" s="362" t="s">
        <v>380</v>
      </c>
      <c r="F31" s="363" t="s">
        <v>381</v>
      </c>
    </row>
    <row r="32" spans="4:8" x14ac:dyDescent="0.25">
      <c r="D32" s="367" t="s">
        <v>63</v>
      </c>
      <c r="E32" s="360" t="s">
        <v>378</v>
      </c>
      <c r="F32" s="361" t="s">
        <v>379</v>
      </c>
      <c r="H32" s="511" t="s">
        <v>383</v>
      </c>
    </row>
    <row r="33" spans="4:6" x14ac:dyDescent="0.25">
      <c r="D33" s="369" t="s">
        <v>382</v>
      </c>
      <c r="E33" s="362" t="s">
        <v>385</v>
      </c>
      <c r="F33" s="363" t="s">
        <v>384</v>
      </c>
    </row>
    <row r="34" spans="4:6" x14ac:dyDescent="0.25">
      <c r="D34" s="367" t="s">
        <v>393</v>
      </c>
      <c r="E34" s="362" t="s">
        <v>394</v>
      </c>
      <c r="F34" s="363" t="s">
        <v>392</v>
      </c>
    </row>
    <row r="35" spans="4:6" x14ac:dyDescent="0.25">
      <c r="D35" s="369" t="s">
        <v>395</v>
      </c>
      <c r="E35" s="362" t="s">
        <v>397</v>
      </c>
      <c r="F35" s="363" t="s">
        <v>396</v>
      </c>
    </row>
    <row r="36" spans="4:6" x14ac:dyDescent="0.25">
      <c r="D36" s="367" t="s">
        <v>387</v>
      </c>
      <c r="E36" s="360">
        <f>F36-2</f>
        <v>167</v>
      </c>
      <c r="F36" s="361">
        <v>169</v>
      </c>
    </row>
    <row r="37" spans="4:6" x14ac:dyDescent="0.25">
      <c r="D37" s="367" t="s">
        <v>388</v>
      </c>
      <c r="E37" s="360">
        <f>F37-2</f>
        <v>168</v>
      </c>
      <c r="F37" s="361">
        <v>170</v>
      </c>
    </row>
    <row r="38" spans="4:6" x14ac:dyDescent="0.25">
      <c r="D38" s="367" t="s">
        <v>389</v>
      </c>
      <c r="E38" s="360">
        <f>F38-2</f>
        <v>169</v>
      </c>
      <c r="F38" s="361">
        <v>171</v>
      </c>
    </row>
    <row r="39" spans="4:6" x14ac:dyDescent="0.25">
      <c r="D39" s="369" t="s">
        <v>391</v>
      </c>
      <c r="E39" s="360">
        <f>F39-2</f>
        <v>170</v>
      </c>
      <c r="F39" s="361">
        <v>172</v>
      </c>
    </row>
    <row r="40" spans="4:6" x14ac:dyDescent="0.25">
      <c r="D40" s="367" t="s">
        <v>390</v>
      </c>
      <c r="E40" s="360">
        <f>F40-2</f>
        <v>171</v>
      </c>
      <c r="F40" s="361">
        <v>173</v>
      </c>
    </row>
    <row r="41" spans="4:6" x14ac:dyDescent="0.25">
      <c r="D41" s="369" t="s">
        <v>398</v>
      </c>
      <c r="E41" s="362" t="s">
        <v>400</v>
      </c>
      <c r="F41" s="363" t="s">
        <v>399</v>
      </c>
    </row>
    <row r="42" spans="4:6" x14ac:dyDescent="0.25">
      <c r="D42" s="367" t="s">
        <v>340</v>
      </c>
      <c r="E42" s="360">
        <v>243</v>
      </c>
      <c r="F42" s="361">
        <v>245</v>
      </c>
    </row>
    <row r="43" spans="4:6" x14ac:dyDescent="0.25">
      <c r="D43" s="367" t="s">
        <v>341</v>
      </c>
      <c r="E43" s="362" t="s">
        <v>402</v>
      </c>
      <c r="F43" s="363" t="s">
        <v>401</v>
      </c>
    </row>
    <row r="44" spans="4:6" x14ac:dyDescent="0.25">
      <c r="D44" s="367" t="s">
        <v>342</v>
      </c>
      <c r="E44" s="360">
        <v>246</v>
      </c>
      <c r="F44" s="361">
        <v>248</v>
      </c>
    </row>
    <row r="45" spans="4:6" x14ac:dyDescent="0.25">
      <c r="D45" s="367" t="s">
        <v>343</v>
      </c>
      <c r="E45" s="360">
        <v>247</v>
      </c>
      <c r="F45" s="361">
        <v>249</v>
      </c>
    </row>
    <row r="46" spans="4:6" x14ac:dyDescent="0.25">
      <c r="D46" s="369" t="s">
        <v>403</v>
      </c>
      <c r="E46" s="362" t="s">
        <v>406</v>
      </c>
      <c r="F46" s="363" t="s">
        <v>407</v>
      </c>
    </row>
    <row r="47" spans="4:6" x14ac:dyDescent="0.25">
      <c r="D47" s="367" t="s">
        <v>344</v>
      </c>
      <c r="E47" s="360">
        <f>F47-2</f>
        <v>256</v>
      </c>
      <c r="F47" s="361">
        <v>258</v>
      </c>
    </row>
    <row r="48" spans="4:6" x14ac:dyDescent="0.25">
      <c r="D48" s="367" t="s">
        <v>345</v>
      </c>
      <c r="E48" s="360">
        <f>F48-2</f>
        <v>257</v>
      </c>
      <c r="F48" s="361">
        <v>259</v>
      </c>
    </row>
    <row r="49" spans="4:6" x14ac:dyDescent="0.25">
      <c r="D49" s="367" t="s">
        <v>348</v>
      </c>
      <c r="E49" s="360">
        <f>F49-2</f>
        <v>258</v>
      </c>
      <c r="F49" s="361">
        <v>260</v>
      </c>
    </row>
    <row r="50" spans="4:6" x14ac:dyDescent="0.25">
      <c r="D50" s="367" t="s">
        <v>179</v>
      </c>
      <c r="E50" s="360">
        <f>F50-2</f>
        <v>259</v>
      </c>
      <c r="F50" s="361">
        <v>261</v>
      </c>
    </row>
    <row r="51" spans="4:6" x14ac:dyDescent="0.25">
      <c r="D51" s="367" t="s">
        <v>346</v>
      </c>
      <c r="E51" s="362" t="s">
        <v>405</v>
      </c>
      <c r="F51" s="361" t="s">
        <v>404</v>
      </c>
    </row>
    <row r="52" spans="4:6" x14ac:dyDescent="0.25">
      <c r="D52" s="370" t="s">
        <v>410</v>
      </c>
      <c r="E52" s="371" t="s">
        <v>409</v>
      </c>
      <c r="F52" s="372" t="s">
        <v>408</v>
      </c>
    </row>
    <row r="53" spans="4:6" x14ac:dyDescent="0.25"/>
  </sheetData>
  <sheetProtection algorithmName="SHA-512" hashValue="2FdMTNXKDmtWTcmmG/3dYb53WXuRzEwDSYmN9ndbKRKtlvY/7Dc+gj0bhS3SRIEv2UBcRbkKmg+/6XGffMP6Fg==" saltValue="gHAHGIqa6lOF9PQvp1iEvg==" spinCount="100000" sheet="1" objects="1" scenarios="1"/>
  <mergeCells count="4">
    <mergeCell ref="D8:G8"/>
    <mergeCell ref="F9:G9"/>
    <mergeCell ref="F12:G12"/>
    <mergeCell ref="D15:F15"/>
  </mergeCells>
  <dataValidations disablePrompts="1" count="3">
    <dataValidation type="list" allowBlank="1" showInputMessage="1" showErrorMessage="1" sqref="G10:G11">
      <formula1>$K$2:$O$2</formula1>
    </dataValidation>
    <dataValidation type="list" allowBlank="1" showInputMessage="1" showErrorMessage="1" sqref="E10:E11">
      <formula1>$K$1:$V$1</formula1>
    </dataValidation>
    <dataValidation type="list" allowBlank="1" showInputMessage="1" showErrorMessage="1" sqref="F10:F11">
      <formula1>$K$1:$AO$1</formula1>
    </dataValidation>
  </dataValidations>
  <hyperlinks>
    <hyperlink ref="D17" location="'Statement of Net Position'!A1" display="Statement of Net Position"/>
    <hyperlink ref="D18" location="'Statement of Activities'!A1" display="Statement of Activities"/>
    <hyperlink ref="D19" location="'Governmental Fund Balance Sheet'!A1" display="Governmental Fund Balance Sheet"/>
    <hyperlink ref="D21" location="'Gov Fund Stmt of Rev Exp &amp; Bal'!A1" display="Gov Fund Stmt of Rev Exp &amp; Bal"/>
    <hyperlink ref="D28" location="'Prop Fund Stmt of Net Position'!A1" display="Prop Fund Stmt of Net Position"/>
    <hyperlink ref="D29" location="'Prop Fund Stmt Rev Exp &amp; Bal'!A1" display="Prop Fund Stmt Rev Exp &amp; Bal"/>
    <hyperlink ref="D30" location="'General Info'!A1" display="Stmt of Cash Flow - Prop Funds"/>
    <hyperlink ref="D23" location="'Budget and Actual General Fund'!A1" display="'Budget and Actual General Fund'!A1"/>
    <hyperlink ref="D24" location="'B&amp;A Community Redevelopment'!A1" display="B&amp;A Community Redevelopment"/>
    <hyperlink ref="D25" location="'B&amp;A Downtown Redevelopment'!A1" display="B&amp;A Downtown Redevelopment"/>
    <hyperlink ref="D32" location="'LONG - TERM OBLIGATIONS'!A1" display="'LONG - TERM OBLIGATIONS'!A1"/>
    <hyperlink ref="D36" location="'RSI Employees’ Retirement'!A1" display="RSI Employees’ Retirement"/>
    <hyperlink ref="D37" location="'RSI Firefighters'' Retirement'!A1" display="RSI Firefighters' Retirement"/>
    <hyperlink ref="D38" location="'RSI Police Officers Retirement '!A1" display="RSI Police Officers' Retirement "/>
    <hyperlink ref="D40" location="'RSI Pension Contributions'!A1" display="RSI Pension Contributions"/>
    <hyperlink ref="D42" location="'Net Position By Component 10 Yr'!A1" display="Net Position By Component"/>
    <hyperlink ref="D43" location="'Changes in Net Position 10 Yr '!A1" display="Changes in Net Position "/>
    <hyperlink ref="D44" location="'Fund Balances, Gov Funds 10 Yr'!A1" display="Fund Balances"/>
    <hyperlink ref="D45" location="'Changes in Fund Balances 10Yr '!A1" display="Changes in Fund Balances "/>
    <hyperlink ref="D47" location="'Ratio of Outstanding Debt 10Yr'!A1" display="Ratio of Outstanding Debt"/>
    <hyperlink ref="D48" location="'Ratio of Net Gen Bond Debt 10Yr'!A1" display="Ratio of Net General Bonded"/>
    <hyperlink ref="D49" location="'Direct and Overlapping Debt'!A1" display="Direct and Overlapping Debt"/>
    <hyperlink ref="D50" location="'Legal Debt Margin 10Yr'!A1" display="Legal Debt Margin"/>
    <hyperlink ref="D51" location="'Pledged-Revenue Coverage 5Yr'!A1" display="Pledged-Revenue Coverage"/>
    <hyperlink ref="D26" location="'Budget and Actual Grants'!A1" display="Budget and Actual Grants"/>
    <hyperlink ref="D34" location="'Footnotes 18-22'!A1" display="Footnotes 18-22"/>
  </hyperlink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Q298"/>
  <sheetViews>
    <sheetView workbookViewId="0"/>
  </sheetViews>
  <sheetFormatPr defaultRowHeight="15" x14ac:dyDescent="0.25"/>
  <sheetData>
    <row r="1" spans="1:3" x14ac:dyDescent="0.25">
      <c r="A1">
        <v>1</v>
      </c>
      <c r="B1">
        <v>1</v>
      </c>
      <c r="C1" t="s">
        <v>968</v>
      </c>
    </row>
    <row r="2" spans="1:3" x14ac:dyDescent="0.25">
      <c r="A2">
        <v>2</v>
      </c>
      <c r="B2">
        <v>1</v>
      </c>
      <c r="C2" t="s">
        <v>969</v>
      </c>
    </row>
    <row r="3" spans="1:3" x14ac:dyDescent="0.25">
      <c r="A3">
        <v>3</v>
      </c>
      <c r="B3">
        <v>1</v>
      </c>
      <c r="C3" t="s">
        <v>970</v>
      </c>
    </row>
    <row r="4" spans="1:3" x14ac:dyDescent="0.25">
      <c r="A4">
        <v>4</v>
      </c>
      <c r="B4">
        <v>1</v>
      </c>
      <c r="C4" t="s">
        <v>971</v>
      </c>
    </row>
    <row r="5" spans="1:3" x14ac:dyDescent="0.25">
      <c r="A5">
        <v>5</v>
      </c>
      <c r="B5">
        <v>1</v>
      </c>
      <c r="C5" t="s">
        <v>972</v>
      </c>
    </row>
    <row r="6" spans="1:3" x14ac:dyDescent="0.25">
      <c r="A6">
        <v>6</v>
      </c>
      <c r="B6">
        <v>1</v>
      </c>
      <c r="C6" t="s">
        <v>973</v>
      </c>
    </row>
    <row r="7" spans="1:3" x14ac:dyDescent="0.25">
      <c r="A7">
        <v>7</v>
      </c>
      <c r="B7">
        <v>1</v>
      </c>
      <c r="C7" t="s">
        <v>974</v>
      </c>
    </row>
    <row r="8" spans="1:3" x14ac:dyDescent="0.25">
      <c r="A8">
        <v>8</v>
      </c>
      <c r="B8">
        <v>1</v>
      </c>
      <c r="C8" t="s">
        <v>975</v>
      </c>
    </row>
    <row r="9" spans="1:3" x14ac:dyDescent="0.25">
      <c r="A9">
        <v>9</v>
      </c>
      <c r="B9">
        <v>1</v>
      </c>
      <c r="C9" t="s">
        <v>976</v>
      </c>
    </row>
    <row r="10" spans="1:3" x14ac:dyDescent="0.25">
      <c r="A10">
        <v>10</v>
      </c>
      <c r="B10">
        <v>1</v>
      </c>
      <c r="C10" t="s">
        <v>977</v>
      </c>
    </row>
    <row r="11" spans="1:3" x14ac:dyDescent="0.25">
      <c r="A11">
        <v>11</v>
      </c>
      <c r="B11">
        <v>1</v>
      </c>
      <c r="C11" t="s">
        <v>978</v>
      </c>
    </row>
    <row r="12" spans="1:3" x14ac:dyDescent="0.25">
      <c r="A12">
        <v>12</v>
      </c>
      <c r="B12">
        <v>1</v>
      </c>
      <c r="C12" t="s">
        <v>979</v>
      </c>
    </row>
    <row r="13" spans="1:3" x14ac:dyDescent="0.25">
      <c r="A13">
        <v>13</v>
      </c>
      <c r="B13">
        <v>1</v>
      </c>
      <c r="C13" t="s">
        <v>980</v>
      </c>
    </row>
    <row r="14" spans="1:3" x14ac:dyDescent="0.25">
      <c r="A14">
        <v>14</v>
      </c>
      <c r="B14">
        <v>1</v>
      </c>
      <c r="C14" t="s">
        <v>981</v>
      </c>
    </row>
    <row r="15" spans="1:3" x14ac:dyDescent="0.25">
      <c r="A15">
        <v>15</v>
      </c>
      <c r="B15">
        <v>1</v>
      </c>
      <c r="C15" t="s">
        <v>982</v>
      </c>
    </row>
    <row r="16" spans="1:3" x14ac:dyDescent="0.25">
      <c r="A16">
        <v>16</v>
      </c>
      <c r="B16">
        <v>1</v>
      </c>
      <c r="C16" t="s">
        <v>983</v>
      </c>
    </row>
    <row r="17" spans="1:8" x14ac:dyDescent="0.25">
      <c r="A17">
        <v>17</v>
      </c>
      <c r="B17">
        <v>1</v>
      </c>
      <c r="C17" t="s">
        <v>984</v>
      </c>
    </row>
    <row r="18" spans="1:8" x14ac:dyDescent="0.25">
      <c r="A18">
        <v>18</v>
      </c>
      <c r="B18">
        <v>1</v>
      </c>
      <c r="C18" t="s">
        <v>985</v>
      </c>
    </row>
    <row r="19" spans="1:8" x14ac:dyDescent="0.25">
      <c r="A19">
        <v>19</v>
      </c>
      <c r="B19">
        <v>1</v>
      </c>
      <c r="C19" t="s">
        <v>986</v>
      </c>
    </row>
    <row r="20" spans="1:8" x14ac:dyDescent="0.25">
      <c r="A20">
        <v>20</v>
      </c>
      <c r="B20">
        <v>1</v>
      </c>
      <c r="C20" t="s">
        <v>987</v>
      </c>
    </row>
    <row r="21" spans="1:8" x14ac:dyDescent="0.25">
      <c r="A21">
        <v>21</v>
      </c>
      <c r="B21">
        <v>6</v>
      </c>
      <c r="C21" t="s">
        <v>988</v>
      </c>
      <c r="D21" t="s">
        <v>989</v>
      </c>
      <c r="E21" t="s">
        <v>990</v>
      </c>
      <c r="F21" t="s">
        <v>991</v>
      </c>
      <c r="G21" t="s">
        <v>992</v>
      </c>
      <c r="H21" t="s">
        <v>993</v>
      </c>
    </row>
    <row r="22" spans="1:8" x14ac:dyDescent="0.25">
      <c r="A22">
        <v>22</v>
      </c>
      <c r="B22">
        <v>1</v>
      </c>
      <c r="C22" t="s">
        <v>994</v>
      </c>
    </row>
    <row r="23" spans="1:8" x14ac:dyDescent="0.25">
      <c r="A23">
        <v>23</v>
      </c>
      <c r="B23">
        <v>1</v>
      </c>
      <c r="C23" t="s">
        <v>995</v>
      </c>
    </row>
    <row r="24" spans="1:8" x14ac:dyDescent="0.25">
      <c r="A24">
        <v>24</v>
      </c>
      <c r="B24">
        <v>1</v>
      </c>
      <c r="C24" t="s">
        <v>996</v>
      </c>
    </row>
    <row r="25" spans="1:8" x14ac:dyDescent="0.25">
      <c r="A25">
        <v>25</v>
      </c>
      <c r="B25">
        <v>1</v>
      </c>
      <c r="C25" t="s">
        <v>997</v>
      </c>
    </row>
    <row r="26" spans="1:8" x14ac:dyDescent="0.25">
      <c r="A26">
        <v>26</v>
      </c>
      <c r="B26">
        <v>1</v>
      </c>
      <c r="C26" t="s">
        <v>998</v>
      </c>
    </row>
    <row r="27" spans="1:8" x14ac:dyDescent="0.25">
      <c r="A27">
        <v>27</v>
      </c>
      <c r="B27">
        <v>1</v>
      </c>
      <c r="C27" t="s">
        <v>999</v>
      </c>
    </row>
    <row r="28" spans="1:8" x14ac:dyDescent="0.25">
      <c r="A28">
        <v>28</v>
      </c>
      <c r="B28">
        <v>1</v>
      </c>
      <c r="C28" t="s">
        <v>1000</v>
      </c>
    </row>
    <row r="29" spans="1:8" x14ac:dyDescent="0.25">
      <c r="A29">
        <v>29</v>
      </c>
      <c r="B29">
        <v>1</v>
      </c>
      <c r="C29" t="s">
        <v>1001</v>
      </c>
    </row>
    <row r="30" spans="1:8" x14ac:dyDescent="0.25">
      <c r="A30">
        <v>30</v>
      </c>
      <c r="B30">
        <v>1</v>
      </c>
      <c r="C30" t="s">
        <v>1002</v>
      </c>
    </row>
    <row r="31" spans="1:8" x14ac:dyDescent="0.25">
      <c r="A31">
        <v>31</v>
      </c>
      <c r="B31">
        <v>1</v>
      </c>
      <c r="C31" t="s">
        <v>1003</v>
      </c>
    </row>
    <row r="32" spans="1:8" x14ac:dyDescent="0.25">
      <c r="A32">
        <v>32</v>
      </c>
      <c r="B32">
        <v>1</v>
      </c>
      <c r="C32" t="s">
        <v>1004</v>
      </c>
    </row>
    <row r="33" spans="1:17" x14ac:dyDescent="0.25">
      <c r="A33">
        <v>33</v>
      </c>
      <c r="B33">
        <v>1</v>
      </c>
      <c r="C33" t="s">
        <v>1005</v>
      </c>
    </row>
    <row r="34" spans="1:17" x14ac:dyDescent="0.25">
      <c r="A34">
        <v>34</v>
      </c>
      <c r="B34">
        <v>9</v>
      </c>
      <c r="C34" t="s">
        <v>1006</v>
      </c>
      <c r="D34" t="s">
        <v>1007</v>
      </c>
      <c r="E34" t="s">
        <v>1008</v>
      </c>
      <c r="F34" t="s">
        <v>1009</v>
      </c>
      <c r="G34" t="s">
        <v>1010</v>
      </c>
      <c r="H34" t="s">
        <v>1011</v>
      </c>
      <c r="I34" t="s">
        <v>1012</v>
      </c>
      <c r="J34" t="s">
        <v>1013</v>
      </c>
      <c r="K34" t="s">
        <v>993</v>
      </c>
    </row>
    <row r="35" spans="1:17" x14ac:dyDescent="0.25">
      <c r="A35">
        <v>35</v>
      </c>
      <c r="B35">
        <v>1</v>
      </c>
      <c r="C35" t="s">
        <v>1014</v>
      </c>
    </row>
    <row r="36" spans="1:17" x14ac:dyDescent="0.25">
      <c r="A36">
        <v>36</v>
      </c>
      <c r="B36">
        <v>15</v>
      </c>
      <c r="C36" t="s">
        <v>1015</v>
      </c>
      <c r="D36" t="s">
        <v>1016</v>
      </c>
      <c r="E36" t="s">
        <v>1017</v>
      </c>
      <c r="F36" t="s">
        <v>1018</v>
      </c>
      <c r="G36" t="s">
        <v>1019</v>
      </c>
      <c r="H36" t="s">
        <v>1020</v>
      </c>
      <c r="I36" t="s">
        <v>1021</v>
      </c>
      <c r="J36" t="s">
        <v>1022</v>
      </c>
      <c r="K36" t="s">
        <v>1023</v>
      </c>
      <c r="L36" t="s">
        <v>1024</v>
      </c>
      <c r="M36" t="s">
        <v>1025</v>
      </c>
      <c r="N36" t="s">
        <v>1026</v>
      </c>
      <c r="O36" t="s">
        <v>1027</v>
      </c>
      <c r="P36" t="s">
        <v>1028</v>
      </c>
      <c r="Q36" t="s">
        <v>993</v>
      </c>
    </row>
    <row r="37" spans="1:17" x14ac:dyDescent="0.25">
      <c r="A37">
        <v>37</v>
      </c>
      <c r="B37">
        <v>1</v>
      </c>
      <c r="C37" t="s">
        <v>1029</v>
      </c>
    </row>
    <row r="38" spans="1:17" x14ac:dyDescent="0.25">
      <c r="A38">
        <v>38</v>
      </c>
      <c r="B38">
        <v>1</v>
      </c>
      <c r="C38" t="s">
        <v>1030</v>
      </c>
    </row>
    <row r="39" spans="1:17" x14ac:dyDescent="0.25">
      <c r="A39">
        <v>39</v>
      </c>
      <c r="B39">
        <v>1</v>
      </c>
      <c r="C39" t="s">
        <v>1031</v>
      </c>
    </row>
    <row r="40" spans="1:17" x14ac:dyDescent="0.25">
      <c r="A40">
        <v>40</v>
      </c>
      <c r="B40">
        <v>1</v>
      </c>
      <c r="C40" t="s">
        <v>1032</v>
      </c>
    </row>
    <row r="41" spans="1:17" x14ac:dyDescent="0.25">
      <c r="A41">
        <v>41</v>
      </c>
      <c r="B41">
        <v>1</v>
      </c>
      <c r="C41" t="s">
        <v>1033</v>
      </c>
    </row>
    <row r="42" spans="1:17" x14ac:dyDescent="0.25">
      <c r="A42">
        <v>42</v>
      </c>
      <c r="B42">
        <v>5</v>
      </c>
      <c r="C42" t="s">
        <v>1034</v>
      </c>
      <c r="D42" t="s">
        <v>1035</v>
      </c>
      <c r="E42" t="s">
        <v>1036</v>
      </c>
      <c r="F42" t="s">
        <v>1037</v>
      </c>
      <c r="G42" t="s">
        <v>993</v>
      </c>
    </row>
    <row r="43" spans="1:17" x14ac:dyDescent="0.25">
      <c r="A43">
        <v>43</v>
      </c>
      <c r="B43">
        <v>1</v>
      </c>
      <c r="C43" t="s">
        <v>1038</v>
      </c>
    </row>
    <row r="44" spans="1:17" x14ac:dyDescent="0.25">
      <c r="A44">
        <v>44</v>
      </c>
      <c r="B44">
        <v>1</v>
      </c>
      <c r="C44" t="s">
        <v>1039</v>
      </c>
    </row>
    <row r="45" spans="1:17" x14ac:dyDescent="0.25">
      <c r="A45">
        <v>45</v>
      </c>
      <c r="B45">
        <v>1</v>
      </c>
      <c r="C45" t="s">
        <v>1040</v>
      </c>
    </row>
    <row r="46" spans="1:17" x14ac:dyDescent="0.25">
      <c r="A46">
        <v>46</v>
      </c>
      <c r="B46">
        <v>1</v>
      </c>
      <c r="C46" t="s">
        <v>1041</v>
      </c>
    </row>
    <row r="47" spans="1:17" x14ac:dyDescent="0.25">
      <c r="A47">
        <v>47</v>
      </c>
      <c r="B47">
        <v>3</v>
      </c>
      <c r="C47" t="s">
        <v>1042</v>
      </c>
      <c r="D47" t="s">
        <v>1043</v>
      </c>
      <c r="E47" t="s">
        <v>993</v>
      </c>
    </row>
    <row r="48" spans="1:17" x14ac:dyDescent="0.25">
      <c r="A48">
        <v>48</v>
      </c>
      <c r="B48">
        <v>1</v>
      </c>
      <c r="C48" t="s">
        <v>1044</v>
      </c>
    </row>
    <row r="49" spans="1:6" x14ac:dyDescent="0.25">
      <c r="A49">
        <v>49</v>
      </c>
      <c r="B49">
        <v>1</v>
      </c>
      <c r="C49" t="s">
        <v>1045</v>
      </c>
    </row>
    <row r="50" spans="1:6" x14ac:dyDescent="0.25">
      <c r="A50">
        <v>50</v>
      </c>
      <c r="B50">
        <v>1</v>
      </c>
      <c r="C50" t="s">
        <v>1046</v>
      </c>
    </row>
    <row r="51" spans="1:6" x14ac:dyDescent="0.25">
      <c r="A51">
        <v>51</v>
      </c>
      <c r="B51">
        <v>1</v>
      </c>
      <c r="C51" t="s">
        <v>1047</v>
      </c>
    </row>
    <row r="52" spans="1:6" x14ac:dyDescent="0.25">
      <c r="A52">
        <v>52</v>
      </c>
      <c r="B52">
        <v>3</v>
      </c>
      <c r="C52" t="s">
        <v>1048</v>
      </c>
      <c r="D52" t="s">
        <v>1049</v>
      </c>
      <c r="E52" t="s">
        <v>993</v>
      </c>
    </row>
    <row r="53" spans="1:6" x14ac:dyDescent="0.25">
      <c r="A53">
        <v>53</v>
      </c>
      <c r="B53">
        <v>4</v>
      </c>
      <c r="C53" t="s">
        <v>1050</v>
      </c>
      <c r="D53" t="s">
        <v>1051</v>
      </c>
      <c r="E53" t="s">
        <v>1052</v>
      </c>
      <c r="F53" t="s">
        <v>993</v>
      </c>
    </row>
    <row r="54" spans="1:6" x14ac:dyDescent="0.25">
      <c r="A54">
        <v>54</v>
      </c>
      <c r="B54">
        <v>3</v>
      </c>
      <c r="C54" t="s">
        <v>1053</v>
      </c>
      <c r="D54" t="s">
        <v>1054</v>
      </c>
      <c r="E54" t="s">
        <v>993</v>
      </c>
    </row>
    <row r="55" spans="1:6" x14ac:dyDescent="0.25">
      <c r="A55">
        <v>55</v>
      </c>
      <c r="B55">
        <v>3</v>
      </c>
      <c r="C55" t="s">
        <v>1055</v>
      </c>
      <c r="D55" t="s">
        <v>1056</v>
      </c>
      <c r="E55" t="s">
        <v>993</v>
      </c>
    </row>
    <row r="56" spans="1:6" x14ac:dyDescent="0.25">
      <c r="A56">
        <v>56</v>
      </c>
      <c r="B56">
        <v>1</v>
      </c>
      <c r="C56" t="s">
        <v>1057</v>
      </c>
    </row>
    <row r="57" spans="1:6" x14ac:dyDescent="0.25">
      <c r="A57">
        <v>57</v>
      </c>
      <c r="B57">
        <v>1</v>
      </c>
      <c r="C57" t="s">
        <v>1058</v>
      </c>
    </row>
    <row r="58" spans="1:6" x14ac:dyDescent="0.25">
      <c r="A58">
        <v>58</v>
      </c>
      <c r="B58">
        <v>3</v>
      </c>
      <c r="C58" t="s">
        <v>1059</v>
      </c>
      <c r="D58" t="s">
        <v>1060</v>
      </c>
      <c r="E58" t="s">
        <v>993</v>
      </c>
    </row>
    <row r="59" spans="1:6" x14ac:dyDescent="0.25">
      <c r="A59">
        <v>59</v>
      </c>
      <c r="B59">
        <v>3</v>
      </c>
      <c r="C59" t="s">
        <v>1061</v>
      </c>
      <c r="D59" t="s">
        <v>1062</v>
      </c>
      <c r="E59" t="s">
        <v>993</v>
      </c>
    </row>
    <row r="60" spans="1:6" x14ac:dyDescent="0.25">
      <c r="A60">
        <v>60</v>
      </c>
      <c r="B60">
        <v>1</v>
      </c>
      <c r="C60" s="373" t="s">
        <v>1063</v>
      </c>
    </row>
    <row r="61" spans="1:6" x14ac:dyDescent="0.25">
      <c r="A61">
        <v>61</v>
      </c>
      <c r="B61">
        <v>4</v>
      </c>
      <c r="C61" t="s">
        <v>1064</v>
      </c>
      <c r="D61" t="s">
        <v>1065</v>
      </c>
      <c r="E61" t="s">
        <v>1066</v>
      </c>
      <c r="F61" t="s">
        <v>993</v>
      </c>
    </row>
    <row r="62" spans="1:6" x14ac:dyDescent="0.25">
      <c r="A62">
        <v>62</v>
      </c>
      <c r="B62">
        <v>1</v>
      </c>
      <c r="C62" t="s">
        <v>1067</v>
      </c>
    </row>
    <row r="63" spans="1:6" x14ac:dyDescent="0.25">
      <c r="A63">
        <v>63</v>
      </c>
      <c r="B63">
        <v>1</v>
      </c>
      <c r="C63" t="s">
        <v>1068</v>
      </c>
    </row>
    <row r="64" spans="1:6" x14ac:dyDescent="0.25">
      <c r="A64">
        <v>64</v>
      </c>
      <c r="B64">
        <v>1</v>
      </c>
      <c r="C64" t="s">
        <v>1069</v>
      </c>
    </row>
    <row r="65" spans="1:6" x14ac:dyDescent="0.25">
      <c r="A65">
        <v>65</v>
      </c>
      <c r="B65">
        <v>1</v>
      </c>
      <c r="C65" t="s">
        <v>1070</v>
      </c>
    </row>
    <row r="66" spans="1:6" x14ac:dyDescent="0.25">
      <c r="A66">
        <v>66</v>
      </c>
      <c r="B66">
        <v>1</v>
      </c>
      <c r="C66" t="s">
        <v>1071</v>
      </c>
    </row>
    <row r="67" spans="1:6" x14ac:dyDescent="0.25">
      <c r="A67">
        <v>67</v>
      </c>
      <c r="B67">
        <v>1</v>
      </c>
      <c r="C67" t="s">
        <v>1072</v>
      </c>
    </row>
    <row r="68" spans="1:6" x14ac:dyDescent="0.25">
      <c r="A68">
        <v>68</v>
      </c>
      <c r="B68">
        <v>1</v>
      </c>
      <c r="C68" t="s">
        <v>1073</v>
      </c>
    </row>
    <row r="69" spans="1:6" x14ac:dyDescent="0.25">
      <c r="A69">
        <v>69</v>
      </c>
      <c r="B69">
        <v>3</v>
      </c>
      <c r="C69" t="s">
        <v>1074</v>
      </c>
      <c r="D69" t="s">
        <v>1075</v>
      </c>
      <c r="E69" t="s">
        <v>993</v>
      </c>
    </row>
    <row r="70" spans="1:6" x14ac:dyDescent="0.25">
      <c r="A70">
        <v>70</v>
      </c>
      <c r="B70">
        <v>3</v>
      </c>
      <c r="C70" t="s">
        <v>1076</v>
      </c>
      <c r="D70" t="s">
        <v>1077</v>
      </c>
      <c r="E70" t="s">
        <v>993</v>
      </c>
    </row>
    <row r="71" spans="1:6" x14ac:dyDescent="0.25">
      <c r="A71">
        <v>71</v>
      </c>
      <c r="B71">
        <v>3</v>
      </c>
      <c r="C71" t="s">
        <v>1078</v>
      </c>
      <c r="D71" t="s">
        <v>1079</v>
      </c>
      <c r="E71" t="s">
        <v>993</v>
      </c>
    </row>
    <row r="72" spans="1:6" x14ac:dyDescent="0.25">
      <c r="A72">
        <v>72</v>
      </c>
      <c r="B72">
        <v>4</v>
      </c>
      <c r="C72" t="s">
        <v>1080</v>
      </c>
      <c r="D72" t="s">
        <v>1081</v>
      </c>
      <c r="E72" t="s">
        <v>1082</v>
      </c>
      <c r="F72" t="s">
        <v>993</v>
      </c>
    </row>
    <row r="73" spans="1:6" x14ac:dyDescent="0.25">
      <c r="A73">
        <v>73</v>
      </c>
      <c r="B73">
        <v>3</v>
      </c>
      <c r="C73" t="s">
        <v>1083</v>
      </c>
      <c r="D73" t="s">
        <v>1084</v>
      </c>
      <c r="E73" t="s">
        <v>993</v>
      </c>
    </row>
    <row r="74" spans="1:6" x14ac:dyDescent="0.25">
      <c r="A74">
        <v>74</v>
      </c>
      <c r="B74">
        <v>1</v>
      </c>
      <c r="C74" t="s">
        <v>1085</v>
      </c>
    </row>
    <row r="75" spans="1:6" x14ac:dyDescent="0.25">
      <c r="A75">
        <v>75</v>
      </c>
      <c r="B75">
        <v>1</v>
      </c>
      <c r="C75" t="s">
        <v>1086</v>
      </c>
    </row>
    <row r="76" spans="1:6" x14ac:dyDescent="0.25">
      <c r="A76">
        <v>76</v>
      </c>
      <c r="B76">
        <v>1</v>
      </c>
      <c r="C76" t="s">
        <v>1087</v>
      </c>
    </row>
    <row r="77" spans="1:6" x14ac:dyDescent="0.25">
      <c r="A77">
        <v>77</v>
      </c>
      <c r="B77">
        <v>1</v>
      </c>
      <c r="C77" t="s">
        <v>1088</v>
      </c>
    </row>
    <row r="78" spans="1:6" x14ac:dyDescent="0.25">
      <c r="A78">
        <v>78</v>
      </c>
      <c r="B78">
        <v>1</v>
      </c>
      <c r="C78" t="s">
        <v>1089</v>
      </c>
    </row>
    <row r="79" spans="1:6" x14ac:dyDescent="0.25">
      <c r="A79">
        <v>79</v>
      </c>
      <c r="B79">
        <v>1</v>
      </c>
      <c r="C79" t="s">
        <v>1090</v>
      </c>
    </row>
    <row r="80" spans="1:6" x14ac:dyDescent="0.25">
      <c r="A80">
        <v>80</v>
      </c>
      <c r="B80">
        <v>1</v>
      </c>
      <c r="C80" t="s">
        <v>1091</v>
      </c>
    </row>
    <row r="81" spans="1:3" x14ac:dyDescent="0.25">
      <c r="A81">
        <v>81</v>
      </c>
      <c r="B81">
        <v>1</v>
      </c>
      <c r="C81" t="s">
        <v>1092</v>
      </c>
    </row>
    <row r="82" spans="1:3" x14ac:dyDescent="0.25">
      <c r="A82">
        <v>82</v>
      </c>
      <c r="B82">
        <v>1</v>
      </c>
      <c r="C82" t="s">
        <v>1093</v>
      </c>
    </row>
    <row r="83" spans="1:3" x14ac:dyDescent="0.25">
      <c r="A83">
        <v>83</v>
      </c>
      <c r="B83">
        <v>1</v>
      </c>
      <c r="C83" t="s">
        <v>1094</v>
      </c>
    </row>
    <row r="84" spans="1:3" x14ac:dyDescent="0.25">
      <c r="A84">
        <v>84</v>
      </c>
      <c r="B84">
        <v>1</v>
      </c>
      <c r="C84" t="s">
        <v>1095</v>
      </c>
    </row>
    <row r="85" spans="1:3" x14ac:dyDescent="0.25">
      <c r="A85">
        <v>85</v>
      </c>
      <c r="B85">
        <v>1</v>
      </c>
      <c r="C85" t="s">
        <v>1096</v>
      </c>
    </row>
    <row r="86" spans="1:3" x14ac:dyDescent="0.25">
      <c r="A86">
        <v>86</v>
      </c>
      <c r="B86">
        <v>1</v>
      </c>
      <c r="C86" t="s">
        <v>1097</v>
      </c>
    </row>
    <row r="87" spans="1:3" x14ac:dyDescent="0.25">
      <c r="A87">
        <v>87</v>
      </c>
      <c r="B87">
        <v>1</v>
      </c>
      <c r="C87" t="s">
        <v>1098</v>
      </c>
    </row>
    <row r="88" spans="1:3" x14ac:dyDescent="0.25">
      <c r="A88">
        <v>88</v>
      </c>
      <c r="B88">
        <v>1</v>
      </c>
      <c r="C88" t="s">
        <v>1099</v>
      </c>
    </row>
    <row r="89" spans="1:3" x14ac:dyDescent="0.25">
      <c r="A89">
        <v>89</v>
      </c>
      <c r="B89">
        <v>1</v>
      </c>
      <c r="C89" t="s">
        <v>1100</v>
      </c>
    </row>
    <row r="90" spans="1:3" x14ac:dyDescent="0.25">
      <c r="A90">
        <v>90</v>
      </c>
      <c r="B90">
        <v>1</v>
      </c>
      <c r="C90" t="s">
        <v>1101</v>
      </c>
    </row>
    <row r="91" spans="1:3" x14ac:dyDescent="0.25">
      <c r="A91">
        <v>91</v>
      </c>
      <c r="B91">
        <v>1</v>
      </c>
      <c r="C91" t="s">
        <v>1102</v>
      </c>
    </row>
    <row r="92" spans="1:3" x14ac:dyDescent="0.25">
      <c r="A92">
        <v>92</v>
      </c>
      <c r="B92">
        <v>1</v>
      </c>
      <c r="C92" t="s">
        <v>1103</v>
      </c>
    </row>
    <row r="93" spans="1:3" x14ac:dyDescent="0.25">
      <c r="A93">
        <v>93</v>
      </c>
      <c r="B93">
        <v>1</v>
      </c>
      <c r="C93" t="s">
        <v>1104</v>
      </c>
    </row>
    <row r="94" spans="1:3" x14ac:dyDescent="0.25">
      <c r="A94">
        <v>94</v>
      </c>
      <c r="B94">
        <v>1</v>
      </c>
      <c r="C94" t="s">
        <v>1105</v>
      </c>
    </row>
    <row r="95" spans="1:3" x14ac:dyDescent="0.25">
      <c r="A95">
        <v>95</v>
      </c>
      <c r="B95">
        <v>1</v>
      </c>
      <c r="C95" t="s">
        <v>1106</v>
      </c>
    </row>
    <row r="96" spans="1:3" x14ac:dyDescent="0.25">
      <c r="A96">
        <v>96</v>
      </c>
      <c r="B96">
        <v>1</v>
      </c>
      <c r="C96" t="s">
        <v>1107</v>
      </c>
    </row>
    <row r="97" spans="1:5" x14ac:dyDescent="0.25">
      <c r="A97">
        <v>97</v>
      </c>
      <c r="B97">
        <v>1</v>
      </c>
      <c r="C97" t="s">
        <v>1108</v>
      </c>
    </row>
    <row r="98" spans="1:5" x14ac:dyDescent="0.25">
      <c r="A98">
        <v>98</v>
      </c>
      <c r="B98">
        <v>1</v>
      </c>
      <c r="C98" t="s">
        <v>1109</v>
      </c>
    </row>
    <row r="99" spans="1:5" x14ac:dyDescent="0.25">
      <c r="A99">
        <v>99</v>
      </c>
      <c r="B99">
        <v>1</v>
      </c>
      <c r="C99" t="s">
        <v>1110</v>
      </c>
    </row>
    <row r="100" spans="1:5" x14ac:dyDescent="0.25">
      <c r="A100">
        <v>100</v>
      </c>
      <c r="B100">
        <v>3</v>
      </c>
      <c r="C100" t="s">
        <v>1111</v>
      </c>
      <c r="D100" t="s">
        <v>1112</v>
      </c>
      <c r="E100" t="s">
        <v>993</v>
      </c>
    </row>
    <row r="101" spans="1:5" x14ac:dyDescent="0.25">
      <c r="A101">
        <v>101</v>
      </c>
      <c r="B101">
        <v>3</v>
      </c>
      <c r="C101" t="s">
        <v>1113</v>
      </c>
      <c r="D101" t="s">
        <v>1114</v>
      </c>
      <c r="E101" t="s">
        <v>993</v>
      </c>
    </row>
    <row r="102" spans="1:5" x14ac:dyDescent="0.25">
      <c r="A102">
        <v>102</v>
      </c>
      <c r="B102">
        <v>1</v>
      </c>
      <c r="C102" t="s">
        <v>1115</v>
      </c>
    </row>
    <row r="103" spans="1:5" x14ac:dyDescent="0.25">
      <c r="A103">
        <v>103</v>
      </c>
      <c r="B103">
        <v>1</v>
      </c>
      <c r="C103" t="s">
        <v>1116</v>
      </c>
    </row>
    <row r="104" spans="1:5" x14ac:dyDescent="0.25">
      <c r="A104">
        <v>104</v>
      </c>
      <c r="B104">
        <v>1</v>
      </c>
      <c r="C104" t="s">
        <v>1117</v>
      </c>
    </row>
    <row r="105" spans="1:5" x14ac:dyDescent="0.25">
      <c r="A105">
        <v>105</v>
      </c>
      <c r="B105">
        <v>1</v>
      </c>
      <c r="C105" t="s">
        <v>1118</v>
      </c>
    </row>
    <row r="106" spans="1:5" x14ac:dyDescent="0.25">
      <c r="A106">
        <v>106</v>
      </c>
      <c r="B106">
        <v>1</v>
      </c>
      <c r="C106" t="s">
        <v>1119</v>
      </c>
    </row>
    <row r="107" spans="1:5" x14ac:dyDescent="0.25">
      <c r="A107">
        <v>107</v>
      </c>
      <c r="B107">
        <v>1</v>
      </c>
      <c r="C107" t="s">
        <v>1120</v>
      </c>
    </row>
    <row r="108" spans="1:5" x14ac:dyDescent="0.25">
      <c r="A108">
        <v>108</v>
      </c>
      <c r="B108">
        <v>1</v>
      </c>
      <c r="C108" t="s">
        <v>1121</v>
      </c>
    </row>
    <row r="109" spans="1:5" x14ac:dyDescent="0.25">
      <c r="A109">
        <v>109</v>
      </c>
      <c r="B109">
        <v>1</v>
      </c>
      <c r="C109" t="s">
        <v>1122</v>
      </c>
    </row>
    <row r="110" spans="1:5" x14ac:dyDescent="0.25">
      <c r="A110">
        <v>110</v>
      </c>
      <c r="B110">
        <v>1</v>
      </c>
      <c r="C110" t="s">
        <v>1123</v>
      </c>
    </row>
    <row r="111" spans="1:5" x14ac:dyDescent="0.25">
      <c r="A111">
        <v>111</v>
      </c>
      <c r="B111">
        <v>1</v>
      </c>
      <c r="C111" t="s">
        <v>1124</v>
      </c>
    </row>
    <row r="112" spans="1:5" x14ac:dyDescent="0.25">
      <c r="A112">
        <v>112</v>
      </c>
      <c r="B112">
        <v>1</v>
      </c>
      <c r="C112" t="s">
        <v>1125</v>
      </c>
    </row>
    <row r="113" spans="1:5" x14ac:dyDescent="0.25">
      <c r="A113">
        <v>113</v>
      </c>
      <c r="B113">
        <v>1</v>
      </c>
      <c r="C113" t="s">
        <v>1126</v>
      </c>
    </row>
    <row r="114" spans="1:5" x14ac:dyDescent="0.25">
      <c r="A114">
        <v>114</v>
      </c>
      <c r="B114">
        <v>1</v>
      </c>
      <c r="C114" t="s">
        <v>1127</v>
      </c>
    </row>
    <row r="115" spans="1:5" x14ac:dyDescent="0.25">
      <c r="A115">
        <v>115</v>
      </c>
      <c r="B115">
        <v>1</v>
      </c>
      <c r="C115" t="s">
        <v>1128</v>
      </c>
    </row>
    <row r="116" spans="1:5" x14ac:dyDescent="0.25">
      <c r="A116">
        <v>116</v>
      </c>
      <c r="B116">
        <v>1</v>
      </c>
      <c r="C116" t="s">
        <v>1129</v>
      </c>
    </row>
    <row r="117" spans="1:5" x14ac:dyDescent="0.25">
      <c r="A117">
        <v>117</v>
      </c>
      <c r="B117">
        <v>3</v>
      </c>
      <c r="C117" t="s">
        <v>1130</v>
      </c>
      <c r="D117" t="s">
        <v>1131</v>
      </c>
      <c r="E117" t="s">
        <v>993</v>
      </c>
    </row>
    <row r="118" spans="1:5" x14ac:dyDescent="0.25">
      <c r="A118">
        <v>118</v>
      </c>
      <c r="B118">
        <v>1</v>
      </c>
      <c r="C118" t="s">
        <v>1132</v>
      </c>
    </row>
    <row r="119" spans="1:5" x14ac:dyDescent="0.25">
      <c r="A119">
        <v>119</v>
      </c>
      <c r="B119">
        <v>3</v>
      </c>
      <c r="C119" t="s">
        <v>1133</v>
      </c>
      <c r="D119" t="s">
        <v>1134</v>
      </c>
      <c r="E119" t="s">
        <v>993</v>
      </c>
    </row>
    <row r="120" spans="1:5" x14ac:dyDescent="0.25">
      <c r="A120">
        <v>120</v>
      </c>
      <c r="B120">
        <v>3</v>
      </c>
      <c r="C120" t="s">
        <v>1135</v>
      </c>
      <c r="D120" t="s">
        <v>1136</v>
      </c>
      <c r="E120" t="s">
        <v>993</v>
      </c>
    </row>
    <row r="121" spans="1:5" x14ac:dyDescent="0.25">
      <c r="A121">
        <v>121</v>
      </c>
      <c r="B121">
        <v>1</v>
      </c>
      <c r="C121" t="s">
        <v>1137</v>
      </c>
    </row>
    <row r="122" spans="1:5" x14ac:dyDescent="0.25">
      <c r="A122">
        <v>122</v>
      </c>
      <c r="B122">
        <v>1</v>
      </c>
      <c r="C122" t="s">
        <v>1138</v>
      </c>
    </row>
    <row r="123" spans="1:5" x14ac:dyDescent="0.25">
      <c r="A123">
        <v>123</v>
      </c>
      <c r="B123">
        <v>3</v>
      </c>
      <c r="C123" t="s">
        <v>1139</v>
      </c>
      <c r="D123" t="s">
        <v>1140</v>
      </c>
      <c r="E123" t="s">
        <v>993</v>
      </c>
    </row>
    <row r="124" spans="1:5" x14ac:dyDescent="0.25">
      <c r="A124">
        <v>124</v>
      </c>
      <c r="B124">
        <v>1</v>
      </c>
      <c r="C124" t="s">
        <v>1141</v>
      </c>
    </row>
    <row r="125" spans="1:5" x14ac:dyDescent="0.25">
      <c r="A125">
        <v>125</v>
      </c>
      <c r="B125">
        <v>1</v>
      </c>
      <c r="C125" t="s">
        <v>1142</v>
      </c>
    </row>
    <row r="126" spans="1:5" x14ac:dyDescent="0.25">
      <c r="A126">
        <v>126</v>
      </c>
      <c r="B126">
        <v>1</v>
      </c>
      <c r="C126" t="s">
        <v>1143</v>
      </c>
    </row>
    <row r="127" spans="1:5" x14ac:dyDescent="0.25">
      <c r="A127">
        <v>127</v>
      </c>
      <c r="B127">
        <v>1</v>
      </c>
      <c r="C127" t="s">
        <v>1144</v>
      </c>
    </row>
    <row r="128" spans="1:5" x14ac:dyDescent="0.25">
      <c r="A128">
        <v>128</v>
      </c>
      <c r="B128">
        <v>3</v>
      </c>
      <c r="C128" t="s">
        <v>1145</v>
      </c>
      <c r="D128" t="s">
        <v>1146</v>
      </c>
      <c r="E128" t="s">
        <v>993</v>
      </c>
    </row>
    <row r="129" spans="1:5" x14ac:dyDescent="0.25">
      <c r="A129">
        <v>129</v>
      </c>
      <c r="B129">
        <v>1</v>
      </c>
      <c r="C129" t="s">
        <v>1147</v>
      </c>
    </row>
    <row r="130" spans="1:5" x14ac:dyDescent="0.25">
      <c r="A130">
        <v>130</v>
      </c>
      <c r="B130">
        <v>3</v>
      </c>
      <c r="C130" t="s">
        <v>1148</v>
      </c>
      <c r="D130" t="s">
        <v>1149</v>
      </c>
      <c r="E130" t="s">
        <v>993</v>
      </c>
    </row>
    <row r="131" spans="1:5" x14ac:dyDescent="0.25">
      <c r="A131">
        <v>131</v>
      </c>
      <c r="B131">
        <v>1</v>
      </c>
      <c r="C131" t="s">
        <v>1150</v>
      </c>
    </row>
    <row r="132" spans="1:5" x14ac:dyDescent="0.25">
      <c r="A132">
        <v>132</v>
      </c>
      <c r="B132">
        <v>1</v>
      </c>
      <c r="C132" t="s">
        <v>1151</v>
      </c>
    </row>
    <row r="133" spans="1:5" x14ac:dyDescent="0.25">
      <c r="A133">
        <v>133</v>
      </c>
      <c r="B133">
        <v>3</v>
      </c>
      <c r="C133" t="s">
        <v>1152</v>
      </c>
      <c r="D133" t="s">
        <v>1153</v>
      </c>
      <c r="E133" t="s">
        <v>993</v>
      </c>
    </row>
    <row r="134" spans="1:5" x14ac:dyDescent="0.25">
      <c r="A134">
        <v>134</v>
      </c>
      <c r="B134">
        <v>1</v>
      </c>
      <c r="C134" t="s">
        <v>1154</v>
      </c>
    </row>
    <row r="135" spans="1:5" x14ac:dyDescent="0.25">
      <c r="A135">
        <v>135</v>
      </c>
      <c r="B135">
        <v>1</v>
      </c>
      <c r="C135" t="s">
        <v>1155</v>
      </c>
    </row>
    <row r="136" spans="1:5" x14ac:dyDescent="0.25">
      <c r="A136">
        <v>136</v>
      </c>
      <c r="B136">
        <v>1</v>
      </c>
      <c r="C136" t="s">
        <v>1156</v>
      </c>
    </row>
    <row r="137" spans="1:5" x14ac:dyDescent="0.25">
      <c r="A137">
        <v>137</v>
      </c>
      <c r="B137">
        <v>1</v>
      </c>
      <c r="C137" t="s">
        <v>1157</v>
      </c>
    </row>
    <row r="138" spans="1:5" x14ac:dyDescent="0.25">
      <c r="A138">
        <v>138</v>
      </c>
      <c r="B138">
        <v>3</v>
      </c>
      <c r="C138" t="s">
        <v>1158</v>
      </c>
      <c r="D138" t="s">
        <v>1159</v>
      </c>
      <c r="E138" t="s">
        <v>993</v>
      </c>
    </row>
    <row r="139" spans="1:5" x14ac:dyDescent="0.25">
      <c r="A139">
        <v>139</v>
      </c>
      <c r="B139">
        <v>1</v>
      </c>
      <c r="C139" t="s">
        <v>1160</v>
      </c>
    </row>
    <row r="140" spans="1:5" x14ac:dyDescent="0.25">
      <c r="A140">
        <v>140</v>
      </c>
      <c r="B140">
        <v>1</v>
      </c>
      <c r="C140" t="s">
        <v>1161</v>
      </c>
    </row>
    <row r="141" spans="1:5" x14ac:dyDescent="0.25">
      <c r="A141">
        <v>141</v>
      </c>
      <c r="B141">
        <v>1</v>
      </c>
      <c r="C141" t="s">
        <v>1162</v>
      </c>
    </row>
    <row r="142" spans="1:5" x14ac:dyDescent="0.25">
      <c r="A142">
        <v>142</v>
      </c>
      <c r="B142">
        <v>1</v>
      </c>
      <c r="C142" t="s">
        <v>1163</v>
      </c>
    </row>
    <row r="143" spans="1:5" x14ac:dyDescent="0.25">
      <c r="A143">
        <v>143</v>
      </c>
      <c r="B143">
        <v>1</v>
      </c>
      <c r="C143" t="s">
        <v>1164</v>
      </c>
    </row>
    <row r="144" spans="1:5" x14ac:dyDescent="0.25">
      <c r="A144">
        <v>144</v>
      </c>
      <c r="B144">
        <v>1</v>
      </c>
      <c r="C144" t="s">
        <v>1165</v>
      </c>
    </row>
    <row r="145" spans="1:5" x14ac:dyDescent="0.25">
      <c r="A145">
        <v>145</v>
      </c>
      <c r="B145">
        <v>1</v>
      </c>
      <c r="C145" t="s">
        <v>1166</v>
      </c>
    </row>
    <row r="146" spans="1:5" x14ac:dyDescent="0.25">
      <c r="A146">
        <v>146</v>
      </c>
      <c r="B146">
        <v>1</v>
      </c>
      <c r="C146" t="s">
        <v>1167</v>
      </c>
    </row>
    <row r="147" spans="1:5" x14ac:dyDescent="0.25">
      <c r="A147">
        <v>147</v>
      </c>
      <c r="B147">
        <v>3</v>
      </c>
      <c r="C147" t="s">
        <v>1168</v>
      </c>
      <c r="D147" t="s">
        <v>1169</v>
      </c>
      <c r="E147" t="s">
        <v>993</v>
      </c>
    </row>
    <row r="148" spans="1:5" x14ac:dyDescent="0.25">
      <c r="A148">
        <v>148</v>
      </c>
      <c r="B148">
        <v>1</v>
      </c>
      <c r="C148" t="s">
        <v>1170</v>
      </c>
    </row>
    <row r="149" spans="1:5" x14ac:dyDescent="0.25">
      <c r="A149">
        <v>149</v>
      </c>
      <c r="B149">
        <v>1</v>
      </c>
      <c r="C149" t="s">
        <v>1171</v>
      </c>
    </row>
    <row r="150" spans="1:5" x14ac:dyDescent="0.25">
      <c r="A150">
        <v>150</v>
      </c>
      <c r="B150">
        <v>3</v>
      </c>
      <c r="C150" t="s">
        <v>1172</v>
      </c>
      <c r="D150" t="s">
        <v>1173</v>
      </c>
      <c r="E150" t="s">
        <v>993</v>
      </c>
    </row>
    <row r="151" spans="1:5" x14ac:dyDescent="0.25">
      <c r="A151">
        <v>151</v>
      </c>
      <c r="B151">
        <v>1</v>
      </c>
      <c r="C151" t="s">
        <v>1174</v>
      </c>
    </row>
    <row r="152" spans="1:5" x14ac:dyDescent="0.25">
      <c r="A152">
        <v>152</v>
      </c>
      <c r="B152">
        <v>1</v>
      </c>
      <c r="C152" t="s">
        <v>1175</v>
      </c>
    </row>
    <row r="153" spans="1:5" x14ac:dyDescent="0.25">
      <c r="A153">
        <v>153</v>
      </c>
      <c r="B153">
        <v>1</v>
      </c>
      <c r="C153" t="s">
        <v>1176</v>
      </c>
    </row>
    <row r="154" spans="1:5" x14ac:dyDescent="0.25">
      <c r="A154">
        <v>154</v>
      </c>
      <c r="B154">
        <v>1</v>
      </c>
      <c r="C154" t="s">
        <v>1177</v>
      </c>
    </row>
    <row r="155" spans="1:5" x14ac:dyDescent="0.25">
      <c r="A155">
        <v>155</v>
      </c>
      <c r="B155">
        <v>1</v>
      </c>
      <c r="C155" t="s">
        <v>1178</v>
      </c>
    </row>
    <row r="156" spans="1:5" x14ac:dyDescent="0.25">
      <c r="A156">
        <v>156</v>
      </c>
      <c r="B156">
        <v>1</v>
      </c>
      <c r="C156" t="s">
        <v>1179</v>
      </c>
    </row>
    <row r="157" spans="1:5" x14ac:dyDescent="0.25">
      <c r="A157">
        <v>157</v>
      </c>
      <c r="B157">
        <v>1</v>
      </c>
      <c r="C157" t="s">
        <v>1180</v>
      </c>
    </row>
    <row r="158" spans="1:5" x14ac:dyDescent="0.25">
      <c r="A158">
        <v>158</v>
      </c>
      <c r="B158">
        <v>1</v>
      </c>
      <c r="C158" t="s">
        <v>1181</v>
      </c>
    </row>
    <row r="159" spans="1:5" x14ac:dyDescent="0.25">
      <c r="A159">
        <v>159</v>
      </c>
      <c r="B159">
        <v>1</v>
      </c>
      <c r="C159" t="s">
        <v>1182</v>
      </c>
    </row>
    <row r="160" spans="1:5" x14ac:dyDescent="0.25">
      <c r="A160">
        <v>160</v>
      </c>
      <c r="B160">
        <v>3</v>
      </c>
      <c r="C160" t="s">
        <v>1183</v>
      </c>
      <c r="D160" t="s">
        <v>1184</v>
      </c>
      <c r="E160" t="s">
        <v>993</v>
      </c>
    </row>
    <row r="161" spans="1:5" x14ac:dyDescent="0.25">
      <c r="A161">
        <v>161</v>
      </c>
      <c r="B161">
        <v>1</v>
      </c>
      <c r="C161" t="s">
        <v>1185</v>
      </c>
    </row>
    <row r="162" spans="1:5" x14ac:dyDescent="0.25">
      <c r="A162">
        <v>162</v>
      </c>
      <c r="B162">
        <v>1</v>
      </c>
      <c r="C162" t="s">
        <v>1186</v>
      </c>
    </row>
    <row r="163" spans="1:5" x14ac:dyDescent="0.25">
      <c r="A163">
        <v>163</v>
      </c>
      <c r="B163">
        <v>1</v>
      </c>
      <c r="C163" t="s">
        <v>1187</v>
      </c>
    </row>
    <row r="164" spans="1:5" x14ac:dyDescent="0.25">
      <c r="A164">
        <v>164</v>
      </c>
      <c r="B164">
        <v>1</v>
      </c>
      <c r="C164" t="s">
        <v>1188</v>
      </c>
    </row>
    <row r="165" spans="1:5" x14ac:dyDescent="0.25">
      <c r="A165">
        <v>165</v>
      </c>
      <c r="B165">
        <v>1</v>
      </c>
      <c r="C165" t="s">
        <v>1189</v>
      </c>
    </row>
    <row r="166" spans="1:5" x14ac:dyDescent="0.25">
      <c r="A166">
        <v>166</v>
      </c>
      <c r="B166">
        <v>1</v>
      </c>
      <c r="C166" t="s">
        <v>1190</v>
      </c>
    </row>
    <row r="167" spans="1:5" x14ac:dyDescent="0.25">
      <c r="A167">
        <v>167</v>
      </c>
      <c r="B167">
        <v>1</v>
      </c>
      <c r="C167" t="s">
        <v>1191</v>
      </c>
    </row>
    <row r="168" spans="1:5" x14ac:dyDescent="0.25">
      <c r="A168">
        <v>168</v>
      </c>
      <c r="B168">
        <v>1</v>
      </c>
      <c r="C168" t="s">
        <v>1192</v>
      </c>
    </row>
    <row r="169" spans="1:5" x14ac:dyDescent="0.25">
      <c r="A169">
        <v>169</v>
      </c>
      <c r="B169">
        <v>1</v>
      </c>
      <c r="C169" t="s">
        <v>1193</v>
      </c>
    </row>
    <row r="170" spans="1:5" x14ac:dyDescent="0.25">
      <c r="A170">
        <v>170</v>
      </c>
      <c r="B170">
        <v>3</v>
      </c>
      <c r="C170" t="s">
        <v>1194</v>
      </c>
      <c r="D170" t="s">
        <v>1195</v>
      </c>
      <c r="E170" t="s">
        <v>993</v>
      </c>
    </row>
    <row r="171" spans="1:5" x14ac:dyDescent="0.25">
      <c r="A171">
        <v>171</v>
      </c>
      <c r="B171">
        <v>1</v>
      </c>
      <c r="C171" t="s">
        <v>1196</v>
      </c>
    </row>
    <row r="172" spans="1:5" x14ac:dyDescent="0.25">
      <c r="A172">
        <v>172</v>
      </c>
      <c r="B172">
        <v>1</v>
      </c>
      <c r="C172" t="s">
        <v>1197</v>
      </c>
    </row>
    <row r="173" spans="1:5" x14ac:dyDescent="0.25">
      <c r="A173">
        <v>173</v>
      </c>
      <c r="B173">
        <v>1</v>
      </c>
      <c r="C173" t="s">
        <v>1198</v>
      </c>
    </row>
    <row r="174" spans="1:5" x14ac:dyDescent="0.25">
      <c r="A174">
        <v>174</v>
      </c>
      <c r="B174">
        <v>3</v>
      </c>
      <c r="C174" t="s">
        <v>1199</v>
      </c>
      <c r="D174" t="s">
        <v>1200</v>
      </c>
      <c r="E174" t="s">
        <v>993</v>
      </c>
    </row>
    <row r="175" spans="1:5" x14ac:dyDescent="0.25">
      <c r="A175">
        <v>175</v>
      </c>
      <c r="B175">
        <v>1</v>
      </c>
      <c r="C175" t="s">
        <v>1201</v>
      </c>
    </row>
    <row r="176" spans="1:5" x14ac:dyDescent="0.25">
      <c r="A176">
        <v>176</v>
      </c>
      <c r="B176">
        <v>1</v>
      </c>
      <c r="C176" t="s">
        <v>1202</v>
      </c>
    </row>
    <row r="177" spans="1:5" x14ac:dyDescent="0.25">
      <c r="A177">
        <v>177</v>
      </c>
      <c r="B177">
        <v>1</v>
      </c>
      <c r="C177" t="s">
        <v>1203</v>
      </c>
    </row>
    <row r="178" spans="1:5" x14ac:dyDescent="0.25">
      <c r="A178">
        <v>178</v>
      </c>
      <c r="B178">
        <v>1</v>
      </c>
      <c r="C178" t="s">
        <v>1204</v>
      </c>
    </row>
    <row r="179" spans="1:5" x14ac:dyDescent="0.25">
      <c r="A179">
        <v>179</v>
      </c>
      <c r="B179">
        <v>1</v>
      </c>
      <c r="C179" t="s">
        <v>1205</v>
      </c>
    </row>
    <row r="180" spans="1:5" x14ac:dyDescent="0.25">
      <c r="A180">
        <v>180</v>
      </c>
      <c r="B180">
        <v>1</v>
      </c>
      <c r="C180" t="s">
        <v>1206</v>
      </c>
    </row>
    <row r="181" spans="1:5" x14ac:dyDescent="0.25">
      <c r="A181">
        <v>181</v>
      </c>
      <c r="B181">
        <v>1</v>
      </c>
      <c r="C181" t="s">
        <v>1207</v>
      </c>
    </row>
    <row r="182" spans="1:5" x14ac:dyDescent="0.25">
      <c r="A182">
        <v>182</v>
      </c>
      <c r="B182">
        <v>3</v>
      </c>
      <c r="C182" t="s">
        <v>1208</v>
      </c>
      <c r="D182" t="s">
        <v>1209</v>
      </c>
      <c r="E182" t="s">
        <v>993</v>
      </c>
    </row>
    <row r="183" spans="1:5" x14ac:dyDescent="0.25">
      <c r="A183">
        <v>183</v>
      </c>
      <c r="B183">
        <v>3</v>
      </c>
      <c r="C183" t="s">
        <v>1210</v>
      </c>
      <c r="D183" t="s">
        <v>1211</v>
      </c>
      <c r="E183" t="s">
        <v>993</v>
      </c>
    </row>
    <row r="184" spans="1:5" x14ac:dyDescent="0.25">
      <c r="A184">
        <v>184</v>
      </c>
      <c r="B184">
        <v>3</v>
      </c>
      <c r="C184" t="s">
        <v>1212</v>
      </c>
      <c r="D184" t="s">
        <v>1213</v>
      </c>
      <c r="E184" t="s">
        <v>993</v>
      </c>
    </row>
    <row r="185" spans="1:5" x14ac:dyDescent="0.25">
      <c r="A185">
        <v>185</v>
      </c>
      <c r="B185">
        <v>3</v>
      </c>
      <c r="C185" t="s">
        <v>1214</v>
      </c>
      <c r="D185" t="s">
        <v>1215</v>
      </c>
      <c r="E185" t="s">
        <v>993</v>
      </c>
    </row>
    <row r="186" spans="1:5" x14ac:dyDescent="0.25">
      <c r="A186">
        <v>186</v>
      </c>
      <c r="B186">
        <v>1</v>
      </c>
      <c r="C186" t="s">
        <v>1216</v>
      </c>
    </row>
    <row r="187" spans="1:5" x14ac:dyDescent="0.25">
      <c r="A187">
        <v>187</v>
      </c>
      <c r="B187">
        <v>1</v>
      </c>
      <c r="C187" t="s">
        <v>1217</v>
      </c>
    </row>
    <row r="188" spans="1:5" x14ac:dyDescent="0.25">
      <c r="A188">
        <v>188</v>
      </c>
      <c r="B188">
        <v>3</v>
      </c>
      <c r="C188" t="s">
        <v>1218</v>
      </c>
      <c r="D188" t="s">
        <v>1219</v>
      </c>
      <c r="E188" t="s">
        <v>993</v>
      </c>
    </row>
    <row r="189" spans="1:5" x14ac:dyDescent="0.25">
      <c r="A189">
        <v>189</v>
      </c>
      <c r="B189">
        <v>3</v>
      </c>
      <c r="C189" t="s">
        <v>1220</v>
      </c>
      <c r="D189" t="s">
        <v>1221</v>
      </c>
      <c r="E189" t="s">
        <v>993</v>
      </c>
    </row>
    <row r="190" spans="1:5" x14ac:dyDescent="0.25">
      <c r="A190">
        <v>190</v>
      </c>
      <c r="B190">
        <v>1</v>
      </c>
      <c r="C190" t="s">
        <v>1222</v>
      </c>
    </row>
    <row r="191" spans="1:5" x14ac:dyDescent="0.25">
      <c r="A191">
        <v>191</v>
      </c>
      <c r="B191">
        <v>1</v>
      </c>
      <c r="C191" t="s">
        <v>1223</v>
      </c>
    </row>
    <row r="192" spans="1:5" x14ac:dyDescent="0.25">
      <c r="A192">
        <v>192</v>
      </c>
      <c r="B192">
        <v>1</v>
      </c>
      <c r="C192" t="s">
        <v>1224</v>
      </c>
    </row>
    <row r="193" spans="1:3" x14ac:dyDescent="0.25">
      <c r="A193">
        <v>193</v>
      </c>
      <c r="B193">
        <v>1</v>
      </c>
      <c r="C193" t="s">
        <v>1225</v>
      </c>
    </row>
    <row r="194" spans="1:3" x14ac:dyDescent="0.25">
      <c r="A194">
        <v>194</v>
      </c>
      <c r="B194">
        <v>1</v>
      </c>
      <c r="C194" t="s">
        <v>1226</v>
      </c>
    </row>
    <row r="195" spans="1:3" x14ac:dyDescent="0.25">
      <c r="A195">
        <v>195</v>
      </c>
      <c r="B195">
        <v>1</v>
      </c>
      <c r="C195" t="s">
        <v>1227</v>
      </c>
    </row>
    <row r="196" spans="1:3" x14ac:dyDescent="0.25">
      <c r="A196">
        <v>196</v>
      </c>
      <c r="B196">
        <v>1</v>
      </c>
      <c r="C196" t="s">
        <v>1228</v>
      </c>
    </row>
    <row r="197" spans="1:3" x14ac:dyDescent="0.25">
      <c r="A197">
        <v>197</v>
      </c>
      <c r="B197">
        <v>1</v>
      </c>
      <c r="C197" t="s">
        <v>1229</v>
      </c>
    </row>
    <row r="198" spans="1:3" x14ac:dyDescent="0.25">
      <c r="A198">
        <v>198</v>
      </c>
      <c r="B198">
        <v>1</v>
      </c>
      <c r="C198" t="s">
        <v>1230</v>
      </c>
    </row>
    <row r="199" spans="1:3" x14ac:dyDescent="0.25">
      <c r="A199">
        <v>199</v>
      </c>
      <c r="B199">
        <v>1</v>
      </c>
      <c r="C199" t="s">
        <v>1231</v>
      </c>
    </row>
    <row r="200" spans="1:3" x14ac:dyDescent="0.25">
      <c r="A200">
        <v>200</v>
      </c>
      <c r="B200">
        <v>1</v>
      </c>
      <c r="C200" t="s">
        <v>1232</v>
      </c>
    </row>
    <row r="201" spans="1:3" x14ac:dyDescent="0.25">
      <c r="A201">
        <v>201</v>
      </c>
      <c r="B201">
        <v>1</v>
      </c>
      <c r="C201" t="s">
        <v>1233</v>
      </c>
    </row>
    <row r="202" spans="1:3" x14ac:dyDescent="0.25">
      <c r="A202">
        <v>202</v>
      </c>
      <c r="B202">
        <v>1</v>
      </c>
      <c r="C202" t="s">
        <v>1234</v>
      </c>
    </row>
    <row r="203" spans="1:3" x14ac:dyDescent="0.25">
      <c r="A203">
        <v>203</v>
      </c>
      <c r="B203">
        <v>1</v>
      </c>
      <c r="C203" t="s">
        <v>1235</v>
      </c>
    </row>
    <row r="204" spans="1:3" x14ac:dyDescent="0.25">
      <c r="A204">
        <v>204</v>
      </c>
      <c r="B204">
        <v>1</v>
      </c>
      <c r="C204" t="s">
        <v>1236</v>
      </c>
    </row>
    <row r="205" spans="1:3" x14ac:dyDescent="0.25">
      <c r="A205">
        <v>205</v>
      </c>
      <c r="B205">
        <v>1</v>
      </c>
      <c r="C205" t="s">
        <v>1237</v>
      </c>
    </row>
    <row r="206" spans="1:3" x14ac:dyDescent="0.25">
      <c r="A206">
        <v>206</v>
      </c>
      <c r="B206">
        <v>1</v>
      </c>
      <c r="C206" t="s">
        <v>1238</v>
      </c>
    </row>
    <row r="207" spans="1:3" x14ac:dyDescent="0.25">
      <c r="A207">
        <v>207</v>
      </c>
      <c r="B207">
        <v>1</v>
      </c>
      <c r="C207" t="s">
        <v>1239</v>
      </c>
    </row>
    <row r="208" spans="1:3" x14ac:dyDescent="0.25">
      <c r="A208">
        <v>208</v>
      </c>
      <c r="B208">
        <v>1</v>
      </c>
      <c r="C208" t="s">
        <v>1240</v>
      </c>
    </row>
    <row r="209" spans="1:6" x14ac:dyDescent="0.25">
      <c r="A209">
        <v>209</v>
      </c>
      <c r="B209">
        <v>1</v>
      </c>
      <c r="C209" t="s">
        <v>1241</v>
      </c>
    </row>
    <row r="210" spans="1:6" x14ac:dyDescent="0.25">
      <c r="A210">
        <v>210</v>
      </c>
      <c r="B210">
        <v>1</v>
      </c>
      <c r="C210" t="s">
        <v>1242</v>
      </c>
    </row>
    <row r="211" spans="1:6" x14ac:dyDescent="0.25">
      <c r="A211">
        <v>211</v>
      </c>
      <c r="B211">
        <v>1</v>
      </c>
      <c r="C211" t="s">
        <v>1243</v>
      </c>
    </row>
    <row r="212" spans="1:6" x14ac:dyDescent="0.25">
      <c r="A212">
        <v>212</v>
      </c>
      <c r="B212">
        <v>1</v>
      </c>
      <c r="C212" t="s">
        <v>1244</v>
      </c>
    </row>
    <row r="213" spans="1:6" x14ac:dyDescent="0.25">
      <c r="A213">
        <v>213</v>
      </c>
      <c r="B213">
        <v>1</v>
      </c>
      <c r="C213" t="s">
        <v>1245</v>
      </c>
    </row>
    <row r="214" spans="1:6" x14ac:dyDescent="0.25">
      <c r="A214">
        <v>214</v>
      </c>
      <c r="B214">
        <v>1</v>
      </c>
      <c r="C214" t="s">
        <v>1246</v>
      </c>
    </row>
    <row r="215" spans="1:6" x14ac:dyDescent="0.25">
      <c r="A215">
        <v>215</v>
      </c>
      <c r="B215">
        <v>1</v>
      </c>
      <c r="C215" t="s">
        <v>1247</v>
      </c>
    </row>
    <row r="216" spans="1:6" x14ac:dyDescent="0.25">
      <c r="A216">
        <v>216</v>
      </c>
      <c r="B216">
        <v>1</v>
      </c>
      <c r="C216" t="s">
        <v>1248</v>
      </c>
    </row>
    <row r="217" spans="1:6" x14ac:dyDescent="0.25">
      <c r="A217">
        <v>217</v>
      </c>
      <c r="B217">
        <v>1</v>
      </c>
      <c r="C217" t="s">
        <v>1249</v>
      </c>
    </row>
    <row r="218" spans="1:6" x14ac:dyDescent="0.25">
      <c r="A218">
        <v>218</v>
      </c>
      <c r="B218">
        <v>1</v>
      </c>
      <c r="C218" t="s">
        <v>1250</v>
      </c>
    </row>
    <row r="219" spans="1:6" x14ac:dyDescent="0.25">
      <c r="A219">
        <v>219</v>
      </c>
      <c r="B219">
        <v>1</v>
      </c>
      <c r="C219" t="s">
        <v>1251</v>
      </c>
    </row>
    <row r="220" spans="1:6" x14ac:dyDescent="0.25">
      <c r="A220">
        <v>220</v>
      </c>
      <c r="B220">
        <v>1</v>
      </c>
      <c r="C220" t="s">
        <v>1252</v>
      </c>
    </row>
    <row r="221" spans="1:6" x14ac:dyDescent="0.25">
      <c r="A221">
        <v>221</v>
      </c>
      <c r="B221">
        <v>1</v>
      </c>
      <c r="C221" t="s">
        <v>1253</v>
      </c>
    </row>
    <row r="222" spans="1:6" x14ac:dyDescent="0.25">
      <c r="A222">
        <v>222</v>
      </c>
      <c r="B222">
        <v>3</v>
      </c>
      <c r="C222" t="s">
        <v>1254</v>
      </c>
      <c r="D222" t="s">
        <v>1255</v>
      </c>
      <c r="E222" t="s">
        <v>993</v>
      </c>
    </row>
    <row r="223" spans="1:6" x14ac:dyDescent="0.25">
      <c r="A223">
        <v>223</v>
      </c>
      <c r="B223">
        <v>4</v>
      </c>
      <c r="C223" t="s">
        <v>1256</v>
      </c>
      <c r="D223" t="s">
        <v>1257</v>
      </c>
      <c r="E223" t="s">
        <v>1258</v>
      </c>
      <c r="F223" t="s">
        <v>993</v>
      </c>
    </row>
    <row r="224" spans="1:6" x14ac:dyDescent="0.25">
      <c r="A224">
        <v>224</v>
      </c>
      <c r="B224">
        <v>3</v>
      </c>
      <c r="C224" t="s">
        <v>1259</v>
      </c>
      <c r="D224" t="s">
        <v>1260</v>
      </c>
      <c r="E224" t="s">
        <v>993</v>
      </c>
    </row>
    <row r="225" spans="1:8" x14ac:dyDescent="0.25">
      <c r="A225">
        <v>225</v>
      </c>
      <c r="B225">
        <v>3</v>
      </c>
      <c r="C225" t="s">
        <v>1261</v>
      </c>
      <c r="D225" t="s">
        <v>1262</v>
      </c>
      <c r="E225" t="s">
        <v>993</v>
      </c>
    </row>
    <row r="226" spans="1:8" x14ac:dyDescent="0.25">
      <c r="A226">
        <v>226</v>
      </c>
      <c r="B226">
        <v>4</v>
      </c>
      <c r="C226" t="s">
        <v>1263</v>
      </c>
      <c r="D226" t="s">
        <v>1264</v>
      </c>
      <c r="E226" t="s">
        <v>1265</v>
      </c>
      <c r="F226" t="s">
        <v>993</v>
      </c>
    </row>
    <row r="227" spans="1:8" x14ac:dyDescent="0.25">
      <c r="A227">
        <v>227</v>
      </c>
      <c r="B227">
        <v>6</v>
      </c>
      <c r="C227" t="s">
        <v>1266</v>
      </c>
      <c r="D227" t="s">
        <v>1267</v>
      </c>
      <c r="E227" t="s">
        <v>1268</v>
      </c>
      <c r="F227" t="s">
        <v>1269</v>
      </c>
      <c r="G227" t="s">
        <v>1270</v>
      </c>
      <c r="H227" t="s">
        <v>993</v>
      </c>
    </row>
    <row r="228" spans="1:8" x14ac:dyDescent="0.25">
      <c r="A228">
        <v>228</v>
      </c>
      <c r="B228">
        <v>1</v>
      </c>
      <c r="C228" t="s">
        <v>1271</v>
      </c>
    </row>
    <row r="229" spans="1:8" x14ac:dyDescent="0.25">
      <c r="A229">
        <v>229</v>
      </c>
      <c r="B229">
        <v>1</v>
      </c>
      <c r="C229" t="s">
        <v>1272</v>
      </c>
    </row>
    <row r="230" spans="1:8" x14ac:dyDescent="0.25">
      <c r="A230">
        <v>230</v>
      </c>
      <c r="B230">
        <v>3</v>
      </c>
      <c r="C230" t="s">
        <v>1273</v>
      </c>
      <c r="D230" t="s">
        <v>1274</v>
      </c>
      <c r="E230" t="s">
        <v>993</v>
      </c>
    </row>
    <row r="231" spans="1:8" x14ac:dyDescent="0.25">
      <c r="A231">
        <v>231</v>
      </c>
      <c r="B231">
        <v>1</v>
      </c>
      <c r="C231" t="s">
        <v>1275</v>
      </c>
    </row>
    <row r="232" spans="1:8" x14ac:dyDescent="0.25">
      <c r="A232">
        <v>232</v>
      </c>
      <c r="B232">
        <v>3</v>
      </c>
      <c r="C232" t="s">
        <v>1276</v>
      </c>
      <c r="D232" t="s">
        <v>1277</v>
      </c>
      <c r="E232" t="s">
        <v>993</v>
      </c>
    </row>
    <row r="233" spans="1:8" x14ac:dyDescent="0.25">
      <c r="A233">
        <v>233</v>
      </c>
      <c r="B233">
        <v>1</v>
      </c>
      <c r="C233" t="s">
        <v>1278</v>
      </c>
    </row>
    <row r="234" spans="1:8" x14ac:dyDescent="0.25">
      <c r="A234">
        <v>234</v>
      </c>
      <c r="B234">
        <v>3</v>
      </c>
      <c r="C234" t="s">
        <v>1279</v>
      </c>
      <c r="D234" t="s">
        <v>1280</v>
      </c>
      <c r="E234" t="s">
        <v>993</v>
      </c>
    </row>
    <row r="235" spans="1:8" x14ac:dyDescent="0.25">
      <c r="A235">
        <v>235</v>
      </c>
      <c r="B235">
        <v>3</v>
      </c>
      <c r="C235" t="s">
        <v>1281</v>
      </c>
      <c r="D235" t="s">
        <v>1282</v>
      </c>
      <c r="E235" t="s">
        <v>993</v>
      </c>
    </row>
    <row r="236" spans="1:8" x14ac:dyDescent="0.25">
      <c r="A236">
        <v>236</v>
      </c>
      <c r="B236">
        <v>1</v>
      </c>
      <c r="C236" t="s">
        <v>1283</v>
      </c>
    </row>
    <row r="237" spans="1:8" x14ac:dyDescent="0.25">
      <c r="A237">
        <v>237</v>
      </c>
      <c r="B237">
        <v>1</v>
      </c>
      <c r="C237" t="s">
        <v>1284</v>
      </c>
    </row>
    <row r="238" spans="1:8" x14ac:dyDescent="0.25">
      <c r="A238">
        <v>238</v>
      </c>
      <c r="B238">
        <v>1</v>
      </c>
      <c r="C238" t="s">
        <v>1285</v>
      </c>
    </row>
    <row r="239" spans="1:8" x14ac:dyDescent="0.25">
      <c r="A239">
        <v>239</v>
      </c>
      <c r="B239">
        <v>3</v>
      </c>
      <c r="C239" t="s">
        <v>1286</v>
      </c>
      <c r="D239" t="s">
        <v>1287</v>
      </c>
      <c r="E239" t="s">
        <v>993</v>
      </c>
    </row>
    <row r="240" spans="1:8" x14ac:dyDescent="0.25">
      <c r="A240">
        <v>240</v>
      </c>
      <c r="B240">
        <v>1</v>
      </c>
      <c r="C240" t="s">
        <v>1288</v>
      </c>
    </row>
    <row r="241" spans="1:8" x14ac:dyDescent="0.25">
      <c r="A241">
        <v>241</v>
      </c>
      <c r="B241">
        <v>1</v>
      </c>
      <c r="C241" t="s">
        <v>1289</v>
      </c>
    </row>
    <row r="242" spans="1:8" x14ac:dyDescent="0.25">
      <c r="A242">
        <v>242</v>
      </c>
      <c r="B242">
        <v>1</v>
      </c>
      <c r="C242" t="s">
        <v>1290</v>
      </c>
    </row>
    <row r="243" spans="1:8" x14ac:dyDescent="0.25">
      <c r="A243">
        <v>243</v>
      </c>
      <c r="B243">
        <v>1</v>
      </c>
      <c r="C243" t="s">
        <v>1291</v>
      </c>
    </row>
    <row r="244" spans="1:8" x14ac:dyDescent="0.25">
      <c r="A244">
        <v>244</v>
      </c>
      <c r="B244">
        <v>1</v>
      </c>
      <c r="C244" t="s">
        <v>1292</v>
      </c>
    </row>
    <row r="245" spans="1:8" x14ac:dyDescent="0.25">
      <c r="A245">
        <v>245</v>
      </c>
      <c r="B245">
        <v>3</v>
      </c>
      <c r="C245" t="s">
        <v>1293</v>
      </c>
      <c r="D245" t="s">
        <v>1294</v>
      </c>
      <c r="E245" t="s">
        <v>993</v>
      </c>
    </row>
    <row r="246" spans="1:8" x14ac:dyDescent="0.25">
      <c r="A246">
        <v>246</v>
      </c>
      <c r="B246">
        <v>5</v>
      </c>
      <c r="C246" t="s">
        <v>1295</v>
      </c>
      <c r="D246" t="s">
        <v>1296</v>
      </c>
      <c r="E246" t="s">
        <v>1297</v>
      </c>
      <c r="F246" t="s">
        <v>1298</v>
      </c>
      <c r="G246" t="s">
        <v>993</v>
      </c>
    </row>
    <row r="247" spans="1:8" x14ac:dyDescent="0.25">
      <c r="A247">
        <v>247</v>
      </c>
      <c r="B247">
        <v>3</v>
      </c>
      <c r="C247" t="s">
        <v>1299</v>
      </c>
      <c r="D247" t="s">
        <v>1300</v>
      </c>
      <c r="E247" t="s">
        <v>993</v>
      </c>
    </row>
    <row r="248" spans="1:8" x14ac:dyDescent="0.25">
      <c r="A248">
        <v>248</v>
      </c>
      <c r="B248">
        <v>3</v>
      </c>
      <c r="C248" t="s">
        <v>1301</v>
      </c>
      <c r="D248" t="s">
        <v>1302</v>
      </c>
      <c r="E248" t="s">
        <v>993</v>
      </c>
    </row>
    <row r="249" spans="1:8" x14ac:dyDescent="0.25">
      <c r="A249">
        <v>249</v>
      </c>
      <c r="B249">
        <v>6</v>
      </c>
      <c r="C249" t="s">
        <v>1303</v>
      </c>
      <c r="D249" t="s">
        <v>1304</v>
      </c>
      <c r="E249" t="s">
        <v>1305</v>
      </c>
      <c r="F249" t="s">
        <v>1306</v>
      </c>
      <c r="G249" t="s">
        <v>1307</v>
      </c>
      <c r="H249" t="s">
        <v>993</v>
      </c>
    </row>
    <row r="250" spans="1:8" x14ac:dyDescent="0.25">
      <c r="A250">
        <v>250</v>
      </c>
      <c r="B250">
        <v>1</v>
      </c>
      <c r="C250" t="s">
        <v>1308</v>
      </c>
    </row>
    <row r="251" spans="1:8" x14ac:dyDescent="0.25">
      <c r="A251">
        <v>251</v>
      </c>
      <c r="B251">
        <v>1</v>
      </c>
      <c r="C251" t="s">
        <v>1309</v>
      </c>
    </row>
    <row r="252" spans="1:8" x14ac:dyDescent="0.25">
      <c r="A252">
        <v>252</v>
      </c>
      <c r="B252">
        <v>1</v>
      </c>
      <c r="C252" t="s">
        <v>1310</v>
      </c>
    </row>
    <row r="253" spans="1:8" x14ac:dyDescent="0.25">
      <c r="A253">
        <v>253</v>
      </c>
      <c r="B253">
        <v>1</v>
      </c>
      <c r="C253" t="s">
        <v>1311</v>
      </c>
    </row>
    <row r="254" spans="1:8" x14ac:dyDescent="0.25">
      <c r="A254">
        <v>254</v>
      </c>
      <c r="B254">
        <v>1</v>
      </c>
      <c r="C254" t="s">
        <v>1312</v>
      </c>
    </row>
    <row r="255" spans="1:8" x14ac:dyDescent="0.25">
      <c r="A255">
        <v>255</v>
      </c>
      <c r="B255">
        <v>1</v>
      </c>
      <c r="C255" t="s">
        <v>1313</v>
      </c>
    </row>
    <row r="256" spans="1:8" x14ac:dyDescent="0.25">
      <c r="A256">
        <v>256</v>
      </c>
      <c r="B256">
        <v>1</v>
      </c>
      <c r="C256" t="s">
        <v>1314</v>
      </c>
    </row>
    <row r="257" spans="1:5" x14ac:dyDescent="0.25">
      <c r="A257">
        <v>257</v>
      </c>
      <c r="B257">
        <v>1</v>
      </c>
      <c r="C257" t="s">
        <v>1315</v>
      </c>
    </row>
    <row r="258" spans="1:5" x14ac:dyDescent="0.25">
      <c r="A258">
        <v>258</v>
      </c>
      <c r="B258">
        <v>3</v>
      </c>
      <c r="C258" t="s">
        <v>1316</v>
      </c>
      <c r="D258" t="s">
        <v>1317</v>
      </c>
      <c r="E258" t="s">
        <v>993</v>
      </c>
    </row>
    <row r="259" spans="1:5" x14ac:dyDescent="0.25">
      <c r="A259">
        <v>259</v>
      </c>
      <c r="B259">
        <v>1</v>
      </c>
      <c r="C259" t="s">
        <v>1318</v>
      </c>
    </row>
    <row r="260" spans="1:5" x14ac:dyDescent="0.25">
      <c r="A260">
        <v>260</v>
      </c>
      <c r="B260">
        <v>1</v>
      </c>
      <c r="C260" t="s">
        <v>1319</v>
      </c>
    </row>
    <row r="261" spans="1:5" x14ac:dyDescent="0.25">
      <c r="A261">
        <v>261</v>
      </c>
      <c r="B261">
        <v>1</v>
      </c>
      <c r="C261" t="s">
        <v>1320</v>
      </c>
    </row>
    <row r="262" spans="1:5" x14ac:dyDescent="0.25">
      <c r="A262">
        <v>262</v>
      </c>
      <c r="B262">
        <v>1</v>
      </c>
      <c r="C262" t="s">
        <v>1321</v>
      </c>
    </row>
    <row r="263" spans="1:5" x14ac:dyDescent="0.25">
      <c r="A263">
        <v>263</v>
      </c>
      <c r="B263">
        <v>1</v>
      </c>
      <c r="C263" t="s">
        <v>1322</v>
      </c>
    </row>
    <row r="264" spans="1:5" x14ac:dyDescent="0.25">
      <c r="A264">
        <v>264</v>
      </c>
      <c r="B264">
        <v>1</v>
      </c>
      <c r="C264" t="s">
        <v>1323</v>
      </c>
    </row>
    <row r="265" spans="1:5" x14ac:dyDescent="0.25">
      <c r="A265">
        <v>265</v>
      </c>
      <c r="B265">
        <v>1</v>
      </c>
      <c r="C265" t="s">
        <v>1324</v>
      </c>
    </row>
    <row r="266" spans="1:5" x14ac:dyDescent="0.25">
      <c r="A266">
        <v>266</v>
      </c>
      <c r="B266">
        <v>1</v>
      </c>
      <c r="C266" t="s">
        <v>1325</v>
      </c>
    </row>
    <row r="267" spans="1:5" x14ac:dyDescent="0.25">
      <c r="A267">
        <v>267</v>
      </c>
      <c r="B267">
        <v>1</v>
      </c>
      <c r="C267" t="s">
        <v>1326</v>
      </c>
    </row>
    <row r="268" spans="1:5" x14ac:dyDescent="0.25">
      <c r="A268">
        <v>268</v>
      </c>
      <c r="B268">
        <v>1</v>
      </c>
      <c r="C268" t="s">
        <v>1327</v>
      </c>
    </row>
    <row r="269" spans="1:5" x14ac:dyDescent="0.25">
      <c r="A269">
        <v>269</v>
      </c>
      <c r="B269">
        <v>1</v>
      </c>
      <c r="C269" t="s">
        <v>1328</v>
      </c>
    </row>
    <row r="270" spans="1:5" x14ac:dyDescent="0.25">
      <c r="A270">
        <v>270</v>
      </c>
      <c r="B270">
        <v>3</v>
      </c>
      <c r="C270" t="s">
        <v>1329</v>
      </c>
      <c r="D270" t="s">
        <v>1330</v>
      </c>
      <c r="E270" t="s">
        <v>993</v>
      </c>
    </row>
    <row r="271" spans="1:5" x14ac:dyDescent="0.25">
      <c r="A271">
        <v>271</v>
      </c>
      <c r="B271">
        <v>1</v>
      </c>
      <c r="C271" t="s">
        <v>1331</v>
      </c>
    </row>
    <row r="272" spans="1:5" x14ac:dyDescent="0.25">
      <c r="A272">
        <v>272</v>
      </c>
      <c r="B272">
        <v>3</v>
      </c>
      <c r="C272" t="s">
        <v>1332</v>
      </c>
      <c r="D272" t="s">
        <v>1333</v>
      </c>
      <c r="E272" t="s">
        <v>993</v>
      </c>
    </row>
    <row r="273" spans="1:5" x14ac:dyDescent="0.25">
      <c r="A273">
        <v>273</v>
      </c>
      <c r="B273">
        <v>1</v>
      </c>
      <c r="C273" t="s">
        <v>1334</v>
      </c>
    </row>
    <row r="274" spans="1:5" x14ac:dyDescent="0.25">
      <c r="A274">
        <v>274</v>
      </c>
      <c r="B274">
        <v>3</v>
      </c>
      <c r="C274" t="s">
        <v>1335</v>
      </c>
      <c r="D274" t="s">
        <v>1336</v>
      </c>
      <c r="E274" t="s">
        <v>993</v>
      </c>
    </row>
    <row r="275" spans="1:5" x14ac:dyDescent="0.25">
      <c r="A275">
        <v>275</v>
      </c>
      <c r="B275">
        <v>3</v>
      </c>
      <c r="C275" t="s">
        <v>1337</v>
      </c>
      <c r="D275" t="s">
        <v>1338</v>
      </c>
      <c r="E275" t="s">
        <v>993</v>
      </c>
    </row>
    <row r="276" spans="1:5" x14ac:dyDescent="0.25">
      <c r="A276">
        <v>276</v>
      </c>
      <c r="B276">
        <v>1</v>
      </c>
      <c r="C276" t="s">
        <v>1339</v>
      </c>
    </row>
    <row r="277" spans="1:5" x14ac:dyDescent="0.25">
      <c r="A277">
        <v>277</v>
      </c>
      <c r="B277">
        <v>1</v>
      </c>
      <c r="C277" t="s">
        <v>1340</v>
      </c>
    </row>
    <row r="278" spans="1:5" x14ac:dyDescent="0.25">
      <c r="A278">
        <v>278</v>
      </c>
      <c r="B278">
        <v>1</v>
      </c>
      <c r="C278" t="s">
        <v>1341</v>
      </c>
    </row>
    <row r="279" spans="1:5" x14ac:dyDescent="0.25">
      <c r="A279">
        <v>279</v>
      </c>
      <c r="B279">
        <v>1</v>
      </c>
      <c r="C279" t="s">
        <v>1342</v>
      </c>
    </row>
    <row r="280" spans="1:5" x14ac:dyDescent="0.25">
      <c r="A280">
        <v>280</v>
      </c>
      <c r="B280">
        <v>1</v>
      </c>
      <c r="C280" t="s">
        <v>1343</v>
      </c>
    </row>
    <row r="281" spans="1:5" x14ac:dyDescent="0.25">
      <c r="A281">
        <v>281</v>
      </c>
      <c r="B281">
        <v>1</v>
      </c>
      <c r="C281" t="s">
        <v>1344</v>
      </c>
    </row>
    <row r="282" spans="1:5" x14ac:dyDescent="0.25">
      <c r="A282">
        <v>282</v>
      </c>
      <c r="B282">
        <v>3</v>
      </c>
      <c r="C282" t="s">
        <v>1345</v>
      </c>
      <c r="D282" t="s">
        <v>1346</v>
      </c>
      <c r="E282" t="s">
        <v>993</v>
      </c>
    </row>
    <row r="283" spans="1:5" x14ac:dyDescent="0.25">
      <c r="A283">
        <v>283</v>
      </c>
      <c r="B283">
        <v>1</v>
      </c>
      <c r="C283" t="s">
        <v>1347</v>
      </c>
    </row>
    <row r="284" spans="1:5" x14ac:dyDescent="0.25">
      <c r="A284">
        <v>284</v>
      </c>
      <c r="B284">
        <v>1</v>
      </c>
      <c r="C284" t="s">
        <v>1348</v>
      </c>
    </row>
    <row r="285" spans="1:5" x14ac:dyDescent="0.25">
      <c r="A285">
        <v>285</v>
      </c>
      <c r="B285">
        <v>1</v>
      </c>
      <c r="C285" t="s">
        <v>1349</v>
      </c>
    </row>
    <row r="286" spans="1:5" x14ac:dyDescent="0.25">
      <c r="A286">
        <v>286</v>
      </c>
      <c r="B286">
        <v>1</v>
      </c>
      <c r="C286" t="s">
        <v>1350</v>
      </c>
    </row>
    <row r="287" spans="1:5" x14ac:dyDescent="0.25">
      <c r="A287">
        <v>287</v>
      </c>
      <c r="B287">
        <v>1</v>
      </c>
      <c r="C287" t="s">
        <v>1351</v>
      </c>
    </row>
    <row r="288" spans="1:5" x14ac:dyDescent="0.25">
      <c r="A288">
        <v>288</v>
      </c>
      <c r="B288">
        <v>1</v>
      </c>
      <c r="C288" t="s">
        <v>1352</v>
      </c>
    </row>
    <row r="289" spans="1:3" x14ac:dyDescent="0.25">
      <c r="A289">
        <v>289</v>
      </c>
      <c r="B289">
        <v>1</v>
      </c>
      <c r="C289" t="s">
        <v>1353</v>
      </c>
    </row>
    <row r="290" spans="1:3" x14ac:dyDescent="0.25">
      <c r="A290">
        <v>290</v>
      </c>
      <c r="B290">
        <v>1</v>
      </c>
      <c r="C290" t="s">
        <v>1354</v>
      </c>
    </row>
    <row r="291" spans="1:3" x14ac:dyDescent="0.25">
      <c r="A291">
        <v>291</v>
      </c>
      <c r="B291">
        <v>1</v>
      </c>
      <c r="C291" t="s">
        <v>1355</v>
      </c>
    </row>
    <row r="292" spans="1:3" x14ac:dyDescent="0.25">
      <c r="A292">
        <v>292</v>
      </c>
      <c r="B292">
        <v>1</v>
      </c>
      <c r="C292" t="s">
        <v>1356</v>
      </c>
    </row>
    <row r="293" spans="1:3" x14ac:dyDescent="0.25">
      <c r="A293">
        <v>293</v>
      </c>
      <c r="B293">
        <v>1</v>
      </c>
      <c r="C293" t="s">
        <v>1357</v>
      </c>
    </row>
    <row r="294" spans="1:3" x14ac:dyDescent="0.25">
      <c r="A294">
        <v>294</v>
      </c>
      <c r="B294">
        <v>1</v>
      </c>
      <c r="C294" t="s">
        <v>1358</v>
      </c>
    </row>
    <row r="295" spans="1:3" x14ac:dyDescent="0.25">
      <c r="A295">
        <v>295</v>
      </c>
      <c r="B295">
        <v>1</v>
      </c>
      <c r="C295" t="s">
        <v>1359</v>
      </c>
    </row>
    <row r="296" spans="1:3" x14ac:dyDescent="0.25">
      <c r="A296">
        <v>296</v>
      </c>
      <c r="B296">
        <v>1</v>
      </c>
      <c r="C296" t="s">
        <v>1360</v>
      </c>
    </row>
    <row r="297" spans="1:3" x14ac:dyDescent="0.25">
      <c r="A297">
        <v>297</v>
      </c>
      <c r="B297">
        <v>1</v>
      </c>
      <c r="C297" t="s">
        <v>1361</v>
      </c>
    </row>
    <row r="298" spans="1:3" x14ac:dyDescent="0.25">
      <c r="A298">
        <v>298</v>
      </c>
      <c r="B298">
        <v>1</v>
      </c>
      <c r="C298" t="s">
        <v>1362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79"/>
  <sheetViews>
    <sheetView showGridLines="0" topLeftCell="F9" workbookViewId="0">
      <selection activeCell="F9" sqref="F9"/>
    </sheetView>
  </sheetViews>
  <sheetFormatPr defaultColWidth="0" defaultRowHeight="15" zeroHeight="1" x14ac:dyDescent="0.25"/>
  <cols>
    <col min="1" max="5" width="2.7109375" style="373" hidden="1" customWidth="1"/>
    <col min="6" max="6" width="2.7109375" style="373" customWidth="1"/>
    <col min="7" max="7" width="51.5703125" style="201" bestFit="1" customWidth="1"/>
    <col min="8" max="11" width="20.7109375" style="201" customWidth="1"/>
    <col min="12" max="12" width="2.7109375" style="373" customWidth="1"/>
    <col min="13" max="13" width="3" style="201" hidden="1" customWidth="1"/>
    <col min="14" max="17" width="0" style="201" hidden="1" customWidth="1"/>
    <col min="18" max="16384" width="9.140625" style="201" hidden="1"/>
  </cols>
  <sheetData>
    <row r="1" spans="7:13" hidden="1" x14ac:dyDescent="0.25"/>
    <row r="2" spans="7:13" hidden="1" x14ac:dyDescent="0.25"/>
    <row r="3" spans="7:13" hidden="1" x14ac:dyDescent="0.25"/>
    <row r="4" spans="7:13" hidden="1" x14ac:dyDescent="0.25"/>
    <row r="5" spans="7:13" hidden="1" x14ac:dyDescent="0.25"/>
    <row r="6" spans="7:13" hidden="1" x14ac:dyDescent="0.25"/>
    <row r="7" spans="7:13" hidden="1" x14ac:dyDescent="0.25"/>
    <row r="8" spans="7:13" ht="36" hidden="1" customHeight="1" x14ac:dyDescent="0.25">
      <c r="G8"/>
    </row>
    <row r="9" spans="7:13" ht="39.950000000000003" customHeight="1" x14ac:dyDescent="0.25">
      <c r="G9" s="202"/>
      <c r="H9" s="202"/>
      <c r="I9" s="202"/>
      <c r="J9" s="202"/>
      <c r="K9" s="202"/>
      <c r="L9" s="374"/>
      <c r="M9" s="202"/>
    </row>
    <row r="10" spans="7:13" ht="24.95" customHeight="1" x14ac:dyDescent="0.25">
      <c r="G10" s="668" t="s">
        <v>240</v>
      </c>
      <c r="H10" s="669"/>
      <c r="I10" s="669"/>
      <c r="J10" s="670"/>
      <c r="K10" s="671" t="s">
        <v>347</v>
      </c>
    </row>
    <row r="11" spans="7:13" ht="24.95" customHeight="1" x14ac:dyDescent="0.25">
      <c r="G11" s="677" t="s">
        <v>1</v>
      </c>
      <c r="H11" s="668" t="s">
        <v>239</v>
      </c>
      <c r="I11" s="669"/>
      <c r="J11" s="670"/>
      <c r="K11" s="672"/>
    </row>
    <row r="12" spans="7:13" ht="45.75" customHeight="1" x14ac:dyDescent="0.25">
      <c r="G12" s="678"/>
      <c r="H12" s="188" t="s">
        <v>64</v>
      </c>
      <c r="I12" s="188" t="s">
        <v>238</v>
      </c>
      <c r="J12" s="352" t="s">
        <v>237</v>
      </c>
      <c r="K12" s="191" t="s">
        <v>438</v>
      </c>
    </row>
    <row r="13" spans="7:13" ht="20.100000000000001" customHeight="1" x14ac:dyDescent="0.25">
      <c r="G13" s="2" t="s">
        <v>236</v>
      </c>
      <c r="H13" s="674"/>
      <c r="I13" s="675"/>
      <c r="J13" s="675"/>
      <c r="K13" s="676"/>
    </row>
    <row r="14" spans="7:13" x14ac:dyDescent="0.25">
      <c r="G14" s="289" t="s">
        <v>448</v>
      </c>
      <c r="H14" s="414">
        <v>68483130</v>
      </c>
      <c r="I14" s="414">
        <v>22460022</v>
      </c>
      <c r="J14" s="512">
        <f>+IF(COUNT(H14:I14),SUM(H14:I14),"")</f>
        <v>90943152</v>
      </c>
      <c r="K14" s="414">
        <v>15330</v>
      </c>
      <c r="L14" s="177"/>
      <c r="M14" s="203"/>
    </row>
    <row r="15" spans="7:13" x14ac:dyDescent="0.25">
      <c r="G15" s="290" t="s">
        <v>439</v>
      </c>
      <c r="H15" s="414">
        <v>255185221</v>
      </c>
      <c r="I15" s="414">
        <v>144627608</v>
      </c>
      <c r="J15" s="512">
        <f t="shared" ref="J15:J30" si="0">+IF(COUNT(H15:I15),SUM(H15:I15),"")</f>
        <v>399812829</v>
      </c>
      <c r="K15" s="414">
        <v>55186</v>
      </c>
      <c r="L15" s="177"/>
      <c r="M15" s="203"/>
    </row>
    <row r="16" spans="7:13" x14ac:dyDescent="0.25">
      <c r="G16" s="290" t="s">
        <v>440</v>
      </c>
      <c r="H16" s="414">
        <v>19180345</v>
      </c>
      <c r="I16" s="414">
        <v>20354723</v>
      </c>
      <c r="J16" s="512">
        <f t="shared" si="0"/>
        <v>39535068</v>
      </c>
      <c r="K16" s="414">
        <v>0</v>
      </c>
      <c r="L16" s="177"/>
      <c r="M16" s="203"/>
    </row>
    <row r="17" spans="7:13" x14ac:dyDescent="0.25">
      <c r="G17" s="290" t="s">
        <v>442</v>
      </c>
      <c r="H17" s="414">
        <v>24056939</v>
      </c>
      <c r="I17" s="414">
        <v>-24056939</v>
      </c>
      <c r="J17" s="512">
        <v>0</v>
      </c>
      <c r="K17" s="414">
        <v>0</v>
      </c>
      <c r="L17" s="177"/>
      <c r="M17" s="203"/>
    </row>
    <row r="18" spans="7:13" x14ac:dyDescent="0.25">
      <c r="G18" s="290" t="s">
        <v>443</v>
      </c>
      <c r="H18" s="414">
        <v>13879989</v>
      </c>
      <c r="I18" s="414">
        <v>14963944</v>
      </c>
      <c r="J18" s="512">
        <f t="shared" si="0"/>
        <v>28843933</v>
      </c>
      <c r="K18" s="414">
        <v>0</v>
      </c>
      <c r="L18" s="177"/>
      <c r="M18" s="203"/>
    </row>
    <row r="19" spans="7:13" x14ac:dyDescent="0.25">
      <c r="G19" s="290" t="s">
        <v>321</v>
      </c>
      <c r="H19" s="414">
        <v>1395315</v>
      </c>
      <c r="I19" s="414">
        <v>1358928</v>
      </c>
      <c r="J19" s="512">
        <f t="shared" si="0"/>
        <v>2754243</v>
      </c>
      <c r="K19" s="414">
        <v>0</v>
      </c>
      <c r="L19" s="177"/>
      <c r="M19" s="203"/>
    </row>
    <row r="20" spans="7:13" x14ac:dyDescent="0.25">
      <c r="G20" s="290" t="s">
        <v>444</v>
      </c>
      <c r="H20" s="414">
        <v>3979685</v>
      </c>
      <c r="I20" s="414">
        <v>0</v>
      </c>
      <c r="J20" s="512">
        <f t="shared" si="0"/>
        <v>3979685</v>
      </c>
      <c r="K20" s="414">
        <v>0</v>
      </c>
      <c r="L20" s="177"/>
      <c r="M20" s="203"/>
    </row>
    <row r="21" spans="7:13" x14ac:dyDescent="0.25">
      <c r="G21" s="290" t="s">
        <v>445</v>
      </c>
      <c r="H21" s="414">
        <v>3589667</v>
      </c>
      <c r="I21" s="414">
        <v>21263</v>
      </c>
      <c r="J21" s="512">
        <f t="shared" si="0"/>
        <v>3610930</v>
      </c>
      <c r="K21" s="414">
        <v>0</v>
      </c>
      <c r="L21" s="177"/>
      <c r="M21" s="203"/>
    </row>
    <row r="22" spans="7:13" x14ac:dyDescent="0.25">
      <c r="G22" s="293" t="s">
        <v>446</v>
      </c>
      <c r="H22" s="414">
        <v>0</v>
      </c>
      <c r="I22" s="414">
        <v>13881925</v>
      </c>
      <c r="J22" s="512">
        <f t="shared" si="0"/>
        <v>13881925</v>
      </c>
      <c r="K22" s="414">
        <v>0</v>
      </c>
      <c r="L22" s="177"/>
      <c r="M22" s="203"/>
    </row>
    <row r="23" spans="7:13" ht="20.100000000000001" customHeight="1" x14ac:dyDescent="0.25">
      <c r="G23" s="10" t="s">
        <v>447</v>
      </c>
      <c r="H23" s="665"/>
      <c r="I23" s="666"/>
      <c r="J23" s="666"/>
      <c r="K23" s="667"/>
      <c r="L23" s="177"/>
      <c r="M23" s="203"/>
    </row>
    <row r="24" spans="7:13" x14ac:dyDescent="0.25">
      <c r="G24" s="289" t="s">
        <v>803</v>
      </c>
      <c r="H24" s="415">
        <v>80675545</v>
      </c>
      <c r="I24" s="415">
        <v>22016598</v>
      </c>
      <c r="J24" s="205">
        <f t="shared" si="0"/>
        <v>102692143</v>
      </c>
      <c r="K24" s="415">
        <v>0</v>
      </c>
      <c r="L24" s="177"/>
      <c r="M24" s="203"/>
    </row>
    <row r="25" spans="7:13" ht="15.75" x14ac:dyDescent="0.25">
      <c r="G25" s="384" t="s">
        <v>912</v>
      </c>
      <c r="H25" s="416">
        <v>28958128</v>
      </c>
      <c r="I25" s="416">
        <v>64128684</v>
      </c>
      <c r="J25" s="208">
        <f t="shared" si="0"/>
        <v>93086812</v>
      </c>
      <c r="K25" s="416">
        <v>0</v>
      </c>
      <c r="L25" s="177"/>
      <c r="M25" s="203"/>
    </row>
    <row r="26" spans="7:13" ht="20.100000000000001" customHeight="1" x14ac:dyDescent="0.25">
      <c r="G26" s="351" t="s">
        <v>761</v>
      </c>
      <c r="H26" s="204">
        <f>IF(COUNT(H24:H25),SUM(H24:H25),"")</f>
        <v>109633673</v>
      </c>
      <c r="I26" s="204">
        <f>IF(COUNT(I24:I25),SUM(I24:I25),"")</f>
        <v>86145282</v>
      </c>
      <c r="J26" s="204">
        <f>IF(COUNT(J24:J25),SUM(J24:J25),"")</f>
        <v>195778955</v>
      </c>
      <c r="K26" s="204">
        <f>IF(COUNT(K24:K25),SUM(K24:K25),"")</f>
        <v>0</v>
      </c>
      <c r="L26" s="177"/>
      <c r="M26" s="203"/>
    </row>
    <row r="27" spans="7:13" x14ac:dyDescent="0.25">
      <c r="G27" s="292" t="s">
        <v>449</v>
      </c>
      <c r="H27" s="417">
        <v>22485356</v>
      </c>
      <c r="I27" s="417">
        <v>0</v>
      </c>
      <c r="J27" s="208">
        <f t="shared" si="0"/>
        <v>22485356</v>
      </c>
      <c r="K27" s="418">
        <v>0</v>
      </c>
      <c r="L27" s="177"/>
      <c r="M27" s="203"/>
    </row>
    <row r="28" spans="7:13" ht="20.100000000000001" customHeight="1" x14ac:dyDescent="0.25">
      <c r="G28" s="2" t="s">
        <v>450</v>
      </c>
      <c r="H28" s="673"/>
      <c r="I28" s="673"/>
      <c r="J28" s="673"/>
      <c r="K28" s="673"/>
      <c r="L28" s="177"/>
      <c r="M28" s="203"/>
    </row>
    <row r="29" spans="7:13" x14ac:dyDescent="0.25">
      <c r="G29" s="289" t="s">
        <v>233</v>
      </c>
      <c r="H29" s="419">
        <v>120614642</v>
      </c>
      <c r="I29" s="419">
        <v>29789081</v>
      </c>
      <c r="J29" s="212">
        <f t="shared" si="0"/>
        <v>150403723</v>
      </c>
      <c r="K29" s="419">
        <v>0</v>
      </c>
      <c r="L29" s="177"/>
      <c r="M29" s="203"/>
    </row>
    <row r="30" spans="7:13" x14ac:dyDescent="0.25">
      <c r="G30" s="293" t="s">
        <v>232</v>
      </c>
      <c r="H30" s="416">
        <v>18029480</v>
      </c>
      <c r="I30" s="416">
        <v>86147961</v>
      </c>
      <c r="J30" s="208">
        <f t="shared" si="0"/>
        <v>104177441</v>
      </c>
      <c r="K30" s="416">
        <v>0</v>
      </c>
      <c r="L30" s="177"/>
      <c r="M30" s="203"/>
    </row>
    <row r="31" spans="7:13" ht="20.100000000000001" customHeight="1" x14ac:dyDescent="0.25">
      <c r="G31" s="383" t="s">
        <v>804</v>
      </c>
      <c r="H31" s="110">
        <f>IF(COUNT(H29:H30),SUM(H29:H30),"")</f>
        <v>138644122</v>
      </c>
      <c r="I31" s="110">
        <f>IF(COUNT(I29:I30),SUM(I29:I30),"")</f>
        <v>115937042</v>
      </c>
      <c r="J31" s="110">
        <f>IF(COUNT(J29:J30),SUM(J29:J30),"")</f>
        <v>254581164</v>
      </c>
      <c r="K31" s="110">
        <f>IF(COUNT(K29:K30),SUM(K29:K30),"")</f>
        <v>0</v>
      </c>
      <c r="L31" s="177"/>
      <c r="M31" s="203"/>
    </row>
    <row r="32" spans="7:13" ht="20.100000000000001" customHeight="1" x14ac:dyDescent="0.25">
      <c r="G32" s="294" t="s">
        <v>451</v>
      </c>
      <c r="H32" s="673"/>
      <c r="I32" s="673"/>
      <c r="J32" s="673"/>
      <c r="K32" s="673"/>
      <c r="L32" s="177"/>
      <c r="M32" s="203"/>
    </row>
    <row r="33" spans="7:13" x14ac:dyDescent="0.25">
      <c r="G33" s="295" t="s">
        <v>452</v>
      </c>
      <c r="H33" s="414">
        <v>63389425</v>
      </c>
      <c r="I33" s="414">
        <v>144707939</v>
      </c>
      <c r="J33" s="512">
        <f>+IF(COUNT(H33:I33),SUM(H33:I33),"")</f>
        <v>208097364</v>
      </c>
      <c r="K33" s="414">
        <v>0</v>
      </c>
      <c r="L33" s="177"/>
      <c r="M33" s="203"/>
    </row>
    <row r="34" spans="7:13" x14ac:dyDescent="0.25">
      <c r="G34" s="296" t="s">
        <v>453</v>
      </c>
      <c r="H34" s="414">
        <v>149576805</v>
      </c>
      <c r="I34" s="414">
        <v>24229078</v>
      </c>
      <c r="J34" s="512">
        <f>+IF(COUNT(H34:I34),SUM(H34:I34),"")</f>
        <v>173805883</v>
      </c>
      <c r="K34" s="414">
        <v>0</v>
      </c>
      <c r="L34" s="177"/>
      <c r="M34" s="203"/>
    </row>
    <row r="35" spans="7:13" x14ac:dyDescent="0.25">
      <c r="G35" s="296" t="s">
        <v>454</v>
      </c>
      <c r="H35" s="414">
        <v>25737560</v>
      </c>
      <c r="I35" s="414">
        <v>17381858</v>
      </c>
      <c r="J35" s="512">
        <f>+IF(COUNT(H35:I35),SUM(H35:I35),"")</f>
        <v>43119418</v>
      </c>
      <c r="K35" s="414">
        <v>0</v>
      </c>
      <c r="L35" s="177"/>
      <c r="M35" s="203"/>
    </row>
    <row r="36" spans="7:13" x14ac:dyDescent="0.25">
      <c r="G36" s="297" t="s">
        <v>455</v>
      </c>
      <c r="H36" s="414">
        <v>0</v>
      </c>
      <c r="I36" s="414">
        <v>611828146</v>
      </c>
      <c r="J36" s="512">
        <f>+IF(COUNT(H36:I36),SUM(H36:I36),"")</f>
        <v>611828146</v>
      </c>
      <c r="K36" s="414">
        <v>0</v>
      </c>
      <c r="L36" s="177"/>
      <c r="M36" s="203"/>
    </row>
    <row r="37" spans="7:13" ht="20.100000000000001" customHeight="1" x14ac:dyDescent="0.25">
      <c r="G37" s="41" t="s">
        <v>456</v>
      </c>
      <c r="H37" s="196">
        <f>IF(COUNT(H33:H36),SUM(H33:H36),"")</f>
        <v>238703790</v>
      </c>
      <c r="I37" s="196">
        <f>SUM(I33:I36)</f>
        <v>798147021</v>
      </c>
      <c r="J37" s="196">
        <f>SUM(J33:J36)</f>
        <v>1036850811</v>
      </c>
      <c r="K37" s="196">
        <f>SUM(K33:K36)</f>
        <v>0</v>
      </c>
      <c r="L37" s="177"/>
      <c r="M37" s="203"/>
    </row>
    <row r="38" spans="7:13" ht="20.100000000000001" customHeight="1" x14ac:dyDescent="0.25">
      <c r="G38" s="190" t="s">
        <v>231</v>
      </c>
      <c r="H38" s="110">
        <f>IF(COUNT(H14:H22,H26,H27,H31,H37),SUM(H14:H22)+SUM(H26:H27)+SUM(H31)+SUM(H37),"")</f>
        <v>899217232</v>
      </c>
      <c r="I38" s="110">
        <f>IF(COUNT(I14:I22,I26,I27,I31,I37),SUM(I14:I22)+SUM(I26:I27)+SUM(I31)+SUM(I37),"")</f>
        <v>1193840819</v>
      </c>
      <c r="J38" s="110">
        <f>IF(COUNT(J14:J22,J26,J27,J31,J37),SUM(J14:J22)+SUM(J26:J27)+SUM(J31)+SUM(J37),"")</f>
        <v>2093058051</v>
      </c>
      <c r="K38" s="110">
        <f>IF(COUNT(K14:K22,K26,K27,K31,K37),SUM(K14:K22)+SUM(K26:K27)+SUM(K31)+SUM(K37),"")</f>
        <v>70516</v>
      </c>
      <c r="L38" s="177"/>
      <c r="M38" s="203"/>
    </row>
    <row r="39" spans="7:13" ht="20.100000000000001" customHeight="1" x14ac:dyDescent="0.25">
      <c r="G39" s="2" t="s">
        <v>230</v>
      </c>
      <c r="H39" s="665"/>
      <c r="I39" s="666"/>
      <c r="J39" s="666"/>
      <c r="K39" s="667"/>
      <c r="L39" s="177"/>
      <c r="M39" s="203"/>
    </row>
    <row r="40" spans="7:13" x14ac:dyDescent="0.25">
      <c r="G40" s="289" t="s">
        <v>457</v>
      </c>
      <c r="H40" s="414">
        <v>748171</v>
      </c>
      <c r="I40" s="414">
        <v>8285809</v>
      </c>
      <c r="J40" s="512">
        <f>+IF(COUNT(H40:I40),SUM(H40:I40),"")</f>
        <v>9033980</v>
      </c>
      <c r="K40" s="414">
        <v>0</v>
      </c>
      <c r="L40" s="177"/>
      <c r="M40" s="203"/>
    </row>
    <row r="41" spans="7:13" x14ac:dyDescent="0.25">
      <c r="G41" s="293" t="s">
        <v>458</v>
      </c>
      <c r="H41" s="416">
        <v>58623103</v>
      </c>
      <c r="I41" s="416">
        <v>11646709</v>
      </c>
      <c r="J41" s="208">
        <f>+IF(COUNT(H41:I41),SUM(H41:I41),"")</f>
        <v>70269812</v>
      </c>
      <c r="K41" s="416">
        <v>0</v>
      </c>
      <c r="L41" s="177"/>
      <c r="M41" s="203"/>
    </row>
    <row r="42" spans="7:13" ht="20.100000000000001" customHeight="1" x14ac:dyDescent="0.25">
      <c r="G42" s="193" t="s">
        <v>229</v>
      </c>
      <c r="H42" s="110">
        <f>IF(COUNT(H40:H41),SUM(H40:H41),"")</f>
        <v>59371274</v>
      </c>
      <c r="I42" s="110">
        <f>IF(COUNT(I40:I41),SUM(I40:I41),"")</f>
        <v>19932518</v>
      </c>
      <c r="J42" s="110">
        <f>IF(COUNT(J40:J41),SUM(J40:J41),"")</f>
        <v>79303792</v>
      </c>
      <c r="K42" s="110">
        <f>IF(COUNT(K40:K41),SUM(K40:K41),"")</f>
        <v>0</v>
      </c>
      <c r="L42" s="177"/>
      <c r="M42" s="203"/>
    </row>
    <row r="43" spans="7:13" ht="20.100000000000001" customHeight="1" x14ac:dyDescent="0.25">
      <c r="G43" s="198" t="s">
        <v>228</v>
      </c>
      <c r="H43" s="665"/>
      <c r="I43" s="666"/>
      <c r="J43" s="666"/>
      <c r="K43" s="667"/>
    </row>
    <row r="44" spans="7:13" x14ac:dyDescent="0.25">
      <c r="G44" s="289" t="s">
        <v>459</v>
      </c>
      <c r="H44" s="414">
        <v>22756824</v>
      </c>
      <c r="I44" s="414">
        <v>26303673</v>
      </c>
      <c r="J44" s="512">
        <f>+IF(COUNT(H44:I44),SUM(H44:I44),"")</f>
        <v>49060497</v>
      </c>
      <c r="K44" s="414">
        <v>0</v>
      </c>
    </row>
    <row r="45" spans="7:13" x14ac:dyDescent="0.25">
      <c r="G45" s="290" t="s">
        <v>460</v>
      </c>
      <c r="H45" s="414">
        <v>237027</v>
      </c>
      <c r="I45" s="414">
        <v>8132779</v>
      </c>
      <c r="J45" s="512">
        <f>+IF(COUNT(H45:I45),SUM(H45:I45),"")</f>
        <v>8369806</v>
      </c>
      <c r="K45" s="414">
        <v>0</v>
      </c>
    </row>
    <row r="46" spans="7:13" x14ac:dyDescent="0.25">
      <c r="G46" s="290" t="s">
        <v>461</v>
      </c>
      <c r="H46" s="414">
        <v>4203341</v>
      </c>
      <c r="I46" s="414">
        <v>2467964</v>
      </c>
      <c r="J46" s="512">
        <f>+IF(COUNT(H46:I46),SUM(H46:I46),"")</f>
        <v>6671305</v>
      </c>
      <c r="K46" s="414">
        <v>0</v>
      </c>
    </row>
    <row r="47" spans="7:13" x14ac:dyDescent="0.25">
      <c r="G47" s="290" t="s">
        <v>462</v>
      </c>
      <c r="H47" s="414">
        <v>1628288</v>
      </c>
      <c r="I47" s="414">
        <v>32545</v>
      </c>
      <c r="J47" s="512">
        <f>+IF(COUNT(H47:I47),SUM(H47:I47),"")</f>
        <v>1660833</v>
      </c>
      <c r="K47" s="414">
        <v>0</v>
      </c>
    </row>
    <row r="48" spans="7:13" x14ac:dyDescent="0.25">
      <c r="G48" s="291" t="s">
        <v>276</v>
      </c>
      <c r="H48" s="414">
        <v>9294660</v>
      </c>
      <c r="I48" s="414">
        <v>1879790</v>
      </c>
      <c r="J48" s="512">
        <f>+IF(COUNT(H48:I48),SUM(H48:I48),"")</f>
        <v>11174450</v>
      </c>
      <c r="K48" s="414">
        <v>0</v>
      </c>
    </row>
    <row r="49" spans="7:13" ht="20.100000000000001" customHeight="1" x14ac:dyDescent="0.25">
      <c r="G49" s="2" t="s">
        <v>463</v>
      </c>
      <c r="H49" s="674"/>
      <c r="I49" s="675"/>
      <c r="J49" s="675"/>
      <c r="K49" s="676"/>
    </row>
    <row r="50" spans="7:13" ht="20.100000000000001" customHeight="1" x14ac:dyDescent="0.25">
      <c r="G50" s="10" t="s">
        <v>227</v>
      </c>
      <c r="H50" s="665"/>
      <c r="I50" s="666"/>
      <c r="J50" s="666"/>
      <c r="K50" s="667"/>
    </row>
    <row r="51" spans="7:13" x14ac:dyDescent="0.25">
      <c r="G51" s="298" t="s">
        <v>226</v>
      </c>
      <c r="H51" s="414">
        <v>18749088</v>
      </c>
      <c r="I51" s="414">
        <v>11845823</v>
      </c>
      <c r="J51" s="512">
        <f t="shared" ref="J51:J58" si="1">+IF(COUNT(H51:I51),SUM(H51:I51),"")</f>
        <v>30594911</v>
      </c>
      <c r="K51" s="414">
        <v>0</v>
      </c>
    </row>
    <row r="52" spans="7:13" x14ac:dyDescent="0.25">
      <c r="G52" s="299" t="s">
        <v>225</v>
      </c>
      <c r="H52" s="414">
        <v>195980771</v>
      </c>
      <c r="I52" s="414">
        <v>463867763</v>
      </c>
      <c r="J52" s="512">
        <f t="shared" si="1"/>
        <v>659848534</v>
      </c>
      <c r="K52" s="414">
        <v>0</v>
      </c>
      <c r="L52" s="375"/>
      <c r="M52" s="206"/>
    </row>
    <row r="53" spans="7:13" x14ac:dyDescent="0.25">
      <c r="G53" s="299" t="s">
        <v>224</v>
      </c>
      <c r="H53" s="414">
        <v>72872846</v>
      </c>
      <c r="I53" s="414">
        <v>17830386</v>
      </c>
      <c r="J53" s="512">
        <f t="shared" si="1"/>
        <v>90703232</v>
      </c>
      <c r="K53" s="414">
        <v>0</v>
      </c>
    </row>
    <row r="54" spans="7:13" x14ac:dyDescent="0.25">
      <c r="G54" s="300" t="s">
        <v>300</v>
      </c>
      <c r="H54" s="414">
        <v>63654929</v>
      </c>
      <c r="I54" s="414">
        <v>17104073</v>
      </c>
      <c r="J54" s="512">
        <f t="shared" si="1"/>
        <v>80759002</v>
      </c>
      <c r="K54" s="414">
        <v>0</v>
      </c>
    </row>
    <row r="55" spans="7:13" ht="20.100000000000001" customHeight="1" x14ac:dyDescent="0.25">
      <c r="G55" s="190" t="s">
        <v>223</v>
      </c>
      <c r="H55" s="110">
        <f>IF(COUNT(H51:H54),SUM(H51:H54),"")</f>
        <v>351257634</v>
      </c>
      <c r="I55" s="110">
        <f>IF(COUNT(I51:I54),SUM(I51:I54),"")</f>
        <v>510648045</v>
      </c>
      <c r="J55" s="110">
        <f t="shared" si="1"/>
        <v>861905679</v>
      </c>
      <c r="K55" s="110">
        <f>IF(COUNT(K51:K54),SUM(K51:K54),"")</f>
        <v>0</v>
      </c>
    </row>
    <row r="56" spans="7:13" ht="20.100000000000001" customHeight="1" x14ac:dyDescent="0.25">
      <c r="G56" s="209" t="s">
        <v>222</v>
      </c>
      <c r="H56" s="210">
        <f>IF(COUNT(H44:H48,H55),SUM(H44:H48)+SUM(H55),"")</f>
        <v>389377774</v>
      </c>
      <c r="I56" s="210">
        <f>IF(COUNT(I44:I48,I55),SUM(I44:I48)+SUM(I55),"")</f>
        <v>549464796</v>
      </c>
      <c r="J56" s="210">
        <f t="shared" si="1"/>
        <v>938842570</v>
      </c>
      <c r="K56" s="210">
        <f>IF(COUNT(K44:K48,K55),SUM(K44:K48)+SUM(K55),"")</f>
        <v>0</v>
      </c>
    </row>
    <row r="57" spans="7:13" ht="20.100000000000001" customHeight="1" x14ac:dyDescent="0.25">
      <c r="G57" s="2" t="s">
        <v>221</v>
      </c>
      <c r="H57" s="674"/>
      <c r="I57" s="675"/>
      <c r="J57" s="675"/>
      <c r="K57" s="676"/>
    </row>
    <row r="58" spans="7:13" x14ac:dyDescent="0.25">
      <c r="G58" s="301" t="s">
        <v>464</v>
      </c>
      <c r="H58" s="414">
        <v>8710961</v>
      </c>
      <c r="I58" s="414">
        <v>2309186</v>
      </c>
      <c r="J58" s="512">
        <f t="shared" si="1"/>
        <v>11020147</v>
      </c>
      <c r="K58" s="414">
        <v>0</v>
      </c>
    </row>
    <row r="59" spans="7:13" ht="20.100000000000001" customHeight="1" x14ac:dyDescent="0.25">
      <c r="G59" s="190" t="s">
        <v>220</v>
      </c>
      <c r="H59" s="110">
        <f>IF(COUNT(H58),SUM(H58),"")</f>
        <v>8710961</v>
      </c>
      <c r="I59" s="110">
        <f>IF(COUNT(I58),SUM(I58),"")</f>
        <v>2309186</v>
      </c>
      <c r="J59" s="110">
        <f>IF(COUNT(J58),SUM(J58),"")</f>
        <v>11020147</v>
      </c>
      <c r="K59" s="110">
        <f>IF(COUNT(K58),SUM(K58),"")</f>
        <v>0</v>
      </c>
    </row>
    <row r="60" spans="7:13" ht="20.100000000000001" customHeight="1" x14ac:dyDescent="0.25">
      <c r="G60" s="2" t="s">
        <v>219</v>
      </c>
      <c r="H60" s="665"/>
      <c r="I60" s="666"/>
      <c r="J60" s="666"/>
      <c r="K60" s="667"/>
    </row>
    <row r="61" spans="7:13" x14ac:dyDescent="0.25">
      <c r="G61" s="302" t="s">
        <v>218</v>
      </c>
      <c r="H61" s="414">
        <v>338458935</v>
      </c>
      <c r="I61" s="414">
        <v>504565046</v>
      </c>
      <c r="J61" s="512">
        <f>+IF(COUNT(H61:I61),SUM(H61:I61),"")</f>
        <v>843023981</v>
      </c>
      <c r="K61" s="414">
        <v>0</v>
      </c>
    </row>
    <row r="62" spans="7:13" ht="20.100000000000001" customHeight="1" x14ac:dyDescent="0.25">
      <c r="G62" s="2" t="s">
        <v>217</v>
      </c>
      <c r="H62" s="665"/>
      <c r="I62" s="666"/>
      <c r="J62" s="666"/>
      <c r="K62" s="667"/>
    </row>
    <row r="63" spans="7:13" ht="20.100000000000001" customHeight="1" x14ac:dyDescent="0.25">
      <c r="G63" s="10" t="s">
        <v>465</v>
      </c>
      <c r="H63" s="665"/>
      <c r="I63" s="666"/>
      <c r="J63" s="666"/>
      <c r="K63" s="667"/>
    </row>
    <row r="64" spans="7:13" x14ac:dyDescent="0.25">
      <c r="G64" s="303" t="s">
        <v>466</v>
      </c>
      <c r="H64" s="414">
        <v>13861538</v>
      </c>
      <c r="I64" s="414">
        <v>0</v>
      </c>
      <c r="J64" s="512">
        <f t="shared" ref="J64:J70" si="2">+IF(COUNT(H64:I64),SUM(H64:I64),"")</f>
        <v>13861538</v>
      </c>
      <c r="K64" s="414">
        <v>0</v>
      </c>
    </row>
    <row r="65" spans="7:11" x14ac:dyDescent="0.25">
      <c r="G65" s="303" t="s">
        <v>467</v>
      </c>
      <c r="H65" s="414">
        <v>1251540</v>
      </c>
      <c r="I65" s="414">
        <v>0</v>
      </c>
      <c r="J65" s="512">
        <f t="shared" si="2"/>
        <v>1251540</v>
      </c>
      <c r="K65" s="414">
        <v>0</v>
      </c>
    </row>
    <row r="66" spans="7:11" x14ac:dyDescent="0.25">
      <c r="G66" s="303" t="s">
        <v>468</v>
      </c>
      <c r="H66" s="414">
        <v>3885095</v>
      </c>
      <c r="I66" s="414">
        <v>0</v>
      </c>
      <c r="J66" s="512">
        <f t="shared" si="2"/>
        <v>3885095</v>
      </c>
      <c r="K66" s="414">
        <v>0</v>
      </c>
    </row>
    <row r="67" spans="7:11" x14ac:dyDescent="0.25">
      <c r="G67" s="304" t="s">
        <v>190</v>
      </c>
      <c r="H67" s="416">
        <v>9401821</v>
      </c>
      <c r="I67" s="416">
        <v>14750889</v>
      </c>
      <c r="J67" s="208">
        <f t="shared" si="2"/>
        <v>24152710</v>
      </c>
      <c r="K67" s="416">
        <v>0</v>
      </c>
    </row>
    <row r="68" spans="7:11" ht="20.100000000000001" customHeight="1" x14ac:dyDescent="0.25">
      <c r="G68" s="207" t="s">
        <v>469</v>
      </c>
      <c r="H68" s="110">
        <f>IF(COUNT(H64:H67),SUM(H64:H67),"")</f>
        <v>28399994</v>
      </c>
      <c r="I68" s="110">
        <f>IF(COUNT(I64:I67),SUM(I64:I67),"")</f>
        <v>14750889</v>
      </c>
      <c r="J68" s="110">
        <f>IF(COUNT(J64:J67),SUM(J64:J67),"")</f>
        <v>43150883</v>
      </c>
      <c r="K68" s="420">
        <f>IF(COUNT(K64:K67),SUM(K64:K67),"")</f>
        <v>0</v>
      </c>
    </row>
    <row r="69" spans="7:11" ht="20.100000000000001" customHeight="1" x14ac:dyDescent="0.25">
      <c r="G69" s="10" t="s">
        <v>470</v>
      </c>
      <c r="H69" s="665"/>
      <c r="I69" s="666"/>
      <c r="J69" s="666"/>
      <c r="K69" s="667"/>
    </row>
    <row r="70" spans="7:11" x14ac:dyDescent="0.25">
      <c r="G70" s="304" t="s">
        <v>472</v>
      </c>
      <c r="H70" s="416">
        <v>430455</v>
      </c>
      <c r="I70" s="416">
        <v>0</v>
      </c>
      <c r="J70" s="208">
        <f t="shared" si="2"/>
        <v>430455</v>
      </c>
      <c r="K70" s="421">
        <v>0</v>
      </c>
    </row>
    <row r="71" spans="7:11" ht="20.100000000000001" customHeight="1" x14ac:dyDescent="0.25">
      <c r="G71" s="207" t="s">
        <v>473</v>
      </c>
      <c r="H71" s="110">
        <f>IF(COUNT(H69:H70),SUM(H69:H70),"")</f>
        <v>430455</v>
      </c>
      <c r="I71" s="110">
        <f>IF(COUNT(I69:I70),SUM(I69:I70),"")</f>
        <v>0</v>
      </c>
      <c r="J71" s="110">
        <f>IF(COUNT(J69:J70),SUM(J69:J70),"")</f>
        <v>430455</v>
      </c>
      <c r="K71" s="110">
        <f>IF(COUNT(K69:K70),SUM(K69:K70),"")</f>
        <v>0</v>
      </c>
    </row>
    <row r="72" spans="7:11" ht="20.100000000000001" customHeight="1" x14ac:dyDescent="0.25">
      <c r="G72" s="209" t="s">
        <v>213</v>
      </c>
      <c r="H72" s="110">
        <f>IF(COUNT(H68,H71),SUM(H68,H71),"")</f>
        <v>28830449</v>
      </c>
      <c r="I72" s="110">
        <f>IF(COUNT(I68,I71),SUM(I68,I71),"")</f>
        <v>14750889</v>
      </c>
      <c r="J72" s="110">
        <f>IF(COUNT(J68,J71),SUM(J68,J71),"")</f>
        <v>43581338</v>
      </c>
      <c r="K72" s="110">
        <f>IF(COUNT(K68,K71),SUM(K68,K71),"")</f>
        <v>0</v>
      </c>
    </row>
    <row r="73" spans="7:11" x14ac:dyDescent="0.25">
      <c r="G73" s="382" t="s">
        <v>212</v>
      </c>
      <c r="H73" s="422">
        <v>193210387</v>
      </c>
      <c r="I73" s="422">
        <v>142683420</v>
      </c>
      <c r="J73" s="211">
        <f>+IF(COUNT(H73:I73),SUM(H73:I73),"")</f>
        <v>335893807</v>
      </c>
      <c r="K73" s="423">
        <v>70516</v>
      </c>
    </row>
    <row r="74" spans="7:11" ht="20.100000000000001" customHeight="1" x14ac:dyDescent="0.25">
      <c r="G74" s="46" t="s">
        <v>211</v>
      </c>
      <c r="H74" s="197">
        <f>IF(COUNT(H73,H72,H61),SUM(H72:H73,H61),"")</f>
        <v>560499771</v>
      </c>
      <c r="I74" s="197">
        <f>IF(COUNT(I73,I72,I61),SUM(I72:I73,I61),"")</f>
        <v>661999355</v>
      </c>
      <c r="J74" s="197">
        <f>IF(COUNT(J73,J72,J61),SUM(J72:J73,J61),"")</f>
        <v>1222499126</v>
      </c>
      <c r="K74" s="197">
        <f>IF(COUNT(K73,K72,K61),SUM(K72:K73,K61),"")</f>
        <v>70516</v>
      </c>
    </row>
    <row r="75" spans="7:11" x14ac:dyDescent="0.25"/>
    <row r="76" spans="7:11" hidden="1" x14ac:dyDescent="0.25">
      <c r="H76" s="258"/>
    </row>
    <row r="77" spans="7:11" hidden="1" x14ac:dyDescent="0.25">
      <c r="H77" s="258"/>
    </row>
    <row r="78" spans="7:11" hidden="1" x14ac:dyDescent="0.25">
      <c r="H78" s="258"/>
    </row>
    <row r="79" spans="7:11" hidden="1" x14ac:dyDescent="0.25">
      <c r="H79" s="258"/>
    </row>
  </sheetData>
  <sheetProtection algorithmName="SHA-512" hashValue="udgL6OSyeloVAkAdqea/tlPU2uP55y+gNlxrH2nxGYH/9qsYS+/MPmlWdpiJs3PoFWaibLxMqxWfcqcMxrJUcw==" saltValue="pNYjshL+VH0PruqapNL9Ew==" spinCount="100000" sheet="1" objects="1" scenarios="1"/>
  <mergeCells count="17">
    <mergeCell ref="H23:K23"/>
    <mergeCell ref="H69:K69"/>
    <mergeCell ref="H63:K63"/>
    <mergeCell ref="H60:K60"/>
    <mergeCell ref="G10:J10"/>
    <mergeCell ref="K10:K11"/>
    <mergeCell ref="H28:K28"/>
    <mergeCell ref="H62:K62"/>
    <mergeCell ref="H49:K49"/>
    <mergeCell ref="H32:K32"/>
    <mergeCell ref="H39:K39"/>
    <mergeCell ref="H43:K43"/>
    <mergeCell ref="G11:G12"/>
    <mergeCell ref="H11:J11"/>
    <mergeCell ref="H13:K13"/>
    <mergeCell ref="H50:K50"/>
    <mergeCell ref="H57:K5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1:P81"/>
  <sheetViews>
    <sheetView showGridLines="0" topLeftCell="F9" zoomScale="80" zoomScaleNormal="80" workbookViewId="0">
      <selection activeCell="F9" sqref="F9"/>
    </sheetView>
  </sheetViews>
  <sheetFormatPr defaultColWidth="0" defaultRowHeight="15" zeroHeight="1" x14ac:dyDescent="0.25"/>
  <cols>
    <col min="1" max="4" width="9.140625" hidden="1" customWidth="1"/>
    <col min="5" max="5" width="1.7109375" hidden="1" customWidth="1"/>
    <col min="6" max="6" width="2.7109375" customWidth="1"/>
    <col min="7" max="7" width="42.140625" customWidth="1"/>
    <col min="8" max="8" width="14.140625" customWidth="1"/>
    <col min="9" max="9" width="21.5703125" customWidth="1"/>
    <col min="10" max="10" width="22.7109375" customWidth="1"/>
    <col min="11" max="11" width="35.5703125" bestFit="1" customWidth="1"/>
    <col min="12" max="12" width="19.140625" customWidth="1"/>
    <col min="13" max="13" width="19.42578125" bestFit="1" customWidth="1"/>
    <col min="14" max="14" width="26" customWidth="1"/>
    <col min="15" max="15" width="21.7109375" customWidth="1"/>
    <col min="16" max="16" width="2.7109375" customWidth="1"/>
    <col min="17" max="16384" width="9.140625" hidden="1"/>
  </cols>
  <sheetData>
    <row r="1" spans="7:15" hidden="1" x14ac:dyDescent="0.25"/>
    <row r="2" spans="7:15" hidden="1" x14ac:dyDescent="0.25"/>
    <row r="3" spans="7:15" hidden="1" x14ac:dyDescent="0.25"/>
    <row r="4" spans="7:15" hidden="1" x14ac:dyDescent="0.25"/>
    <row r="5" spans="7:15" hidden="1" x14ac:dyDescent="0.25"/>
    <row r="6" spans="7:15" hidden="1" x14ac:dyDescent="0.25"/>
    <row r="7" spans="7:15" hidden="1" x14ac:dyDescent="0.25"/>
    <row r="8" spans="7:15" hidden="1" x14ac:dyDescent="0.25"/>
    <row r="9" spans="7:15" ht="39.950000000000003" customHeight="1" x14ac:dyDescent="0.25"/>
    <row r="10" spans="7:15" ht="24.95" customHeight="1" x14ac:dyDescent="0.25">
      <c r="G10" s="668" t="s">
        <v>269</v>
      </c>
      <c r="H10" s="669"/>
      <c r="I10" s="669"/>
      <c r="J10" s="669"/>
      <c r="K10" s="669"/>
      <c r="L10" s="669"/>
      <c r="M10" s="669"/>
      <c r="N10" s="670"/>
      <c r="O10" s="671" t="s">
        <v>347</v>
      </c>
    </row>
    <row r="11" spans="7:15" ht="24" customHeight="1" x14ac:dyDescent="0.25">
      <c r="G11" s="677" t="s">
        <v>268</v>
      </c>
      <c r="H11" s="679" t="s">
        <v>267</v>
      </c>
      <c r="I11" s="680"/>
      <c r="J11" s="680"/>
      <c r="K11" s="680"/>
      <c r="L11" s="679" t="s">
        <v>266</v>
      </c>
      <c r="M11" s="680"/>
      <c r="N11" s="681"/>
      <c r="O11" s="672"/>
    </row>
    <row r="12" spans="7:15" ht="45" x14ac:dyDescent="0.25">
      <c r="G12" s="678"/>
      <c r="H12" s="119" t="s">
        <v>265</v>
      </c>
      <c r="I12" s="119" t="s">
        <v>264</v>
      </c>
      <c r="J12" s="119" t="s">
        <v>263</v>
      </c>
      <c r="K12" s="119" t="s">
        <v>262</v>
      </c>
      <c r="L12" s="119" t="s">
        <v>64</v>
      </c>
      <c r="M12" s="119" t="s">
        <v>238</v>
      </c>
      <c r="N12" s="385" t="s">
        <v>687</v>
      </c>
      <c r="O12" s="189" t="s">
        <v>438</v>
      </c>
    </row>
    <row r="13" spans="7:15" ht="20.100000000000001" customHeight="1" x14ac:dyDescent="0.25">
      <c r="G13" s="10" t="s">
        <v>261</v>
      </c>
      <c r="H13" s="674"/>
      <c r="I13" s="675"/>
      <c r="J13" s="675"/>
      <c r="K13" s="675"/>
      <c r="L13" s="675"/>
      <c r="M13" s="675"/>
      <c r="N13" s="676"/>
      <c r="O13" s="199"/>
    </row>
    <row r="14" spans="7:15" x14ac:dyDescent="0.25">
      <c r="G14" s="137" t="s">
        <v>260</v>
      </c>
      <c r="H14" s="124">
        <v>41180855</v>
      </c>
      <c r="I14" s="124">
        <v>26180815</v>
      </c>
      <c r="J14" s="123">
        <v>322586</v>
      </c>
      <c r="K14" s="123">
        <v>4300000</v>
      </c>
      <c r="L14" s="133">
        <f t="shared" ref="L14:L21" si="0">IF(COUNT(H14:K14),SUM(I14:K14)-SUM(H14),"")</f>
        <v>-10377454</v>
      </c>
      <c r="M14" s="685"/>
      <c r="N14" s="133">
        <f t="shared" ref="N14:N21" si="1">IF(COUNT(L14),SUM(L14),"")</f>
        <v>-10377454</v>
      </c>
      <c r="O14" s="386">
        <v>0</v>
      </c>
    </row>
    <row r="15" spans="7:15" x14ac:dyDescent="0.25">
      <c r="G15" s="115" t="s">
        <v>371</v>
      </c>
      <c r="H15" s="123">
        <v>20530929</v>
      </c>
      <c r="I15" s="123">
        <v>10890299</v>
      </c>
      <c r="J15" s="123">
        <v>520926</v>
      </c>
      <c r="K15" s="123">
        <v>1899249</v>
      </c>
      <c r="L15" s="128">
        <f t="shared" si="0"/>
        <v>-7220455</v>
      </c>
      <c r="M15" s="685"/>
      <c r="N15" s="128">
        <f t="shared" si="1"/>
        <v>-7220455</v>
      </c>
      <c r="O15" s="220">
        <v>0</v>
      </c>
    </row>
    <row r="16" spans="7:15" x14ac:dyDescent="0.25">
      <c r="G16" s="115" t="s">
        <v>37</v>
      </c>
      <c r="H16" s="123">
        <v>114930124</v>
      </c>
      <c r="I16" s="123">
        <v>4931788</v>
      </c>
      <c r="J16" s="123">
        <v>267026</v>
      </c>
      <c r="K16" s="123">
        <v>0</v>
      </c>
      <c r="L16" s="128">
        <f t="shared" si="0"/>
        <v>-109731310</v>
      </c>
      <c r="M16" s="685"/>
      <c r="N16" s="128">
        <f t="shared" si="1"/>
        <v>-109731310</v>
      </c>
      <c r="O16" s="220">
        <v>0</v>
      </c>
    </row>
    <row r="17" spans="7:15" x14ac:dyDescent="0.25">
      <c r="G17" s="115" t="s">
        <v>38</v>
      </c>
      <c r="H17" s="123">
        <v>43254689</v>
      </c>
      <c r="I17" s="123">
        <v>13365978</v>
      </c>
      <c r="J17" s="123">
        <v>514351</v>
      </c>
      <c r="K17" s="123">
        <v>0</v>
      </c>
      <c r="L17" s="128">
        <f t="shared" si="0"/>
        <v>-29374360</v>
      </c>
      <c r="M17" s="685"/>
      <c r="N17" s="128">
        <f t="shared" si="1"/>
        <v>-29374360</v>
      </c>
      <c r="O17" s="220">
        <v>0</v>
      </c>
    </row>
    <row r="18" spans="7:15" x14ac:dyDescent="0.25">
      <c r="G18" s="115" t="s">
        <v>475</v>
      </c>
      <c r="H18" s="123">
        <v>31828229</v>
      </c>
      <c r="I18" s="123">
        <v>1086202</v>
      </c>
      <c r="J18" s="123">
        <v>1286426</v>
      </c>
      <c r="K18" s="123">
        <v>218629</v>
      </c>
      <c r="L18" s="128">
        <f t="shared" si="0"/>
        <v>-29236972</v>
      </c>
      <c r="M18" s="685"/>
      <c r="N18" s="128">
        <f t="shared" si="1"/>
        <v>-29236972</v>
      </c>
      <c r="O18" s="220">
        <v>0</v>
      </c>
    </row>
    <row r="19" spans="7:15" x14ac:dyDescent="0.25">
      <c r="G19" s="115" t="s">
        <v>372</v>
      </c>
      <c r="H19" s="123">
        <v>54966996</v>
      </c>
      <c r="I19" s="123">
        <v>6426171</v>
      </c>
      <c r="J19" s="123">
        <v>7606224</v>
      </c>
      <c r="K19" s="123">
        <v>53704</v>
      </c>
      <c r="L19" s="128">
        <f t="shared" si="0"/>
        <v>-40880897</v>
      </c>
      <c r="M19" s="685"/>
      <c r="N19" s="128">
        <f t="shared" si="1"/>
        <v>-40880897</v>
      </c>
      <c r="O19" s="220">
        <v>0</v>
      </c>
    </row>
    <row r="20" spans="7:15" x14ac:dyDescent="0.25">
      <c r="G20" s="115" t="s">
        <v>476</v>
      </c>
      <c r="H20" s="123">
        <v>2501068</v>
      </c>
      <c r="I20" s="123">
        <v>0</v>
      </c>
      <c r="J20" s="123">
        <v>0</v>
      </c>
      <c r="K20" s="123">
        <v>0</v>
      </c>
      <c r="L20" s="128">
        <f t="shared" si="0"/>
        <v>-2501068</v>
      </c>
      <c r="M20" s="685"/>
      <c r="N20" s="128">
        <f t="shared" si="1"/>
        <v>-2501068</v>
      </c>
      <c r="O20" s="220">
        <v>0</v>
      </c>
    </row>
    <row r="21" spans="7:15" hidden="1" x14ac:dyDescent="0.25">
      <c r="G21" s="136"/>
      <c r="H21" s="123"/>
      <c r="I21" s="123"/>
      <c r="J21" s="123"/>
      <c r="K21" s="123"/>
      <c r="L21" s="135" t="str">
        <f t="shared" si="0"/>
        <v/>
      </c>
      <c r="M21" s="685"/>
      <c r="N21" s="135" t="str">
        <f t="shared" si="1"/>
        <v/>
      </c>
      <c r="O21" s="218" t="s">
        <v>441</v>
      </c>
    </row>
    <row r="22" spans="7:15" ht="20.100000000000001" customHeight="1" x14ac:dyDescent="0.25">
      <c r="G22" s="377" t="s">
        <v>259</v>
      </c>
      <c r="H22" s="126">
        <f>IF(COUNT(H14:H21),SUM(H14:H21),"")</f>
        <v>309192890</v>
      </c>
      <c r="I22" s="126">
        <f>IF(COUNT(I14:I21),SUM(I14:I21),"")</f>
        <v>62881253</v>
      </c>
      <c r="J22" s="126">
        <f>IF(COUNT(J14:J21),SUM(J14:J21),"")</f>
        <v>10517539</v>
      </c>
      <c r="K22" s="126">
        <f>IF(COUNT(K14:K21),SUM(K14:K21),"")</f>
        <v>6471582</v>
      </c>
      <c r="L22" s="126">
        <f>IF(COUNT(L14:L21),SUM(L14:L21),"")</f>
        <v>-229322516</v>
      </c>
      <c r="M22" s="686"/>
      <c r="N22" s="126">
        <f>IF(COUNT(N14:N21),SUM(N14:N21),"")</f>
        <v>-229322516</v>
      </c>
      <c r="O22" s="126">
        <f>IF(COUNT(O14:O21),SUM(O14:O21),"")</f>
        <v>0</v>
      </c>
    </row>
    <row r="23" spans="7:15" ht="20.100000000000001" customHeight="1" x14ac:dyDescent="0.25">
      <c r="G23" s="10" t="s">
        <v>238</v>
      </c>
      <c r="H23" s="682"/>
      <c r="I23" s="683"/>
      <c r="J23" s="683"/>
      <c r="K23" s="683"/>
      <c r="L23" s="683"/>
      <c r="M23" s="683"/>
      <c r="N23" s="684"/>
      <c r="O23" s="199"/>
    </row>
    <row r="24" spans="7:15" x14ac:dyDescent="0.25">
      <c r="G24" s="116" t="s">
        <v>258</v>
      </c>
      <c r="H24" s="124">
        <v>115296480</v>
      </c>
      <c r="I24" s="124">
        <v>122493193</v>
      </c>
      <c r="J24" s="124">
        <v>2761167</v>
      </c>
      <c r="K24" s="124">
        <v>0</v>
      </c>
      <c r="L24" s="134"/>
      <c r="M24" s="133">
        <f t="shared" ref="M24:M37" si="2">+IF(COUNT(H24:K24),SUM(I24:K24)-SUM(H24),"")</f>
        <v>9957880</v>
      </c>
      <c r="N24" s="133">
        <f t="shared" ref="N24:N37" si="3">IF(COUNT(M24),SUM(M24),"")</f>
        <v>9957880</v>
      </c>
      <c r="O24" s="386">
        <v>0</v>
      </c>
    </row>
    <row r="25" spans="7:15" x14ac:dyDescent="0.25">
      <c r="G25" s="132" t="s">
        <v>257</v>
      </c>
      <c r="H25" s="131">
        <v>15786948</v>
      </c>
      <c r="I25" s="131">
        <v>15654513</v>
      </c>
      <c r="J25" s="131">
        <v>85968</v>
      </c>
      <c r="K25" s="131">
        <v>1017448</v>
      </c>
      <c r="L25" s="129"/>
      <c r="M25" s="130">
        <f t="shared" si="2"/>
        <v>970981</v>
      </c>
      <c r="N25" s="130">
        <f t="shared" si="3"/>
        <v>970981</v>
      </c>
      <c r="O25" s="387">
        <v>0</v>
      </c>
    </row>
    <row r="26" spans="7:15" x14ac:dyDescent="0.25">
      <c r="G26" s="132" t="s">
        <v>256</v>
      </c>
      <c r="H26" s="131">
        <v>41660758</v>
      </c>
      <c r="I26" s="131">
        <v>43760762</v>
      </c>
      <c r="J26" s="131">
        <v>350954</v>
      </c>
      <c r="K26" s="131">
        <v>104966</v>
      </c>
      <c r="L26" s="129"/>
      <c r="M26" s="130">
        <f t="shared" si="2"/>
        <v>2555924</v>
      </c>
      <c r="N26" s="130">
        <f t="shared" si="3"/>
        <v>2555924</v>
      </c>
      <c r="O26" s="387">
        <v>0</v>
      </c>
    </row>
    <row r="27" spans="7:15" x14ac:dyDescent="0.25">
      <c r="G27" s="132" t="s">
        <v>255</v>
      </c>
      <c r="H27" s="131">
        <v>6277185</v>
      </c>
      <c r="I27" s="131">
        <v>1359840</v>
      </c>
      <c r="J27" s="131">
        <v>0</v>
      </c>
      <c r="K27" s="131">
        <v>0</v>
      </c>
      <c r="L27" s="129"/>
      <c r="M27" s="130">
        <f t="shared" si="2"/>
        <v>-4917345</v>
      </c>
      <c r="N27" s="130">
        <f t="shared" si="3"/>
        <v>-4917345</v>
      </c>
      <c r="O27" s="387">
        <v>0</v>
      </c>
    </row>
    <row r="28" spans="7:15" x14ac:dyDescent="0.25">
      <c r="G28" s="132" t="s">
        <v>254</v>
      </c>
      <c r="H28" s="131">
        <v>1546366</v>
      </c>
      <c r="I28" s="131">
        <v>1137980</v>
      </c>
      <c r="J28" s="131">
        <v>0</v>
      </c>
      <c r="K28" s="131">
        <v>379166</v>
      </c>
      <c r="L28" s="129"/>
      <c r="M28" s="130">
        <f t="shared" si="2"/>
        <v>-29220</v>
      </c>
      <c r="N28" s="130">
        <f t="shared" si="3"/>
        <v>-29220</v>
      </c>
      <c r="O28" s="387">
        <v>0</v>
      </c>
    </row>
    <row r="29" spans="7:15" x14ac:dyDescent="0.25">
      <c r="G29" s="132" t="s">
        <v>253</v>
      </c>
      <c r="H29" s="131">
        <v>1026277</v>
      </c>
      <c r="I29" s="131">
        <v>88260</v>
      </c>
      <c r="J29" s="131">
        <v>0</v>
      </c>
      <c r="K29" s="131">
        <v>61434</v>
      </c>
      <c r="L29" s="129"/>
      <c r="M29" s="130">
        <f t="shared" si="2"/>
        <v>-876583</v>
      </c>
      <c r="N29" s="130">
        <f t="shared" si="3"/>
        <v>-876583</v>
      </c>
      <c r="O29" s="387">
        <v>0</v>
      </c>
    </row>
    <row r="30" spans="7:15" x14ac:dyDescent="0.25">
      <c r="G30" s="132" t="s">
        <v>252</v>
      </c>
      <c r="H30" s="131">
        <v>3512662</v>
      </c>
      <c r="I30" s="131">
        <v>3783870</v>
      </c>
      <c r="J30" s="131">
        <v>864</v>
      </c>
      <c r="K30" s="131">
        <v>0</v>
      </c>
      <c r="L30" s="129"/>
      <c r="M30" s="130">
        <f t="shared" si="2"/>
        <v>272072</v>
      </c>
      <c r="N30" s="130">
        <f t="shared" si="3"/>
        <v>272072</v>
      </c>
      <c r="O30" s="387">
        <v>0</v>
      </c>
    </row>
    <row r="31" spans="7:15" x14ac:dyDescent="0.25">
      <c r="G31" s="132" t="s">
        <v>251</v>
      </c>
      <c r="H31" s="131">
        <v>3777731</v>
      </c>
      <c r="I31" s="131">
        <v>2852478</v>
      </c>
      <c r="J31" s="131">
        <v>15678</v>
      </c>
      <c r="K31" s="131">
        <v>0</v>
      </c>
      <c r="L31" s="129"/>
      <c r="M31" s="130">
        <f t="shared" si="2"/>
        <v>-909575</v>
      </c>
      <c r="N31" s="130">
        <f t="shared" si="3"/>
        <v>-909575</v>
      </c>
      <c r="O31" s="387">
        <v>0</v>
      </c>
    </row>
    <row r="32" spans="7:15" x14ac:dyDescent="0.25">
      <c r="G32" s="132" t="s">
        <v>250</v>
      </c>
      <c r="H32" s="131">
        <v>1143617</v>
      </c>
      <c r="I32" s="131">
        <v>583266</v>
      </c>
      <c r="J32" s="131">
        <v>0</v>
      </c>
      <c r="K32" s="131">
        <v>0</v>
      </c>
      <c r="L32" s="129"/>
      <c r="M32" s="130">
        <f t="shared" si="2"/>
        <v>-560351</v>
      </c>
      <c r="N32" s="130">
        <f t="shared" si="3"/>
        <v>-560351</v>
      </c>
      <c r="O32" s="387">
        <v>0</v>
      </c>
    </row>
    <row r="33" spans="7:15" x14ac:dyDescent="0.25">
      <c r="G33" s="132" t="s">
        <v>249</v>
      </c>
      <c r="H33" s="131">
        <v>6056754</v>
      </c>
      <c r="I33" s="131">
        <v>7637068</v>
      </c>
      <c r="J33" s="131">
        <v>0</v>
      </c>
      <c r="K33" s="131">
        <v>0</v>
      </c>
      <c r="L33" s="129"/>
      <c r="M33" s="130">
        <f t="shared" si="2"/>
        <v>1580314</v>
      </c>
      <c r="N33" s="130">
        <f t="shared" si="3"/>
        <v>1580314</v>
      </c>
      <c r="O33" s="387">
        <v>0</v>
      </c>
    </row>
    <row r="34" spans="7:15" x14ac:dyDescent="0.25">
      <c r="G34" s="132" t="s">
        <v>248</v>
      </c>
      <c r="H34" s="131">
        <v>2448161</v>
      </c>
      <c r="I34" s="131">
        <v>146434</v>
      </c>
      <c r="J34" s="131">
        <v>314004</v>
      </c>
      <c r="K34" s="131">
        <v>0</v>
      </c>
      <c r="L34" s="129"/>
      <c r="M34" s="130">
        <f t="shared" si="2"/>
        <v>-1987723</v>
      </c>
      <c r="N34" s="130">
        <f t="shared" si="3"/>
        <v>-1987723</v>
      </c>
      <c r="O34" s="387">
        <v>0</v>
      </c>
    </row>
    <row r="35" spans="7:15" x14ac:dyDescent="0.25">
      <c r="G35" s="132" t="s">
        <v>247</v>
      </c>
      <c r="H35" s="131">
        <v>22944</v>
      </c>
      <c r="I35" s="131">
        <v>0</v>
      </c>
      <c r="J35" s="131">
        <v>0</v>
      </c>
      <c r="K35" s="131">
        <v>0</v>
      </c>
      <c r="L35" s="129"/>
      <c r="M35" s="130">
        <f t="shared" si="2"/>
        <v>-22944</v>
      </c>
      <c r="N35" s="130">
        <f t="shared" si="3"/>
        <v>-22944</v>
      </c>
      <c r="O35" s="387">
        <v>0</v>
      </c>
    </row>
    <row r="36" spans="7:15" x14ac:dyDescent="0.25">
      <c r="G36" s="132" t="s">
        <v>246</v>
      </c>
      <c r="H36" s="131">
        <v>868837</v>
      </c>
      <c r="I36" s="131">
        <v>659576</v>
      </c>
      <c r="J36" s="131">
        <v>0</v>
      </c>
      <c r="K36" s="131">
        <v>0</v>
      </c>
      <c r="L36" s="129"/>
      <c r="M36" s="130">
        <f t="shared" si="2"/>
        <v>-209261</v>
      </c>
      <c r="N36" s="130">
        <f t="shared" si="3"/>
        <v>-209261</v>
      </c>
      <c r="O36" s="387">
        <v>0</v>
      </c>
    </row>
    <row r="37" spans="7:15" x14ac:dyDescent="0.25">
      <c r="G37" s="115" t="s">
        <v>245</v>
      </c>
      <c r="H37" s="123">
        <v>1543866</v>
      </c>
      <c r="I37" s="123">
        <v>1354252</v>
      </c>
      <c r="J37" s="123">
        <v>1143</v>
      </c>
      <c r="K37" s="123">
        <v>0</v>
      </c>
      <c r="L37" s="129"/>
      <c r="M37" s="128">
        <f t="shared" si="2"/>
        <v>-188471</v>
      </c>
      <c r="N37" s="128">
        <f t="shared" si="3"/>
        <v>-188471</v>
      </c>
      <c r="O37" s="220">
        <v>0</v>
      </c>
    </row>
    <row r="38" spans="7:15" ht="20.100000000000001" customHeight="1" x14ac:dyDescent="0.25">
      <c r="G38" s="378" t="s">
        <v>244</v>
      </c>
      <c r="H38" s="126">
        <f>IF(COUNT(H24:H37),SUM(H24:H37),"")</f>
        <v>200968586</v>
      </c>
      <c r="I38" s="126">
        <f>IF(COUNT(I24:I37),SUM(I24:I37),"")</f>
        <v>201511492</v>
      </c>
      <c r="J38" s="126">
        <f>IF(COUNT(J24:J37),SUM(J24:J37),"")</f>
        <v>3529778</v>
      </c>
      <c r="K38" s="126">
        <f>IF(COUNT(K24:K37),SUM(K24:K37),"")</f>
        <v>1563014</v>
      </c>
      <c r="L38" s="127"/>
      <c r="M38" s="126">
        <f>IF(COUNT(M24:M37),SUM(M24:M37),"")</f>
        <v>5635698</v>
      </c>
      <c r="N38" s="126">
        <f>IF(COUNT(N24:N37),SUM(N24:N37),"")</f>
        <v>5635698</v>
      </c>
      <c r="O38" s="126">
        <f>IF(COUNT(O24:O37),SUM(O24:O37),"")</f>
        <v>0</v>
      </c>
    </row>
    <row r="39" spans="7:15" ht="20.100000000000001" customHeight="1" x14ac:dyDescent="0.25">
      <c r="G39" s="377" t="s">
        <v>243</v>
      </c>
      <c r="H39" s="126">
        <f>IF(COUNT(H22,H38),SUM(H22,H38),"")</f>
        <v>510161476</v>
      </c>
      <c r="I39" s="126">
        <f>IF(COUNT(I22,I38),SUM(I22,I38),"")</f>
        <v>264392745</v>
      </c>
      <c r="J39" s="126">
        <f>IF(COUNT(J22,J38),SUM(J22,J38),"")</f>
        <v>14047317</v>
      </c>
      <c r="K39" s="126">
        <f>IF(COUNT(K22,K38),SUM(K22,K38),"")</f>
        <v>8034596</v>
      </c>
      <c r="L39" s="126">
        <f>IF(COUNT(L22),SUM(L22),"")</f>
        <v>-229322516</v>
      </c>
      <c r="M39" s="126">
        <f>IF(COUNT(M38),SUM(M38),"")</f>
        <v>5635698</v>
      </c>
      <c r="N39" s="126">
        <f>IF(COUNT(N22,N38),SUM(N22,N38),"")</f>
        <v>-223686818</v>
      </c>
      <c r="O39" s="126">
        <f>IF(COUNT(O22,O38),SUM(O22,O38),"")</f>
        <v>0</v>
      </c>
    </row>
    <row r="40" spans="7:15" ht="20.100000000000001" customHeight="1" x14ac:dyDescent="0.25">
      <c r="G40" s="10" t="s">
        <v>438</v>
      </c>
      <c r="H40" s="674"/>
      <c r="I40" s="675"/>
      <c r="J40" s="675"/>
      <c r="K40" s="675"/>
      <c r="L40" s="675"/>
      <c r="M40" s="675"/>
      <c r="N40" s="675"/>
      <c r="O40" s="676"/>
    </row>
    <row r="41" spans="7:15" ht="20.100000000000001" customHeight="1" x14ac:dyDescent="0.25">
      <c r="G41" s="214" t="s">
        <v>477</v>
      </c>
      <c r="H41" s="215">
        <v>733</v>
      </c>
      <c r="I41" s="215">
        <v>0</v>
      </c>
      <c r="J41" s="215">
        <v>0</v>
      </c>
      <c r="K41" s="216">
        <v>0</v>
      </c>
      <c r="L41" s="391"/>
      <c r="M41" s="392"/>
      <c r="N41" s="393"/>
      <c r="O41" s="217">
        <f>+IF(COUNT(H41:K41),SUM(I41:K41)-SUM(H41),"")</f>
        <v>-733</v>
      </c>
    </row>
    <row r="42" spans="7:15" ht="20.100000000000001" customHeight="1" x14ac:dyDescent="0.25">
      <c r="G42" s="376" t="s">
        <v>478</v>
      </c>
      <c r="H42" s="126">
        <f>SUM(H41)</f>
        <v>733</v>
      </c>
      <c r="I42" s="126">
        <f>SUM(I41)</f>
        <v>0</v>
      </c>
      <c r="J42" s="126">
        <f>SUM(J41)</f>
        <v>0</v>
      </c>
      <c r="K42" s="126">
        <f>SUM(K41)</f>
        <v>0</v>
      </c>
      <c r="L42" s="394"/>
      <c r="M42" s="395"/>
      <c r="N42" s="396"/>
      <c r="O42" s="126">
        <f>SUM(O41)</f>
        <v>-733</v>
      </c>
    </row>
    <row r="43" spans="7:15" ht="20.100000000000001" customHeight="1" x14ac:dyDescent="0.25">
      <c r="K43" s="380" t="s">
        <v>242</v>
      </c>
      <c r="L43" s="286"/>
      <c r="M43" s="287"/>
      <c r="N43" s="287"/>
      <c r="O43" s="288"/>
    </row>
    <row r="44" spans="7:15" ht="20.100000000000001" hidden="1" customHeight="1" x14ac:dyDescent="0.25">
      <c r="K44" s="125"/>
      <c r="L44" s="666"/>
      <c r="M44" s="666"/>
      <c r="N44" s="666"/>
      <c r="O44" s="667"/>
    </row>
    <row r="45" spans="7:15" ht="20.100000000000001" hidden="1" customHeight="1" x14ac:dyDescent="0.25">
      <c r="K45" s="166"/>
      <c r="L45" s="219"/>
      <c r="M45" s="220"/>
      <c r="N45" s="221"/>
      <c r="O45" s="177"/>
    </row>
    <row r="46" spans="7:15" ht="20.100000000000001" hidden="1" customHeight="1" x14ac:dyDescent="0.25">
      <c r="K46" s="166"/>
      <c r="L46" s="219"/>
      <c r="M46" s="220"/>
      <c r="N46" s="221"/>
      <c r="O46" s="177"/>
    </row>
    <row r="47" spans="7:15" ht="20.100000000000001" hidden="1" customHeight="1" x14ac:dyDescent="0.25">
      <c r="K47" s="166"/>
      <c r="L47" s="219"/>
      <c r="M47" s="220"/>
      <c r="N47" s="221"/>
      <c r="O47" s="177"/>
    </row>
    <row r="48" spans="7:15" ht="20.100000000000001" hidden="1" customHeight="1" x14ac:dyDescent="0.25">
      <c r="K48" s="166"/>
      <c r="L48" s="219"/>
      <c r="M48" s="220"/>
      <c r="N48" s="221"/>
      <c r="O48" s="177"/>
    </row>
    <row r="49" spans="11:15" ht="20.100000000000001" hidden="1" customHeight="1" x14ac:dyDescent="0.25">
      <c r="K49" s="200"/>
      <c r="L49" s="195"/>
      <c r="M49" s="200"/>
      <c r="N49" s="200"/>
      <c r="O49" s="200"/>
    </row>
    <row r="50" spans="11:15" ht="20.100000000000001" hidden="1" customHeight="1" x14ac:dyDescent="0.25">
      <c r="K50" s="125"/>
      <c r="L50" s="195"/>
      <c r="M50" s="200"/>
      <c r="N50" s="200"/>
      <c r="O50" s="200"/>
    </row>
    <row r="51" spans="11:15" ht="20.100000000000001" customHeight="1" x14ac:dyDescent="0.25">
      <c r="K51" s="379" t="s">
        <v>7</v>
      </c>
      <c r="L51" s="666"/>
      <c r="M51" s="666"/>
      <c r="N51" s="666"/>
      <c r="O51" s="667"/>
    </row>
    <row r="52" spans="11:15" x14ac:dyDescent="0.25">
      <c r="K52" s="166" t="s">
        <v>479</v>
      </c>
      <c r="L52" s="219">
        <v>104481680</v>
      </c>
      <c r="M52" s="220">
        <v>0</v>
      </c>
      <c r="N52" s="221">
        <v>104481680</v>
      </c>
      <c r="O52" s="388">
        <v>0</v>
      </c>
    </row>
    <row r="53" spans="11:15" x14ac:dyDescent="0.25">
      <c r="K53" s="166" t="s">
        <v>8</v>
      </c>
      <c r="L53" s="219">
        <v>27645800</v>
      </c>
      <c r="M53" s="220">
        <v>0</v>
      </c>
      <c r="N53" s="221">
        <v>27645800</v>
      </c>
      <c r="O53" s="389">
        <v>0</v>
      </c>
    </row>
    <row r="54" spans="11:15" x14ac:dyDescent="0.25">
      <c r="K54" s="166" t="s">
        <v>480</v>
      </c>
      <c r="L54" s="219">
        <v>2500872</v>
      </c>
      <c r="M54" s="220">
        <v>0</v>
      </c>
      <c r="N54" s="221">
        <v>2500872</v>
      </c>
      <c r="O54" s="389">
        <v>0</v>
      </c>
    </row>
    <row r="55" spans="11:15" x14ac:dyDescent="0.25">
      <c r="K55" s="166" t="s">
        <v>481</v>
      </c>
      <c r="L55" s="219">
        <v>18852631</v>
      </c>
      <c r="M55" s="220">
        <v>0</v>
      </c>
      <c r="N55" s="221">
        <v>18852631</v>
      </c>
      <c r="O55" s="390">
        <v>0</v>
      </c>
    </row>
    <row r="56" spans="11:15" ht="20.100000000000001" customHeight="1" x14ac:dyDescent="0.25">
      <c r="K56" s="200" t="s">
        <v>482</v>
      </c>
      <c r="L56" s="223">
        <f>IF(COUNT(L52:L55),SUM(L52:L55),"")</f>
        <v>153480983</v>
      </c>
      <c r="M56" s="223">
        <f>IF(COUNT(M52:M55),SUM(M52:M55),"")</f>
        <v>0</v>
      </c>
      <c r="N56" s="223">
        <f>IF(COUNT(N52:N55),SUM(N52:N55),"")</f>
        <v>153480983</v>
      </c>
      <c r="O56" s="223">
        <f>IF(COUNT(O52:O55),SUM(O52:O55),"")</f>
        <v>0</v>
      </c>
    </row>
    <row r="57" spans="11:15" ht="20.100000000000001" customHeight="1" x14ac:dyDescent="0.25">
      <c r="K57" s="381" t="s">
        <v>234</v>
      </c>
      <c r="L57" s="286"/>
      <c r="M57" s="287"/>
      <c r="N57" s="287"/>
      <c r="O57" s="288"/>
    </row>
    <row r="58" spans="11:15" x14ac:dyDescent="0.25">
      <c r="K58" s="166" t="s">
        <v>483</v>
      </c>
      <c r="L58" s="219">
        <v>9620042</v>
      </c>
      <c r="M58" s="220">
        <v>0</v>
      </c>
      <c r="N58" s="221">
        <v>9620042</v>
      </c>
      <c r="O58" s="388">
        <v>0</v>
      </c>
    </row>
    <row r="59" spans="11:15" x14ac:dyDescent="0.25">
      <c r="K59" s="166" t="s">
        <v>484</v>
      </c>
      <c r="L59" s="219">
        <v>18172690</v>
      </c>
      <c r="M59" s="220">
        <v>0</v>
      </c>
      <c r="N59" s="221">
        <v>18172690</v>
      </c>
      <c r="O59" s="389">
        <v>0</v>
      </c>
    </row>
    <row r="60" spans="11:15" x14ac:dyDescent="0.25">
      <c r="K60" s="166" t="s">
        <v>485</v>
      </c>
      <c r="L60" s="219">
        <v>25257535</v>
      </c>
      <c r="M60" s="220">
        <v>0</v>
      </c>
      <c r="N60" s="221">
        <v>25257535</v>
      </c>
      <c r="O60" s="389">
        <v>0</v>
      </c>
    </row>
    <row r="61" spans="11:15" ht="30" x14ac:dyDescent="0.25">
      <c r="K61" s="222" t="s">
        <v>486</v>
      </c>
      <c r="L61" s="219">
        <v>9661911</v>
      </c>
      <c r="M61" s="220">
        <v>0</v>
      </c>
      <c r="N61" s="221">
        <v>9661911</v>
      </c>
      <c r="O61" s="389">
        <v>0</v>
      </c>
    </row>
    <row r="62" spans="11:15" x14ac:dyDescent="0.25">
      <c r="K62" s="166" t="s">
        <v>487</v>
      </c>
      <c r="L62" s="219">
        <v>3544665</v>
      </c>
      <c r="M62" s="220">
        <v>0</v>
      </c>
      <c r="N62" s="221">
        <v>3544665</v>
      </c>
      <c r="O62" s="389">
        <v>0</v>
      </c>
    </row>
    <row r="63" spans="11:15" x14ac:dyDescent="0.25">
      <c r="K63" s="166" t="s">
        <v>488</v>
      </c>
      <c r="L63" s="219">
        <v>6223820</v>
      </c>
      <c r="M63" s="220">
        <v>0</v>
      </c>
      <c r="N63" s="221">
        <v>6223820</v>
      </c>
      <c r="O63" s="389">
        <v>0</v>
      </c>
    </row>
    <row r="64" spans="11:15" x14ac:dyDescent="0.25">
      <c r="K64" s="166" t="s">
        <v>489</v>
      </c>
      <c r="L64" s="219">
        <v>734050</v>
      </c>
      <c r="M64" s="220">
        <v>0</v>
      </c>
      <c r="N64" s="221">
        <v>734050</v>
      </c>
      <c r="O64" s="390">
        <v>0</v>
      </c>
    </row>
    <row r="65" spans="11:15" ht="20.100000000000001" customHeight="1" x14ac:dyDescent="0.25">
      <c r="K65" s="200" t="s">
        <v>490</v>
      </c>
      <c r="L65" s="223">
        <f>IF(COUNT(L58:L64),SUM(L58:L64),"")</f>
        <v>73214713</v>
      </c>
      <c r="M65" s="223">
        <f>IF(COUNT(M58:M64),SUM(M58:M64),"")</f>
        <v>0</v>
      </c>
      <c r="N65" s="223">
        <f>IF(COUNT(N58:N64),SUM(N58:N64),"")</f>
        <v>73214713</v>
      </c>
      <c r="O65" s="223">
        <f>IF(COUNT(O58:O64),SUM(O58:O64),"")</f>
        <v>0</v>
      </c>
    </row>
    <row r="66" spans="11:15" x14ac:dyDescent="0.25">
      <c r="K66" s="228" t="s">
        <v>491</v>
      </c>
      <c r="L66" s="229">
        <v>5603689</v>
      </c>
      <c r="M66" s="229">
        <v>6423501</v>
      </c>
      <c r="N66" s="230">
        <v>12027190</v>
      </c>
      <c r="O66" s="388">
        <v>392</v>
      </c>
    </row>
    <row r="67" spans="11:15" x14ac:dyDescent="0.25">
      <c r="K67" s="231" t="s">
        <v>492</v>
      </c>
      <c r="L67" s="232">
        <v>854912</v>
      </c>
      <c r="M67" s="232">
        <v>202994</v>
      </c>
      <c r="N67" s="233">
        <v>1057906</v>
      </c>
      <c r="O67" s="389">
        <v>0</v>
      </c>
    </row>
    <row r="68" spans="11:15" x14ac:dyDescent="0.25">
      <c r="K68" s="231" t="s">
        <v>317</v>
      </c>
      <c r="L68" s="232">
        <v>942413</v>
      </c>
      <c r="M68" s="232">
        <v>506680</v>
      </c>
      <c r="N68" s="233">
        <v>1449093</v>
      </c>
      <c r="O68" s="389">
        <v>0</v>
      </c>
    </row>
    <row r="69" spans="11:15" x14ac:dyDescent="0.25">
      <c r="K69" s="234" t="s">
        <v>241</v>
      </c>
      <c r="L69" s="235">
        <v>-3428315</v>
      </c>
      <c r="M69" s="235">
        <v>3428315</v>
      </c>
      <c r="N69" s="236">
        <v>0</v>
      </c>
      <c r="O69" s="390">
        <v>0</v>
      </c>
    </row>
    <row r="70" spans="11:15" ht="20.100000000000001" customHeight="1" x14ac:dyDescent="0.25">
      <c r="K70" s="120" t="s">
        <v>493</v>
      </c>
      <c r="L70" s="223">
        <f>IF(COUNT(L56,L65,L66:L69),SUM(L56,L65,L66:L69),"")</f>
        <v>230668395</v>
      </c>
      <c r="M70" s="223">
        <f>IF(COUNT(M56,M65,M66:M69),SUM(M56,M65,M66:M69),"")</f>
        <v>10561490</v>
      </c>
      <c r="N70" s="223">
        <f>IF(COUNT(N56,N65,N66:N69),SUM(N56,N65,N66:N69),"")</f>
        <v>241229885</v>
      </c>
      <c r="O70" s="223">
        <f>IF(COUNT(O56,O65,O66:O69),SUM(O56,O65,O66:O69),"")</f>
        <v>392</v>
      </c>
    </row>
    <row r="71" spans="11:15" ht="20.100000000000001" customHeight="1" x14ac:dyDescent="0.25">
      <c r="K71" s="120" t="s">
        <v>494</v>
      </c>
      <c r="L71" s="223">
        <f>IF(COUNT(L70,L39),SUM(L39,L70),"")</f>
        <v>1345879</v>
      </c>
      <c r="M71" s="223">
        <f>IF(COUNT(M70,M39),SUM(M39,M70),"")</f>
        <v>16197188</v>
      </c>
      <c r="N71" s="223">
        <f>IF(COUNT(N70,N39),SUM(N39,N70),"")</f>
        <v>17543067</v>
      </c>
      <c r="O71" s="139">
        <f>IF(COUNT(O42,O70),SUM(O42,O70),"")</f>
        <v>-341</v>
      </c>
    </row>
    <row r="72" spans="11:15" ht="15" customHeight="1" x14ac:dyDescent="0.25">
      <c r="K72" s="227" t="s">
        <v>495</v>
      </c>
      <c r="L72" s="424">
        <v>559153892</v>
      </c>
      <c r="M72" s="425">
        <v>645802167</v>
      </c>
      <c r="N72" s="237">
        <v>1204956059</v>
      </c>
      <c r="O72" s="425">
        <v>70857</v>
      </c>
    </row>
    <row r="73" spans="11:15" ht="20.100000000000001" customHeight="1" x14ac:dyDescent="0.25">
      <c r="K73" s="120" t="s">
        <v>496</v>
      </c>
      <c r="L73" s="223">
        <f>IF(COUNT(L71:L72),SUM(L71:L72),"")</f>
        <v>560499771</v>
      </c>
      <c r="M73" s="223">
        <f>IF(COUNT(M71:M72),SUM(M71:M72),"")</f>
        <v>661999355</v>
      </c>
      <c r="N73" s="223">
        <f>IF(COUNT(N71:N72),SUM(N71:N72),"")</f>
        <v>1222499126</v>
      </c>
      <c r="O73" s="223">
        <f>IF(COUNT(O71:O72),SUM(O71:O72),"")</f>
        <v>70516</v>
      </c>
    </row>
    <row r="74" spans="11:15" x14ac:dyDescent="0.25">
      <c r="K74" s="224"/>
      <c r="L74" s="226"/>
      <c r="M74" s="225"/>
      <c r="N74" s="225"/>
      <c r="O74" s="225"/>
    </row>
    <row r="75" spans="11:15" hidden="1" x14ac:dyDescent="0.25">
      <c r="K75" s="224"/>
      <c r="L75" s="226"/>
      <c r="M75" s="225"/>
      <c r="N75" s="225"/>
      <c r="O75" s="225"/>
    </row>
    <row r="76" spans="11:15" hidden="1" x14ac:dyDescent="0.25">
      <c r="K76" s="224"/>
      <c r="L76" s="226"/>
      <c r="M76" s="225"/>
      <c r="N76" s="225"/>
      <c r="O76" s="225"/>
    </row>
    <row r="77" spans="11:15" hidden="1" x14ac:dyDescent="0.25">
      <c r="K77" s="224"/>
      <c r="L77" s="226"/>
      <c r="M77" s="225"/>
      <c r="N77" s="225"/>
      <c r="O77" s="225"/>
    </row>
    <row r="78" spans="11:15" hidden="1" x14ac:dyDescent="0.25">
      <c r="K78" s="224"/>
      <c r="L78" s="226"/>
      <c r="M78" s="225"/>
      <c r="N78" s="225"/>
      <c r="O78" s="225"/>
    </row>
    <row r="79" spans="11:15" hidden="1" x14ac:dyDescent="0.25">
      <c r="K79" s="224"/>
      <c r="L79" s="226"/>
      <c r="M79" s="225"/>
      <c r="N79" s="225"/>
      <c r="O79" s="225"/>
    </row>
    <row r="80" spans="11:15" hidden="1" x14ac:dyDescent="0.25"/>
    <row r="81" hidden="1" x14ac:dyDescent="0.25"/>
  </sheetData>
  <sheetProtection algorithmName="SHA-512" hashValue="cjihA6BDu+x7C6SvGzGSDz491rMXJJlt0jCYhIz+W111t30KwpDDYwiKRkLm89Rah5jMXXZlWt+RI4gHSIVQ1A==" saltValue="TQSwCJ/dZPPjnfEsRT5kiA==" spinCount="100000" sheet="1" objects="1" scenarios="1"/>
  <mergeCells count="11">
    <mergeCell ref="L44:O44"/>
    <mergeCell ref="L51:O51"/>
    <mergeCell ref="G11:G12"/>
    <mergeCell ref="H11:K11"/>
    <mergeCell ref="L11:N11"/>
    <mergeCell ref="H23:N23"/>
    <mergeCell ref="H13:N13"/>
    <mergeCell ref="M14:M22"/>
    <mergeCell ref="H40:O40"/>
    <mergeCell ref="O10:O11"/>
    <mergeCell ref="G10:N10"/>
  </mergeCells>
  <dataValidations count="1">
    <dataValidation type="whole" allowBlank="1" showInputMessage="1" showErrorMessage="1" sqref="M65 L41 O38 H14:H42 I14:N39 K51 K57:K64 I41:K42 L58:L64 M58:N64">
      <formula1>-1.11111111111111E+29</formula1>
      <formula2>1.11111111111111E+35</formula2>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Right="0"/>
  </sheetPr>
  <dimension ref="E1:T61"/>
  <sheetViews>
    <sheetView showGridLines="0" topLeftCell="F9" zoomScale="70" zoomScaleNormal="70" workbookViewId="0">
      <selection activeCell="F9" sqref="F9"/>
    </sheetView>
  </sheetViews>
  <sheetFormatPr defaultColWidth="0" defaultRowHeight="15" zeroHeight="1" x14ac:dyDescent="0.25"/>
  <cols>
    <col min="1" max="4" width="9.140625" hidden="1" customWidth="1"/>
    <col min="5" max="5" width="2.7109375" hidden="1" customWidth="1"/>
    <col min="6" max="6" width="2.7109375" customWidth="1"/>
    <col min="7" max="7" width="35" style="27" customWidth="1"/>
    <col min="8" max="17" width="20.7109375" style="138" customWidth="1"/>
    <col min="18" max="18" width="20.7109375" style="138" hidden="1" customWidth="1"/>
    <col min="19" max="19" width="19" style="138" bestFit="1" customWidth="1"/>
    <col min="20" max="20" width="2.7109375" customWidth="1"/>
    <col min="21" max="16384" width="9.140625" hidden="1"/>
  </cols>
  <sheetData>
    <row r="1" spans="7:19" ht="39.75" hidden="1" customHeight="1" x14ac:dyDescent="0.25">
      <c r="H1" s="27"/>
      <c r="I1" s="27"/>
      <c r="J1" s="27"/>
      <c r="K1" s="27" t="s">
        <v>474</v>
      </c>
      <c r="L1" s="27"/>
      <c r="M1" s="27"/>
      <c r="N1" s="27"/>
      <c r="O1" s="27"/>
      <c r="P1" s="27"/>
      <c r="Q1" s="27"/>
      <c r="R1" s="27"/>
      <c r="S1" s="27"/>
    </row>
    <row r="2" spans="7:19" ht="33" hidden="1" customHeight="1" x14ac:dyDescent="0.25">
      <c r="H2" s="27"/>
      <c r="I2" s="27"/>
      <c r="J2" s="27"/>
      <c r="K2" s="27"/>
      <c r="L2" s="27"/>
      <c r="M2" s="27"/>
      <c r="N2" s="27"/>
      <c r="O2" s="27"/>
      <c r="P2" s="27"/>
      <c r="Q2" s="27"/>
      <c r="R2" s="27"/>
      <c r="S2" s="27"/>
    </row>
    <row r="3" spans="7:19" hidden="1" x14ac:dyDescent="0.25">
      <c r="H3" s="27"/>
      <c r="I3" s="27"/>
      <c r="J3" s="27"/>
      <c r="K3" s="27"/>
      <c r="L3" s="27"/>
      <c r="M3" s="27"/>
      <c r="N3" s="27"/>
      <c r="O3" s="27"/>
      <c r="P3" s="27"/>
      <c r="Q3" s="27"/>
      <c r="R3" s="27"/>
      <c r="S3" s="27"/>
    </row>
    <row r="4" spans="7:19" hidden="1" x14ac:dyDescent="0.25">
      <c r="H4" s="27"/>
      <c r="I4" s="27"/>
      <c r="J4" s="27"/>
      <c r="K4" s="27"/>
      <c r="L4" s="27"/>
      <c r="M4" s="27"/>
      <c r="N4" s="27"/>
      <c r="O4" s="27"/>
      <c r="P4" s="27"/>
      <c r="Q4" s="27"/>
      <c r="R4" s="27"/>
      <c r="S4" s="27"/>
    </row>
    <row r="5" spans="7:19" hidden="1" x14ac:dyDescent="0.25">
      <c r="H5" s="27"/>
      <c r="I5" s="27"/>
      <c r="J5" s="27"/>
      <c r="K5" s="27"/>
      <c r="L5" s="27"/>
      <c r="M5" s="27"/>
      <c r="N5" s="27"/>
      <c r="O5" s="27"/>
      <c r="P5" s="27"/>
      <c r="Q5" s="27"/>
      <c r="R5" s="27"/>
      <c r="S5" s="27"/>
    </row>
    <row r="6" spans="7:19" hidden="1" x14ac:dyDescent="0.25">
      <c r="H6" s="27"/>
      <c r="I6" s="27"/>
      <c r="J6" s="27"/>
      <c r="K6" s="27"/>
      <c r="L6" s="27"/>
      <c r="M6" s="27"/>
      <c r="N6" s="27"/>
      <c r="O6" s="27"/>
      <c r="P6" s="27"/>
      <c r="Q6" s="27"/>
      <c r="R6" s="27"/>
      <c r="S6" s="27"/>
    </row>
    <row r="7" spans="7:19" hidden="1" x14ac:dyDescent="0.25">
      <c r="H7" s="27"/>
      <c r="I7" s="27"/>
      <c r="J7" s="27"/>
      <c r="K7" s="27"/>
      <c r="L7" s="27"/>
      <c r="M7" s="27"/>
      <c r="N7" s="27"/>
      <c r="O7" s="27"/>
      <c r="P7" s="27"/>
      <c r="Q7" s="27"/>
      <c r="R7" s="27"/>
      <c r="S7" s="27"/>
    </row>
    <row r="8" spans="7:19" hidden="1" x14ac:dyDescent="0.25">
      <c r="H8" s="27"/>
      <c r="I8" s="27"/>
      <c r="J8" s="27"/>
      <c r="K8" s="27"/>
      <c r="L8" s="27"/>
      <c r="M8" s="27"/>
      <c r="N8" s="27"/>
      <c r="O8" s="27"/>
      <c r="P8" s="27"/>
      <c r="Q8" s="27"/>
      <c r="R8" s="27"/>
      <c r="S8" s="27"/>
    </row>
    <row r="9" spans="7:19" ht="39.950000000000003" customHeight="1" x14ac:dyDescent="0.25">
      <c r="H9" s="27"/>
      <c r="I9" s="27"/>
      <c r="J9" s="27"/>
      <c r="K9" s="27"/>
      <c r="L9" s="27"/>
      <c r="M9" s="27"/>
      <c r="N9" s="27"/>
      <c r="O9" s="27"/>
      <c r="P9" s="27"/>
      <c r="Q9" s="27"/>
      <c r="R9" s="27"/>
      <c r="S9" s="27"/>
    </row>
    <row r="10" spans="7:19" ht="24.95" customHeight="1" x14ac:dyDescent="0.25">
      <c r="G10" s="668" t="s">
        <v>284</v>
      </c>
      <c r="H10" s="669"/>
      <c r="I10" s="669"/>
      <c r="J10" s="669"/>
      <c r="K10" s="669"/>
      <c r="L10" s="669"/>
      <c r="M10" s="669"/>
      <c r="N10" s="669"/>
      <c r="O10" s="669"/>
      <c r="P10" s="669"/>
      <c r="Q10" s="669"/>
      <c r="R10" s="670"/>
      <c r="S10" s="238" t="s">
        <v>347</v>
      </c>
    </row>
    <row r="11" spans="7:19" ht="44.25" customHeight="1" x14ac:dyDescent="0.25">
      <c r="G11" s="191" t="s">
        <v>1</v>
      </c>
      <c r="H11" s="148" t="s">
        <v>283</v>
      </c>
      <c r="I11" s="150" t="s">
        <v>59</v>
      </c>
      <c r="J11" s="150" t="s">
        <v>62</v>
      </c>
      <c r="K11" s="148" t="s">
        <v>729</v>
      </c>
      <c r="L11" s="239" t="s">
        <v>497</v>
      </c>
      <c r="M11" s="150" t="s">
        <v>214</v>
      </c>
      <c r="N11" s="150" t="s">
        <v>282</v>
      </c>
      <c r="O11" s="149"/>
      <c r="P11" s="149"/>
      <c r="Q11" s="149"/>
      <c r="R11" s="149"/>
      <c r="S11" s="148" t="s">
        <v>281</v>
      </c>
    </row>
    <row r="12" spans="7:19" ht="20.100000000000001" customHeight="1" x14ac:dyDescent="0.25">
      <c r="G12" s="2" t="s">
        <v>236</v>
      </c>
      <c r="H12" s="674"/>
      <c r="I12" s="675"/>
      <c r="J12" s="675"/>
      <c r="K12" s="675"/>
      <c r="L12" s="675"/>
      <c r="M12" s="675"/>
      <c r="N12" s="675"/>
      <c r="O12" s="675"/>
      <c r="P12" s="675"/>
      <c r="Q12" s="675"/>
      <c r="R12" s="675"/>
      <c r="S12" s="676"/>
    </row>
    <row r="13" spans="7:19" x14ac:dyDescent="0.25">
      <c r="G13" s="118" t="s">
        <v>863</v>
      </c>
      <c r="H13" s="143">
        <v>12428566</v>
      </c>
      <c r="I13" s="124">
        <v>757362</v>
      </c>
      <c r="J13" s="124">
        <v>1286680</v>
      </c>
      <c r="K13" s="124">
        <v>19862583</v>
      </c>
      <c r="L13" s="124">
        <v>9044008</v>
      </c>
      <c r="M13" s="124">
        <v>694960</v>
      </c>
      <c r="N13" s="124">
        <v>9873281</v>
      </c>
      <c r="O13" s="124"/>
      <c r="P13" s="124"/>
      <c r="Q13" s="124"/>
      <c r="R13" s="124"/>
      <c r="S13" s="142">
        <f>IF(COUNT(H13:R13),SUM(H13:R13),"")</f>
        <v>53947440</v>
      </c>
    </row>
    <row r="14" spans="7:19" x14ac:dyDescent="0.25">
      <c r="G14" s="240" t="s">
        <v>864</v>
      </c>
      <c r="H14" s="241">
        <v>42430813</v>
      </c>
      <c r="I14" s="131">
        <v>4071106</v>
      </c>
      <c r="J14" s="131">
        <v>21068646</v>
      </c>
      <c r="K14" s="131">
        <v>46153719</v>
      </c>
      <c r="L14" s="131">
        <v>0</v>
      </c>
      <c r="M14" s="131">
        <v>845222</v>
      </c>
      <c r="N14" s="131">
        <v>45970467</v>
      </c>
      <c r="O14" s="131"/>
      <c r="P14" s="131"/>
      <c r="Q14" s="131"/>
      <c r="R14" s="131"/>
      <c r="S14" s="146">
        <f t="shared" ref="S14:S34" si="0">IF(COUNT(H14:R14),SUM(H14:R14),"")</f>
        <v>160539973</v>
      </c>
    </row>
    <row r="15" spans="7:19" x14ac:dyDescent="0.25">
      <c r="G15" s="240" t="s">
        <v>498</v>
      </c>
      <c r="H15" s="241">
        <v>0</v>
      </c>
      <c r="I15" s="131">
        <v>0</v>
      </c>
      <c r="J15" s="131">
        <v>0</v>
      </c>
      <c r="K15" s="131">
        <v>0</v>
      </c>
      <c r="L15" s="131">
        <v>71273724</v>
      </c>
      <c r="M15" s="131">
        <v>0</v>
      </c>
      <c r="N15" s="131">
        <v>9401821</v>
      </c>
      <c r="O15" s="131"/>
      <c r="P15" s="131"/>
      <c r="Q15" s="131"/>
      <c r="R15" s="131"/>
      <c r="S15" s="146">
        <f t="shared" si="0"/>
        <v>80675545</v>
      </c>
    </row>
    <row r="16" spans="7:19" x14ac:dyDescent="0.25">
      <c r="G16" s="117" t="s">
        <v>499</v>
      </c>
      <c r="H16" s="123">
        <v>0</v>
      </c>
      <c r="I16" s="123">
        <v>0</v>
      </c>
      <c r="J16" s="123">
        <v>0</v>
      </c>
      <c r="K16" s="123">
        <v>0</v>
      </c>
      <c r="L16" s="123">
        <v>28958128</v>
      </c>
      <c r="M16" s="123">
        <v>0</v>
      </c>
      <c r="N16" s="123">
        <v>0</v>
      </c>
      <c r="O16" s="123"/>
      <c r="P16" s="123"/>
      <c r="Q16" s="123"/>
      <c r="R16" s="123"/>
      <c r="S16" s="122">
        <f t="shared" si="0"/>
        <v>28958128</v>
      </c>
    </row>
    <row r="17" spans="7:19" ht="20.100000000000001" customHeight="1" x14ac:dyDescent="0.25">
      <c r="G17" s="10" t="s">
        <v>235</v>
      </c>
      <c r="H17" s="665"/>
      <c r="I17" s="666"/>
      <c r="J17" s="666"/>
      <c r="K17" s="666"/>
      <c r="L17" s="666"/>
      <c r="M17" s="666"/>
      <c r="N17" s="666"/>
      <c r="O17" s="666"/>
      <c r="P17" s="666"/>
      <c r="Q17" s="666"/>
      <c r="R17" s="666"/>
      <c r="S17" s="667"/>
    </row>
    <row r="18" spans="7:19" x14ac:dyDescent="0.25">
      <c r="G18" s="114" t="s">
        <v>500</v>
      </c>
      <c r="H18" s="124">
        <v>1276013</v>
      </c>
      <c r="I18" s="124">
        <v>0</v>
      </c>
      <c r="J18" s="124">
        <v>0</v>
      </c>
      <c r="K18" s="124">
        <v>23541</v>
      </c>
      <c r="L18" s="124">
        <v>0</v>
      </c>
      <c r="M18" s="124">
        <v>403359</v>
      </c>
      <c r="N18" s="124">
        <v>346601</v>
      </c>
      <c r="O18" s="124"/>
      <c r="P18" s="124"/>
      <c r="Q18" s="124"/>
      <c r="R18" s="124"/>
      <c r="S18" s="142">
        <f t="shared" si="0"/>
        <v>2049514</v>
      </c>
    </row>
    <row r="19" spans="7:19" x14ac:dyDescent="0.25">
      <c r="G19" s="113" t="s">
        <v>910</v>
      </c>
      <c r="H19" s="123">
        <v>4578680</v>
      </c>
      <c r="I19" s="123">
        <v>0</v>
      </c>
      <c r="J19" s="123">
        <v>0</v>
      </c>
      <c r="K19" s="123">
        <v>0</v>
      </c>
      <c r="L19" s="123">
        <v>0</v>
      </c>
      <c r="M19" s="123">
        <v>0</v>
      </c>
      <c r="N19" s="123">
        <v>0</v>
      </c>
      <c r="O19" s="123"/>
      <c r="P19" s="123"/>
      <c r="Q19" s="123"/>
      <c r="R19" s="123"/>
      <c r="S19" s="122">
        <f t="shared" si="0"/>
        <v>4578680</v>
      </c>
    </row>
    <row r="20" spans="7:19" x14ac:dyDescent="0.25">
      <c r="G20" s="113" t="s">
        <v>501</v>
      </c>
      <c r="H20" s="123">
        <v>0</v>
      </c>
      <c r="I20" s="123">
        <v>0</v>
      </c>
      <c r="J20" s="123">
        <v>0</v>
      </c>
      <c r="K20" s="123">
        <v>0</v>
      </c>
      <c r="L20" s="123">
        <v>198824</v>
      </c>
      <c r="M20" s="123">
        <v>0</v>
      </c>
      <c r="N20" s="123">
        <v>0</v>
      </c>
      <c r="O20" s="123"/>
      <c r="P20" s="123"/>
      <c r="Q20" s="123"/>
      <c r="R20" s="123"/>
      <c r="S20" s="122">
        <f t="shared" si="0"/>
        <v>198824</v>
      </c>
    </row>
    <row r="21" spans="7:19" x14ac:dyDescent="0.25">
      <c r="G21" s="113" t="s">
        <v>502</v>
      </c>
      <c r="H21" s="123">
        <v>0</v>
      </c>
      <c r="I21" s="123">
        <v>0</v>
      </c>
      <c r="J21" s="123">
        <v>0</v>
      </c>
      <c r="K21" s="123">
        <v>0</v>
      </c>
      <c r="L21" s="123">
        <v>0</v>
      </c>
      <c r="M21" s="123">
        <v>5092033</v>
      </c>
      <c r="N21" s="123">
        <v>6612911</v>
      </c>
      <c r="O21" s="123"/>
      <c r="P21" s="123"/>
      <c r="Q21" s="123"/>
      <c r="R21" s="123"/>
      <c r="S21" s="122">
        <f t="shared" si="0"/>
        <v>11704944</v>
      </c>
    </row>
    <row r="22" spans="7:19" x14ac:dyDescent="0.25">
      <c r="G22" s="113" t="s">
        <v>911</v>
      </c>
      <c r="H22" s="123">
        <v>56108</v>
      </c>
      <c r="I22" s="123">
        <v>0</v>
      </c>
      <c r="J22" s="123">
        <v>0</v>
      </c>
      <c r="K22" s="123">
        <v>0</v>
      </c>
      <c r="L22" s="123">
        <v>0</v>
      </c>
      <c r="M22" s="123">
        <v>0</v>
      </c>
      <c r="N22" s="123">
        <v>0</v>
      </c>
      <c r="O22" s="123"/>
      <c r="P22" s="123"/>
      <c r="Q22" s="123"/>
      <c r="R22" s="123"/>
      <c r="S22" s="122">
        <f t="shared" si="0"/>
        <v>56108</v>
      </c>
    </row>
    <row r="23" spans="7:19" ht="20.100000000000001" customHeight="1" x14ac:dyDescent="0.25">
      <c r="G23" s="79" t="s">
        <v>280</v>
      </c>
      <c r="H23" s="139">
        <f>IF(COUNT(H18:H22),SUM(H18:H22),"")</f>
        <v>5910801</v>
      </c>
      <c r="I23" s="139">
        <f t="shared" ref="I23:R23" si="1">IF(COUNT(I18:I22),SUM(I18:I22),"")</f>
        <v>0</v>
      </c>
      <c r="J23" s="139">
        <f t="shared" si="1"/>
        <v>0</v>
      </c>
      <c r="K23" s="139">
        <f t="shared" si="1"/>
        <v>23541</v>
      </c>
      <c r="L23" s="139">
        <f t="shared" si="1"/>
        <v>198824</v>
      </c>
      <c r="M23" s="139">
        <f t="shared" si="1"/>
        <v>5495392</v>
      </c>
      <c r="N23" s="139">
        <f t="shared" si="1"/>
        <v>6959512</v>
      </c>
      <c r="O23" s="139" t="str">
        <f t="shared" si="1"/>
        <v/>
      </c>
      <c r="P23" s="139" t="str">
        <f t="shared" si="1"/>
        <v/>
      </c>
      <c r="Q23" s="139" t="str">
        <f t="shared" si="1"/>
        <v/>
      </c>
      <c r="R23" s="139" t="str">
        <f t="shared" si="1"/>
        <v/>
      </c>
      <c r="S23" s="139">
        <f t="shared" si="0"/>
        <v>18588070</v>
      </c>
    </row>
    <row r="24" spans="7:19" x14ac:dyDescent="0.25">
      <c r="G24" s="114" t="s">
        <v>279</v>
      </c>
      <c r="H24" s="124">
        <v>1101484</v>
      </c>
      <c r="I24" s="124">
        <v>0</v>
      </c>
      <c r="J24" s="124">
        <v>0</v>
      </c>
      <c r="K24" s="124">
        <v>0</v>
      </c>
      <c r="L24" s="124">
        <v>0</v>
      </c>
      <c r="M24" s="124">
        <v>0</v>
      </c>
      <c r="N24" s="124">
        <v>0</v>
      </c>
      <c r="O24" s="124"/>
      <c r="P24" s="124"/>
      <c r="Q24" s="124"/>
      <c r="R24" s="124"/>
      <c r="S24" s="142">
        <f t="shared" si="0"/>
        <v>1101484</v>
      </c>
    </row>
    <row r="25" spans="7:19" ht="27.75" customHeight="1" x14ac:dyDescent="0.25">
      <c r="G25" s="10" t="s">
        <v>503</v>
      </c>
      <c r="H25" s="674"/>
      <c r="I25" s="675"/>
      <c r="J25" s="675"/>
      <c r="K25" s="675"/>
      <c r="L25" s="675"/>
      <c r="M25" s="675"/>
      <c r="N25" s="675"/>
      <c r="O25" s="675"/>
      <c r="P25" s="675"/>
      <c r="Q25" s="675"/>
      <c r="R25" s="675"/>
      <c r="S25" s="676"/>
    </row>
    <row r="26" spans="7:19" x14ac:dyDescent="0.25">
      <c r="G26" s="147" t="s">
        <v>504</v>
      </c>
      <c r="H26" s="131">
        <v>435601</v>
      </c>
      <c r="I26" s="131">
        <v>0</v>
      </c>
      <c r="J26" s="131">
        <v>0</v>
      </c>
      <c r="K26" s="131">
        <v>0</v>
      </c>
      <c r="L26" s="131">
        <v>4075514</v>
      </c>
      <c r="M26" s="131">
        <v>490940</v>
      </c>
      <c r="N26" s="131">
        <v>18910</v>
      </c>
      <c r="O26" s="131"/>
      <c r="P26" s="131"/>
      <c r="Q26" s="131"/>
      <c r="R26" s="131"/>
      <c r="S26" s="146">
        <f t="shared" si="0"/>
        <v>5020965</v>
      </c>
    </row>
    <row r="27" spans="7:19" x14ac:dyDescent="0.25">
      <c r="G27" s="147" t="s">
        <v>505</v>
      </c>
      <c r="H27" s="131">
        <v>4094813</v>
      </c>
      <c r="I27" s="131">
        <v>0</v>
      </c>
      <c r="J27" s="131">
        <v>0</v>
      </c>
      <c r="K27" s="131">
        <v>0</v>
      </c>
      <c r="L27" s="131">
        <v>0</v>
      </c>
      <c r="M27" s="131">
        <v>0</v>
      </c>
      <c r="N27" s="131">
        <v>0</v>
      </c>
      <c r="O27" s="131"/>
      <c r="P27" s="131"/>
      <c r="Q27" s="131"/>
      <c r="R27" s="131"/>
      <c r="S27" s="146">
        <f t="shared" si="0"/>
        <v>4094813</v>
      </c>
    </row>
    <row r="28" spans="7:19" x14ac:dyDescent="0.25">
      <c r="G28" s="113" t="s">
        <v>506</v>
      </c>
      <c r="H28" s="123">
        <v>582259</v>
      </c>
      <c r="I28" s="123">
        <v>0</v>
      </c>
      <c r="J28" s="123">
        <v>0</v>
      </c>
      <c r="K28" s="123">
        <v>4046843</v>
      </c>
      <c r="L28" s="123">
        <v>0</v>
      </c>
      <c r="M28" s="123">
        <v>0</v>
      </c>
      <c r="N28" s="123">
        <v>0</v>
      </c>
      <c r="O28" s="123"/>
      <c r="P28" s="123"/>
      <c r="Q28" s="123"/>
      <c r="R28" s="123"/>
      <c r="S28" s="122">
        <f t="shared" si="0"/>
        <v>4629102</v>
      </c>
    </row>
    <row r="29" spans="7:19" x14ac:dyDescent="0.25">
      <c r="G29" s="113" t="s">
        <v>507</v>
      </c>
      <c r="H29" s="123">
        <v>59484</v>
      </c>
      <c r="I29" s="123">
        <v>0</v>
      </c>
      <c r="J29" s="123">
        <v>0</v>
      </c>
      <c r="K29" s="123">
        <v>0</v>
      </c>
      <c r="L29" s="123">
        <v>0</v>
      </c>
      <c r="M29" s="123">
        <v>0</v>
      </c>
      <c r="N29" s="123">
        <v>10421</v>
      </c>
      <c r="O29" s="123"/>
      <c r="P29" s="123"/>
      <c r="Q29" s="123"/>
      <c r="R29" s="123"/>
      <c r="S29" s="122">
        <f t="shared" si="0"/>
        <v>69905</v>
      </c>
    </row>
    <row r="30" spans="7:19" x14ac:dyDescent="0.25">
      <c r="G30" s="111" t="s">
        <v>508</v>
      </c>
      <c r="H30" s="141">
        <v>48987</v>
      </c>
      <c r="I30" s="141">
        <v>0</v>
      </c>
      <c r="J30" s="141">
        <v>0</v>
      </c>
      <c r="K30" s="141">
        <v>0</v>
      </c>
      <c r="L30" s="141">
        <v>0</v>
      </c>
      <c r="M30" s="141">
        <v>0</v>
      </c>
      <c r="N30" s="141">
        <v>3543</v>
      </c>
      <c r="O30" s="141"/>
      <c r="P30" s="141"/>
      <c r="Q30" s="141"/>
      <c r="R30" s="141"/>
      <c r="S30" s="140">
        <f t="shared" si="0"/>
        <v>52530</v>
      </c>
    </row>
    <row r="31" spans="7:19" ht="30" x14ac:dyDescent="0.25">
      <c r="G31" s="190" t="s">
        <v>509</v>
      </c>
      <c r="H31" s="139">
        <f>IF(COUNT(H26:H30),SUM(H26:H30),"")</f>
        <v>5221144</v>
      </c>
      <c r="I31" s="139">
        <f t="shared" ref="I31:R31" si="2">IF(COUNT(I26:I30),SUM(I26:I30),"")</f>
        <v>0</v>
      </c>
      <c r="J31" s="139">
        <f t="shared" si="2"/>
        <v>0</v>
      </c>
      <c r="K31" s="139">
        <f t="shared" si="2"/>
        <v>4046843</v>
      </c>
      <c r="L31" s="139">
        <f t="shared" si="2"/>
        <v>4075514</v>
      </c>
      <c r="M31" s="139">
        <f t="shared" si="2"/>
        <v>490940</v>
      </c>
      <c r="N31" s="139">
        <f t="shared" si="2"/>
        <v>32874</v>
      </c>
      <c r="O31" s="139" t="str">
        <f t="shared" si="2"/>
        <v/>
      </c>
      <c r="P31" s="139" t="str">
        <f t="shared" si="2"/>
        <v/>
      </c>
      <c r="Q31" s="139" t="str">
        <f t="shared" si="2"/>
        <v/>
      </c>
      <c r="R31" s="139" t="str">
        <f t="shared" si="2"/>
        <v/>
      </c>
      <c r="S31" s="139">
        <f t="shared" si="0"/>
        <v>13867315</v>
      </c>
    </row>
    <row r="32" spans="7:19" x14ac:dyDescent="0.25">
      <c r="G32" s="113" t="s">
        <v>278</v>
      </c>
      <c r="H32" s="123">
        <v>66615</v>
      </c>
      <c r="I32" s="123">
        <v>0</v>
      </c>
      <c r="J32" s="123">
        <v>0</v>
      </c>
      <c r="K32" s="123">
        <v>0</v>
      </c>
      <c r="L32" s="123">
        <v>0</v>
      </c>
      <c r="M32" s="123">
        <v>0</v>
      </c>
      <c r="N32" s="123">
        <v>0</v>
      </c>
      <c r="O32" s="113"/>
      <c r="P32" s="113"/>
      <c r="Q32" s="113"/>
      <c r="R32" s="113"/>
      <c r="S32" s="122">
        <f t="shared" si="0"/>
        <v>66615</v>
      </c>
    </row>
    <row r="33" spans="7:19" x14ac:dyDescent="0.25">
      <c r="G33" s="113" t="s">
        <v>510</v>
      </c>
      <c r="H33" s="123">
        <v>1156357</v>
      </c>
      <c r="I33" s="123">
        <v>0</v>
      </c>
      <c r="J33" s="123">
        <v>0</v>
      </c>
      <c r="K33" s="123">
        <v>0</v>
      </c>
      <c r="L33" s="123">
        <v>0</v>
      </c>
      <c r="M33" s="123">
        <v>1270</v>
      </c>
      <c r="N33" s="123">
        <v>71975</v>
      </c>
      <c r="O33" s="113"/>
      <c r="P33" s="113"/>
      <c r="Q33" s="113"/>
      <c r="R33" s="113"/>
      <c r="S33" s="122">
        <f t="shared" si="0"/>
        <v>1229602</v>
      </c>
    </row>
    <row r="34" spans="7:19" x14ac:dyDescent="0.25">
      <c r="G34" s="113" t="s">
        <v>511</v>
      </c>
      <c r="H34" s="123">
        <v>7819613</v>
      </c>
      <c r="I34" s="123">
        <v>0</v>
      </c>
      <c r="J34" s="123">
        <v>0</v>
      </c>
      <c r="K34" s="123">
        <v>0</v>
      </c>
      <c r="L34" s="123">
        <v>0</v>
      </c>
      <c r="M34" s="123">
        <v>0</v>
      </c>
      <c r="N34" s="123">
        <v>0</v>
      </c>
      <c r="O34" s="113"/>
      <c r="P34" s="113"/>
      <c r="Q34" s="113"/>
      <c r="R34" s="113"/>
      <c r="S34" s="122">
        <f t="shared" si="0"/>
        <v>7819613</v>
      </c>
    </row>
    <row r="35" spans="7:19" ht="20.100000000000001" customHeight="1" x14ac:dyDescent="0.25">
      <c r="G35" s="190" t="s">
        <v>862</v>
      </c>
      <c r="H35" s="139">
        <f>IF(COUNT(H13:H16,H23,H24,H31:H34),SUM(H13:H16,H23,H24,H31:H34),"")</f>
        <v>76135393</v>
      </c>
      <c r="I35" s="139">
        <f t="shared" ref="I35:S35" si="3">IF(COUNT(I13:I16,I23,I24,I31:I34),SUM(I13:I16,I23,I24,I31:I34),"")</f>
        <v>4828468</v>
      </c>
      <c r="J35" s="139">
        <f t="shared" si="3"/>
        <v>22355326</v>
      </c>
      <c r="K35" s="139">
        <f t="shared" si="3"/>
        <v>70086686</v>
      </c>
      <c r="L35" s="139">
        <f t="shared" si="3"/>
        <v>113550198</v>
      </c>
      <c r="M35" s="139">
        <f t="shared" si="3"/>
        <v>7527784</v>
      </c>
      <c r="N35" s="139">
        <f t="shared" si="3"/>
        <v>72309930</v>
      </c>
      <c r="O35" s="139" t="str">
        <f t="shared" si="3"/>
        <v/>
      </c>
      <c r="P35" s="139" t="str">
        <f t="shared" si="3"/>
        <v/>
      </c>
      <c r="Q35" s="139" t="str">
        <f t="shared" si="3"/>
        <v/>
      </c>
      <c r="R35" s="139" t="str">
        <f t="shared" si="3"/>
        <v/>
      </c>
      <c r="S35" s="139">
        <f t="shared" si="3"/>
        <v>366793785</v>
      </c>
    </row>
    <row r="36" spans="7:19" ht="30" x14ac:dyDescent="0.25">
      <c r="G36" s="2" t="s">
        <v>277</v>
      </c>
      <c r="H36" s="665"/>
      <c r="I36" s="666"/>
      <c r="J36" s="666"/>
      <c r="K36" s="666"/>
      <c r="L36" s="666"/>
      <c r="M36" s="666"/>
      <c r="N36" s="666"/>
      <c r="O36" s="666"/>
      <c r="P36" s="666"/>
      <c r="Q36" s="666"/>
      <c r="R36" s="666"/>
      <c r="S36" s="667"/>
    </row>
    <row r="37" spans="7:19" ht="20.100000000000001" customHeight="1" x14ac:dyDescent="0.25">
      <c r="G37" s="10" t="s">
        <v>228</v>
      </c>
      <c r="H37" s="665"/>
      <c r="I37" s="666"/>
      <c r="J37" s="666"/>
      <c r="K37" s="666"/>
      <c r="L37" s="666"/>
      <c r="M37" s="666"/>
      <c r="N37" s="666"/>
      <c r="O37" s="666"/>
      <c r="P37" s="666"/>
      <c r="Q37" s="666"/>
      <c r="R37" s="666"/>
      <c r="S37" s="667"/>
    </row>
    <row r="38" spans="7:19" x14ac:dyDescent="0.25">
      <c r="G38" s="114" t="s">
        <v>512</v>
      </c>
      <c r="H38" s="124">
        <v>2287153</v>
      </c>
      <c r="I38" s="124">
        <v>0</v>
      </c>
      <c r="J38" s="124">
        <v>0</v>
      </c>
      <c r="K38" s="124">
        <v>3016262</v>
      </c>
      <c r="L38" s="124">
        <v>3096220</v>
      </c>
      <c r="M38" s="124">
        <v>98912</v>
      </c>
      <c r="N38" s="124">
        <v>968032</v>
      </c>
      <c r="O38" s="124"/>
      <c r="P38" s="124"/>
      <c r="Q38" s="124"/>
      <c r="R38" s="124"/>
      <c r="S38" s="122">
        <f t="shared" ref="S38:S58" si="4">IF(COUNT(H38:R38),SUM(H38:R38),"")</f>
        <v>9466579</v>
      </c>
    </row>
    <row r="39" spans="7:19" x14ac:dyDescent="0.25">
      <c r="G39" s="113" t="s">
        <v>513</v>
      </c>
      <c r="H39" s="123">
        <v>6373573</v>
      </c>
      <c r="I39" s="123">
        <v>0</v>
      </c>
      <c r="J39" s="123">
        <v>0</v>
      </c>
      <c r="K39" s="123">
        <v>96105</v>
      </c>
      <c r="L39" s="123">
        <v>25618</v>
      </c>
      <c r="M39" s="123">
        <v>8713</v>
      </c>
      <c r="N39" s="123">
        <v>584094</v>
      </c>
      <c r="O39" s="123"/>
      <c r="P39" s="123"/>
      <c r="Q39" s="123"/>
      <c r="R39" s="123"/>
      <c r="S39" s="122">
        <f t="shared" si="4"/>
        <v>7088103</v>
      </c>
    </row>
    <row r="40" spans="7:19" x14ac:dyDescent="0.25">
      <c r="G40" s="113" t="s">
        <v>514</v>
      </c>
      <c r="H40" s="123">
        <v>1325</v>
      </c>
      <c r="I40" s="123">
        <v>0</v>
      </c>
      <c r="J40" s="123">
        <v>0</v>
      </c>
      <c r="K40" s="123">
        <v>0</v>
      </c>
      <c r="L40" s="123">
        <v>0</v>
      </c>
      <c r="M40" s="123">
        <v>215374</v>
      </c>
      <c r="N40" s="123">
        <v>57532</v>
      </c>
      <c r="O40" s="123"/>
      <c r="P40" s="123"/>
      <c r="Q40" s="123"/>
      <c r="R40" s="123"/>
      <c r="S40" s="122">
        <f t="shared" si="4"/>
        <v>274231</v>
      </c>
    </row>
    <row r="41" spans="7:19" x14ac:dyDescent="0.25">
      <c r="G41" s="113" t="s">
        <v>515</v>
      </c>
      <c r="H41" s="123">
        <v>0</v>
      </c>
      <c r="I41" s="123">
        <v>0</v>
      </c>
      <c r="J41" s="123">
        <v>0</v>
      </c>
      <c r="K41" s="123">
        <v>895623</v>
      </c>
      <c r="L41" s="123">
        <v>402100</v>
      </c>
      <c r="M41" s="123">
        <v>0</v>
      </c>
      <c r="N41" s="123">
        <v>83658</v>
      </c>
      <c r="O41" s="123"/>
      <c r="P41" s="123"/>
      <c r="Q41" s="123"/>
      <c r="R41" s="123"/>
      <c r="S41" s="122">
        <f t="shared" si="4"/>
        <v>1381381</v>
      </c>
    </row>
    <row r="42" spans="7:19" ht="30.75" customHeight="1" x14ac:dyDescent="0.25">
      <c r="G42" s="251" t="s">
        <v>861</v>
      </c>
      <c r="H42" s="123">
        <v>225529</v>
      </c>
      <c r="I42" s="123">
        <v>0</v>
      </c>
      <c r="J42" s="123">
        <v>0</v>
      </c>
      <c r="K42" s="123">
        <v>22840</v>
      </c>
      <c r="L42" s="123">
        <v>0</v>
      </c>
      <c r="M42" s="123">
        <v>0</v>
      </c>
      <c r="N42" s="123">
        <v>504886</v>
      </c>
      <c r="O42" s="123"/>
      <c r="P42" s="123"/>
      <c r="Q42" s="123"/>
      <c r="R42" s="123"/>
      <c r="S42" s="122">
        <f t="shared" si="4"/>
        <v>753255</v>
      </c>
    </row>
    <row r="43" spans="7:19" x14ac:dyDescent="0.25">
      <c r="G43" s="112" t="s">
        <v>516</v>
      </c>
      <c r="H43" s="145">
        <v>0</v>
      </c>
      <c r="I43" s="145">
        <v>0</v>
      </c>
      <c r="J43" s="145">
        <v>0</v>
      </c>
      <c r="K43" s="145">
        <v>0</v>
      </c>
      <c r="L43" s="145">
        <v>174479</v>
      </c>
      <c r="M43" s="145">
        <v>0</v>
      </c>
      <c r="N43" s="145">
        <v>307640</v>
      </c>
      <c r="O43" s="145"/>
      <c r="P43" s="145"/>
      <c r="Q43" s="145"/>
      <c r="R43" s="145"/>
      <c r="S43" s="122">
        <f t="shared" si="4"/>
        <v>482119</v>
      </c>
    </row>
    <row r="44" spans="7:19" x14ac:dyDescent="0.25">
      <c r="G44" s="112" t="s">
        <v>276</v>
      </c>
      <c r="H44" s="145">
        <v>586781</v>
      </c>
      <c r="I44" s="145">
        <v>0</v>
      </c>
      <c r="J44" s="145">
        <v>0</v>
      </c>
      <c r="K44" s="145">
        <v>0</v>
      </c>
      <c r="L44" s="145">
        <v>0</v>
      </c>
      <c r="M44" s="145">
        <v>0</v>
      </c>
      <c r="N44" s="145">
        <v>182891</v>
      </c>
      <c r="O44" s="145"/>
      <c r="P44" s="145"/>
      <c r="Q44" s="145"/>
      <c r="R44" s="145"/>
      <c r="S44" s="122">
        <f t="shared" si="4"/>
        <v>769672</v>
      </c>
    </row>
    <row r="45" spans="7:19" ht="20.100000000000001" customHeight="1" x14ac:dyDescent="0.25">
      <c r="G45" s="79" t="s">
        <v>275</v>
      </c>
      <c r="H45" s="139">
        <f>IF(COUNT(H38:H44),SUM(H38:H44),"")</f>
        <v>9474361</v>
      </c>
      <c r="I45" s="139">
        <f t="shared" ref="I45:R45" si="5">IF(COUNT(I38:I44),SUM(I38:I44),"")</f>
        <v>0</v>
      </c>
      <c r="J45" s="139">
        <f t="shared" si="5"/>
        <v>0</v>
      </c>
      <c r="K45" s="139">
        <f t="shared" si="5"/>
        <v>4030830</v>
      </c>
      <c r="L45" s="139">
        <f t="shared" si="5"/>
        <v>3698417</v>
      </c>
      <c r="M45" s="139">
        <f t="shared" si="5"/>
        <v>322999</v>
      </c>
      <c r="N45" s="139">
        <f t="shared" si="5"/>
        <v>2688733</v>
      </c>
      <c r="O45" s="139" t="str">
        <f t="shared" si="5"/>
        <v/>
      </c>
      <c r="P45" s="139" t="str">
        <f t="shared" si="5"/>
        <v/>
      </c>
      <c r="Q45" s="139" t="str">
        <f t="shared" si="5"/>
        <v/>
      </c>
      <c r="R45" s="139" t="str">
        <f t="shared" si="5"/>
        <v/>
      </c>
      <c r="S45" s="139">
        <f t="shared" si="4"/>
        <v>20215340</v>
      </c>
    </row>
    <row r="46" spans="7:19" ht="20.100000000000001" customHeight="1" x14ac:dyDescent="0.25">
      <c r="G46" s="10" t="s">
        <v>517</v>
      </c>
      <c r="H46" s="687"/>
      <c r="I46" s="688"/>
      <c r="J46" s="688"/>
      <c r="K46" s="688"/>
      <c r="L46" s="688"/>
      <c r="M46" s="688"/>
      <c r="N46" s="688"/>
      <c r="O46" s="688"/>
      <c r="P46" s="688"/>
      <c r="Q46" s="688"/>
      <c r="R46" s="688"/>
      <c r="S46" s="689"/>
    </row>
    <row r="47" spans="7:19" x14ac:dyDescent="0.25">
      <c r="G47" s="242" t="s">
        <v>518</v>
      </c>
      <c r="H47" s="213">
        <v>18581</v>
      </c>
      <c r="I47" s="213">
        <v>0</v>
      </c>
      <c r="J47" s="213">
        <v>0</v>
      </c>
      <c r="K47" s="213">
        <v>0</v>
      </c>
      <c r="L47" s="213">
        <v>0</v>
      </c>
      <c r="M47" s="213">
        <v>0</v>
      </c>
      <c r="N47" s="243">
        <v>0</v>
      </c>
      <c r="O47" s="213"/>
      <c r="P47" s="213"/>
      <c r="Q47" s="213"/>
      <c r="R47" s="213"/>
      <c r="S47" s="244">
        <f t="shared" si="4"/>
        <v>18581</v>
      </c>
    </row>
    <row r="48" spans="7:19" ht="30" x14ac:dyDescent="0.25">
      <c r="G48" s="245" t="s">
        <v>519</v>
      </c>
      <c r="H48" s="246">
        <v>0</v>
      </c>
      <c r="I48" s="246">
        <v>0</v>
      </c>
      <c r="J48" s="246">
        <v>0</v>
      </c>
      <c r="K48" s="246">
        <v>0</v>
      </c>
      <c r="L48" s="246">
        <v>0</v>
      </c>
      <c r="M48" s="246">
        <v>5092033</v>
      </c>
      <c r="N48" s="246">
        <v>6612911</v>
      </c>
      <c r="O48" s="246"/>
      <c r="P48" s="246"/>
      <c r="Q48" s="246"/>
      <c r="R48" s="246"/>
      <c r="S48" s="247">
        <f t="shared" si="4"/>
        <v>11704944</v>
      </c>
    </row>
    <row r="49" spans="7:19" ht="30" x14ac:dyDescent="0.25">
      <c r="G49" s="245" t="s">
        <v>520</v>
      </c>
      <c r="H49" s="246">
        <v>224048</v>
      </c>
      <c r="I49" s="246">
        <v>0</v>
      </c>
      <c r="J49" s="246">
        <v>0</v>
      </c>
      <c r="K49" s="246">
        <v>0</v>
      </c>
      <c r="L49" s="246">
        <v>0</v>
      </c>
      <c r="M49" s="246">
        <v>0</v>
      </c>
      <c r="N49" s="246">
        <v>0</v>
      </c>
      <c r="O49" s="246"/>
      <c r="P49" s="246"/>
      <c r="Q49" s="246"/>
      <c r="R49" s="246"/>
      <c r="S49" s="247">
        <f t="shared" si="4"/>
        <v>224048</v>
      </c>
    </row>
    <row r="50" spans="7:19" ht="30" x14ac:dyDescent="0.25">
      <c r="G50" s="248" t="s">
        <v>521</v>
      </c>
      <c r="H50" s="249">
        <v>2116867</v>
      </c>
      <c r="I50" s="249">
        <v>0</v>
      </c>
      <c r="J50" s="249">
        <v>0</v>
      </c>
      <c r="K50" s="249">
        <v>23541</v>
      </c>
      <c r="L50" s="249">
        <v>0</v>
      </c>
      <c r="M50" s="249">
        <v>398646</v>
      </c>
      <c r="N50" s="249">
        <v>231478</v>
      </c>
      <c r="O50" s="249"/>
      <c r="P50" s="249"/>
      <c r="Q50" s="249"/>
      <c r="R50" s="249"/>
      <c r="S50" s="250">
        <f t="shared" si="4"/>
        <v>2770532</v>
      </c>
    </row>
    <row r="51" spans="7:19" ht="20.100000000000001" customHeight="1" x14ac:dyDescent="0.25">
      <c r="G51" s="399" t="s">
        <v>860</v>
      </c>
      <c r="H51" s="139">
        <f>IF(COUNT(H47:H50),SUM(H47:H50),"")</f>
        <v>2359496</v>
      </c>
      <c r="I51" s="139">
        <f t="shared" ref="I51:R51" si="6">IF(COUNT(I47:I50),SUM(I47:I50),"")</f>
        <v>0</v>
      </c>
      <c r="J51" s="139">
        <f t="shared" si="6"/>
        <v>0</v>
      </c>
      <c r="K51" s="139">
        <f t="shared" si="6"/>
        <v>23541</v>
      </c>
      <c r="L51" s="139">
        <f t="shared" si="6"/>
        <v>0</v>
      </c>
      <c r="M51" s="139">
        <f t="shared" si="6"/>
        <v>5490679</v>
      </c>
      <c r="N51" s="139">
        <f t="shared" si="6"/>
        <v>6844389</v>
      </c>
      <c r="O51" s="139" t="str">
        <f t="shared" si="6"/>
        <v/>
      </c>
      <c r="P51" s="139" t="str">
        <f t="shared" si="6"/>
        <v/>
      </c>
      <c r="Q51" s="139" t="str">
        <f t="shared" si="6"/>
        <v/>
      </c>
      <c r="R51" s="139" t="str">
        <f t="shared" si="6"/>
        <v/>
      </c>
      <c r="S51" s="139">
        <f t="shared" si="4"/>
        <v>14718105</v>
      </c>
    </row>
    <row r="52" spans="7:19" ht="20.100000000000001" customHeight="1" x14ac:dyDescent="0.25">
      <c r="G52" s="10" t="s">
        <v>274</v>
      </c>
      <c r="H52" s="665"/>
      <c r="I52" s="666"/>
      <c r="J52" s="666"/>
      <c r="K52" s="666"/>
      <c r="L52" s="666"/>
      <c r="M52" s="666"/>
      <c r="N52" s="666"/>
      <c r="O52" s="666"/>
      <c r="P52" s="666"/>
      <c r="Q52" s="666"/>
      <c r="R52" s="666"/>
      <c r="S52" s="667"/>
    </row>
    <row r="53" spans="7:19" x14ac:dyDescent="0.25">
      <c r="G53" s="114" t="s">
        <v>522</v>
      </c>
      <c r="H53" s="124">
        <v>9042585</v>
      </c>
      <c r="I53" s="124">
        <v>0</v>
      </c>
      <c r="J53" s="124">
        <v>0</v>
      </c>
      <c r="K53" s="124">
        <v>0</v>
      </c>
      <c r="L53" s="124">
        <v>0</v>
      </c>
      <c r="M53" s="124">
        <v>1270</v>
      </c>
      <c r="N53" s="124">
        <v>502430</v>
      </c>
      <c r="O53" s="124"/>
      <c r="P53" s="124"/>
      <c r="Q53" s="124"/>
      <c r="R53" s="124"/>
      <c r="S53" s="142">
        <f t="shared" si="4"/>
        <v>9546285</v>
      </c>
    </row>
    <row r="54" spans="7:19" x14ac:dyDescent="0.25">
      <c r="G54" s="113" t="s">
        <v>217</v>
      </c>
      <c r="H54" s="123">
        <v>0</v>
      </c>
      <c r="I54" s="123">
        <v>4828468</v>
      </c>
      <c r="J54" s="123">
        <v>22355326</v>
      </c>
      <c r="K54" s="123">
        <v>66032315</v>
      </c>
      <c r="L54" s="123">
        <v>100231852</v>
      </c>
      <c r="M54" s="123">
        <v>1712836</v>
      </c>
      <c r="N54" s="123">
        <v>34570892</v>
      </c>
      <c r="O54" s="123"/>
      <c r="P54" s="123"/>
      <c r="Q54" s="123"/>
      <c r="R54" s="123"/>
      <c r="S54" s="122">
        <f t="shared" si="4"/>
        <v>229731689</v>
      </c>
    </row>
    <row r="55" spans="7:19" x14ac:dyDescent="0.25">
      <c r="G55" s="113" t="s">
        <v>523</v>
      </c>
      <c r="H55" s="123">
        <v>32104733</v>
      </c>
      <c r="I55" s="123">
        <v>0</v>
      </c>
      <c r="J55" s="123">
        <v>0</v>
      </c>
      <c r="K55" s="123">
        <v>0</v>
      </c>
      <c r="L55" s="123">
        <v>4191582</v>
      </c>
      <c r="M55" s="123">
        <v>0</v>
      </c>
      <c r="N55" s="123">
        <v>11565726</v>
      </c>
      <c r="O55" s="123"/>
      <c r="P55" s="123"/>
      <c r="Q55" s="123"/>
      <c r="R55" s="123"/>
      <c r="S55" s="122">
        <f t="shared" si="4"/>
        <v>47862041</v>
      </c>
    </row>
    <row r="56" spans="7:19" x14ac:dyDescent="0.25">
      <c r="G56" s="112" t="s">
        <v>273</v>
      </c>
      <c r="H56" s="145">
        <v>0</v>
      </c>
      <c r="I56" s="145">
        <v>0</v>
      </c>
      <c r="J56" s="145">
        <v>0</v>
      </c>
      <c r="K56" s="145">
        <v>0</v>
      </c>
      <c r="L56" s="145">
        <v>5428347</v>
      </c>
      <c r="M56" s="145">
        <v>0</v>
      </c>
      <c r="N56" s="145">
        <v>16137760</v>
      </c>
      <c r="O56" s="145"/>
      <c r="P56" s="145"/>
      <c r="Q56" s="145"/>
      <c r="R56" s="145"/>
      <c r="S56" s="144">
        <f t="shared" si="4"/>
        <v>21566107</v>
      </c>
    </row>
    <row r="57" spans="7:19" x14ac:dyDescent="0.25">
      <c r="G57" s="111" t="s">
        <v>272</v>
      </c>
      <c r="H57" s="141">
        <v>23154218</v>
      </c>
      <c r="I57" s="141">
        <v>0</v>
      </c>
      <c r="J57" s="141">
        <v>0</v>
      </c>
      <c r="K57" s="141">
        <v>0</v>
      </c>
      <c r="L57" s="141">
        <v>0</v>
      </c>
      <c r="M57" s="141">
        <v>0</v>
      </c>
      <c r="N57" s="141">
        <v>0</v>
      </c>
      <c r="O57" s="141"/>
      <c r="P57" s="141"/>
      <c r="Q57" s="141"/>
      <c r="R57" s="141"/>
      <c r="S57" s="140">
        <f t="shared" si="4"/>
        <v>23154218</v>
      </c>
    </row>
    <row r="58" spans="7:19" ht="20.100000000000001" customHeight="1" x14ac:dyDescent="0.25">
      <c r="G58" s="79" t="s">
        <v>271</v>
      </c>
      <c r="H58" s="139">
        <f>IF(COUNT(H53:H57),SUM(H53:H57),"")</f>
        <v>64301536</v>
      </c>
      <c r="I58" s="139">
        <f t="shared" ref="I58:R58" si="7">IF(COUNT(I53:I57),SUM(I53:I57),"")</f>
        <v>4828468</v>
      </c>
      <c r="J58" s="139">
        <f t="shared" si="7"/>
        <v>22355326</v>
      </c>
      <c r="K58" s="139">
        <f t="shared" si="7"/>
        <v>66032315</v>
      </c>
      <c r="L58" s="139">
        <f t="shared" si="7"/>
        <v>109851781</v>
      </c>
      <c r="M58" s="139">
        <f t="shared" si="7"/>
        <v>1714106</v>
      </c>
      <c r="N58" s="139">
        <f t="shared" si="7"/>
        <v>62776808</v>
      </c>
      <c r="O58" s="139" t="str">
        <f t="shared" si="7"/>
        <v/>
      </c>
      <c r="P58" s="139" t="str">
        <f t="shared" si="7"/>
        <v/>
      </c>
      <c r="Q58" s="139" t="str">
        <f t="shared" si="7"/>
        <v/>
      </c>
      <c r="R58" s="139" t="str">
        <f t="shared" si="7"/>
        <v/>
      </c>
      <c r="S58" s="139">
        <f t="shared" si="4"/>
        <v>331860340</v>
      </c>
    </row>
    <row r="59" spans="7:19" ht="30" x14ac:dyDescent="0.25">
      <c r="G59" s="190" t="s">
        <v>270</v>
      </c>
      <c r="H59" s="139">
        <f>IF(COUNT(H45,H51,H58),SUM(H45,H51,H58),"")</f>
        <v>76135393</v>
      </c>
      <c r="I59" s="139">
        <f t="shared" ref="I59:S59" si="8">IF(COUNT(I45,I51,I58),SUM(I45,I51,I58),"")</f>
        <v>4828468</v>
      </c>
      <c r="J59" s="139">
        <f t="shared" si="8"/>
        <v>22355326</v>
      </c>
      <c r="K59" s="139">
        <f t="shared" si="8"/>
        <v>70086686</v>
      </c>
      <c r="L59" s="139">
        <f t="shared" si="8"/>
        <v>113550198</v>
      </c>
      <c r="M59" s="139">
        <f t="shared" si="8"/>
        <v>7527784</v>
      </c>
      <c r="N59" s="139">
        <f t="shared" si="8"/>
        <v>72309930</v>
      </c>
      <c r="O59" s="139" t="str">
        <f t="shared" si="8"/>
        <v/>
      </c>
      <c r="P59" s="139" t="str">
        <f t="shared" si="8"/>
        <v/>
      </c>
      <c r="Q59" s="139" t="str">
        <f t="shared" si="8"/>
        <v/>
      </c>
      <c r="R59" s="139" t="str">
        <f t="shared" si="8"/>
        <v/>
      </c>
      <c r="S59" s="139">
        <f t="shared" si="8"/>
        <v>366793785</v>
      </c>
    </row>
    <row r="60" spans="7:19" x14ac:dyDescent="0.25"/>
    <row r="61" spans="7:19" hidden="1" x14ac:dyDescent="0.25"/>
  </sheetData>
  <sheetProtection algorithmName="SHA-512" hashValue="39tAfGCsOlatxSnRsCfvhifukz1ISn7hHgJyHcQGbRkB+9HABVGZ4ZivGaJ/kDXLgVQMNFM9bv8FVGXIvl2C7w==" saltValue="5toqTUM7ueh0wWIkWyyoBQ==" spinCount="100000" sheet="1" objects="1" scenarios="1"/>
  <mergeCells count="8">
    <mergeCell ref="H37:S37"/>
    <mergeCell ref="H46:S46"/>
    <mergeCell ref="H52:S52"/>
    <mergeCell ref="G10:R10"/>
    <mergeCell ref="H36:S36"/>
    <mergeCell ref="H12:S12"/>
    <mergeCell ref="H17:S17"/>
    <mergeCell ref="H25:S25"/>
  </mergeCells>
  <dataValidations count="2">
    <dataValidation type="whole" allowBlank="1" showInputMessage="1" showErrorMessage="1" sqref="H13:H59 I18:S24 I13:S16 I47:S51 I26:S35 I38:S45 I53:S59">
      <formula1>-1.11111111111111E+38</formula1>
      <formula2>1.11111111111111E+37</formula2>
    </dataValidation>
    <dataValidation allowBlank="1" showInputMessage="1" showErrorMessage="1" prompt="Nature of other government fund" sqref="N11:R11 I11:J11"/>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Right="0"/>
  </sheetPr>
  <dimension ref="E1:V100"/>
  <sheetViews>
    <sheetView showGridLines="0" topLeftCell="F9" zoomScale="70" zoomScaleNormal="70" workbookViewId="0">
      <selection activeCell="F9" sqref="F9"/>
    </sheetView>
  </sheetViews>
  <sheetFormatPr defaultColWidth="0" defaultRowHeight="15" customHeight="1" zeroHeight="1" x14ac:dyDescent="0.25"/>
  <cols>
    <col min="1" max="4" width="9.140625" hidden="1" customWidth="1"/>
    <col min="5" max="5" width="2.7109375" hidden="1" customWidth="1"/>
    <col min="6" max="6" width="2.7109375" customWidth="1"/>
    <col min="7" max="7" width="41.7109375" style="27" customWidth="1"/>
    <col min="8" max="17" width="20.7109375" style="27" customWidth="1"/>
    <col min="18" max="18" width="20.7109375" style="27" hidden="1" customWidth="1"/>
    <col min="19" max="19" width="19.5703125" style="27" customWidth="1"/>
    <col min="20" max="20" width="2.7109375" customWidth="1"/>
    <col min="21" max="21" width="2.7109375" hidden="1" customWidth="1"/>
    <col min="22" max="22" width="0" hidden="1" customWidth="1"/>
    <col min="23" max="16384" width="9.140625" hidden="1"/>
  </cols>
  <sheetData>
    <row r="1" spans="7:19" hidden="1" x14ac:dyDescent="0.25"/>
    <row r="2" spans="7:19" hidden="1" x14ac:dyDescent="0.25"/>
    <row r="3" spans="7:19" hidden="1" x14ac:dyDescent="0.25"/>
    <row r="4" spans="7:19" hidden="1" x14ac:dyDescent="0.25"/>
    <row r="5" spans="7:19" hidden="1" x14ac:dyDescent="0.25"/>
    <row r="6" spans="7:19" hidden="1" x14ac:dyDescent="0.25"/>
    <row r="7" spans="7:19" hidden="1" x14ac:dyDescent="0.25"/>
    <row r="8" spans="7:19" hidden="1" x14ac:dyDescent="0.25"/>
    <row r="9" spans="7:19" ht="39.950000000000003" customHeight="1" x14ac:dyDescent="0.25"/>
    <row r="10" spans="7:19" ht="24.95" customHeight="1" x14ac:dyDescent="0.25">
      <c r="G10" s="668" t="s">
        <v>288</v>
      </c>
      <c r="H10" s="669"/>
      <c r="I10" s="669"/>
      <c r="J10" s="669"/>
      <c r="K10" s="669"/>
      <c r="L10" s="669"/>
      <c r="M10" s="669"/>
      <c r="N10" s="669"/>
      <c r="O10" s="669"/>
      <c r="P10" s="669"/>
      <c r="Q10" s="669"/>
      <c r="R10" s="669"/>
      <c r="S10" s="238" t="s">
        <v>347</v>
      </c>
    </row>
    <row r="11" spans="7:19" ht="45" x14ac:dyDescent="0.25">
      <c r="G11" s="194" t="s">
        <v>1</v>
      </c>
      <c r="H11" s="148" t="s">
        <v>283</v>
      </c>
      <c r="I11" s="148" t="s">
        <v>59</v>
      </c>
      <c r="J11" s="148" t="s">
        <v>62</v>
      </c>
      <c r="K11" s="148" t="s">
        <v>729</v>
      </c>
      <c r="L11" s="148" t="s">
        <v>497</v>
      </c>
      <c r="M11" s="148" t="s">
        <v>214</v>
      </c>
      <c r="N11" s="148" t="s">
        <v>282</v>
      </c>
      <c r="O11" s="148"/>
      <c r="P11" s="148" t="s">
        <v>471</v>
      </c>
      <c r="Q11" s="148" t="s">
        <v>471</v>
      </c>
      <c r="R11" s="148" t="s">
        <v>471</v>
      </c>
      <c r="S11" s="148" t="s">
        <v>281</v>
      </c>
    </row>
    <row r="12" spans="7:19" ht="20.100000000000001" customHeight="1" x14ac:dyDescent="0.25">
      <c r="G12" s="626" t="s">
        <v>6</v>
      </c>
      <c r="H12" s="674"/>
      <c r="I12" s="675"/>
      <c r="J12" s="675"/>
      <c r="K12" s="675"/>
      <c r="L12" s="675"/>
      <c r="M12" s="675"/>
      <c r="N12" s="675"/>
      <c r="O12" s="675"/>
      <c r="P12" s="675"/>
      <c r="Q12" s="675"/>
      <c r="R12" s="675"/>
      <c r="S12" s="676"/>
    </row>
    <row r="13" spans="7:19" x14ac:dyDescent="0.25">
      <c r="G13" s="627" t="s">
        <v>7</v>
      </c>
      <c r="H13" s="123">
        <v>125835183</v>
      </c>
      <c r="I13" s="123">
        <v>0</v>
      </c>
      <c r="J13" s="123">
        <v>0</v>
      </c>
      <c r="K13" s="123">
        <v>0</v>
      </c>
      <c r="L13" s="123">
        <v>0</v>
      </c>
      <c r="M13" s="123">
        <v>0</v>
      </c>
      <c r="N13" s="123">
        <v>0</v>
      </c>
      <c r="O13" s="158"/>
      <c r="P13" s="158"/>
      <c r="Q13" s="158"/>
      <c r="R13" s="158"/>
      <c r="S13" s="123">
        <f>IF(COUNT(H13:R13),SUM(H13:R13),"")</f>
        <v>125835183</v>
      </c>
    </row>
    <row r="14" spans="7:19" x14ac:dyDescent="0.25">
      <c r="G14" s="627" t="s">
        <v>908</v>
      </c>
      <c r="H14" s="123">
        <v>27645800</v>
      </c>
      <c r="I14" s="123">
        <v>0</v>
      </c>
      <c r="J14" s="123">
        <v>0</v>
      </c>
      <c r="K14" s="123">
        <v>0</v>
      </c>
      <c r="L14" s="123">
        <v>0</v>
      </c>
      <c r="M14" s="123">
        <v>0</v>
      </c>
      <c r="N14" s="123">
        <v>0</v>
      </c>
      <c r="O14" s="131"/>
      <c r="P14" s="131"/>
      <c r="Q14" s="131"/>
      <c r="R14" s="131"/>
      <c r="S14" s="146">
        <f t="shared" ref="S14:S41" si="0">IF(COUNT(H14:R14),SUM(H14:R14),"")</f>
        <v>27645800</v>
      </c>
    </row>
    <row r="15" spans="7:19" x14ac:dyDescent="0.25">
      <c r="G15" s="627" t="s">
        <v>9</v>
      </c>
      <c r="H15" s="123">
        <v>367923</v>
      </c>
      <c r="I15" s="123">
        <v>0</v>
      </c>
      <c r="J15" s="123">
        <v>0</v>
      </c>
      <c r="K15" s="123">
        <v>0</v>
      </c>
      <c r="L15" s="123">
        <v>0</v>
      </c>
      <c r="M15" s="123">
        <v>0</v>
      </c>
      <c r="N15" s="123">
        <v>6452050</v>
      </c>
      <c r="O15" s="131"/>
      <c r="P15" s="131"/>
      <c r="Q15" s="131"/>
      <c r="R15" s="131"/>
      <c r="S15" s="146">
        <f t="shared" si="0"/>
        <v>6819973</v>
      </c>
    </row>
    <row r="16" spans="7:19" x14ac:dyDescent="0.25">
      <c r="G16" s="627" t="s">
        <v>10</v>
      </c>
      <c r="H16" s="123">
        <v>2607673</v>
      </c>
      <c r="I16" s="123">
        <v>0</v>
      </c>
      <c r="J16" s="123">
        <v>0</v>
      </c>
      <c r="K16" s="123">
        <v>0</v>
      </c>
      <c r="L16" s="123">
        <v>0</v>
      </c>
      <c r="M16" s="123">
        <v>0</v>
      </c>
      <c r="N16" s="123">
        <v>981466</v>
      </c>
      <c r="O16" s="131"/>
      <c r="P16" s="131"/>
      <c r="Q16" s="131"/>
      <c r="R16" s="131"/>
      <c r="S16" s="146">
        <f t="shared" si="0"/>
        <v>3589139</v>
      </c>
    </row>
    <row r="17" spans="7:19" x14ac:dyDescent="0.25">
      <c r="G17" s="627" t="s">
        <v>11</v>
      </c>
      <c r="H17" s="123">
        <v>13465817</v>
      </c>
      <c r="I17" s="123">
        <v>0</v>
      </c>
      <c r="J17" s="123">
        <v>0</v>
      </c>
      <c r="K17" s="123">
        <v>0</v>
      </c>
      <c r="L17" s="123">
        <v>0</v>
      </c>
      <c r="M17" s="123">
        <v>0</v>
      </c>
      <c r="N17" s="123">
        <v>13377771</v>
      </c>
      <c r="O17" s="131"/>
      <c r="P17" s="131"/>
      <c r="Q17" s="131"/>
      <c r="R17" s="131"/>
      <c r="S17" s="146">
        <f t="shared" si="0"/>
        <v>26843588</v>
      </c>
    </row>
    <row r="18" spans="7:19" x14ac:dyDescent="0.25">
      <c r="G18" s="627" t="s">
        <v>12</v>
      </c>
      <c r="H18" s="123">
        <v>7052832</v>
      </c>
      <c r="I18" s="123">
        <v>0</v>
      </c>
      <c r="J18" s="123">
        <v>0</v>
      </c>
      <c r="K18" s="123">
        <v>0</v>
      </c>
      <c r="L18" s="123">
        <v>0</v>
      </c>
      <c r="M18" s="123">
        <v>0</v>
      </c>
      <c r="N18" s="123">
        <v>0</v>
      </c>
      <c r="O18" s="131"/>
      <c r="P18" s="131"/>
      <c r="Q18" s="131"/>
      <c r="R18" s="131"/>
      <c r="S18" s="146">
        <f t="shared" si="0"/>
        <v>7052832</v>
      </c>
    </row>
    <row r="19" spans="7:19" ht="20.100000000000001" customHeight="1" x14ac:dyDescent="0.25">
      <c r="G19" s="628" t="s">
        <v>329</v>
      </c>
      <c r="H19" s="674"/>
      <c r="I19" s="675"/>
      <c r="J19" s="675"/>
      <c r="K19" s="675"/>
      <c r="L19" s="675"/>
      <c r="M19" s="675"/>
      <c r="N19" s="675"/>
      <c r="O19" s="675"/>
      <c r="P19" s="675"/>
      <c r="Q19" s="675"/>
      <c r="R19" s="675"/>
      <c r="S19" s="676"/>
    </row>
    <row r="20" spans="7:19" x14ac:dyDescent="0.25">
      <c r="G20" s="627" t="s">
        <v>368</v>
      </c>
      <c r="H20" s="123">
        <v>3722119</v>
      </c>
      <c r="I20" s="123">
        <v>0</v>
      </c>
      <c r="J20" s="123">
        <v>0</v>
      </c>
      <c r="K20" s="123">
        <v>0</v>
      </c>
      <c r="L20" s="123">
        <v>3399969</v>
      </c>
      <c r="M20" s="123">
        <v>2803262</v>
      </c>
      <c r="N20" s="123">
        <v>1834897</v>
      </c>
      <c r="O20" s="131"/>
      <c r="P20" s="131"/>
      <c r="Q20" s="131"/>
      <c r="R20" s="131"/>
      <c r="S20" s="146">
        <f t="shared" si="0"/>
        <v>11760247</v>
      </c>
    </row>
    <row r="21" spans="7:19" x14ac:dyDescent="0.25">
      <c r="G21" s="627" t="s">
        <v>15</v>
      </c>
      <c r="H21" s="123">
        <v>16172686</v>
      </c>
      <c r="I21" s="123">
        <v>0</v>
      </c>
      <c r="J21" s="123">
        <v>0</v>
      </c>
      <c r="K21" s="123">
        <v>0</v>
      </c>
      <c r="L21" s="123">
        <v>0</v>
      </c>
      <c r="M21" s="123">
        <v>0</v>
      </c>
      <c r="N21" s="123">
        <v>2000004</v>
      </c>
      <c r="O21" s="131"/>
      <c r="P21" s="131"/>
      <c r="Q21" s="131"/>
      <c r="R21" s="131"/>
      <c r="S21" s="146">
        <f t="shared" si="0"/>
        <v>18172690</v>
      </c>
    </row>
    <row r="22" spans="7:19" x14ac:dyDescent="0.25">
      <c r="G22" s="627" t="s">
        <v>16</v>
      </c>
      <c r="H22" s="123">
        <v>10074186</v>
      </c>
      <c r="I22" s="123">
        <v>0</v>
      </c>
      <c r="J22" s="123">
        <v>0</v>
      </c>
      <c r="K22" s="123">
        <v>0</v>
      </c>
      <c r="L22" s="123">
        <v>0</v>
      </c>
      <c r="M22" s="123">
        <v>0</v>
      </c>
      <c r="N22" s="123">
        <v>0</v>
      </c>
      <c r="O22" s="131"/>
      <c r="P22" s="131"/>
      <c r="Q22" s="131"/>
      <c r="R22" s="131"/>
      <c r="S22" s="146">
        <f t="shared" si="0"/>
        <v>10074186</v>
      </c>
    </row>
    <row r="23" spans="7:19" x14ac:dyDescent="0.25">
      <c r="G23" s="627" t="s">
        <v>17</v>
      </c>
      <c r="H23" s="123">
        <v>9620042</v>
      </c>
      <c r="I23" s="123">
        <v>0</v>
      </c>
      <c r="J23" s="123">
        <v>0</v>
      </c>
      <c r="K23" s="123">
        <v>0</v>
      </c>
      <c r="L23" s="123">
        <v>0</v>
      </c>
      <c r="M23" s="123">
        <v>0</v>
      </c>
      <c r="N23" s="123">
        <v>0</v>
      </c>
      <c r="O23" s="131"/>
      <c r="P23" s="131"/>
      <c r="Q23" s="131"/>
      <c r="R23" s="131"/>
      <c r="S23" s="146">
        <f t="shared" si="0"/>
        <v>9620042</v>
      </c>
    </row>
    <row r="24" spans="7:19" x14ac:dyDescent="0.25">
      <c r="G24" s="627" t="s">
        <v>524</v>
      </c>
      <c r="H24" s="123">
        <v>656902</v>
      </c>
      <c r="I24" s="123">
        <v>0</v>
      </c>
      <c r="J24" s="123">
        <v>0</v>
      </c>
      <c r="K24" s="123">
        <v>0</v>
      </c>
      <c r="L24" s="123">
        <v>0</v>
      </c>
      <c r="M24" s="123">
        <v>0</v>
      </c>
      <c r="N24" s="123">
        <v>31670</v>
      </c>
      <c r="O24" s="131"/>
      <c r="P24" s="131"/>
      <c r="Q24" s="131"/>
      <c r="R24" s="131"/>
      <c r="S24" s="146">
        <f t="shared" si="0"/>
        <v>688572</v>
      </c>
    </row>
    <row r="25" spans="7:19" x14ac:dyDescent="0.25">
      <c r="G25" s="627" t="s">
        <v>19</v>
      </c>
      <c r="H25" s="123">
        <v>3544665</v>
      </c>
      <c r="I25" s="123">
        <v>0</v>
      </c>
      <c r="J25" s="123">
        <v>0</v>
      </c>
      <c r="K25" s="123">
        <v>0</v>
      </c>
      <c r="L25" s="123">
        <v>0</v>
      </c>
      <c r="M25" s="123">
        <v>0</v>
      </c>
      <c r="N25" s="123">
        <v>0</v>
      </c>
      <c r="O25" s="131"/>
      <c r="P25" s="131"/>
      <c r="Q25" s="131"/>
      <c r="R25" s="131"/>
      <c r="S25" s="146">
        <f t="shared" si="0"/>
        <v>3544665</v>
      </c>
    </row>
    <row r="26" spans="7:19" x14ac:dyDescent="0.25">
      <c r="G26" s="627" t="s">
        <v>525</v>
      </c>
      <c r="H26" s="123">
        <v>0</v>
      </c>
      <c r="I26" s="123">
        <v>0</v>
      </c>
      <c r="J26" s="123">
        <v>0</v>
      </c>
      <c r="K26" s="123">
        <v>25257535</v>
      </c>
      <c r="L26" s="123">
        <v>0</v>
      </c>
      <c r="M26" s="123">
        <v>0</v>
      </c>
      <c r="N26" s="123">
        <v>0</v>
      </c>
      <c r="O26" s="131"/>
      <c r="P26" s="131"/>
      <c r="Q26" s="131"/>
      <c r="R26" s="131"/>
      <c r="S26" s="146">
        <f t="shared" si="0"/>
        <v>25257535</v>
      </c>
    </row>
    <row r="27" spans="7:19" x14ac:dyDescent="0.25">
      <c r="G27" s="627" t="s">
        <v>60</v>
      </c>
      <c r="H27" s="123">
        <v>0</v>
      </c>
      <c r="I27" s="123">
        <v>966758</v>
      </c>
      <c r="J27" s="123">
        <v>5257062</v>
      </c>
      <c r="K27" s="123">
        <v>0</v>
      </c>
      <c r="L27" s="123">
        <v>0</v>
      </c>
      <c r="M27" s="123">
        <v>0</v>
      </c>
      <c r="N27" s="123">
        <v>0</v>
      </c>
      <c r="O27" s="131"/>
      <c r="P27" s="131"/>
      <c r="Q27" s="131"/>
      <c r="R27" s="131"/>
      <c r="S27" s="146">
        <f t="shared" si="0"/>
        <v>6223820</v>
      </c>
    </row>
    <row r="28" spans="7:19" x14ac:dyDescent="0.25">
      <c r="G28" s="627" t="s">
        <v>526</v>
      </c>
      <c r="H28" s="123">
        <v>57115</v>
      </c>
      <c r="I28" s="123">
        <v>0</v>
      </c>
      <c r="J28" s="123">
        <v>0</v>
      </c>
      <c r="K28" s="123">
        <v>4300000</v>
      </c>
      <c r="L28" s="123">
        <v>0</v>
      </c>
      <c r="M28" s="123">
        <v>0</v>
      </c>
      <c r="N28" s="123">
        <v>95463</v>
      </c>
      <c r="O28" s="131"/>
      <c r="P28" s="131"/>
      <c r="Q28" s="131"/>
      <c r="R28" s="131"/>
      <c r="S28" s="146">
        <f t="shared" si="0"/>
        <v>4452578</v>
      </c>
    </row>
    <row r="29" spans="7:19" ht="20.100000000000001" customHeight="1" x14ac:dyDescent="0.25">
      <c r="G29" s="629" t="s">
        <v>527</v>
      </c>
      <c r="H29" s="139">
        <f t="shared" ref="H29:R29" si="1">IF(COUNT(H20:H28),SUM(H20:H28),"")</f>
        <v>43847715</v>
      </c>
      <c r="I29" s="139">
        <f t="shared" si="1"/>
        <v>966758</v>
      </c>
      <c r="J29" s="139">
        <f t="shared" si="1"/>
        <v>5257062</v>
      </c>
      <c r="K29" s="139">
        <f t="shared" si="1"/>
        <v>29557535</v>
      </c>
      <c r="L29" s="139">
        <f t="shared" si="1"/>
        <v>3399969</v>
      </c>
      <c r="M29" s="139">
        <f t="shared" si="1"/>
        <v>2803262</v>
      </c>
      <c r="N29" s="139">
        <f t="shared" si="1"/>
        <v>3962034</v>
      </c>
      <c r="O29" s="139" t="str">
        <f t="shared" si="1"/>
        <v/>
      </c>
      <c r="P29" s="139" t="str">
        <f t="shared" si="1"/>
        <v/>
      </c>
      <c r="Q29" s="139" t="str">
        <f t="shared" si="1"/>
        <v/>
      </c>
      <c r="R29" s="139" t="str">
        <f t="shared" si="1"/>
        <v/>
      </c>
      <c r="S29" s="139">
        <f t="shared" si="0"/>
        <v>89794335</v>
      </c>
    </row>
    <row r="30" spans="7:19" ht="20.100000000000001" customHeight="1" x14ac:dyDescent="0.25">
      <c r="G30" s="630" t="s">
        <v>22</v>
      </c>
      <c r="H30" s="690"/>
      <c r="I30" s="691"/>
      <c r="J30" s="691"/>
      <c r="K30" s="691"/>
      <c r="L30" s="691"/>
      <c r="M30" s="691"/>
      <c r="N30" s="691"/>
      <c r="O30" s="691"/>
      <c r="P30" s="691"/>
      <c r="Q30" s="691"/>
      <c r="R30" s="691"/>
      <c r="S30" s="692"/>
    </row>
    <row r="31" spans="7:19" x14ac:dyDescent="0.25">
      <c r="G31" s="631" t="s">
        <v>909</v>
      </c>
      <c r="H31" s="123">
        <v>994356</v>
      </c>
      <c r="I31" s="123">
        <v>37908</v>
      </c>
      <c r="J31" s="123">
        <v>127906</v>
      </c>
      <c r="K31" s="123">
        <v>534562</v>
      </c>
      <c r="L31" s="123">
        <v>670852</v>
      </c>
      <c r="M31" s="123">
        <v>48055</v>
      </c>
      <c r="N31" s="123">
        <v>2324839</v>
      </c>
      <c r="O31" s="123"/>
      <c r="P31" s="123"/>
      <c r="Q31" s="123"/>
      <c r="R31" s="123"/>
      <c r="S31" s="122">
        <f t="shared" si="0"/>
        <v>4738478</v>
      </c>
    </row>
    <row r="32" spans="7:19" x14ac:dyDescent="0.25">
      <c r="G32" s="631" t="s">
        <v>23</v>
      </c>
      <c r="H32" s="123">
        <v>771778</v>
      </c>
      <c r="I32" s="123">
        <v>0</v>
      </c>
      <c r="J32" s="123">
        <v>0</v>
      </c>
      <c r="K32" s="123">
        <v>0</v>
      </c>
      <c r="L32" s="123">
        <v>0</v>
      </c>
      <c r="M32" s="123">
        <v>29157</v>
      </c>
      <c r="N32" s="123">
        <v>0</v>
      </c>
      <c r="O32" s="123"/>
      <c r="P32" s="123"/>
      <c r="Q32" s="123"/>
      <c r="R32" s="123"/>
      <c r="S32" s="122">
        <f t="shared" si="0"/>
        <v>800935</v>
      </c>
    </row>
    <row r="33" spans="7:19" ht="20.100000000000001" customHeight="1" x14ac:dyDescent="0.25">
      <c r="G33" s="629" t="s">
        <v>528</v>
      </c>
      <c r="H33" s="139">
        <f>IF(COUNT(H31:H32),SUM(H31:H32),"")</f>
        <v>1766134</v>
      </c>
      <c r="I33" s="139">
        <f t="shared" ref="I33:R33" si="2">IF(COUNT(I31:I32),SUM(I31:I32),"")</f>
        <v>37908</v>
      </c>
      <c r="J33" s="139">
        <f t="shared" si="2"/>
        <v>127906</v>
      </c>
      <c r="K33" s="139">
        <f t="shared" si="2"/>
        <v>534562</v>
      </c>
      <c r="L33" s="139">
        <f t="shared" si="2"/>
        <v>670852</v>
      </c>
      <c r="M33" s="139">
        <f t="shared" si="2"/>
        <v>77212</v>
      </c>
      <c r="N33" s="139">
        <f t="shared" si="2"/>
        <v>2324839</v>
      </c>
      <c r="O33" s="139" t="str">
        <f t="shared" si="2"/>
        <v/>
      </c>
      <c r="P33" s="139" t="str">
        <f t="shared" si="2"/>
        <v/>
      </c>
      <c r="Q33" s="139" t="str">
        <f t="shared" si="2"/>
        <v/>
      </c>
      <c r="R33" s="139" t="str">
        <f t="shared" si="2"/>
        <v/>
      </c>
      <c r="S33" s="139">
        <f t="shared" si="0"/>
        <v>5539413</v>
      </c>
    </row>
    <row r="34" spans="7:19" ht="20.100000000000001" customHeight="1" x14ac:dyDescent="0.25">
      <c r="G34" s="630" t="s">
        <v>529</v>
      </c>
      <c r="H34" s="690"/>
      <c r="I34" s="691"/>
      <c r="J34" s="691"/>
      <c r="K34" s="691"/>
      <c r="L34" s="691"/>
      <c r="M34" s="691"/>
      <c r="N34" s="691"/>
      <c r="O34" s="691"/>
      <c r="P34" s="691"/>
      <c r="Q34" s="691"/>
      <c r="R34" s="691"/>
      <c r="S34" s="692"/>
    </row>
    <row r="35" spans="7:19" x14ac:dyDescent="0.25">
      <c r="G35" s="631" t="s">
        <v>26</v>
      </c>
      <c r="H35" s="123">
        <v>505159</v>
      </c>
      <c r="I35" s="123">
        <v>0</v>
      </c>
      <c r="J35" s="123">
        <v>0</v>
      </c>
      <c r="K35" s="123">
        <v>0</v>
      </c>
      <c r="L35" s="123">
        <v>0</v>
      </c>
      <c r="M35" s="123">
        <v>0</v>
      </c>
      <c r="N35" s="123">
        <v>235972</v>
      </c>
      <c r="O35" s="123"/>
      <c r="P35" s="123"/>
      <c r="Q35" s="123"/>
      <c r="R35" s="123"/>
      <c r="S35" s="122">
        <f t="shared" si="0"/>
        <v>741131</v>
      </c>
    </row>
    <row r="36" spans="7:19" x14ac:dyDescent="0.25">
      <c r="G36" s="631" t="s">
        <v>27</v>
      </c>
      <c r="H36" s="123">
        <v>24784</v>
      </c>
      <c r="I36" s="123">
        <v>0</v>
      </c>
      <c r="J36" s="123">
        <v>0</v>
      </c>
      <c r="K36" s="123">
        <v>0</v>
      </c>
      <c r="L36" s="123">
        <v>0</v>
      </c>
      <c r="M36" s="123">
        <v>0</v>
      </c>
      <c r="N36" s="123">
        <v>902804</v>
      </c>
      <c r="O36" s="123"/>
      <c r="P36" s="123"/>
      <c r="Q36" s="123"/>
      <c r="R36" s="123"/>
      <c r="S36" s="122">
        <f t="shared" si="0"/>
        <v>927588</v>
      </c>
    </row>
    <row r="37" spans="7:19" x14ac:dyDescent="0.25">
      <c r="G37" s="631" t="s">
        <v>28</v>
      </c>
      <c r="H37" s="123">
        <v>98202</v>
      </c>
      <c r="I37" s="123">
        <v>0</v>
      </c>
      <c r="J37" s="123">
        <v>0</v>
      </c>
      <c r="K37" s="123">
        <v>0</v>
      </c>
      <c r="L37" s="123">
        <v>0</v>
      </c>
      <c r="M37" s="123">
        <v>76914</v>
      </c>
      <c r="N37" s="123">
        <v>9165</v>
      </c>
      <c r="O37" s="123"/>
      <c r="P37" s="123"/>
      <c r="Q37" s="123"/>
      <c r="R37" s="123"/>
      <c r="S37" s="122">
        <f t="shared" si="0"/>
        <v>184281</v>
      </c>
    </row>
    <row r="38" spans="7:19" x14ac:dyDescent="0.25">
      <c r="G38" s="631" t="s">
        <v>530</v>
      </c>
      <c r="H38" s="123">
        <v>13389</v>
      </c>
      <c r="I38" s="123">
        <v>0</v>
      </c>
      <c r="J38" s="123">
        <v>0</v>
      </c>
      <c r="K38" s="123">
        <v>0</v>
      </c>
      <c r="L38" s="123">
        <v>0</v>
      </c>
      <c r="M38" s="123">
        <v>0</v>
      </c>
      <c r="N38" s="123">
        <v>0</v>
      </c>
      <c r="O38" s="123"/>
      <c r="P38" s="123"/>
      <c r="Q38" s="123"/>
      <c r="R38" s="123"/>
      <c r="S38" s="122">
        <f t="shared" si="0"/>
        <v>13389</v>
      </c>
    </row>
    <row r="39" spans="7:19" x14ac:dyDescent="0.25">
      <c r="G39" s="631" t="s">
        <v>565</v>
      </c>
      <c r="H39" s="123">
        <v>366099</v>
      </c>
      <c r="I39" s="123">
        <v>0</v>
      </c>
      <c r="J39" s="123">
        <v>0</v>
      </c>
      <c r="K39" s="123">
        <v>0</v>
      </c>
      <c r="L39" s="123">
        <v>0</v>
      </c>
      <c r="M39" s="123">
        <v>281214</v>
      </c>
      <c r="N39" s="123">
        <v>763508</v>
      </c>
      <c r="O39" s="123"/>
      <c r="P39" s="123"/>
      <c r="Q39" s="123"/>
      <c r="R39" s="123"/>
      <c r="S39" s="122">
        <f t="shared" si="0"/>
        <v>1410821</v>
      </c>
    </row>
    <row r="40" spans="7:19" ht="20.100000000000001" customHeight="1" x14ac:dyDescent="0.25">
      <c r="G40" s="629" t="s">
        <v>531</v>
      </c>
      <c r="H40" s="139">
        <f>IF(COUNT(H35:H39),SUM(H35:H39),"")</f>
        <v>1007633</v>
      </c>
      <c r="I40" s="139">
        <f t="shared" ref="I40:R40" si="3">IF(COUNT(I35:I39),SUM(I35:I39),"")</f>
        <v>0</v>
      </c>
      <c r="J40" s="139">
        <f t="shared" si="3"/>
        <v>0</v>
      </c>
      <c r="K40" s="139">
        <f t="shared" si="3"/>
        <v>0</v>
      </c>
      <c r="L40" s="139">
        <f t="shared" si="3"/>
        <v>0</v>
      </c>
      <c r="M40" s="139">
        <f t="shared" si="3"/>
        <v>358128</v>
      </c>
      <c r="N40" s="139">
        <f t="shared" si="3"/>
        <v>1911449</v>
      </c>
      <c r="O40" s="139" t="str">
        <f t="shared" si="3"/>
        <v/>
      </c>
      <c r="P40" s="139" t="str">
        <f t="shared" si="3"/>
        <v/>
      </c>
      <c r="Q40" s="139" t="str">
        <f t="shared" si="3"/>
        <v/>
      </c>
      <c r="R40" s="139" t="str">
        <f t="shared" si="3"/>
        <v/>
      </c>
      <c r="S40" s="139">
        <f t="shared" si="0"/>
        <v>3277210</v>
      </c>
    </row>
    <row r="41" spans="7:19" ht="20.100000000000001" customHeight="1" x14ac:dyDescent="0.25">
      <c r="G41" s="629" t="s">
        <v>532</v>
      </c>
      <c r="H41" s="139">
        <f t="shared" ref="H41:R41" si="4">IF(COUNT(H13:H18,H29,H33,H40),SUM(H13:H18,H29,H33,H40),"")</f>
        <v>223596710</v>
      </c>
      <c r="I41" s="139">
        <f t="shared" si="4"/>
        <v>1004666</v>
      </c>
      <c r="J41" s="139">
        <f t="shared" si="4"/>
        <v>5384968</v>
      </c>
      <c r="K41" s="139">
        <f t="shared" si="4"/>
        <v>30092097</v>
      </c>
      <c r="L41" s="139">
        <f t="shared" si="4"/>
        <v>4070821</v>
      </c>
      <c r="M41" s="139">
        <f t="shared" si="4"/>
        <v>3238602</v>
      </c>
      <c r="N41" s="139">
        <f t="shared" si="4"/>
        <v>29009609</v>
      </c>
      <c r="O41" s="139" t="str">
        <f t="shared" si="4"/>
        <v/>
      </c>
      <c r="P41" s="139" t="str">
        <f t="shared" si="4"/>
        <v/>
      </c>
      <c r="Q41" s="139" t="str">
        <f t="shared" si="4"/>
        <v/>
      </c>
      <c r="R41" s="139" t="str">
        <f t="shared" si="4"/>
        <v/>
      </c>
      <c r="S41" s="139">
        <f t="shared" si="0"/>
        <v>296397473</v>
      </c>
    </row>
    <row r="42" spans="7:19" ht="20.100000000000001" customHeight="1" x14ac:dyDescent="0.25">
      <c r="G42" s="626" t="s">
        <v>32</v>
      </c>
      <c r="H42" s="665"/>
      <c r="I42" s="666"/>
      <c r="J42" s="666"/>
      <c r="K42" s="666"/>
      <c r="L42" s="666"/>
      <c r="M42" s="666"/>
      <c r="N42" s="666"/>
      <c r="O42" s="666"/>
      <c r="P42" s="666"/>
      <c r="Q42" s="666"/>
      <c r="R42" s="666"/>
      <c r="S42" s="667"/>
    </row>
    <row r="43" spans="7:19" ht="20.100000000000001" customHeight="1" x14ac:dyDescent="0.25">
      <c r="G43" s="628" t="s">
        <v>533</v>
      </c>
      <c r="H43" s="665"/>
      <c r="I43" s="666"/>
      <c r="J43" s="666"/>
      <c r="K43" s="666"/>
      <c r="L43" s="666"/>
      <c r="M43" s="666"/>
      <c r="N43" s="666"/>
      <c r="O43" s="666"/>
      <c r="P43" s="666"/>
      <c r="Q43" s="666"/>
      <c r="R43" s="666"/>
      <c r="S43" s="667"/>
    </row>
    <row r="44" spans="7:19" x14ac:dyDescent="0.25">
      <c r="G44" s="632" t="s">
        <v>534</v>
      </c>
      <c r="H44" s="124">
        <v>23212713</v>
      </c>
      <c r="I44" s="124">
        <v>0</v>
      </c>
      <c r="J44" s="124">
        <v>0</v>
      </c>
      <c r="K44" s="124">
        <v>0</v>
      </c>
      <c r="L44" s="124">
        <v>0</v>
      </c>
      <c r="M44" s="124">
        <v>0</v>
      </c>
      <c r="N44" s="124">
        <v>55384</v>
      </c>
      <c r="O44" s="124"/>
      <c r="P44" s="124"/>
      <c r="Q44" s="124"/>
      <c r="R44" s="124"/>
      <c r="S44" s="142">
        <f>IF(COUNT(H44:R44),SUM(H44:R44),"")</f>
        <v>23268097</v>
      </c>
    </row>
    <row r="45" spans="7:19" x14ac:dyDescent="0.25">
      <c r="G45" s="633" t="s">
        <v>371</v>
      </c>
      <c r="H45" s="123">
        <v>12232240</v>
      </c>
      <c r="I45" s="123">
        <v>0</v>
      </c>
      <c r="J45" s="123">
        <v>0</v>
      </c>
      <c r="K45" s="123">
        <v>0</v>
      </c>
      <c r="L45" s="123">
        <v>0</v>
      </c>
      <c r="M45" s="123">
        <v>127</v>
      </c>
      <c r="N45" s="123">
        <v>5152503</v>
      </c>
      <c r="O45" s="123"/>
      <c r="P45" s="123"/>
      <c r="Q45" s="123"/>
      <c r="R45" s="123"/>
      <c r="S45" s="122">
        <f>IF(COUNT(H45:R45),SUM(H45:R45),"")</f>
        <v>17384870</v>
      </c>
    </row>
    <row r="46" spans="7:19" x14ac:dyDescent="0.25">
      <c r="G46" s="633" t="s">
        <v>216</v>
      </c>
      <c r="H46" s="123">
        <v>11033049</v>
      </c>
      <c r="I46" s="123">
        <v>0</v>
      </c>
      <c r="J46" s="123">
        <v>0</v>
      </c>
      <c r="K46" s="123">
        <v>0</v>
      </c>
      <c r="L46" s="123">
        <v>0</v>
      </c>
      <c r="M46" s="123">
        <v>2453</v>
      </c>
      <c r="N46" s="123">
        <v>1020</v>
      </c>
      <c r="O46" s="123"/>
      <c r="P46" s="123"/>
      <c r="Q46" s="123"/>
      <c r="R46" s="123"/>
      <c r="S46" s="122">
        <f>IF(COUNT(H46:R46),SUM(H46:R46),"")</f>
        <v>11036522</v>
      </c>
    </row>
    <row r="47" spans="7:19" ht="20.100000000000001" customHeight="1" x14ac:dyDescent="0.25">
      <c r="G47" s="634" t="s">
        <v>153</v>
      </c>
      <c r="H47" s="665"/>
      <c r="I47" s="666"/>
      <c r="J47" s="666"/>
      <c r="K47" s="666"/>
      <c r="L47" s="666"/>
      <c r="M47" s="666"/>
      <c r="N47" s="666"/>
      <c r="O47" s="666"/>
      <c r="P47" s="666"/>
      <c r="Q47" s="666"/>
      <c r="R47" s="666"/>
      <c r="S47" s="667"/>
    </row>
    <row r="48" spans="7:19" x14ac:dyDescent="0.25">
      <c r="G48" s="632" t="s">
        <v>37</v>
      </c>
      <c r="H48" s="145">
        <v>105094602</v>
      </c>
      <c r="I48" s="123">
        <v>0</v>
      </c>
      <c r="J48" s="123">
        <v>0</v>
      </c>
      <c r="K48" s="145">
        <v>0</v>
      </c>
      <c r="L48" s="145">
        <v>0</v>
      </c>
      <c r="M48" s="145">
        <v>0</v>
      </c>
      <c r="N48" s="145">
        <v>434291</v>
      </c>
      <c r="O48" s="145"/>
      <c r="P48" s="145"/>
      <c r="Q48" s="145"/>
      <c r="R48" s="145"/>
      <c r="S48" s="144">
        <f>IF(COUNT(H48:R48),SUM(H48:R48),"")</f>
        <v>105528893</v>
      </c>
    </row>
    <row r="49" spans="7:19" x14ac:dyDescent="0.25">
      <c r="G49" s="633" t="s">
        <v>38</v>
      </c>
      <c r="H49" s="145">
        <v>31838391</v>
      </c>
      <c r="I49" s="145">
        <v>0</v>
      </c>
      <c r="J49" s="145">
        <v>0</v>
      </c>
      <c r="K49" s="145">
        <v>0</v>
      </c>
      <c r="L49" s="145">
        <v>0</v>
      </c>
      <c r="M49" s="145">
        <v>0</v>
      </c>
      <c r="N49" s="145">
        <v>12485077</v>
      </c>
      <c r="O49" s="145"/>
      <c r="P49" s="145"/>
      <c r="Q49" s="145"/>
      <c r="R49" s="145"/>
      <c r="S49" s="144">
        <f>IF(COUNT(H49:R49),SUM(H49:R49),"")</f>
        <v>44323468</v>
      </c>
    </row>
    <row r="50" spans="7:19" ht="20.100000000000001" customHeight="1" x14ac:dyDescent="0.25">
      <c r="G50" s="629" t="s">
        <v>535</v>
      </c>
      <c r="H50" s="139">
        <f>IF(COUNT(H48:H49),SUM(H48:H49),"")</f>
        <v>136932993</v>
      </c>
      <c r="I50" s="139">
        <f t="shared" ref="I50:N50" si="5">IF(COUNT(I48:I49),SUM(I48:I49),"")</f>
        <v>0</v>
      </c>
      <c r="J50" s="139">
        <f t="shared" si="5"/>
        <v>0</v>
      </c>
      <c r="K50" s="139">
        <f t="shared" si="5"/>
        <v>0</v>
      </c>
      <c r="L50" s="139">
        <f t="shared" si="5"/>
        <v>0</v>
      </c>
      <c r="M50" s="139">
        <f t="shared" si="5"/>
        <v>0</v>
      </c>
      <c r="N50" s="139">
        <f t="shared" si="5"/>
        <v>12919368</v>
      </c>
      <c r="O50" s="139"/>
      <c r="P50" s="139"/>
      <c r="Q50" s="139"/>
      <c r="R50" s="139"/>
      <c r="S50" s="139">
        <f>IF(COUNT(H50:R50),SUM(H50:R50),"")</f>
        <v>149852361</v>
      </c>
    </row>
    <row r="51" spans="7:19" x14ac:dyDescent="0.25">
      <c r="G51" s="635" t="s">
        <v>372</v>
      </c>
      <c r="H51" s="145">
        <v>43399999</v>
      </c>
      <c r="I51" s="145">
        <v>0</v>
      </c>
      <c r="J51" s="145">
        <v>0</v>
      </c>
      <c r="K51" s="145">
        <v>0</v>
      </c>
      <c r="L51" s="145">
        <v>0</v>
      </c>
      <c r="M51" s="145">
        <v>2694070</v>
      </c>
      <c r="N51" s="145">
        <v>2304738</v>
      </c>
      <c r="O51" s="145"/>
      <c r="P51" s="145"/>
      <c r="Q51" s="145"/>
      <c r="R51" s="145"/>
      <c r="S51" s="144">
        <f>IF(COUNT(H51:R51),SUM(H51:R51),"")</f>
        <v>48398807</v>
      </c>
    </row>
    <row r="52" spans="7:19" ht="20.100000000000001" customHeight="1" x14ac:dyDescent="0.25">
      <c r="G52" s="629" t="s">
        <v>536</v>
      </c>
      <c r="H52" s="139">
        <f>IF(COUNT(H44:H46,H50,H51),SUM(H44:H46,H50:H51),"")</f>
        <v>226810994</v>
      </c>
      <c r="I52" s="139">
        <f t="shared" ref="I52:S52" si="6">IF(COUNT(I44:I46,I50,I51),SUM(I44:I46,I50:I51),"")</f>
        <v>0</v>
      </c>
      <c r="J52" s="139">
        <f t="shared" si="6"/>
        <v>0</v>
      </c>
      <c r="K52" s="139">
        <f t="shared" si="6"/>
        <v>0</v>
      </c>
      <c r="L52" s="139">
        <f t="shared" si="6"/>
        <v>0</v>
      </c>
      <c r="M52" s="139">
        <f t="shared" si="6"/>
        <v>2696650</v>
      </c>
      <c r="N52" s="139">
        <f t="shared" si="6"/>
        <v>20433013</v>
      </c>
      <c r="O52" s="139" t="str">
        <f t="shared" si="6"/>
        <v/>
      </c>
      <c r="P52" s="139" t="str">
        <f t="shared" si="6"/>
        <v/>
      </c>
      <c r="Q52" s="139" t="str">
        <f t="shared" si="6"/>
        <v/>
      </c>
      <c r="R52" s="139" t="str">
        <f t="shared" si="6"/>
        <v/>
      </c>
      <c r="S52" s="139">
        <f t="shared" si="6"/>
        <v>249940657</v>
      </c>
    </row>
    <row r="53" spans="7:19" ht="20.100000000000001" customHeight="1" x14ac:dyDescent="0.25">
      <c r="G53" s="628" t="s">
        <v>215</v>
      </c>
      <c r="H53" s="665"/>
      <c r="I53" s="666"/>
      <c r="J53" s="666"/>
      <c r="K53" s="666"/>
      <c r="L53" s="666"/>
      <c r="M53" s="666"/>
      <c r="N53" s="666"/>
      <c r="O53" s="666"/>
      <c r="P53" s="666"/>
      <c r="Q53" s="666"/>
      <c r="R53" s="666"/>
      <c r="S53" s="667"/>
    </row>
    <row r="54" spans="7:19" x14ac:dyDescent="0.25">
      <c r="G54" s="632" t="s">
        <v>566</v>
      </c>
      <c r="H54" s="124">
        <v>0</v>
      </c>
      <c r="I54" s="124">
        <v>0</v>
      </c>
      <c r="J54" s="124">
        <v>0</v>
      </c>
      <c r="K54" s="124">
        <v>0</v>
      </c>
      <c r="L54" s="124">
        <v>0</v>
      </c>
      <c r="M54" s="124">
        <v>0</v>
      </c>
      <c r="N54" s="124">
        <v>5242000</v>
      </c>
      <c r="O54" s="124"/>
      <c r="P54" s="124"/>
      <c r="Q54" s="124"/>
      <c r="R54" s="124"/>
      <c r="S54" s="142">
        <f>IF(COUNT(H54:R54),SUM(H54:R54),"")</f>
        <v>5242000</v>
      </c>
    </row>
    <row r="55" spans="7:19" x14ac:dyDescent="0.25">
      <c r="G55" s="636" t="s">
        <v>567</v>
      </c>
      <c r="H55" s="154">
        <v>0</v>
      </c>
      <c r="I55" s="154">
        <v>0</v>
      </c>
      <c r="J55" s="154">
        <v>0</v>
      </c>
      <c r="K55" s="154">
        <v>0</v>
      </c>
      <c r="L55" s="154">
        <v>0</v>
      </c>
      <c r="M55" s="154">
        <v>0</v>
      </c>
      <c r="N55" s="154">
        <v>2692537</v>
      </c>
      <c r="O55" s="154"/>
      <c r="P55" s="154"/>
      <c r="Q55" s="154"/>
      <c r="R55" s="154"/>
      <c r="S55" s="153">
        <f>IF(COUNT(H55:R55),SUM(H55:R55),"")</f>
        <v>2692537</v>
      </c>
    </row>
    <row r="56" spans="7:19" x14ac:dyDescent="0.25">
      <c r="G56" s="637" t="s">
        <v>568</v>
      </c>
      <c r="H56" s="141">
        <v>0</v>
      </c>
      <c r="I56" s="141">
        <v>0</v>
      </c>
      <c r="J56" s="141">
        <v>0</v>
      </c>
      <c r="K56" s="141">
        <v>0</v>
      </c>
      <c r="L56" s="141">
        <v>0</v>
      </c>
      <c r="M56" s="141">
        <v>0</v>
      </c>
      <c r="N56" s="141">
        <v>148888</v>
      </c>
      <c r="O56" s="141"/>
      <c r="P56" s="141"/>
      <c r="Q56" s="141"/>
      <c r="R56" s="141"/>
      <c r="S56" s="140">
        <f>IF(COUNT(H56:R56),SUM(H56:R56),"")</f>
        <v>148888</v>
      </c>
    </row>
    <row r="57" spans="7:19" ht="20.100000000000001" customHeight="1" x14ac:dyDescent="0.25">
      <c r="G57" s="638" t="s">
        <v>155</v>
      </c>
      <c r="H57" s="139">
        <f>IF(COUNT(H54:H56),SUM(H54:H56),"")</f>
        <v>0</v>
      </c>
      <c r="I57" s="139">
        <f t="shared" ref="I57:R57" si="7">IF(COUNT(I54:I56),SUM(I54:I56),"")</f>
        <v>0</v>
      </c>
      <c r="J57" s="139">
        <f t="shared" si="7"/>
        <v>0</v>
      </c>
      <c r="K57" s="139">
        <f t="shared" si="7"/>
        <v>0</v>
      </c>
      <c r="L57" s="139">
        <f t="shared" si="7"/>
        <v>0</v>
      </c>
      <c r="M57" s="139">
        <f t="shared" si="7"/>
        <v>0</v>
      </c>
      <c r="N57" s="139">
        <f t="shared" si="7"/>
        <v>8083425</v>
      </c>
      <c r="O57" s="139" t="str">
        <f t="shared" si="7"/>
        <v/>
      </c>
      <c r="P57" s="139" t="str">
        <f t="shared" si="7"/>
        <v/>
      </c>
      <c r="Q57" s="139" t="str">
        <f t="shared" si="7"/>
        <v/>
      </c>
      <c r="R57" s="139" t="str">
        <f t="shared" si="7"/>
        <v/>
      </c>
      <c r="S57" s="139">
        <f>IF(COUNT(H57:R57),SUM(H57:R57),"")</f>
        <v>8083425</v>
      </c>
    </row>
    <row r="58" spans="7:19" x14ac:dyDescent="0.25">
      <c r="G58" s="637" t="s">
        <v>537</v>
      </c>
      <c r="H58" s="154">
        <v>2298859</v>
      </c>
      <c r="I58" s="154">
        <v>0</v>
      </c>
      <c r="J58" s="154">
        <v>0</v>
      </c>
      <c r="K58" s="154">
        <v>26751980</v>
      </c>
      <c r="L58" s="154">
        <v>12952100</v>
      </c>
      <c r="M58" s="154">
        <v>0</v>
      </c>
      <c r="N58" s="154">
        <v>3660816</v>
      </c>
      <c r="O58" s="152"/>
      <c r="P58" s="152"/>
      <c r="Q58" s="152"/>
      <c r="R58" s="154"/>
      <c r="S58" s="156">
        <f>IF(COUNT(H58:R58),SUM(H58:R58),"")</f>
        <v>45663755</v>
      </c>
    </row>
    <row r="59" spans="7:19" ht="20.100000000000001" customHeight="1" x14ac:dyDescent="0.25">
      <c r="G59" s="638" t="s">
        <v>42</v>
      </c>
      <c r="H59" s="139">
        <f>IF(COUNT(H52,H57,H58),SUM(H52,H57,H58),"")</f>
        <v>229109853</v>
      </c>
      <c r="I59" s="139">
        <f t="shared" ref="I59:S59" si="8">IF(COUNT(I52,I57,I58),SUM(I52,I57,I58),"")</f>
        <v>0</v>
      </c>
      <c r="J59" s="139">
        <f t="shared" si="8"/>
        <v>0</v>
      </c>
      <c r="K59" s="139">
        <f t="shared" si="8"/>
        <v>26751980</v>
      </c>
      <c r="L59" s="139">
        <f t="shared" si="8"/>
        <v>12952100</v>
      </c>
      <c r="M59" s="139">
        <f t="shared" si="8"/>
        <v>2696650</v>
      </c>
      <c r="N59" s="139">
        <f t="shared" si="8"/>
        <v>32177254</v>
      </c>
      <c r="O59" s="139" t="str">
        <f t="shared" si="8"/>
        <v/>
      </c>
      <c r="P59" s="139" t="str">
        <f t="shared" si="8"/>
        <v/>
      </c>
      <c r="Q59" s="139" t="str">
        <f t="shared" si="8"/>
        <v/>
      </c>
      <c r="R59" s="139" t="str">
        <f t="shared" si="8"/>
        <v/>
      </c>
      <c r="S59" s="139">
        <f t="shared" si="8"/>
        <v>303687837</v>
      </c>
    </row>
    <row r="60" spans="7:19" ht="30" x14ac:dyDescent="0.25">
      <c r="G60" s="639" t="s">
        <v>538</v>
      </c>
      <c r="H60" s="139">
        <f>IF(COUNT(H41,H59),SUM(H41)-SUM(H59),"")</f>
        <v>-5513143</v>
      </c>
      <c r="I60" s="139">
        <f t="shared" ref="I60:S60" si="9">IF(COUNT(I41,I59),SUM(I41)-SUM(I59),"")</f>
        <v>1004666</v>
      </c>
      <c r="J60" s="139">
        <f t="shared" si="9"/>
        <v>5384968</v>
      </c>
      <c r="K60" s="139">
        <f t="shared" si="9"/>
        <v>3340117</v>
      </c>
      <c r="L60" s="139">
        <f t="shared" si="9"/>
        <v>-8881279</v>
      </c>
      <c r="M60" s="139">
        <f t="shared" si="9"/>
        <v>541952</v>
      </c>
      <c r="N60" s="139">
        <f t="shared" si="9"/>
        <v>-3167645</v>
      </c>
      <c r="O60" s="139" t="str">
        <f t="shared" si="9"/>
        <v/>
      </c>
      <c r="P60" s="139" t="str">
        <f t="shared" si="9"/>
        <v/>
      </c>
      <c r="Q60" s="139" t="str">
        <f t="shared" si="9"/>
        <v/>
      </c>
      <c r="R60" s="139" t="str">
        <f t="shared" si="9"/>
        <v/>
      </c>
      <c r="S60" s="139">
        <f t="shared" si="9"/>
        <v>-7290364</v>
      </c>
    </row>
    <row r="61" spans="7:19" ht="20.100000000000001" customHeight="1" x14ac:dyDescent="0.25">
      <c r="G61" s="626" t="s">
        <v>287</v>
      </c>
      <c r="H61" s="665"/>
      <c r="I61" s="666"/>
      <c r="J61" s="666"/>
      <c r="K61" s="666"/>
      <c r="L61" s="666"/>
      <c r="M61" s="666"/>
      <c r="N61" s="666"/>
      <c r="O61" s="666"/>
      <c r="P61" s="666"/>
      <c r="Q61" s="666"/>
      <c r="R61" s="666"/>
      <c r="S61" s="667"/>
    </row>
    <row r="62" spans="7:19" x14ac:dyDescent="0.25">
      <c r="G62" s="631" t="s">
        <v>286</v>
      </c>
      <c r="H62" s="123">
        <v>18560975</v>
      </c>
      <c r="I62" s="123">
        <v>1302555</v>
      </c>
      <c r="J62" s="123">
        <v>7434899</v>
      </c>
      <c r="K62" s="123">
        <v>457900</v>
      </c>
      <c r="L62" s="123">
        <v>54210055</v>
      </c>
      <c r="M62" s="123">
        <v>0</v>
      </c>
      <c r="N62" s="123">
        <v>9299720</v>
      </c>
      <c r="O62" s="123"/>
      <c r="P62" s="123"/>
      <c r="Q62" s="123"/>
      <c r="R62" s="123"/>
      <c r="S62" s="123">
        <f t="shared" ref="S62:S68" si="10">IF(COUNT(H62:R62),SUM(H62:R62),"")</f>
        <v>91266104</v>
      </c>
    </row>
    <row r="63" spans="7:19" x14ac:dyDescent="0.25">
      <c r="G63" s="631" t="s">
        <v>285</v>
      </c>
      <c r="H63" s="123">
        <v>11160954</v>
      </c>
      <c r="I63" s="123">
        <v>2219202</v>
      </c>
      <c r="J63" s="123">
        <v>5988906</v>
      </c>
      <c r="K63" s="123">
        <v>1163229</v>
      </c>
      <c r="L63" s="123">
        <v>205381</v>
      </c>
      <c r="M63" s="123">
        <v>303460</v>
      </c>
      <c r="N63" s="123">
        <v>51646237</v>
      </c>
      <c r="O63" s="123"/>
      <c r="P63" s="123"/>
      <c r="Q63" s="123"/>
      <c r="R63" s="123"/>
      <c r="S63" s="122">
        <f t="shared" si="10"/>
        <v>72687369</v>
      </c>
    </row>
    <row r="64" spans="7:19" x14ac:dyDescent="0.25">
      <c r="G64" s="640" t="s">
        <v>539</v>
      </c>
      <c r="H64" s="141">
        <v>0</v>
      </c>
      <c r="I64" s="141">
        <v>0</v>
      </c>
      <c r="J64" s="141">
        <v>0</v>
      </c>
      <c r="K64" s="141">
        <v>0</v>
      </c>
      <c r="L64" s="141">
        <v>0</v>
      </c>
      <c r="M64" s="141">
        <v>0</v>
      </c>
      <c r="N64" s="141">
        <v>55180000</v>
      </c>
      <c r="O64" s="141"/>
      <c r="P64" s="141"/>
      <c r="Q64" s="141"/>
      <c r="R64" s="141"/>
      <c r="S64" s="140">
        <f t="shared" si="10"/>
        <v>55180000</v>
      </c>
    </row>
    <row r="65" spans="7:19" ht="33" customHeight="1" x14ac:dyDescent="0.25">
      <c r="G65" s="639" t="s">
        <v>569</v>
      </c>
      <c r="H65" s="139">
        <f>IF(COUNT(H62:H64),SUM(H62,H64)-SUM(H63),"")</f>
        <v>7400021</v>
      </c>
      <c r="I65" s="139">
        <f t="shared" ref="I65:S65" si="11">IF(COUNT(I62:I64),SUM(I62,I64)-SUM(I63),"")</f>
        <v>-916647</v>
      </c>
      <c r="J65" s="139">
        <f t="shared" si="11"/>
        <v>1445993</v>
      </c>
      <c r="K65" s="139">
        <f t="shared" si="11"/>
        <v>-705329</v>
      </c>
      <c r="L65" s="139">
        <f t="shared" si="11"/>
        <v>54004674</v>
      </c>
      <c r="M65" s="139">
        <f t="shared" si="11"/>
        <v>-303460</v>
      </c>
      <c r="N65" s="139">
        <f t="shared" si="11"/>
        <v>12833483</v>
      </c>
      <c r="O65" s="139" t="str">
        <f t="shared" si="11"/>
        <v/>
      </c>
      <c r="P65" s="139" t="str">
        <f t="shared" si="11"/>
        <v/>
      </c>
      <c r="Q65" s="139" t="str">
        <f t="shared" si="11"/>
        <v/>
      </c>
      <c r="R65" s="139" t="str">
        <f t="shared" si="11"/>
        <v/>
      </c>
      <c r="S65" s="139">
        <f t="shared" si="11"/>
        <v>73758735</v>
      </c>
    </row>
    <row r="66" spans="7:19" ht="48" customHeight="1" x14ac:dyDescent="0.25">
      <c r="G66" s="641" t="s">
        <v>570</v>
      </c>
      <c r="H66" s="139">
        <f>IF(COUNT(H65,H60),SUM(H60,H65),"")</f>
        <v>1886878</v>
      </c>
      <c r="I66" s="139">
        <f t="shared" ref="I66:R66" si="12">IF(COUNT(I65,I60),SUM(I60,I65),"")</f>
        <v>88019</v>
      </c>
      <c r="J66" s="139">
        <f t="shared" si="12"/>
        <v>6830961</v>
      </c>
      <c r="K66" s="139">
        <f t="shared" si="12"/>
        <v>2634788</v>
      </c>
      <c r="L66" s="139">
        <f t="shared" si="12"/>
        <v>45123395</v>
      </c>
      <c r="M66" s="139">
        <f t="shared" si="12"/>
        <v>238492</v>
      </c>
      <c r="N66" s="139">
        <f t="shared" si="12"/>
        <v>9665838</v>
      </c>
      <c r="O66" s="139" t="str">
        <f t="shared" si="12"/>
        <v/>
      </c>
      <c r="P66" s="139" t="str">
        <f t="shared" si="12"/>
        <v/>
      </c>
      <c r="Q66" s="139" t="str">
        <f t="shared" si="12"/>
        <v/>
      </c>
      <c r="R66" s="139" t="str">
        <f t="shared" si="12"/>
        <v/>
      </c>
      <c r="S66" s="139">
        <f t="shared" si="10"/>
        <v>66468371</v>
      </c>
    </row>
    <row r="67" spans="7:19" x14ac:dyDescent="0.25">
      <c r="G67" s="642" t="s">
        <v>540</v>
      </c>
      <c r="H67" s="400">
        <v>62414658</v>
      </c>
      <c r="I67" s="400">
        <v>4740449</v>
      </c>
      <c r="J67" s="400">
        <v>15524365</v>
      </c>
      <c r="K67" s="400">
        <v>63397527</v>
      </c>
      <c r="L67" s="400">
        <v>64728386</v>
      </c>
      <c r="M67" s="400">
        <v>1475614</v>
      </c>
      <c r="N67" s="400">
        <v>53110970</v>
      </c>
      <c r="O67" s="400"/>
      <c r="P67" s="400"/>
      <c r="Q67" s="400"/>
      <c r="R67" s="400"/>
      <c r="S67" s="401">
        <f t="shared" si="10"/>
        <v>265391969</v>
      </c>
    </row>
    <row r="68" spans="7:19" ht="20.100000000000001" customHeight="1" x14ac:dyDescent="0.25">
      <c r="G68" s="641" t="s">
        <v>541</v>
      </c>
      <c r="H68" s="151">
        <f>IF(COUNT(H66:H67),SUM(H66:H67),"")</f>
        <v>64301536</v>
      </c>
      <c r="I68" s="151">
        <f t="shared" ref="I68:R68" si="13">IF(COUNT(I66:I67),SUM(I66:I67),"")</f>
        <v>4828468</v>
      </c>
      <c r="J68" s="151">
        <f t="shared" si="13"/>
        <v>22355326</v>
      </c>
      <c r="K68" s="151">
        <f t="shared" si="13"/>
        <v>66032315</v>
      </c>
      <c r="L68" s="151">
        <f t="shared" si="13"/>
        <v>109851781</v>
      </c>
      <c r="M68" s="151">
        <f t="shared" si="13"/>
        <v>1714106</v>
      </c>
      <c r="N68" s="151">
        <f t="shared" si="13"/>
        <v>62776808</v>
      </c>
      <c r="O68" s="151" t="str">
        <f t="shared" si="13"/>
        <v/>
      </c>
      <c r="P68" s="151" t="str">
        <f t="shared" si="13"/>
        <v/>
      </c>
      <c r="Q68" s="151" t="str">
        <f t="shared" si="13"/>
        <v/>
      </c>
      <c r="R68" s="151" t="str">
        <f t="shared" si="13"/>
        <v/>
      </c>
      <c r="S68" s="151">
        <f t="shared" si="10"/>
        <v>331860340</v>
      </c>
    </row>
    <row r="69" spans="7:19" x14ac:dyDescent="0.25"/>
    <row r="70" spans="7:19" hidden="1" x14ac:dyDescent="0.25"/>
    <row r="71" spans="7:19" hidden="1" x14ac:dyDescent="0.25"/>
    <row r="72" spans="7:19" hidden="1" x14ac:dyDescent="0.25"/>
    <row r="73" spans="7:19" hidden="1" x14ac:dyDescent="0.25"/>
    <row r="74" spans="7:19" hidden="1" x14ac:dyDescent="0.25"/>
    <row r="75" spans="7:19" hidden="1" x14ac:dyDescent="0.25"/>
    <row r="76" spans="7:19" hidden="1" x14ac:dyDescent="0.25"/>
    <row r="77" spans="7:19" hidden="1" x14ac:dyDescent="0.25"/>
    <row r="78" spans="7:19" hidden="1" x14ac:dyDescent="0.25"/>
    <row r="79" spans="7:19" hidden="1" x14ac:dyDescent="0.25"/>
    <row r="80" spans="7:19" hidden="1" x14ac:dyDescent="0.25"/>
    <row r="81" spans="7:19" hidden="1" x14ac:dyDescent="0.25"/>
    <row r="82" spans="7:19" hidden="1" x14ac:dyDescent="0.25">
      <c r="G82"/>
      <c r="H82"/>
      <c r="I82"/>
      <c r="J82"/>
      <c r="K82"/>
      <c r="L82"/>
      <c r="M82"/>
      <c r="N82"/>
      <c r="O82"/>
      <c r="P82"/>
      <c r="Q82"/>
      <c r="R82"/>
      <c r="S82"/>
    </row>
    <row r="83" spans="7:19" hidden="1" x14ac:dyDescent="0.25">
      <c r="G83"/>
      <c r="H83"/>
      <c r="I83"/>
      <c r="J83"/>
      <c r="K83"/>
      <c r="L83"/>
      <c r="M83"/>
      <c r="N83"/>
      <c r="O83"/>
      <c r="P83"/>
      <c r="Q83"/>
      <c r="R83"/>
      <c r="S83"/>
    </row>
    <row r="84" spans="7:19" hidden="1" x14ac:dyDescent="0.25">
      <c r="G84"/>
      <c r="H84"/>
      <c r="I84"/>
      <c r="J84"/>
      <c r="K84"/>
      <c r="L84"/>
      <c r="M84"/>
      <c r="N84"/>
      <c r="O84"/>
      <c r="P84"/>
      <c r="Q84"/>
      <c r="R84"/>
      <c r="S84"/>
    </row>
    <row r="85" spans="7:19" hidden="1" x14ac:dyDescent="0.25">
      <c r="G85"/>
      <c r="H85"/>
      <c r="I85"/>
      <c r="J85"/>
      <c r="K85"/>
      <c r="L85"/>
      <c r="M85"/>
      <c r="N85"/>
      <c r="O85"/>
      <c r="P85"/>
      <c r="Q85"/>
      <c r="R85"/>
      <c r="S85"/>
    </row>
    <row r="86" spans="7:19" hidden="1" x14ac:dyDescent="0.25">
      <c r="G86"/>
      <c r="H86"/>
      <c r="I86"/>
      <c r="J86"/>
      <c r="K86"/>
      <c r="L86"/>
      <c r="M86"/>
      <c r="N86"/>
      <c r="O86"/>
      <c r="P86"/>
      <c r="Q86"/>
      <c r="R86"/>
      <c r="S86"/>
    </row>
    <row r="87" spans="7:19" hidden="1" x14ac:dyDescent="0.25">
      <c r="G87"/>
      <c r="H87"/>
      <c r="I87"/>
      <c r="J87"/>
      <c r="K87"/>
      <c r="L87"/>
      <c r="M87"/>
      <c r="N87"/>
      <c r="O87"/>
      <c r="P87"/>
      <c r="Q87"/>
      <c r="R87"/>
      <c r="S87"/>
    </row>
    <row r="88" spans="7:19" hidden="1" x14ac:dyDescent="0.25">
      <c r="G88"/>
      <c r="H88"/>
      <c r="I88"/>
      <c r="J88"/>
      <c r="K88"/>
      <c r="L88"/>
      <c r="M88"/>
      <c r="N88"/>
      <c r="O88"/>
      <c r="P88"/>
      <c r="Q88"/>
      <c r="R88"/>
      <c r="S88"/>
    </row>
    <row r="89" spans="7:19" hidden="1" x14ac:dyDescent="0.25">
      <c r="G89"/>
      <c r="H89"/>
      <c r="I89"/>
      <c r="J89"/>
      <c r="K89"/>
      <c r="L89"/>
      <c r="M89"/>
      <c r="N89"/>
      <c r="O89"/>
      <c r="P89"/>
      <c r="Q89"/>
      <c r="R89"/>
      <c r="S89"/>
    </row>
    <row r="90" spans="7:19" hidden="1" x14ac:dyDescent="0.25">
      <c r="G90"/>
      <c r="H90"/>
      <c r="I90"/>
      <c r="J90"/>
      <c r="K90"/>
      <c r="L90"/>
      <c r="M90"/>
      <c r="N90"/>
      <c r="O90"/>
      <c r="P90"/>
      <c r="Q90"/>
      <c r="R90"/>
      <c r="S90"/>
    </row>
    <row r="91" spans="7:19" hidden="1" x14ac:dyDescent="0.25">
      <c r="G91"/>
      <c r="H91"/>
      <c r="I91"/>
      <c r="J91"/>
      <c r="K91"/>
      <c r="L91"/>
      <c r="M91"/>
      <c r="N91"/>
      <c r="O91"/>
      <c r="P91"/>
      <c r="Q91"/>
      <c r="R91"/>
      <c r="S91"/>
    </row>
    <row r="92" spans="7:19" hidden="1" x14ac:dyDescent="0.25">
      <c r="G92"/>
      <c r="H92"/>
      <c r="I92"/>
      <c r="J92"/>
      <c r="K92"/>
      <c r="L92"/>
      <c r="M92"/>
      <c r="N92"/>
      <c r="O92"/>
      <c r="P92"/>
      <c r="Q92"/>
      <c r="R92"/>
      <c r="S92"/>
    </row>
    <row r="93" spans="7:19" hidden="1" x14ac:dyDescent="0.25">
      <c r="G93"/>
      <c r="H93"/>
      <c r="I93"/>
      <c r="J93"/>
      <c r="K93"/>
      <c r="L93"/>
      <c r="M93"/>
      <c r="N93"/>
      <c r="O93"/>
      <c r="P93"/>
      <c r="Q93"/>
      <c r="R93"/>
      <c r="S93"/>
    </row>
    <row r="94" spans="7:19" hidden="1" x14ac:dyDescent="0.25">
      <c r="G94"/>
      <c r="H94"/>
      <c r="I94"/>
      <c r="J94"/>
      <c r="K94"/>
      <c r="L94"/>
      <c r="M94"/>
      <c r="N94"/>
      <c r="O94"/>
      <c r="P94"/>
      <c r="Q94"/>
      <c r="R94"/>
      <c r="S94"/>
    </row>
    <row r="95" spans="7:19" hidden="1" x14ac:dyDescent="0.25">
      <c r="G95"/>
      <c r="H95"/>
      <c r="I95"/>
      <c r="J95"/>
      <c r="K95"/>
      <c r="L95"/>
      <c r="M95"/>
      <c r="N95"/>
      <c r="O95"/>
      <c r="P95"/>
      <c r="Q95"/>
      <c r="R95"/>
      <c r="S95"/>
    </row>
    <row r="96" spans="7:19" hidden="1" x14ac:dyDescent="0.25">
      <c r="G96"/>
      <c r="H96"/>
      <c r="I96"/>
      <c r="J96"/>
      <c r="K96"/>
      <c r="L96"/>
      <c r="M96"/>
      <c r="N96"/>
      <c r="O96"/>
      <c r="P96"/>
      <c r="Q96"/>
      <c r="R96"/>
      <c r="S96"/>
    </row>
    <row r="97" spans="7:19" hidden="1" x14ac:dyDescent="0.25">
      <c r="G97"/>
      <c r="H97"/>
      <c r="I97"/>
      <c r="J97"/>
      <c r="K97"/>
      <c r="L97"/>
      <c r="M97"/>
      <c r="N97"/>
      <c r="O97"/>
      <c r="P97"/>
      <c r="Q97"/>
      <c r="R97"/>
      <c r="S97"/>
    </row>
    <row r="98" spans="7:19" hidden="1" x14ac:dyDescent="0.25">
      <c r="G98"/>
      <c r="H98"/>
      <c r="I98"/>
      <c r="J98"/>
      <c r="K98"/>
      <c r="L98"/>
      <c r="M98"/>
      <c r="N98"/>
      <c r="O98"/>
      <c r="P98"/>
      <c r="Q98"/>
      <c r="R98"/>
      <c r="S98"/>
    </row>
    <row r="99" spans="7:19" ht="15" hidden="1" customHeight="1" x14ac:dyDescent="0.25"/>
    <row r="100" spans="7:19" ht="15" hidden="1" customHeight="1" x14ac:dyDescent="0.25"/>
  </sheetData>
  <sheetProtection algorithmName="SHA-512" hashValue="UENiQTuVMpYSrYLz1Y0MtDvIzlj4wzpz64Yp2njKYqMv38WhdqwbK4gcTBKjkZkb4/UQdpvgCIBf0OlT3Ogbfw==" saltValue="IL2p/TIJaqxwNaWyV1/usQ==" spinCount="100000" sheet="1" objects="1" scenarios="1"/>
  <mergeCells count="10">
    <mergeCell ref="H61:S61"/>
    <mergeCell ref="H30:S30"/>
    <mergeCell ref="H34:S34"/>
    <mergeCell ref="H12:S12"/>
    <mergeCell ref="H19:S19"/>
    <mergeCell ref="G10:R10"/>
    <mergeCell ref="H42:S42"/>
    <mergeCell ref="H43:S43"/>
    <mergeCell ref="H47:S47"/>
    <mergeCell ref="H53:S53"/>
  </mergeCells>
  <dataValidations disablePrompts="1" count="2">
    <dataValidation type="whole" allowBlank="1" showInputMessage="1" showErrorMessage="1" sqref="I31:S33 H13:H68 I13:S18 I20:S29 I35:S68">
      <formula1>-1.11111111111111E+35</formula1>
      <formula2>1.11111111111111E+38</formula2>
    </dataValidation>
    <dataValidation allowBlank="1" showInputMessage="1" showErrorMessage="1" prompt="Nature of other government fund" sqref="I11:J11 M11:R11"/>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C1:J68"/>
  <sheetViews>
    <sheetView showGridLines="0" topLeftCell="D9" workbookViewId="0">
      <selection activeCell="D9" sqref="D9"/>
    </sheetView>
  </sheetViews>
  <sheetFormatPr defaultColWidth="0" defaultRowHeight="15" zeroHeight="1" x14ac:dyDescent="0.25"/>
  <cols>
    <col min="1" max="3" width="9.140625" hidden="1" customWidth="1"/>
    <col min="4" max="4" width="2.7109375" customWidth="1"/>
    <col min="5" max="5" width="43.140625" customWidth="1"/>
    <col min="6" max="9" width="20.7109375" customWidth="1"/>
    <col min="10" max="10" width="2.7109375" customWidth="1"/>
    <col min="11" max="16384" width="9.140625" hidden="1"/>
  </cols>
  <sheetData>
    <row r="1" spans="5:9" hidden="1" x14ac:dyDescent="0.25"/>
    <row r="2" spans="5:9" hidden="1" x14ac:dyDescent="0.25"/>
    <row r="3" spans="5:9" hidden="1" x14ac:dyDescent="0.25"/>
    <row r="4" spans="5:9" hidden="1" x14ac:dyDescent="0.25"/>
    <row r="5" spans="5:9" hidden="1" x14ac:dyDescent="0.25"/>
    <row r="6" spans="5:9" hidden="1" x14ac:dyDescent="0.25"/>
    <row r="7" spans="5:9" hidden="1" x14ac:dyDescent="0.25"/>
    <row r="8" spans="5:9" ht="37.5" hidden="1" customHeight="1" x14ac:dyDescent="0.25">
      <c r="E8" s="27"/>
    </row>
    <row r="9" spans="5:9" ht="36.950000000000003" customHeight="1" x14ac:dyDescent="0.25"/>
    <row r="10" spans="5:9" ht="20.100000000000001" customHeight="1" x14ac:dyDescent="0.25">
      <c r="E10" s="694" t="s">
        <v>0</v>
      </c>
      <c r="F10" s="695"/>
      <c r="G10" s="695"/>
      <c r="H10" s="696"/>
      <c r="I10" s="176" t="str">
        <f>TEXT(DATE('General Info'!$G$11,VALUE('General Info'!$E$11),'General Info'!$F$11),"MMMM DD, YYYY")</f>
        <v>September 30, 2017</v>
      </c>
    </row>
    <row r="11" spans="5:9" ht="30" x14ac:dyDescent="0.25">
      <c r="E11" s="1" t="s">
        <v>1</v>
      </c>
      <c r="F11" s="1" t="s">
        <v>2</v>
      </c>
      <c r="G11" s="1" t="s">
        <v>3</v>
      </c>
      <c r="H11" s="1" t="s">
        <v>4</v>
      </c>
      <c r="I11" s="1" t="s">
        <v>5</v>
      </c>
    </row>
    <row r="12" spans="5:9" ht="20.100000000000001" customHeight="1" x14ac:dyDescent="0.25">
      <c r="E12" s="2" t="s">
        <v>6</v>
      </c>
      <c r="F12" s="693"/>
      <c r="G12" s="693"/>
      <c r="H12" s="693"/>
      <c r="I12" s="693"/>
    </row>
    <row r="13" spans="5:9" x14ac:dyDescent="0.25">
      <c r="E13" s="519" t="s">
        <v>1388</v>
      </c>
      <c r="F13" s="426">
        <v>125954286</v>
      </c>
      <c r="G13" s="426">
        <v>125954286</v>
      </c>
      <c r="H13" s="430">
        <v>125835183</v>
      </c>
      <c r="I13" s="432">
        <f t="shared" ref="I13:I26" si="0">+H13-G13</f>
        <v>-119103</v>
      </c>
    </row>
    <row r="14" spans="5:9" x14ac:dyDescent="0.25">
      <c r="E14" s="520" t="s">
        <v>1389</v>
      </c>
      <c r="F14" s="427">
        <v>26866000</v>
      </c>
      <c r="G14" s="427">
        <v>26866000</v>
      </c>
      <c r="H14" s="427">
        <v>27645800</v>
      </c>
      <c r="I14" s="434">
        <f t="shared" si="0"/>
        <v>779800</v>
      </c>
    </row>
    <row r="15" spans="5:9" x14ac:dyDescent="0.25">
      <c r="E15" s="520" t="s">
        <v>1384</v>
      </c>
      <c r="F15" s="428">
        <v>432000</v>
      </c>
      <c r="G15" s="428">
        <v>432000</v>
      </c>
      <c r="H15" s="427">
        <v>367923</v>
      </c>
      <c r="I15" s="434">
        <f t="shared" si="0"/>
        <v>-64077</v>
      </c>
    </row>
    <row r="16" spans="5:9" x14ac:dyDescent="0.25">
      <c r="E16" s="520" t="s">
        <v>1385</v>
      </c>
      <c r="F16" s="428">
        <v>2730550</v>
      </c>
      <c r="G16" s="428">
        <v>2730550</v>
      </c>
      <c r="H16" s="427">
        <v>2607673</v>
      </c>
      <c r="I16" s="434">
        <f t="shared" si="0"/>
        <v>-122877</v>
      </c>
    </row>
    <row r="17" spans="5:9" x14ac:dyDescent="0.25">
      <c r="E17" s="520" t="s">
        <v>1386</v>
      </c>
      <c r="F17" s="427">
        <v>12925902</v>
      </c>
      <c r="G17" s="427">
        <v>12955901</v>
      </c>
      <c r="H17" s="427">
        <v>13465817</v>
      </c>
      <c r="I17" s="434">
        <f t="shared" si="0"/>
        <v>509916</v>
      </c>
    </row>
    <row r="18" spans="5:9" x14ac:dyDescent="0.25">
      <c r="E18" s="521" t="s">
        <v>1387</v>
      </c>
      <c r="F18" s="429">
        <v>7052821</v>
      </c>
      <c r="G18" s="429">
        <v>7052821</v>
      </c>
      <c r="H18" s="431">
        <v>7052832</v>
      </c>
      <c r="I18" s="433">
        <f t="shared" si="0"/>
        <v>11</v>
      </c>
    </row>
    <row r="19" spans="5:9" ht="20.100000000000001" customHeight="1" x14ac:dyDescent="0.25">
      <c r="E19" s="10" t="s">
        <v>13</v>
      </c>
      <c r="F19" s="693"/>
      <c r="G19" s="693"/>
      <c r="H19" s="693"/>
      <c r="I19" s="693"/>
    </row>
    <row r="20" spans="5:9" x14ac:dyDescent="0.25">
      <c r="E20" s="11" t="s">
        <v>14</v>
      </c>
      <c r="F20" s="430">
        <v>2872702</v>
      </c>
      <c r="G20" s="430">
        <v>3920472</v>
      </c>
      <c r="H20" s="430">
        <v>3722119</v>
      </c>
      <c r="I20" s="432">
        <f t="shared" si="0"/>
        <v>-198353</v>
      </c>
    </row>
    <row r="21" spans="5:9" x14ac:dyDescent="0.25">
      <c r="E21" s="522" t="s">
        <v>1390</v>
      </c>
      <c r="F21" s="427">
        <v>16570000</v>
      </c>
      <c r="G21" s="427">
        <v>16570000</v>
      </c>
      <c r="H21" s="427">
        <v>16172686</v>
      </c>
      <c r="I21" s="434">
        <f t="shared" si="0"/>
        <v>-397314</v>
      </c>
    </row>
    <row r="22" spans="5:9" x14ac:dyDescent="0.25">
      <c r="E22" s="522" t="s">
        <v>1391</v>
      </c>
      <c r="F22" s="427">
        <v>9069839</v>
      </c>
      <c r="G22" s="427">
        <v>9069839</v>
      </c>
      <c r="H22" s="427">
        <f>9661911+412275</f>
        <v>10074186</v>
      </c>
      <c r="I22" s="434">
        <f t="shared" si="0"/>
        <v>1004347</v>
      </c>
    </row>
    <row r="23" spans="5:9" x14ac:dyDescent="0.25">
      <c r="E23" s="522" t="s">
        <v>1392</v>
      </c>
      <c r="F23" s="427">
        <v>9350000</v>
      </c>
      <c r="G23" s="427">
        <v>9350000</v>
      </c>
      <c r="H23" s="427">
        <v>9620042</v>
      </c>
      <c r="I23" s="434">
        <f t="shared" si="0"/>
        <v>270042</v>
      </c>
    </row>
    <row r="24" spans="5:9" x14ac:dyDescent="0.25">
      <c r="E24" s="12" t="s">
        <v>18</v>
      </c>
      <c r="F24" s="427">
        <v>575000</v>
      </c>
      <c r="G24" s="427">
        <v>575000</v>
      </c>
      <c r="H24" s="427">
        <f>1069177-412275</f>
        <v>656902</v>
      </c>
      <c r="I24" s="434">
        <f t="shared" si="0"/>
        <v>81902</v>
      </c>
    </row>
    <row r="25" spans="5:9" x14ac:dyDescent="0.25">
      <c r="E25" s="522" t="s">
        <v>1393</v>
      </c>
      <c r="F25" s="427">
        <v>3000000</v>
      </c>
      <c r="G25" s="427">
        <v>3000000</v>
      </c>
      <c r="H25" s="427">
        <v>3544665</v>
      </c>
      <c r="I25" s="434">
        <f t="shared" si="0"/>
        <v>544665</v>
      </c>
    </row>
    <row r="26" spans="5:9" x14ac:dyDescent="0.25">
      <c r="E26" s="13" t="s">
        <v>20</v>
      </c>
      <c r="F26" s="431">
        <v>0</v>
      </c>
      <c r="G26" s="431">
        <v>0</v>
      </c>
      <c r="H26" s="431">
        <v>57115</v>
      </c>
      <c r="I26" s="433">
        <f t="shared" si="0"/>
        <v>57115</v>
      </c>
    </row>
    <row r="27" spans="5:9" ht="20.100000000000001" customHeight="1" x14ac:dyDescent="0.25">
      <c r="E27" s="14" t="s">
        <v>21</v>
      </c>
      <c r="F27" s="15">
        <f>IF(COUNT(F20:F26),SUM(F20:F26),"")</f>
        <v>41437541</v>
      </c>
      <c r="G27" s="15">
        <f>IF(COUNT(G20:G26),SUM(G20:G26),"")</f>
        <v>42485311</v>
      </c>
      <c r="H27" s="15">
        <f>IF(COUNT(H20:H26),SUM(H20:H26),"")</f>
        <v>43847715</v>
      </c>
      <c r="I27" s="15">
        <f>IF(COUNT(I20:I26),SUM(I20:I26),"")</f>
        <v>1362404</v>
      </c>
    </row>
    <row r="28" spans="5:9" ht="20.100000000000001" customHeight="1" x14ac:dyDescent="0.25">
      <c r="E28" s="10" t="s">
        <v>22</v>
      </c>
      <c r="F28" s="693"/>
      <c r="G28" s="693"/>
      <c r="H28" s="693"/>
      <c r="I28" s="693"/>
    </row>
    <row r="29" spans="5:9" x14ac:dyDescent="0.25">
      <c r="E29" s="524" t="s">
        <v>1394</v>
      </c>
      <c r="F29" s="430">
        <v>1427100</v>
      </c>
      <c r="G29" s="430">
        <v>1427100</v>
      </c>
      <c r="H29" s="430">
        <f>994356+660682</f>
        <v>1655038</v>
      </c>
      <c r="I29" s="432">
        <f>+H29-G29</f>
        <v>227938</v>
      </c>
    </row>
    <row r="30" spans="5:9" x14ac:dyDescent="0.25">
      <c r="E30" s="523" t="s">
        <v>1395</v>
      </c>
      <c r="F30" s="431">
        <v>465697</v>
      </c>
      <c r="G30" s="431">
        <v>465697</v>
      </c>
      <c r="H30" s="431">
        <v>771778</v>
      </c>
      <c r="I30" s="433">
        <f>+H30-G30</f>
        <v>306081</v>
      </c>
    </row>
    <row r="31" spans="5:9" ht="20.100000000000001" customHeight="1" x14ac:dyDescent="0.25">
      <c r="E31" s="14" t="s">
        <v>24</v>
      </c>
      <c r="F31" s="15">
        <f>IF(COUNT(F29:F30),SUM(F29:F30),"")</f>
        <v>1892797</v>
      </c>
      <c r="G31" s="15">
        <f>IF(COUNT(G29:G30),SUM(G29:G30),"")</f>
        <v>1892797</v>
      </c>
      <c r="H31" s="15">
        <f>IF(COUNT(H29:H30),SUM(H29:H30),"")</f>
        <v>2426816</v>
      </c>
      <c r="I31" s="15">
        <f>IF(COUNT(I29:I30),SUM(I29:I30),"")</f>
        <v>534019</v>
      </c>
    </row>
    <row r="32" spans="5:9" ht="20.100000000000001" customHeight="1" x14ac:dyDescent="0.25">
      <c r="E32" s="10" t="s">
        <v>25</v>
      </c>
      <c r="F32" s="693"/>
      <c r="G32" s="693"/>
      <c r="H32" s="693"/>
      <c r="I32" s="693"/>
    </row>
    <row r="33" spans="3:9" x14ac:dyDescent="0.25">
      <c r="E33" s="525" t="s">
        <v>1396</v>
      </c>
      <c r="F33" s="430">
        <v>24610</v>
      </c>
      <c r="G33" s="430">
        <v>317619</v>
      </c>
      <c r="H33" s="430">
        <v>505159</v>
      </c>
      <c r="I33" s="432">
        <f>+H33-G33</f>
        <v>187540</v>
      </c>
    </row>
    <row r="34" spans="3:9" x14ac:dyDescent="0.25">
      <c r="E34" s="16" t="s">
        <v>1398</v>
      </c>
      <c r="F34" s="427">
        <v>50000</v>
      </c>
      <c r="G34" s="427">
        <v>50000</v>
      </c>
      <c r="H34" s="427">
        <v>24784</v>
      </c>
      <c r="I34" s="434">
        <f>+H34-G34</f>
        <v>-25216</v>
      </c>
    </row>
    <row r="35" spans="3:9" x14ac:dyDescent="0.25">
      <c r="E35" s="16" t="s">
        <v>1397</v>
      </c>
      <c r="F35" s="427">
        <v>10000</v>
      </c>
      <c r="G35" s="427">
        <v>10000</v>
      </c>
      <c r="H35" s="427">
        <v>98202</v>
      </c>
      <c r="I35" s="434">
        <f>+H35-G35</f>
        <v>88202</v>
      </c>
    </row>
    <row r="36" spans="3:9" x14ac:dyDescent="0.25">
      <c r="E36" s="16" t="s">
        <v>29</v>
      </c>
      <c r="F36" s="427">
        <v>487468</v>
      </c>
      <c r="G36" s="427">
        <v>487468</v>
      </c>
      <c r="H36" s="427">
        <f>13389+366099</f>
        <v>379488</v>
      </c>
      <c r="I36" s="434">
        <f>+H36-G36</f>
        <v>-107980</v>
      </c>
    </row>
    <row r="37" spans="3:9" ht="20.100000000000001" customHeight="1" x14ac:dyDescent="0.25">
      <c r="E37" s="14" t="s">
        <v>30</v>
      </c>
      <c r="F37" s="15">
        <f>IF(COUNT(F33:F36),SUM(F33:F36),"")</f>
        <v>572078</v>
      </c>
      <c r="G37" s="15">
        <f>IF(COUNT(G33:G36),SUM(G33:G36),"")</f>
        <v>865087</v>
      </c>
      <c r="H37" s="15">
        <f>IF(COUNT(H33:H36),SUM(H33:H36),"")</f>
        <v>1007633</v>
      </c>
      <c r="I37" s="15">
        <f>IF(COUNT(I33:I36),SUM(I33:I36),"")</f>
        <v>142546</v>
      </c>
    </row>
    <row r="38" spans="3:9" ht="20.100000000000001" customHeight="1" x14ac:dyDescent="0.25">
      <c r="E38" s="14" t="s">
        <v>31</v>
      </c>
      <c r="F38" s="15">
        <f>+IF(COUNT(F13:F18,F27,F31,F37),SUM(F13:F18)+SUM(F27)+SUM(F31)+SUM(F37),"")</f>
        <v>219863975</v>
      </c>
      <c r="G38" s="15">
        <f>+IF(COUNT(G13:G18,G27,G31,G37),SUM(G13:G18)+SUM(G27)+SUM(G31)+SUM(G37),"")</f>
        <v>221234753</v>
      </c>
      <c r="H38" s="15">
        <f>+IF(COUNT(H13:H18,H27,H31,H37),SUM(H13:H18)+SUM(H27)+SUM(H31)+SUM(H37),"")</f>
        <v>224257392</v>
      </c>
      <c r="I38" s="15">
        <f>+IF(COUNT(I13:I18,I27,I31,I37),SUM(I13:I18)+SUM(I27)+SUM(I31)+SUM(I37),"")</f>
        <v>3022639</v>
      </c>
    </row>
    <row r="39" spans="3:9" ht="20.100000000000001" customHeight="1" x14ac:dyDescent="0.25">
      <c r="E39" s="10" t="s">
        <v>32</v>
      </c>
      <c r="F39" s="693"/>
      <c r="G39" s="693"/>
      <c r="H39" s="693"/>
      <c r="I39" s="693"/>
    </row>
    <row r="40" spans="3:9" x14ac:dyDescent="0.25">
      <c r="C40" s="17"/>
      <c r="D40" s="18"/>
      <c r="E40" s="19" t="s">
        <v>33</v>
      </c>
      <c r="F40" s="430">
        <v>22361015</v>
      </c>
      <c r="G40" s="430">
        <v>26348038</v>
      </c>
      <c r="H40" s="430">
        <f>23021877+4025</f>
        <v>23025902</v>
      </c>
      <c r="I40" s="435">
        <f>+G40-H40</f>
        <v>3322136</v>
      </c>
    </row>
    <row r="41" spans="3:9" x14ac:dyDescent="0.25">
      <c r="C41" s="17"/>
      <c r="D41" s="18"/>
      <c r="E41" s="20" t="s">
        <v>34</v>
      </c>
      <c r="F41" s="427">
        <v>7903089</v>
      </c>
      <c r="G41" s="427">
        <v>11859140</v>
      </c>
      <c r="H41" s="427">
        <v>9906669</v>
      </c>
      <c r="I41" s="436">
        <f>+G41-H41</f>
        <v>1952471</v>
      </c>
    </row>
    <row r="42" spans="3:9" x14ac:dyDescent="0.25">
      <c r="C42" s="17"/>
      <c r="D42" s="18"/>
      <c r="E42" s="20" t="s">
        <v>35</v>
      </c>
      <c r="F42" s="427">
        <v>10282890</v>
      </c>
      <c r="G42" s="427">
        <v>14189305</v>
      </c>
      <c r="H42" s="427">
        <v>14288329</v>
      </c>
      <c r="I42" s="434">
        <f>+G42-H42</f>
        <v>-99024</v>
      </c>
    </row>
    <row r="43" spans="3:9" x14ac:dyDescent="0.25">
      <c r="C43" s="17"/>
      <c r="D43" s="18"/>
      <c r="E43" s="20" t="s">
        <v>36</v>
      </c>
      <c r="F43" s="427"/>
      <c r="G43" s="427"/>
      <c r="H43" s="427"/>
      <c r="I43" s="434"/>
    </row>
    <row r="44" spans="3:9" x14ac:dyDescent="0.25">
      <c r="C44" s="17"/>
      <c r="D44" s="21"/>
      <c r="E44" s="517" t="s">
        <v>1399</v>
      </c>
      <c r="F44" s="427">
        <v>102162537</v>
      </c>
      <c r="G44" s="427">
        <v>105773363</v>
      </c>
      <c r="H44" s="427">
        <v>105624061</v>
      </c>
      <c r="I44" s="434">
        <f>+G44-H44</f>
        <v>149302</v>
      </c>
    </row>
    <row r="45" spans="3:9" x14ac:dyDescent="0.25">
      <c r="C45" s="17"/>
      <c r="D45" s="21"/>
      <c r="E45" s="517" t="s">
        <v>1400</v>
      </c>
      <c r="F45" s="427">
        <v>30382633</v>
      </c>
      <c r="G45" s="427">
        <v>31991143</v>
      </c>
      <c r="H45" s="427">
        <v>31983675</v>
      </c>
      <c r="I45" s="434">
        <f>+G45-H45</f>
        <v>7468</v>
      </c>
    </row>
    <row r="46" spans="3:9" x14ac:dyDescent="0.25">
      <c r="C46" s="17"/>
      <c r="D46" s="18"/>
      <c r="E46" s="20" t="s">
        <v>39</v>
      </c>
      <c r="F46" s="427">
        <v>40985535</v>
      </c>
      <c r="G46" s="427">
        <v>43002423</v>
      </c>
      <c r="H46" s="427">
        <v>43046164</v>
      </c>
      <c r="I46" s="434">
        <f>+G46-H46</f>
        <v>-43741</v>
      </c>
    </row>
    <row r="47" spans="3:9" x14ac:dyDescent="0.25">
      <c r="C47" s="17"/>
      <c r="D47" s="18"/>
      <c r="E47" s="20" t="s">
        <v>40</v>
      </c>
      <c r="F47" s="427">
        <v>6776079</v>
      </c>
      <c r="G47" s="427">
        <v>7622820</v>
      </c>
      <c r="H47" s="427">
        <v>6269825</v>
      </c>
      <c r="I47" s="434">
        <f>+G47-H47</f>
        <v>1352995</v>
      </c>
    </row>
    <row r="48" spans="3:9" x14ac:dyDescent="0.25">
      <c r="C48" s="17"/>
      <c r="D48" s="18"/>
      <c r="E48" s="20" t="s">
        <v>41</v>
      </c>
      <c r="F48" s="427">
        <v>4553033</v>
      </c>
      <c r="G48" s="427">
        <v>207</v>
      </c>
      <c r="H48" s="427">
        <v>0</v>
      </c>
      <c r="I48" s="434">
        <f>+G48-H48</f>
        <v>207</v>
      </c>
    </row>
    <row r="49" spans="5:9" ht="20.100000000000001" customHeight="1" x14ac:dyDescent="0.25">
      <c r="E49" s="515" t="s">
        <v>1401</v>
      </c>
      <c r="F49" s="15">
        <f>IF(COUNT(F40:F48),SUM(F40:F48),"")</f>
        <v>225406811</v>
      </c>
      <c r="G49" s="15">
        <f>IF(COUNT(G40:G48),SUM(G40:G48),"")</f>
        <v>240786439</v>
      </c>
      <c r="H49" s="15">
        <f>IF(COUNT(H40:H48),SUM(H40:H48),"")</f>
        <v>234144625</v>
      </c>
      <c r="I49" s="15">
        <f>IF(COUNT(I40:I48),SUM(I40:I48),"")</f>
        <v>6641814</v>
      </c>
    </row>
    <row r="50" spans="5:9" ht="30" x14ac:dyDescent="0.25">
      <c r="E50" s="14" t="s">
        <v>43</v>
      </c>
      <c r="F50" s="15">
        <f>IF(COUNT(F38,F49),SUM(F38)-SUM(F49),"")</f>
        <v>-5542836</v>
      </c>
      <c r="G50" s="15">
        <f>IF(COUNT(G38,G49),SUM(G38)-SUM(G49),"")</f>
        <v>-19551686</v>
      </c>
      <c r="H50" s="15">
        <f>IF(COUNT(H38,H49),SUM(H38)-SUM(H49),"")</f>
        <v>-9887233</v>
      </c>
      <c r="I50" s="15">
        <f>IF(COUNT(I38,I49),SUM(I38)-SUM(I49),"")</f>
        <v>-3619175</v>
      </c>
    </row>
    <row r="51" spans="5:9" ht="20.100000000000001" customHeight="1" x14ac:dyDescent="0.25">
      <c r="E51" s="2" t="s">
        <v>44</v>
      </c>
      <c r="F51" s="693"/>
      <c r="G51" s="693"/>
      <c r="H51" s="693"/>
      <c r="I51" s="693"/>
    </row>
    <row r="52" spans="5:9" x14ac:dyDescent="0.25">
      <c r="E52" s="516" t="s">
        <v>1402</v>
      </c>
      <c r="F52" s="426">
        <f>19273351-500000</f>
        <v>18773351</v>
      </c>
      <c r="G52" s="426">
        <f>19329684-500000</f>
        <v>18829684</v>
      </c>
      <c r="H52" s="426">
        <f>19060979-500004</f>
        <v>18560975</v>
      </c>
      <c r="I52" s="432">
        <f>+H52-G52</f>
        <v>-268709</v>
      </c>
    </row>
    <row r="53" spans="5:9" x14ac:dyDescent="0.25">
      <c r="E53" s="22" t="s">
        <v>1403</v>
      </c>
      <c r="F53" s="429">
        <v>11468233</v>
      </c>
      <c r="G53" s="429">
        <v>15955733</v>
      </c>
      <c r="H53" s="429">
        <v>11160954</v>
      </c>
      <c r="I53" s="432">
        <f>+H53-G53</f>
        <v>-4794779</v>
      </c>
    </row>
    <row r="54" spans="5:9" ht="20.100000000000001" customHeight="1" x14ac:dyDescent="0.25">
      <c r="E54" s="14" t="s">
        <v>45</v>
      </c>
      <c r="F54" s="15">
        <f>IF(COUNT(F52:F53),SUM(F52)-SUM(F53),"")</f>
        <v>7305118</v>
      </c>
      <c r="G54" s="15">
        <f t="shared" ref="G54:I54" si="1">IF(COUNT(G52:G53),SUM(G52)-SUM(G53),"")</f>
        <v>2873951</v>
      </c>
      <c r="H54" s="15">
        <f t="shared" si="1"/>
        <v>7400021</v>
      </c>
      <c r="I54" s="15">
        <f t="shared" si="1"/>
        <v>4526070</v>
      </c>
    </row>
    <row r="55" spans="5:9" ht="45" x14ac:dyDescent="0.25">
      <c r="E55" s="14" t="s">
        <v>46</v>
      </c>
      <c r="F55" s="15">
        <f>IF(COUNT(F50,F54),SUM(F50,F54),"")</f>
        <v>1762282</v>
      </c>
      <c r="G55" s="15">
        <f>IF(COUNT(G50,G54),SUM(G50,G54),"")</f>
        <v>-16677735</v>
      </c>
      <c r="H55" s="15">
        <f>IF(COUNT(H50,H54),SUM(H50,H54),"")</f>
        <v>-2487212</v>
      </c>
      <c r="I55" s="15">
        <f>IF(COUNT(I50,I54),SUM(I50,I54),"")</f>
        <v>906895</v>
      </c>
    </row>
    <row r="56" spans="5:9" x14ac:dyDescent="0.25">
      <c r="E56" s="20" t="s">
        <v>47</v>
      </c>
      <c r="F56" s="428">
        <v>54045381</v>
      </c>
      <c r="G56" s="428">
        <v>54045381</v>
      </c>
      <c r="H56" s="428">
        <v>54045381</v>
      </c>
      <c r="I56" s="434">
        <f>+H56-G56</f>
        <v>0</v>
      </c>
    </row>
    <row r="57" spans="5:9" x14ac:dyDescent="0.25">
      <c r="E57" s="20" t="s">
        <v>48</v>
      </c>
      <c r="F57" s="428">
        <v>0</v>
      </c>
      <c r="G57" s="428">
        <v>3025589</v>
      </c>
      <c r="H57" s="428">
        <v>3025589</v>
      </c>
      <c r="I57" s="434">
        <f>+H57-G57</f>
        <v>0</v>
      </c>
    </row>
    <row r="58" spans="5:9" ht="30" x14ac:dyDescent="0.25">
      <c r="E58" s="23" t="s">
        <v>49</v>
      </c>
      <c r="F58" s="428">
        <v>0</v>
      </c>
      <c r="G58" s="428">
        <v>0</v>
      </c>
      <c r="H58" s="428">
        <v>-374720</v>
      </c>
      <c r="I58" s="434">
        <f>+H58-G58</f>
        <v>-374720</v>
      </c>
    </row>
    <row r="59" spans="5:9" x14ac:dyDescent="0.25">
      <c r="E59" s="22" t="s">
        <v>50</v>
      </c>
      <c r="F59" s="429">
        <v>0</v>
      </c>
      <c r="G59" s="429">
        <v>0</v>
      </c>
      <c r="H59" s="429">
        <v>-4049380</v>
      </c>
      <c r="I59" s="433">
        <f>+H59-G59</f>
        <v>-4049380</v>
      </c>
    </row>
    <row r="60" spans="5:9" ht="20.100000000000001" customHeight="1" x14ac:dyDescent="0.25">
      <c r="E60" s="14" t="s">
        <v>51</v>
      </c>
      <c r="F60" s="15">
        <f>IF(COUNT(F55:F59),SUM(F55:F59),"")</f>
        <v>55807663</v>
      </c>
      <c r="G60" s="15">
        <f>IF(COUNT(G55:G59),SUM(G55:G59),"")</f>
        <v>40393235</v>
      </c>
      <c r="H60" s="15">
        <f>IF(COUNT(H55:H59),SUM(H55:H59),"")</f>
        <v>50159658</v>
      </c>
      <c r="I60" s="15">
        <f>IF(COUNT(I55:I59),SUM(I55:I59),"")</f>
        <v>-3517205</v>
      </c>
    </row>
    <row r="61" spans="5:9" ht="20.100000000000001" customHeight="1" x14ac:dyDescent="0.25">
      <c r="E61" s="697" t="s">
        <v>52</v>
      </c>
      <c r="F61" s="698"/>
      <c r="G61" s="698"/>
      <c r="H61" s="699"/>
      <c r="I61" s="700"/>
    </row>
    <row r="62" spans="5:9" x14ac:dyDescent="0.25">
      <c r="E62" s="703" t="s">
        <v>53</v>
      </c>
      <c r="F62" s="704"/>
      <c r="G62" s="705"/>
      <c r="H62" s="426">
        <v>5034306</v>
      </c>
      <c r="I62" s="701"/>
    </row>
    <row r="63" spans="5:9" x14ac:dyDescent="0.25">
      <c r="E63" s="706" t="s">
        <v>54</v>
      </c>
      <c r="F63" s="707"/>
      <c r="G63" s="708"/>
      <c r="H63" s="428">
        <v>7819613</v>
      </c>
      <c r="I63" s="701"/>
    </row>
    <row r="64" spans="5:9" x14ac:dyDescent="0.25">
      <c r="E64" s="706" t="s">
        <v>55</v>
      </c>
      <c r="F64" s="707"/>
      <c r="G64" s="708"/>
      <c r="H64" s="428">
        <f>66615+1156357</f>
        <v>1222972</v>
      </c>
      <c r="I64" s="701"/>
    </row>
    <row r="65" spans="5:9" x14ac:dyDescent="0.25">
      <c r="E65" s="709" t="s">
        <v>56</v>
      </c>
      <c r="F65" s="710"/>
      <c r="G65" s="711"/>
      <c r="H65" s="429">
        <v>64987</v>
      </c>
      <c r="I65" s="701"/>
    </row>
    <row r="66" spans="5:9" ht="20.100000000000001" customHeight="1" x14ac:dyDescent="0.25">
      <c r="E66" s="712" t="s">
        <v>57</v>
      </c>
      <c r="F66" s="712"/>
      <c r="G66" s="712"/>
      <c r="H66" s="15">
        <f>IF(COUNT(H62:H65,H60),SUM(H62:H65)+SUM(H60),"")</f>
        <v>64301536</v>
      </c>
      <c r="I66" s="702"/>
    </row>
    <row r="67" spans="5:9" x14ac:dyDescent="0.25">
      <c r="E67" s="18"/>
      <c r="F67" s="24"/>
      <c r="G67" s="24"/>
      <c r="H67" s="24"/>
      <c r="I67" s="24"/>
    </row>
    <row r="68" spans="5:9" hidden="1" x14ac:dyDescent="0.25">
      <c r="E68" s="18"/>
      <c r="F68" s="25"/>
      <c r="G68" s="25"/>
      <c r="H68" s="25"/>
      <c r="I68" s="25"/>
    </row>
  </sheetData>
  <sheetProtection algorithmName="SHA-512" hashValue="6ACtWd7Kyssi80zYd0k0flI0nXMkZOyPS/8XMjLcw4Qz0UDjdctQwCyLd0vpZ/CjPpzKp9J5XXcHtY1Pf73gjA==" saltValue="xdnT+A3IPvykL9tH6gc8TA==" spinCount="100000" sheet="1" objects="1" scenarios="1"/>
  <mergeCells count="14">
    <mergeCell ref="F51:I51"/>
    <mergeCell ref="E61:H61"/>
    <mergeCell ref="I61:I66"/>
    <mergeCell ref="E62:G62"/>
    <mergeCell ref="E63:G63"/>
    <mergeCell ref="E64:G64"/>
    <mergeCell ref="E65:G65"/>
    <mergeCell ref="E66:G66"/>
    <mergeCell ref="F39:I39"/>
    <mergeCell ref="E10:H10"/>
    <mergeCell ref="F12:I12"/>
    <mergeCell ref="F19:I19"/>
    <mergeCell ref="F28:I28"/>
    <mergeCell ref="F32:I32"/>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E1:I30"/>
  <sheetViews>
    <sheetView showGridLines="0" topLeftCell="D5" workbookViewId="0">
      <selection activeCell="D5" sqref="D5"/>
    </sheetView>
  </sheetViews>
  <sheetFormatPr defaultColWidth="0" defaultRowHeight="15" zeroHeight="1" x14ac:dyDescent="0.25"/>
  <cols>
    <col min="1" max="3" width="0" hidden="1" customWidth="1"/>
    <col min="4" max="4" width="2.7109375" customWidth="1"/>
    <col min="5" max="5" width="60.28515625" bestFit="1" customWidth="1"/>
    <col min="6" max="8" width="16.7109375" customWidth="1"/>
    <col min="9" max="9" width="20.7109375" customWidth="1"/>
    <col min="10" max="10" width="2.7109375" customWidth="1"/>
  </cols>
  <sheetData>
    <row r="1" spans="5:9" hidden="1" x14ac:dyDescent="0.25"/>
    <row r="2" spans="5:9" hidden="1" x14ac:dyDescent="0.25"/>
    <row r="3" spans="5:9" hidden="1" x14ac:dyDescent="0.25"/>
    <row r="4" spans="5:9" ht="32.25" hidden="1" customHeight="1" x14ac:dyDescent="0.25">
      <c r="E4" s="27"/>
    </row>
    <row r="5" spans="5:9" ht="36.950000000000003" customHeight="1" x14ac:dyDescent="0.25"/>
    <row r="6" spans="5:9" ht="20.100000000000001" customHeight="1" x14ac:dyDescent="0.25">
      <c r="E6" s="716" t="s">
        <v>58</v>
      </c>
      <c r="F6" s="716"/>
      <c r="G6" s="716"/>
      <c r="H6" s="716"/>
      <c r="I6" s="407" t="str">
        <f>TEXT(DATE('General Info'!$G$11,VALUE('General Info'!$E$11),'General Info'!$F$11),"MMMM DD, YYYY")</f>
        <v>September 30, 2017</v>
      </c>
    </row>
    <row r="7" spans="5:9" ht="20.100000000000001" customHeight="1" x14ac:dyDescent="0.25">
      <c r="E7" s="694" t="s">
        <v>59</v>
      </c>
      <c r="F7" s="695"/>
      <c r="G7" s="695"/>
      <c r="H7" s="695"/>
      <c r="I7" s="696"/>
    </row>
    <row r="8" spans="5:9" ht="30" x14ac:dyDescent="0.25">
      <c r="E8" s="1" t="s">
        <v>1</v>
      </c>
      <c r="F8" s="1" t="s">
        <v>2</v>
      </c>
      <c r="G8" s="1" t="s">
        <v>3</v>
      </c>
      <c r="H8" s="1" t="s">
        <v>4</v>
      </c>
      <c r="I8" s="1" t="s">
        <v>5</v>
      </c>
    </row>
    <row r="9" spans="5:9" ht="20.100000000000001" customHeight="1" x14ac:dyDescent="0.25">
      <c r="E9" s="2" t="s">
        <v>6</v>
      </c>
      <c r="F9" s="693"/>
      <c r="G9" s="693"/>
      <c r="H9" s="693"/>
      <c r="I9" s="693"/>
    </row>
    <row r="10" spans="5:9" x14ac:dyDescent="0.25">
      <c r="E10" s="524" t="s">
        <v>1416</v>
      </c>
      <c r="F10" s="430">
        <v>974480</v>
      </c>
      <c r="G10" s="430">
        <v>974480</v>
      </c>
      <c r="H10" s="4">
        <v>966758</v>
      </c>
      <c r="I10" s="432">
        <f>+H10-G10</f>
        <v>-7722</v>
      </c>
    </row>
    <row r="11" spans="5:9" x14ac:dyDescent="0.25">
      <c r="E11" s="13" t="s">
        <v>61</v>
      </c>
      <c r="F11" s="431">
        <v>61000</v>
      </c>
      <c r="G11" s="431">
        <v>61000</v>
      </c>
      <c r="H11" s="9">
        <f>37908+37895</f>
        <v>75803</v>
      </c>
      <c r="I11" s="433">
        <f>+H11-G11</f>
        <v>14803</v>
      </c>
    </row>
    <row r="12" spans="5:9" ht="20.100000000000001" customHeight="1" x14ac:dyDescent="0.25">
      <c r="E12" s="515" t="s">
        <v>1417</v>
      </c>
      <c r="F12" s="15">
        <f>IF(COUNT(F10:F11),SUM(F10:F11),"")</f>
        <v>1035480</v>
      </c>
      <c r="G12" s="15">
        <f>IF(COUNT(G10:G11),SUM(G10:G11),"")</f>
        <v>1035480</v>
      </c>
      <c r="H12" s="15">
        <f>IF(COUNT(H10:H11),SUM(H10:H11),"")</f>
        <v>1042561</v>
      </c>
      <c r="I12" s="15">
        <f>IF(COUNT(I10:I11),SUM(I10:I11),"")</f>
        <v>7081</v>
      </c>
    </row>
    <row r="13" spans="5:9" ht="20.100000000000001" customHeight="1" x14ac:dyDescent="0.25">
      <c r="E13" s="2" t="s">
        <v>44</v>
      </c>
      <c r="F13" s="693"/>
      <c r="G13" s="693"/>
      <c r="H13" s="693"/>
      <c r="I13" s="693"/>
    </row>
    <row r="14" spans="5:9" x14ac:dyDescent="0.25">
      <c r="E14" s="524" t="s">
        <v>1420</v>
      </c>
      <c r="F14" s="426">
        <v>1304901</v>
      </c>
      <c r="G14" s="426">
        <v>1304901</v>
      </c>
      <c r="H14" s="4">
        <v>1302555</v>
      </c>
      <c r="I14" s="432">
        <f>+H14-G14</f>
        <v>-2346</v>
      </c>
    </row>
    <row r="15" spans="5:9" x14ac:dyDescent="0.25">
      <c r="E15" s="523" t="s">
        <v>1421</v>
      </c>
      <c r="F15" s="8">
        <v>0</v>
      </c>
      <c r="G15" s="429">
        <v>2223422</v>
      </c>
      <c r="H15" s="8">
        <v>2219202</v>
      </c>
      <c r="I15" s="432">
        <f>+H15-G15</f>
        <v>-4220</v>
      </c>
    </row>
    <row r="16" spans="5:9" ht="20.100000000000001" customHeight="1" x14ac:dyDescent="0.25">
      <c r="E16" s="515" t="s">
        <v>1422</v>
      </c>
      <c r="F16" s="15">
        <f>IF(COUNT(F14:F15),SUM(F14:F15),"")</f>
        <v>1304901</v>
      </c>
      <c r="G16" s="15">
        <f>IF(COUNT(G14:G15),SUM(G14)-SUM(G15),"")</f>
        <v>-918521</v>
      </c>
      <c r="H16" s="15">
        <f t="shared" ref="H16:I16" si="0">IF(COUNT(H14:H15),SUM(H14)-SUM(H15),"")</f>
        <v>-916647</v>
      </c>
      <c r="I16" s="15">
        <f t="shared" si="0"/>
        <v>1874</v>
      </c>
    </row>
    <row r="17" spans="5:9" ht="30" x14ac:dyDescent="0.25">
      <c r="E17" s="515" t="s">
        <v>1423</v>
      </c>
      <c r="F17" s="15">
        <f>IF(COUNT(F16,F12),SUM(F12,F16),"")</f>
        <v>2340381</v>
      </c>
      <c r="G17" s="15">
        <f>IF(COUNT(G16,G12),SUM(G12,G16),"")</f>
        <v>116959</v>
      </c>
      <c r="H17" s="15">
        <f>IF(COUNT(H16,H12),SUM(H12,H16),"")</f>
        <v>125914</v>
      </c>
      <c r="I17" s="15">
        <f>IF(COUNT(I16,I12),SUM(I12,I16),"")</f>
        <v>8955</v>
      </c>
    </row>
    <row r="18" spans="5:9" x14ac:dyDescent="0.25">
      <c r="E18" s="16" t="s">
        <v>1424</v>
      </c>
      <c r="F18" s="426">
        <v>4689495</v>
      </c>
      <c r="G18" s="426">
        <v>4689495</v>
      </c>
      <c r="H18" s="432">
        <v>4689495</v>
      </c>
      <c r="I18" s="432">
        <f>+H18-G18</f>
        <v>0</v>
      </c>
    </row>
    <row r="19" spans="5:9" x14ac:dyDescent="0.25">
      <c r="E19" s="16" t="s">
        <v>1425</v>
      </c>
      <c r="F19" s="428">
        <v>0</v>
      </c>
      <c r="G19" s="428">
        <v>0</v>
      </c>
      <c r="H19" s="6">
        <v>0</v>
      </c>
      <c r="I19" s="434">
        <v>0</v>
      </c>
    </row>
    <row r="20" spans="5:9" x14ac:dyDescent="0.25">
      <c r="E20" s="16" t="s">
        <v>1426</v>
      </c>
      <c r="F20" s="428">
        <v>0</v>
      </c>
      <c r="G20" s="428">
        <v>0</v>
      </c>
      <c r="H20" s="6">
        <v>0</v>
      </c>
      <c r="I20" s="434">
        <v>0</v>
      </c>
    </row>
    <row r="21" spans="5:9" x14ac:dyDescent="0.25">
      <c r="E21" s="26" t="s">
        <v>1427</v>
      </c>
      <c r="F21" s="429">
        <v>0</v>
      </c>
      <c r="G21" s="429">
        <v>0</v>
      </c>
      <c r="H21" s="8">
        <v>0</v>
      </c>
      <c r="I21" s="433">
        <v>0</v>
      </c>
    </row>
    <row r="22" spans="5:9" ht="20.100000000000001" customHeight="1" x14ac:dyDescent="0.25">
      <c r="E22" s="515" t="s">
        <v>1428</v>
      </c>
      <c r="F22" s="15">
        <f>IF(COUNT(F17:F21),SUM(F17:F21),"")</f>
        <v>7029876</v>
      </c>
      <c r="G22" s="15">
        <f>IF(COUNT(G17:G21),SUM(G17:G21),"")</f>
        <v>4806454</v>
      </c>
      <c r="H22" s="15">
        <f>IF(COUNT(H17:H21),SUM(H17:H21),"")</f>
        <v>4815409</v>
      </c>
      <c r="I22" s="15">
        <f>IF(COUNT(I17:I21),SUM(I17:I21),"")</f>
        <v>8955</v>
      </c>
    </row>
    <row r="23" spans="5:9" ht="20.100000000000001" customHeight="1" x14ac:dyDescent="0.25">
      <c r="E23" s="717" t="s">
        <v>52</v>
      </c>
      <c r="F23" s="718"/>
      <c r="G23" s="718"/>
      <c r="H23" s="719"/>
      <c r="I23" s="720"/>
    </row>
    <row r="24" spans="5:9" x14ac:dyDescent="0.25">
      <c r="E24" s="723" t="s">
        <v>1429</v>
      </c>
      <c r="F24" s="724"/>
      <c r="G24" s="725"/>
      <c r="H24" s="426">
        <v>0</v>
      </c>
      <c r="I24" s="721"/>
    </row>
    <row r="25" spans="5:9" x14ac:dyDescent="0.25">
      <c r="E25" s="726" t="s">
        <v>1430</v>
      </c>
      <c r="F25" s="727"/>
      <c r="G25" s="728"/>
      <c r="H25" s="428">
        <v>0</v>
      </c>
      <c r="I25" s="721"/>
    </row>
    <row r="26" spans="5:9" x14ac:dyDescent="0.25">
      <c r="E26" s="726" t="s">
        <v>1431</v>
      </c>
      <c r="F26" s="727"/>
      <c r="G26" s="728"/>
      <c r="H26" s="428">
        <v>0</v>
      </c>
      <c r="I26" s="721"/>
    </row>
    <row r="27" spans="5:9" x14ac:dyDescent="0.25">
      <c r="E27" s="729" t="s">
        <v>1432</v>
      </c>
      <c r="F27" s="730"/>
      <c r="G27" s="731"/>
      <c r="H27" s="429">
        <v>13059</v>
      </c>
      <c r="I27" s="721"/>
    </row>
    <row r="28" spans="5:9" ht="20.100000000000001" customHeight="1" x14ac:dyDescent="0.25">
      <c r="E28" s="713" t="s">
        <v>1433</v>
      </c>
      <c r="F28" s="714"/>
      <c r="G28" s="715"/>
      <c r="H28" s="526">
        <f>IF(COUNT(H24:H27,H22),SUM(H24:H27)+SUM(H22),"")</f>
        <v>4828468</v>
      </c>
      <c r="I28" s="722"/>
    </row>
    <row r="29" spans="5:9" x14ac:dyDescent="0.25">
      <c r="E29" s="18"/>
      <c r="F29" s="24"/>
      <c r="G29" s="24"/>
      <c r="H29" s="24"/>
      <c r="I29" s="24"/>
    </row>
    <row r="30" spans="5:9" hidden="1" x14ac:dyDescent="0.25"/>
  </sheetData>
  <sheetProtection algorithmName="SHA-512" hashValue="3R9jh2Vn6iGzv7+3b8bNK5QEZPuK66lb0/4PgfQgTu55q6kUaJcrrSChR6YNf0dXFCOLuyoKrS3IWTZqXUiPKA==" saltValue="m5+YXfjJbsacXZ8HuB9kcg==" spinCount="100000" sheet="1" objects="1" scenarios="1"/>
  <mergeCells count="11">
    <mergeCell ref="E28:G28"/>
    <mergeCell ref="E6:H6"/>
    <mergeCell ref="E7:I7"/>
    <mergeCell ref="F9:I9"/>
    <mergeCell ref="F13:I13"/>
    <mergeCell ref="E23:H23"/>
    <mergeCell ref="I23:I28"/>
    <mergeCell ref="E24:G24"/>
    <mergeCell ref="E25:G25"/>
    <mergeCell ref="E26:G26"/>
    <mergeCell ref="E27:G27"/>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K34"/>
  <sheetViews>
    <sheetView showGridLines="0" topLeftCell="E9" workbookViewId="0">
      <selection activeCell="E9" sqref="E9"/>
    </sheetView>
  </sheetViews>
  <sheetFormatPr defaultColWidth="0" defaultRowHeight="15" zeroHeight="1" x14ac:dyDescent="0.25"/>
  <cols>
    <col min="1" max="4" width="10.7109375" hidden="1" customWidth="1"/>
    <col min="5" max="5" width="2.7109375" customWidth="1"/>
    <col min="6" max="6" width="51.28515625" customWidth="1"/>
    <col min="7" max="9" width="18.7109375" customWidth="1"/>
    <col min="10" max="10" width="20.7109375" customWidth="1"/>
    <col min="11" max="11" width="2.7109375" customWidth="1"/>
    <col min="12" max="16384" width="9.5703125" hidden="1"/>
  </cols>
  <sheetData>
    <row r="1" spans="6:10" hidden="1" x14ac:dyDescent="0.25"/>
    <row r="2" spans="6:10" hidden="1" x14ac:dyDescent="0.25"/>
    <row r="3" spans="6:10" hidden="1" x14ac:dyDescent="0.25"/>
    <row r="4" spans="6:10" hidden="1" x14ac:dyDescent="0.25"/>
    <row r="5" spans="6:10" hidden="1" x14ac:dyDescent="0.25"/>
    <row r="6" spans="6:10" hidden="1" x14ac:dyDescent="0.25"/>
    <row r="7" spans="6:10" ht="34.5" hidden="1" customHeight="1" x14ac:dyDescent="0.25">
      <c r="F7" s="27"/>
    </row>
    <row r="8" spans="6:10" ht="36.950000000000003" hidden="1" customHeight="1" x14ac:dyDescent="0.25"/>
    <row r="9" spans="6:10" ht="36.950000000000003" customHeight="1" x14ac:dyDescent="0.25"/>
    <row r="10" spans="6:10" ht="20.100000000000001" customHeight="1" x14ac:dyDescent="0.25">
      <c r="F10" s="716" t="s">
        <v>58</v>
      </c>
      <c r="G10" s="716"/>
      <c r="H10" s="716"/>
      <c r="I10" s="716"/>
      <c r="J10" s="407" t="str">
        <f>TEXT(DATE('General Info'!$G$11,VALUE('General Info'!$E$11),'General Info'!$F$11),"MMMM DD, YYYY")</f>
        <v>September 30, 2017</v>
      </c>
    </row>
    <row r="11" spans="6:10" ht="20.100000000000001" customHeight="1" x14ac:dyDescent="0.25">
      <c r="F11" s="694" t="s">
        <v>62</v>
      </c>
      <c r="G11" s="695"/>
      <c r="H11" s="695"/>
      <c r="I11" s="695"/>
      <c r="J11" s="696"/>
    </row>
    <row r="12" spans="6:10" ht="30" x14ac:dyDescent="0.25">
      <c r="F12" s="1" t="s">
        <v>1</v>
      </c>
      <c r="G12" s="1" t="s">
        <v>2</v>
      </c>
      <c r="H12" s="1" t="s">
        <v>3</v>
      </c>
      <c r="I12" s="1" t="s">
        <v>4</v>
      </c>
      <c r="J12" s="1" t="s">
        <v>5</v>
      </c>
    </row>
    <row r="13" spans="6:10" ht="20.100000000000001" customHeight="1" x14ac:dyDescent="0.25">
      <c r="F13" s="2" t="s">
        <v>6</v>
      </c>
      <c r="G13" s="693"/>
      <c r="H13" s="693"/>
      <c r="I13" s="693"/>
      <c r="J13" s="693"/>
    </row>
    <row r="14" spans="6:10" x14ac:dyDescent="0.25">
      <c r="F14" s="524" t="s">
        <v>1440</v>
      </c>
      <c r="G14" s="430">
        <v>5274337</v>
      </c>
      <c r="H14" s="430">
        <v>5274337</v>
      </c>
      <c r="I14" s="426">
        <v>5257062</v>
      </c>
      <c r="J14" s="432">
        <f>+I14-H14</f>
        <v>-17275</v>
      </c>
    </row>
    <row r="15" spans="6:10" x14ac:dyDescent="0.25">
      <c r="F15" s="523" t="s">
        <v>1441</v>
      </c>
      <c r="G15" s="431">
        <v>165000</v>
      </c>
      <c r="H15" s="431">
        <v>165000</v>
      </c>
      <c r="I15" s="431">
        <v>288425</v>
      </c>
      <c r="J15" s="429">
        <f>+I15-H15</f>
        <v>123425</v>
      </c>
    </row>
    <row r="16" spans="6:10" ht="20.100000000000001" customHeight="1" x14ac:dyDescent="0.25">
      <c r="F16" s="515" t="s">
        <v>1442</v>
      </c>
      <c r="G16" s="15">
        <f>IF(COUNT(G14:G15),SUM(G14:G15),"")</f>
        <v>5439337</v>
      </c>
      <c r="H16" s="15">
        <f>IF(COUNT(H14:H15),SUM(H14:H15),"")</f>
        <v>5439337</v>
      </c>
      <c r="I16" s="15">
        <f>IF(COUNT(I14:I15),SUM(I14:I15),"")</f>
        <v>5545487</v>
      </c>
      <c r="J16" s="15">
        <f>IF(COUNT(J14:J15),SUM(J14:J15),"")</f>
        <v>106150</v>
      </c>
    </row>
    <row r="17" spans="6:10" ht="20.100000000000001" customHeight="1" x14ac:dyDescent="0.25">
      <c r="F17" s="2" t="s">
        <v>44</v>
      </c>
      <c r="G17" s="693"/>
      <c r="H17" s="693"/>
      <c r="I17" s="693"/>
      <c r="J17" s="693"/>
    </row>
    <row r="18" spans="6:10" x14ac:dyDescent="0.25">
      <c r="F18" s="524" t="s">
        <v>1418</v>
      </c>
      <c r="G18" s="426">
        <v>7459332</v>
      </c>
      <c r="H18" s="426">
        <v>7459332</v>
      </c>
      <c r="I18" s="426">
        <v>7434899</v>
      </c>
      <c r="J18" s="432">
        <f>+I18-H18</f>
        <v>-24433</v>
      </c>
    </row>
    <row r="19" spans="6:10" x14ac:dyDescent="0.25">
      <c r="F19" s="523" t="s">
        <v>1419</v>
      </c>
      <c r="G19" s="429">
        <v>6021727</v>
      </c>
      <c r="H19" s="429">
        <v>6021727</v>
      </c>
      <c r="I19" s="429">
        <v>5988906</v>
      </c>
      <c r="J19" s="432">
        <f>+I19-H19</f>
        <v>-32821</v>
      </c>
    </row>
    <row r="20" spans="6:10" ht="20.100000000000001" customHeight="1" x14ac:dyDescent="0.25">
      <c r="F20" s="515" t="s">
        <v>1443</v>
      </c>
      <c r="G20" s="15">
        <f>IF(COUNT(G18:G19),SUM(G18)-SUM(G19),"")</f>
        <v>1437605</v>
      </c>
      <c r="H20" s="15">
        <f t="shared" ref="H20:J20" si="0">IF(COUNT(H18:H19),SUM(H18)-SUM(H19),"")</f>
        <v>1437605</v>
      </c>
      <c r="I20" s="15">
        <f t="shared" si="0"/>
        <v>1445993</v>
      </c>
      <c r="J20" s="15">
        <f t="shared" si="0"/>
        <v>8388</v>
      </c>
    </row>
    <row r="21" spans="6:10" ht="30" x14ac:dyDescent="0.25">
      <c r="F21" s="515" t="s">
        <v>1444</v>
      </c>
      <c r="G21" s="15">
        <f>IF(COUNT(G16,G20),SUM(G16)+SUM(G20),"")</f>
        <v>6876942</v>
      </c>
      <c r="H21" s="15">
        <f>IF(COUNT(H16,H20),SUM(H16)+SUM(H20),"")</f>
        <v>6876942</v>
      </c>
      <c r="I21" s="15">
        <f>IF(COUNT(I16,I20),SUM(I16)+SUM(I20),"")</f>
        <v>6991480</v>
      </c>
      <c r="J21" s="15">
        <f>IF(COUNT(J16,J20),SUM(J16)+SUM(J20),"")</f>
        <v>114538</v>
      </c>
    </row>
    <row r="22" spans="6:10" x14ac:dyDescent="0.25">
      <c r="F22" s="16" t="s">
        <v>1445</v>
      </c>
      <c r="G22" s="426">
        <v>15296274</v>
      </c>
      <c r="H22" s="426">
        <v>15296274</v>
      </c>
      <c r="I22" s="426">
        <v>15296274</v>
      </c>
      <c r="J22" s="432">
        <f>+I22-H22</f>
        <v>0</v>
      </c>
    </row>
    <row r="23" spans="6:10" x14ac:dyDescent="0.25">
      <c r="F23" s="16" t="s">
        <v>1446</v>
      </c>
      <c r="G23" s="428">
        <v>0</v>
      </c>
      <c r="H23" s="428">
        <v>0</v>
      </c>
      <c r="I23" s="428">
        <v>0</v>
      </c>
      <c r="J23" s="434">
        <f>+I23-H23</f>
        <v>0</v>
      </c>
    </row>
    <row r="24" spans="6:10" x14ac:dyDescent="0.25">
      <c r="F24" s="16" t="s">
        <v>1447</v>
      </c>
      <c r="G24" s="428">
        <v>0</v>
      </c>
      <c r="H24" s="428">
        <v>0</v>
      </c>
      <c r="I24" s="428">
        <v>0</v>
      </c>
      <c r="J24" s="434">
        <f>+I24-H24</f>
        <v>0</v>
      </c>
    </row>
    <row r="25" spans="6:10" x14ac:dyDescent="0.25">
      <c r="F25" s="26" t="s">
        <v>1448</v>
      </c>
      <c r="G25" s="429">
        <v>0</v>
      </c>
      <c r="H25" s="429">
        <v>0</v>
      </c>
      <c r="I25" s="429">
        <v>0</v>
      </c>
      <c r="J25" s="433">
        <f>+I25-H25</f>
        <v>0</v>
      </c>
    </row>
    <row r="26" spans="6:10" ht="20.100000000000001" customHeight="1" x14ac:dyDescent="0.25">
      <c r="F26" s="515" t="s">
        <v>1449</v>
      </c>
      <c r="G26" s="15">
        <f>IF(COUNT(G21:G25),SUM(G21:G25),"")</f>
        <v>22173216</v>
      </c>
      <c r="H26" s="15">
        <f>IF(COUNT(H21:H25),SUM(H21:H25),"")</f>
        <v>22173216</v>
      </c>
      <c r="I26" s="15">
        <f>IF(COUNT(I21:I25),SUM(I21:I25),"")</f>
        <v>22287754</v>
      </c>
      <c r="J26" s="15">
        <f>IF(COUNT(J21:J25),SUM(J21:J25),"")</f>
        <v>114538</v>
      </c>
    </row>
    <row r="27" spans="6:10" ht="20.100000000000001" customHeight="1" x14ac:dyDescent="0.25">
      <c r="F27" s="717" t="s">
        <v>52</v>
      </c>
      <c r="G27" s="718"/>
      <c r="H27" s="718"/>
      <c r="I27" s="719"/>
      <c r="J27" s="720"/>
    </row>
    <row r="28" spans="6:10" x14ac:dyDescent="0.25">
      <c r="F28" s="732" t="s">
        <v>1454</v>
      </c>
      <c r="G28" s="733"/>
      <c r="H28" s="734"/>
      <c r="I28" s="426">
        <v>0</v>
      </c>
      <c r="J28" s="721"/>
    </row>
    <row r="29" spans="6:10" x14ac:dyDescent="0.25">
      <c r="F29" s="527" t="s">
        <v>1450</v>
      </c>
      <c r="G29" s="528"/>
      <c r="H29" s="529"/>
      <c r="I29" s="428">
        <v>0</v>
      </c>
      <c r="J29" s="721"/>
    </row>
    <row r="30" spans="6:10" x14ac:dyDescent="0.25">
      <c r="F30" s="527" t="s">
        <v>1451</v>
      </c>
      <c r="G30" s="528"/>
      <c r="H30" s="529"/>
      <c r="I30" s="428">
        <v>0</v>
      </c>
      <c r="J30" s="721"/>
    </row>
    <row r="31" spans="6:10" x14ac:dyDescent="0.25">
      <c r="F31" s="530" t="s">
        <v>1453</v>
      </c>
      <c r="G31" s="531"/>
      <c r="H31" s="532"/>
      <c r="I31" s="429">
        <v>67572</v>
      </c>
      <c r="J31" s="721"/>
    </row>
    <row r="32" spans="6:10" ht="20.100000000000001" customHeight="1" x14ac:dyDescent="0.25">
      <c r="F32" s="713" t="s">
        <v>1452</v>
      </c>
      <c r="G32" s="714"/>
      <c r="H32" s="715"/>
      <c r="I32" s="15">
        <f>IF(COUNT(I28:I31,I26),SUM(I28:I31)+SUM(I26),"")</f>
        <v>22355326</v>
      </c>
      <c r="J32" s="722"/>
    </row>
    <row r="33" x14ac:dyDescent="0.25"/>
    <row r="34" hidden="1" x14ac:dyDescent="0.25"/>
  </sheetData>
  <sheetProtection algorithmName="SHA-512" hashValue="jh9dUl2Oe2YgEeWMwss31WQxXJrApNkwHAZFWl5P4YamxpPDBYgLe8iPFSk9qLFi8qVewUZqe+ZB6EzHWDOp8A==" saltValue="G2E1p3fzxf/uJlHBCQIqhQ==" spinCount="100000" sheet="1" objects="1" scenarios="1"/>
  <mergeCells count="8">
    <mergeCell ref="F10:I10"/>
    <mergeCell ref="F11:J11"/>
    <mergeCell ref="G13:J13"/>
    <mergeCell ref="G17:J17"/>
    <mergeCell ref="F27:I27"/>
    <mergeCell ref="J27:J32"/>
    <mergeCell ref="F28:H28"/>
    <mergeCell ref="F32:H32"/>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69"/>
  <sheetViews>
    <sheetView showGridLines="0" topLeftCell="D9" workbookViewId="0">
      <selection activeCell="D9" sqref="D9"/>
    </sheetView>
  </sheetViews>
  <sheetFormatPr defaultColWidth="0" defaultRowHeight="15" customHeight="1" zeroHeight="1" x14ac:dyDescent="0.25"/>
  <cols>
    <col min="1" max="3" width="9.140625" hidden="1" customWidth="1"/>
    <col min="4" max="4" width="2.7109375" customWidth="1"/>
    <col min="5" max="5" width="43.140625" customWidth="1"/>
    <col min="6" max="8" width="16.7109375" customWidth="1"/>
    <col min="9" max="9" width="20.7109375" customWidth="1"/>
    <col min="10" max="10" width="2.7109375" customWidth="1"/>
    <col min="11" max="16384" width="9.140625" hidden="1"/>
  </cols>
  <sheetData>
    <row r="1" spans="5:9" hidden="1" x14ac:dyDescent="0.25"/>
    <row r="2" spans="5:9" hidden="1" x14ac:dyDescent="0.25"/>
    <row r="3" spans="5:9" hidden="1" x14ac:dyDescent="0.25"/>
    <row r="4" spans="5:9" hidden="1" x14ac:dyDescent="0.25"/>
    <row r="5" spans="5:9" hidden="1" x14ac:dyDescent="0.25"/>
    <row r="6" spans="5:9" hidden="1" x14ac:dyDescent="0.25"/>
    <row r="7" spans="5:9" hidden="1" x14ac:dyDescent="0.25"/>
    <row r="8" spans="5:9" ht="37.5" hidden="1" customHeight="1" x14ac:dyDescent="0.25">
      <c r="E8" s="27"/>
    </row>
    <row r="9" spans="5:9" ht="36.950000000000003" customHeight="1" x14ac:dyDescent="0.25"/>
    <row r="10" spans="5:9" ht="20.100000000000001" customHeight="1" x14ac:dyDescent="0.25">
      <c r="E10" s="694" t="s">
        <v>367</v>
      </c>
      <c r="F10" s="695"/>
      <c r="G10" s="695"/>
      <c r="H10" s="696"/>
      <c r="I10" s="176" t="str">
        <f>TEXT(DATE('General Info'!$G$11,VALUE('General Info'!$E$11),'General Info'!$F$11),"MMMM DD, YYYY")</f>
        <v>September 30, 2017</v>
      </c>
    </row>
    <row r="11" spans="5:9" ht="30" x14ac:dyDescent="0.25">
      <c r="E11" s="175" t="s">
        <v>1</v>
      </c>
      <c r="F11" s="175" t="s">
        <v>2</v>
      </c>
      <c r="G11" s="175" t="s">
        <v>3</v>
      </c>
      <c r="H11" s="175" t="s">
        <v>4</v>
      </c>
      <c r="I11" s="175" t="s">
        <v>5</v>
      </c>
    </row>
    <row r="12" spans="5:9" ht="20.100000000000001" customHeight="1" x14ac:dyDescent="0.25">
      <c r="E12" s="2" t="s">
        <v>6</v>
      </c>
      <c r="F12" s="693"/>
      <c r="G12" s="693"/>
      <c r="H12" s="693"/>
      <c r="I12" s="693"/>
    </row>
    <row r="13" spans="5:9" x14ac:dyDescent="0.25">
      <c r="E13" s="519" t="s">
        <v>1470</v>
      </c>
      <c r="F13" s="437">
        <v>2421382</v>
      </c>
      <c r="G13" s="437">
        <v>6409978</v>
      </c>
      <c r="H13" s="438">
        <v>2803262</v>
      </c>
      <c r="I13" s="278">
        <f>G13-H13</f>
        <v>3606716</v>
      </c>
    </row>
    <row r="14" spans="5:9" x14ac:dyDescent="0.25">
      <c r="E14" s="520" t="s">
        <v>1471</v>
      </c>
      <c r="F14" s="439">
        <v>78000</v>
      </c>
      <c r="G14" s="439">
        <v>78000</v>
      </c>
      <c r="H14" s="439">
        <v>57812</v>
      </c>
      <c r="I14" s="278">
        <f>G14-H14</f>
        <v>20188</v>
      </c>
    </row>
    <row r="15" spans="5:9" x14ac:dyDescent="0.25">
      <c r="E15" s="520" t="s">
        <v>1472</v>
      </c>
      <c r="F15" s="440">
        <v>20000</v>
      </c>
      <c r="G15" s="440">
        <v>20000</v>
      </c>
      <c r="H15" s="439">
        <v>29157</v>
      </c>
      <c r="I15" s="278">
        <f>G15-H15</f>
        <v>-9157</v>
      </c>
    </row>
    <row r="16" spans="5:9" x14ac:dyDescent="0.25">
      <c r="E16" s="5" t="s">
        <v>369</v>
      </c>
      <c r="F16" s="440">
        <v>347000</v>
      </c>
      <c r="G16" s="440">
        <v>347000</v>
      </c>
      <c r="H16" s="439">
        <v>76914</v>
      </c>
      <c r="I16" s="278">
        <f>G16-H16</f>
        <v>270086</v>
      </c>
    </row>
    <row r="17" spans="3:9" x14ac:dyDescent="0.25">
      <c r="E17" s="520" t="s">
        <v>1473</v>
      </c>
      <c r="F17" s="439">
        <v>196000</v>
      </c>
      <c r="G17" s="439">
        <v>196000</v>
      </c>
      <c r="H17" s="439">
        <v>281214</v>
      </c>
      <c r="I17" s="278">
        <f>G17-H17</f>
        <v>-85214</v>
      </c>
    </row>
    <row r="18" spans="3:9" ht="20.100000000000001" customHeight="1" x14ac:dyDescent="0.25">
      <c r="E18" s="518" t="s">
        <v>1474</v>
      </c>
      <c r="F18" s="70">
        <f>IF(COUNT(F13:F17),SUM(F13:F17),"")</f>
        <v>3062382</v>
      </c>
      <c r="G18" s="70">
        <f>IF(COUNT(G13:G17),SUM(G13:G17),"")</f>
        <v>7050978</v>
      </c>
      <c r="H18" s="70">
        <f>IF(COUNT(H13:H17),SUM(H13:H17),"")</f>
        <v>3248359</v>
      </c>
      <c r="I18" s="70">
        <f>IF(COUNT(I13:I17),SUM(I13:I17),"")</f>
        <v>3802619</v>
      </c>
    </row>
    <row r="19" spans="3:9" x14ac:dyDescent="0.25">
      <c r="C19" s="17"/>
      <c r="D19" s="18"/>
      <c r="E19" s="19" t="s">
        <v>370</v>
      </c>
      <c r="F19" s="438">
        <v>0</v>
      </c>
      <c r="G19" s="438">
        <v>0</v>
      </c>
      <c r="H19" s="438">
        <v>0</v>
      </c>
      <c r="I19" s="279">
        <v>0</v>
      </c>
    </row>
    <row r="20" spans="3:9" x14ac:dyDescent="0.25">
      <c r="C20" s="17"/>
      <c r="D20" s="18"/>
      <c r="E20" s="20" t="s">
        <v>1475</v>
      </c>
      <c r="F20" s="439">
        <v>0</v>
      </c>
      <c r="G20" s="439">
        <v>0</v>
      </c>
      <c r="H20" s="439">
        <v>127</v>
      </c>
      <c r="I20" s="278">
        <f>+H20-G20</f>
        <v>127</v>
      </c>
    </row>
    <row r="21" spans="3:9" x14ac:dyDescent="0.25">
      <c r="C21" s="17"/>
      <c r="D21" s="18"/>
      <c r="E21" s="20" t="s">
        <v>1476</v>
      </c>
      <c r="F21" s="439">
        <v>0</v>
      </c>
      <c r="G21" s="439">
        <v>0</v>
      </c>
      <c r="H21" s="439">
        <v>2451</v>
      </c>
      <c r="I21" s="278">
        <f>+H21-G21</f>
        <v>2451</v>
      </c>
    </row>
    <row r="22" spans="3:9" x14ac:dyDescent="0.25">
      <c r="C22" s="17"/>
      <c r="D22" s="18"/>
      <c r="E22" s="20" t="s">
        <v>1477</v>
      </c>
      <c r="F22" s="439">
        <v>2802916</v>
      </c>
      <c r="G22" s="439">
        <v>7234151</v>
      </c>
      <c r="H22" s="439">
        <v>2997529</v>
      </c>
      <c r="I22" s="278">
        <f>+H22-G22</f>
        <v>-4236622</v>
      </c>
    </row>
    <row r="23" spans="3:9" ht="20.100000000000001" customHeight="1" x14ac:dyDescent="0.25">
      <c r="E23" s="518" t="s">
        <v>1478</v>
      </c>
      <c r="F23" s="70">
        <f>IF(COUNT(F19:F22),SUM(F19:F22),"")</f>
        <v>2802916</v>
      </c>
      <c r="G23" s="70">
        <f>IF(COUNT(G19:G22),SUM(G19:G22),"")</f>
        <v>7234151</v>
      </c>
      <c r="H23" s="70">
        <f>IF(COUNT(H19:H22),SUM(H19:H22),"")</f>
        <v>3000107</v>
      </c>
      <c r="I23" s="70">
        <f>IF(COUNT(I19:I22),SUM(I19:I22),"")</f>
        <v>-4234044</v>
      </c>
    </row>
    <row r="24" spans="3:9" ht="30" x14ac:dyDescent="0.25">
      <c r="E24" s="518" t="s">
        <v>1479</v>
      </c>
      <c r="F24" s="70">
        <f>IF(COUNT(F18,F23),SUM(F18)-SUM(F23),"")</f>
        <v>259466</v>
      </c>
      <c r="G24" s="70">
        <f>IF(COUNT(G18,G23),SUM(G18)-SUM(G23),"")</f>
        <v>-183173</v>
      </c>
      <c r="H24" s="70">
        <f>IF(COUNT(H18,H23),SUM(H18)-SUM(H23),"")</f>
        <v>248252</v>
      </c>
      <c r="I24" s="70">
        <f>IF(COUNT(I18,I23),SUM(I18)-SUM(I23),"")</f>
        <v>8036663</v>
      </c>
    </row>
    <row r="25" spans="3:9" ht="20.100000000000001" customHeight="1" x14ac:dyDescent="0.25">
      <c r="E25" s="2" t="s">
        <v>44</v>
      </c>
      <c r="F25" s="735"/>
      <c r="G25" s="735"/>
      <c r="H25" s="735"/>
      <c r="I25" s="735"/>
    </row>
    <row r="26" spans="3:9" x14ac:dyDescent="0.25">
      <c r="E26" s="516" t="s">
        <v>1480</v>
      </c>
      <c r="F26" s="437"/>
      <c r="G26" s="437"/>
      <c r="H26" s="437"/>
      <c r="I26" s="278">
        <f>+H26-G26</f>
        <v>0</v>
      </c>
    </row>
    <row r="27" spans="3:9" x14ac:dyDescent="0.25">
      <c r="E27" s="22" t="s">
        <v>1481</v>
      </c>
      <c r="F27" s="441">
        <v>303466</v>
      </c>
      <c r="G27" s="441">
        <v>303466</v>
      </c>
      <c r="H27" s="441">
        <v>303460</v>
      </c>
      <c r="I27" s="281">
        <f>G27-H27</f>
        <v>6</v>
      </c>
    </row>
    <row r="28" spans="3:9" ht="20.100000000000001" customHeight="1" x14ac:dyDescent="0.25">
      <c r="E28" s="518" t="s">
        <v>1482</v>
      </c>
      <c r="F28" s="70">
        <f>IF(COUNT(F26:F27),SUM(F26)-SUM(F27),"")</f>
        <v>-303466</v>
      </c>
      <c r="G28" s="70">
        <f t="shared" ref="G28:I28" si="0">IF(COUNT(G26:G27),SUM(G26)-SUM(G27),"")</f>
        <v>-303466</v>
      </c>
      <c r="H28" s="70">
        <f t="shared" si="0"/>
        <v>-303460</v>
      </c>
      <c r="I28" s="70">
        <f t="shared" si="0"/>
        <v>-6</v>
      </c>
    </row>
    <row r="29" spans="3:9" ht="45" x14ac:dyDescent="0.25">
      <c r="E29" s="518" t="s">
        <v>1483</v>
      </c>
      <c r="F29" s="70">
        <f>IF(COUNT(F24,F28),SUM(F24)+SUM(F28),"")</f>
        <v>-44000</v>
      </c>
      <c r="G29" s="70">
        <f>IF(COUNT(G24,G28),SUM(G24)+SUM(G28),"")</f>
        <v>-486639</v>
      </c>
      <c r="H29" s="70">
        <f>IF(COUNT(H24,H28),SUM(H24)+SUM(H28),"")</f>
        <v>-55208</v>
      </c>
      <c r="I29" s="70">
        <f>IF(COUNT(I24,I28),SUM(I24)+SUM(I28),"")</f>
        <v>8036657</v>
      </c>
    </row>
    <row r="30" spans="3:9" x14ac:dyDescent="0.25">
      <c r="E30" s="20" t="s">
        <v>1484</v>
      </c>
      <c r="F30" s="440">
        <v>982067</v>
      </c>
      <c r="G30" s="440">
        <v>982067</v>
      </c>
      <c r="H30" s="440">
        <v>982067</v>
      </c>
      <c r="I30" s="280">
        <f>-H30+G30</f>
        <v>0</v>
      </c>
    </row>
    <row r="31" spans="3:9" x14ac:dyDescent="0.25">
      <c r="E31" s="20" t="s">
        <v>1485</v>
      </c>
      <c r="F31" s="440"/>
      <c r="G31" s="440">
        <v>474500</v>
      </c>
      <c r="H31" s="440">
        <v>474500</v>
      </c>
      <c r="I31" s="280">
        <f>-H31+G31</f>
        <v>0</v>
      </c>
    </row>
    <row r="32" spans="3:9" ht="30" x14ac:dyDescent="0.25">
      <c r="E32" s="23" t="s">
        <v>1486</v>
      </c>
      <c r="F32" s="440">
        <v>0</v>
      </c>
      <c r="G32" s="441">
        <v>0</v>
      </c>
      <c r="H32" s="441">
        <v>5312</v>
      </c>
      <c r="I32" s="280">
        <f>-H32+G32</f>
        <v>-5312</v>
      </c>
    </row>
    <row r="33" spans="1:9" x14ac:dyDescent="0.25">
      <c r="E33" s="22" t="s">
        <v>1487</v>
      </c>
      <c r="F33" s="441">
        <v>0</v>
      </c>
      <c r="G33" s="441">
        <v>0</v>
      </c>
      <c r="H33" s="441">
        <v>0</v>
      </c>
      <c r="I33" s="280">
        <f>-H33+G33</f>
        <v>0</v>
      </c>
    </row>
    <row r="34" spans="1:9" ht="20.100000000000001" customHeight="1" x14ac:dyDescent="0.25">
      <c r="E34" s="518" t="s">
        <v>1488</v>
      </c>
      <c r="F34" s="70">
        <f>IF(COUNT(F29:F33),SUM(F29:F33),"")</f>
        <v>938067</v>
      </c>
      <c r="G34" s="70">
        <f>IF(COUNT(G29:G33),SUM(G29:G33),"")</f>
        <v>969928</v>
      </c>
      <c r="H34" s="70">
        <f>IF(COUNT(H29:H33),SUM(H29:H33),"")</f>
        <v>1406671</v>
      </c>
      <c r="I34" s="70">
        <f>IF(COUNT(I29:I33),SUM(I29:I33),"")</f>
        <v>8031345</v>
      </c>
    </row>
    <row r="35" spans="1:9" ht="20.100000000000001" customHeight="1" x14ac:dyDescent="0.25">
      <c r="E35" s="697" t="s">
        <v>52</v>
      </c>
      <c r="F35" s="698"/>
      <c r="G35" s="698"/>
      <c r="H35" s="699"/>
      <c r="I35" s="700"/>
    </row>
    <row r="36" spans="1:9" x14ac:dyDescent="0.25">
      <c r="E36" s="736" t="s">
        <v>1489</v>
      </c>
      <c r="F36" s="737"/>
      <c r="G36" s="738"/>
      <c r="H36" s="426">
        <v>303458</v>
      </c>
      <c r="I36" s="701"/>
    </row>
    <row r="37" spans="1:9" x14ac:dyDescent="0.25">
      <c r="E37" s="533" t="s">
        <v>1490</v>
      </c>
      <c r="F37" s="534"/>
      <c r="G37" s="535"/>
      <c r="H37" s="428">
        <v>0</v>
      </c>
      <c r="I37" s="701"/>
    </row>
    <row r="38" spans="1:9" x14ac:dyDescent="0.25">
      <c r="E38" s="533" t="s">
        <v>1491</v>
      </c>
      <c r="F38" s="534"/>
      <c r="G38" s="535"/>
      <c r="H38" s="428">
        <v>1268</v>
      </c>
      <c r="I38" s="701"/>
    </row>
    <row r="39" spans="1:9" x14ac:dyDescent="0.25">
      <c r="E39" s="536" t="s">
        <v>1492</v>
      </c>
      <c r="F39" s="537"/>
      <c r="G39" s="538"/>
      <c r="H39" s="429">
        <v>2709</v>
      </c>
      <c r="I39" s="701"/>
    </row>
    <row r="40" spans="1:9" ht="20.100000000000001" customHeight="1" x14ac:dyDescent="0.25">
      <c r="A40" s="282"/>
      <c r="B40" s="283"/>
      <c r="C40" s="283"/>
      <c r="D40" s="411"/>
      <c r="E40" s="713" t="s">
        <v>1493</v>
      </c>
      <c r="F40" s="714"/>
      <c r="G40" s="715"/>
      <c r="H40" s="15">
        <f>IF(COUNT(H36:H39,H34),SUM(H36:H39)+SUM(H34),"")</f>
        <v>1714106</v>
      </c>
      <c r="I40" s="702"/>
    </row>
    <row r="41" spans="1:9" x14ac:dyDescent="0.25">
      <c r="E41" s="18"/>
      <c r="F41" s="24"/>
      <c r="G41" s="24"/>
      <c r="H41" s="24"/>
      <c r="I41" s="24"/>
    </row>
    <row r="42" spans="1:9" hidden="1" x14ac:dyDescent="0.25">
      <c r="E42" s="18"/>
      <c r="F42" s="25"/>
      <c r="G42" s="25"/>
      <c r="H42" s="25"/>
      <c r="I42" s="25"/>
    </row>
    <row r="43" spans="1:9" ht="15" hidden="1" customHeight="1" x14ac:dyDescent="0.25"/>
    <row r="44" spans="1:9" ht="15" hidden="1" customHeight="1" x14ac:dyDescent="0.25"/>
    <row r="45" spans="1:9" ht="15" hidden="1" customHeight="1" x14ac:dyDescent="0.25"/>
    <row r="46" spans="1:9" ht="15" hidden="1" customHeight="1" x14ac:dyDescent="0.25"/>
    <row r="47" spans="1:9" ht="15" hidden="1" customHeight="1" x14ac:dyDescent="0.25"/>
    <row r="48" spans="1:9"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sheetData>
  <sheetProtection algorithmName="SHA-512" hashValue="khej8W7M3pUcJAVrzDOfoNYfOaqgUSR/HfZrZ2OAMwxx7bHUkMqUhQFA/xW60eGbmu6B7HvFGXWLHxvvHo39Mw==" saltValue="ZgZoPxzk6nQR0s12/7p9fA==" spinCount="100000" sheet="1" objects="1" scenarios="1"/>
  <mergeCells count="7">
    <mergeCell ref="E10:H10"/>
    <mergeCell ref="F12:I12"/>
    <mergeCell ref="F25:I25"/>
    <mergeCell ref="E35:H35"/>
    <mergeCell ref="I35:I40"/>
    <mergeCell ref="E36:G36"/>
    <mergeCell ref="E40:G40"/>
  </mergeCells>
  <pageMargins left="0.7" right="0.7" top="0.75" bottom="0.75" header="0.3" footer="0.3"/>
  <pageSetup orientation="portrait" horizontalDpi="200" verticalDpi="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U172"/>
  <sheetViews>
    <sheetView showGridLines="0" topLeftCell="F9" workbookViewId="0">
      <selection activeCell="F9" sqref="F9"/>
    </sheetView>
  </sheetViews>
  <sheetFormatPr defaultColWidth="0" defaultRowHeight="15" customHeight="1" zeroHeight="1" x14ac:dyDescent="0.25"/>
  <cols>
    <col min="1" max="4" width="9.140625" hidden="1" customWidth="1"/>
    <col min="5" max="5" width="2.7109375" hidden="1" customWidth="1"/>
    <col min="6" max="6" width="2.7109375" customWidth="1"/>
    <col min="7" max="7" width="46.85546875" style="27" customWidth="1"/>
    <col min="8" max="13" width="16.7109375" style="27" customWidth="1"/>
    <col min="14" max="14" width="20.7109375" style="27" customWidth="1"/>
    <col min="15" max="15" width="2.7109375" customWidth="1"/>
    <col min="16" max="16" width="2.7109375" hidden="1" customWidth="1"/>
    <col min="17" max="16384" width="9.140625" hidden="1"/>
  </cols>
  <sheetData>
    <row r="1" spans="7:14" hidden="1" x14ac:dyDescent="0.25"/>
    <row r="2" spans="7:14" hidden="1" x14ac:dyDescent="0.25"/>
    <row r="3" spans="7:14" hidden="1" x14ac:dyDescent="0.25"/>
    <row r="4" spans="7:14" hidden="1" x14ac:dyDescent="0.25"/>
    <row r="5" spans="7:14" hidden="1" x14ac:dyDescent="0.25"/>
    <row r="6" spans="7:14" hidden="1" x14ac:dyDescent="0.25"/>
    <row r="7" spans="7:14" hidden="1" x14ac:dyDescent="0.25"/>
    <row r="8" spans="7:14" hidden="1" x14ac:dyDescent="0.25"/>
    <row r="9" spans="7:14" s="167" customFormat="1" ht="36.950000000000003" customHeight="1" x14ac:dyDescent="0.25"/>
    <row r="10" spans="7:14" ht="20.100000000000001" customHeight="1" x14ac:dyDescent="0.25">
      <c r="G10" s="668" t="s">
        <v>313</v>
      </c>
      <c r="H10" s="669"/>
      <c r="I10" s="669"/>
      <c r="J10" s="669"/>
      <c r="K10" s="669"/>
      <c r="L10" s="669"/>
      <c r="M10" s="669"/>
      <c r="N10" s="305" t="s">
        <v>347</v>
      </c>
    </row>
    <row r="11" spans="7:14" ht="20.100000000000001" customHeight="1" x14ac:dyDescent="0.25">
      <c r="G11" s="677" t="s">
        <v>1</v>
      </c>
      <c r="H11" s="668" t="s">
        <v>238</v>
      </c>
      <c r="I11" s="669"/>
      <c r="J11" s="669"/>
      <c r="K11" s="669"/>
      <c r="L11" s="669"/>
      <c r="M11" s="669"/>
      <c r="N11" s="677" t="s">
        <v>601</v>
      </c>
    </row>
    <row r="12" spans="7:14" ht="37.5" customHeight="1" x14ac:dyDescent="0.25">
      <c r="G12" s="678"/>
      <c r="H12" s="194" t="s">
        <v>334</v>
      </c>
      <c r="I12" s="194" t="s">
        <v>602</v>
      </c>
      <c r="J12" s="194" t="s">
        <v>256</v>
      </c>
      <c r="K12" s="194" t="s">
        <v>255</v>
      </c>
      <c r="L12" s="194" t="s">
        <v>603</v>
      </c>
      <c r="M12" s="194" t="s">
        <v>573</v>
      </c>
      <c r="N12" s="678"/>
    </row>
    <row r="13" spans="7:14" ht="20.100000000000001" customHeight="1" x14ac:dyDescent="0.25">
      <c r="G13" s="10" t="s">
        <v>236</v>
      </c>
      <c r="H13" s="674"/>
      <c r="I13" s="675"/>
      <c r="J13" s="675"/>
      <c r="K13" s="675"/>
      <c r="L13" s="675"/>
      <c r="M13" s="675"/>
      <c r="N13" s="676"/>
    </row>
    <row r="14" spans="7:14" ht="20.100000000000001" customHeight="1" x14ac:dyDescent="0.25">
      <c r="G14" s="155" t="s">
        <v>311</v>
      </c>
      <c r="H14" s="674"/>
      <c r="I14" s="675"/>
      <c r="J14" s="675"/>
      <c r="K14" s="675"/>
      <c r="L14" s="675"/>
      <c r="M14" s="675"/>
      <c r="N14" s="676"/>
    </row>
    <row r="15" spans="7:14" x14ac:dyDescent="0.25">
      <c r="G15" s="306" t="s">
        <v>1539</v>
      </c>
      <c r="H15" s="124">
        <v>15676854</v>
      </c>
      <c r="I15" s="124">
        <v>1849449</v>
      </c>
      <c r="J15" s="124">
        <v>1383973</v>
      </c>
      <c r="K15" s="124">
        <v>663965</v>
      </c>
      <c r="L15" s="124">
        <v>2885781</v>
      </c>
      <c r="M15" s="124">
        <f>IF(COUNT(H15:L15),SUM(H15:L15),"")</f>
        <v>22460022</v>
      </c>
      <c r="N15" s="162">
        <v>14535690</v>
      </c>
    </row>
    <row r="16" spans="7:14" x14ac:dyDescent="0.25">
      <c r="G16" s="307" t="s">
        <v>1540</v>
      </c>
      <c r="H16" s="123">
        <v>114705204</v>
      </c>
      <c r="I16" s="123">
        <v>7754367</v>
      </c>
      <c r="J16" s="123">
        <v>15149896</v>
      </c>
      <c r="K16" s="123">
        <v>179988</v>
      </c>
      <c r="L16" s="123">
        <v>6838153</v>
      </c>
      <c r="M16" s="123">
        <f>IF(COUNT(H16:L16),SUM(H16:L16),"")</f>
        <v>144627608</v>
      </c>
      <c r="N16" s="164">
        <v>94645248</v>
      </c>
    </row>
    <row r="17" spans="7:14" ht="30" x14ac:dyDescent="0.25">
      <c r="G17" s="2" t="s">
        <v>638</v>
      </c>
      <c r="H17" s="674"/>
      <c r="I17" s="675"/>
      <c r="J17" s="675"/>
      <c r="K17" s="675"/>
      <c r="L17" s="675"/>
      <c r="M17" s="675"/>
      <c r="N17" s="676"/>
    </row>
    <row r="18" spans="7:14" x14ac:dyDescent="0.25">
      <c r="G18" s="308" t="s">
        <v>691</v>
      </c>
      <c r="H18" s="123">
        <v>7465419</v>
      </c>
      <c r="I18" s="123">
        <v>873537</v>
      </c>
      <c r="J18" s="123">
        <v>2499204</v>
      </c>
      <c r="K18" s="123">
        <v>88443</v>
      </c>
      <c r="L18" s="123">
        <v>511377</v>
      </c>
      <c r="M18" s="123">
        <f t="shared" ref="M18:M28" si="0">IF(COUNT(H18:L18),SUM(H18:L18),"")</f>
        <v>11437980</v>
      </c>
      <c r="N18" s="164">
        <v>1380060</v>
      </c>
    </row>
    <row r="19" spans="7:14" x14ac:dyDescent="0.25">
      <c r="G19" s="308" t="s">
        <v>1541</v>
      </c>
      <c r="H19" s="123">
        <v>1529064</v>
      </c>
      <c r="I19" s="123">
        <v>0</v>
      </c>
      <c r="J19" s="123">
        <v>0</v>
      </c>
      <c r="K19" s="123">
        <v>0</v>
      </c>
      <c r="L19" s="123">
        <v>0</v>
      </c>
      <c r="M19" s="123">
        <f t="shared" si="0"/>
        <v>1529064</v>
      </c>
      <c r="N19" s="164">
        <v>0</v>
      </c>
    </row>
    <row r="20" spans="7:14" x14ac:dyDescent="0.25">
      <c r="G20" s="308" t="s">
        <v>604</v>
      </c>
      <c r="H20" s="123">
        <v>4088820</v>
      </c>
      <c r="I20" s="123">
        <v>0</v>
      </c>
      <c r="J20" s="123">
        <v>119183</v>
      </c>
      <c r="K20" s="123">
        <v>0</v>
      </c>
      <c r="L20" s="123">
        <v>0</v>
      </c>
      <c r="M20" s="123">
        <f t="shared" si="0"/>
        <v>4208003</v>
      </c>
      <c r="N20" s="164">
        <v>0</v>
      </c>
    </row>
    <row r="21" spans="7:14" ht="30" x14ac:dyDescent="0.25">
      <c r="G21" s="159" t="s">
        <v>605</v>
      </c>
      <c r="H21" s="139">
        <f>IF(COUNT(H18:H20),SUM(H18:H20),"")</f>
        <v>13083303</v>
      </c>
      <c r="I21" s="139">
        <f t="shared" ref="I21:N21" si="1">IF(COUNT(I18:I20),SUM(I18:I20),"")</f>
        <v>873537</v>
      </c>
      <c r="J21" s="139">
        <f t="shared" si="1"/>
        <v>2618387</v>
      </c>
      <c r="K21" s="139">
        <f t="shared" si="1"/>
        <v>88443</v>
      </c>
      <c r="L21" s="139">
        <f t="shared" si="1"/>
        <v>511377</v>
      </c>
      <c r="M21" s="139">
        <f t="shared" si="0"/>
        <v>17175047</v>
      </c>
      <c r="N21" s="139">
        <f t="shared" si="1"/>
        <v>1380060</v>
      </c>
    </row>
    <row r="22" spans="7:14" ht="20.100000000000001" customHeight="1" x14ac:dyDescent="0.25">
      <c r="G22" s="155" t="s">
        <v>503</v>
      </c>
      <c r="H22" s="674"/>
      <c r="I22" s="675"/>
      <c r="J22" s="675"/>
      <c r="K22" s="675"/>
      <c r="L22" s="675"/>
      <c r="M22" s="675"/>
      <c r="N22" s="676"/>
    </row>
    <row r="23" spans="7:14" x14ac:dyDescent="0.25">
      <c r="G23" s="307" t="s">
        <v>214</v>
      </c>
      <c r="H23" s="123">
        <v>10155820</v>
      </c>
      <c r="I23" s="123">
        <v>1328494</v>
      </c>
      <c r="J23" s="123">
        <v>33828</v>
      </c>
      <c r="K23" s="123">
        <v>0</v>
      </c>
      <c r="L23" s="123">
        <v>78441</v>
      </c>
      <c r="M23" s="123">
        <f t="shared" si="0"/>
        <v>11596583</v>
      </c>
      <c r="N23" s="164">
        <v>0</v>
      </c>
    </row>
    <row r="24" spans="7:14" x14ac:dyDescent="0.25">
      <c r="G24" s="307" t="s">
        <v>606</v>
      </c>
      <c r="H24" s="123">
        <v>3367321</v>
      </c>
      <c r="I24" s="123">
        <v>0</v>
      </c>
      <c r="J24" s="123">
        <v>0</v>
      </c>
      <c r="K24" s="123">
        <v>0</v>
      </c>
      <c r="L24" s="123">
        <v>0</v>
      </c>
      <c r="M24" s="123">
        <f t="shared" si="0"/>
        <v>3367321</v>
      </c>
      <c r="N24" s="164">
        <v>12674</v>
      </c>
    </row>
    <row r="25" spans="7:14" x14ac:dyDescent="0.25">
      <c r="G25" s="307" t="s">
        <v>607</v>
      </c>
      <c r="H25" s="123">
        <v>976294</v>
      </c>
      <c r="I25" s="123">
        <v>0</v>
      </c>
      <c r="J25" s="123">
        <v>0</v>
      </c>
      <c r="K25" s="123">
        <v>0</v>
      </c>
      <c r="L25" s="123">
        <v>0</v>
      </c>
      <c r="M25" s="123">
        <f t="shared" si="0"/>
        <v>976294</v>
      </c>
      <c r="N25" s="164">
        <v>0</v>
      </c>
    </row>
    <row r="26" spans="7:14" ht="20.100000000000001" customHeight="1" x14ac:dyDescent="0.25">
      <c r="G26" s="155" t="s">
        <v>608</v>
      </c>
      <c r="H26" s="139">
        <f>IF(COUNT(H23:H25),SUM(H23:H25),"")</f>
        <v>14499435</v>
      </c>
      <c r="I26" s="139">
        <f t="shared" ref="I26:N26" si="2">IF(COUNT(I23:I25),SUM(I23:I25),"")</f>
        <v>1328494</v>
      </c>
      <c r="J26" s="139">
        <f t="shared" si="2"/>
        <v>33828</v>
      </c>
      <c r="K26" s="139">
        <f t="shared" si="2"/>
        <v>0</v>
      </c>
      <c r="L26" s="139">
        <f t="shared" si="2"/>
        <v>78441</v>
      </c>
      <c r="M26" s="139">
        <f t="shared" si="0"/>
        <v>15940198</v>
      </c>
      <c r="N26" s="139">
        <f t="shared" si="2"/>
        <v>12674</v>
      </c>
    </row>
    <row r="27" spans="7:14" x14ac:dyDescent="0.25">
      <c r="G27" s="309" t="s">
        <v>1542</v>
      </c>
      <c r="H27" s="307">
        <v>1028886</v>
      </c>
      <c r="I27" s="307">
        <v>23220</v>
      </c>
      <c r="J27" s="307">
        <v>57145</v>
      </c>
      <c r="K27" s="307"/>
      <c r="L27" s="307"/>
      <c r="M27" s="307">
        <f t="shared" si="0"/>
        <v>1109251</v>
      </c>
      <c r="N27" s="307"/>
    </row>
    <row r="28" spans="7:14" x14ac:dyDescent="0.25">
      <c r="G28" s="309" t="s">
        <v>609</v>
      </c>
      <c r="H28" s="307">
        <v>0</v>
      </c>
      <c r="I28" s="307">
        <v>0</v>
      </c>
      <c r="J28" s="307">
        <v>0</v>
      </c>
      <c r="K28" s="307">
        <v>0</v>
      </c>
      <c r="L28" s="307">
        <v>21263</v>
      </c>
      <c r="M28" s="307">
        <f t="shared" si="0"/>
        <v>21263</v>
      </c>
      <c r="N28" s="307">
        <v>2360065</v>
      </c>
    </row>
    <row r="29" spans="7:14" ht="20.100000000000001" customHeight="1" x14ac:dyDescent="0.25">
      <c r="G29" s="310" t="s">
        <v>310</v>
      </c>
      <c r="H29" s="139">
        <f>IF(COUNT(H15:H16,H21,H26,H27,H28),SUM(H15:H16,H21,H26,H27,H28),"")</f>
        <v>158993682</v>
      </c>
      <c r="I29" s="139">
        <f t="shared" ref="I29:N29" si="3">IF(COUNT(I15:I16,I21,I26,I27,I28),SUM(I15:I16,I21,I26,I27,I28),"")</f>
        <v>11829067</v>
      </c>
      <c r="J29" s="139">
        <f t="shared" si="3"/>
        <v>19243229</v>
      </c>
      <c r="K29" s="139">
        <f t="shared" si="3"/>
        <v>932396</v>
      </c>
      <c r="L29" s="139">
        <f t="shared" si="3"/>
        <v>10335015</v>
      </c>
      <c r="M29" s="139">
        <f t="shared" si="3"/>
        <v>201333389</v>
      </c>
      <c r="N29" s="139">
        <f t="shared" si="3"/>
        <v>112933737</v>
      </c>
    </row>
    <row r="30" spans="7:14" ht="20.100000000000001" customHeight="1" x14ac:dyDescent="0.25">
      <c r="G30" s="311" t="s">
        <v>309</v>
      </c>
      <c r="H30" s="665"/>
      <c r="I30" s="666"/>
      <c r="J30" s="666"/>
      <c r="K30" s="666"/>
      <c r="L30" s="666"/>
      <c r="M30" s="666"/>
      <c r="N30" s="667"/>
    </row>
    <row r="31" spans="7:14" x14ac:dyDescent="0.25">
      <c r="G31" s="307" t="s">
        <v>308</v>
      </c>
      <c r="H31" s="123">
        <v>20417051</v>
      </c>
      <c r="I31" s="123">
        <v>544143</v>
      </c>
      <c r="J31" s="123">
        <v>1055404</v>
      </c>
      <c r="K31" s="123">
        <v>0</v>
      </c>
      <c r="L31" s="123">
        <v>0</v>
      </c>
      <c r="M31" s="123">
        <f t="shared" ref="M31:M44" si="4">IF(COUNT(H31:L31),SUM(H31:L31),"")</f>
        <v>22016598</v>
      </c>
      <c r="N31" s="164">
        <v>0</v>
      </c>
    </row>
    <row r="32" spans="7:14" x14ac:dyDescent="0.25">
      <c r="G32" s="307" t="s">
        <v>307</v>
      </c>
      <c r="H32" s="123">
        <v>61500000</v>
      </c>
      <c r="I32" s="123">
        <v>0</v>
      </c>
      <c r="J32" s="123">
        <v>220876</v>
      </c>
      <c r="K32" s="123">
        <v>0</v>
      </c>
      <c r="L32" s="123">
        <v>2407808</v>
      </c>
      <c r="M32" s="123">
        <f t="shared" si="4"/>
        <v>64128684</v>
      </c>
      <c r="N32" s="164">
        <v>0</v>
      </c>
    </row>
    <row r="33" spans="7:14" x14ac:dyDescent="0.25">
      <c r="G33" s="307" t="s">
        <v>610</v>
      </c>
      <c r="H33" s="123">
        <v>3320</v>
      </c>
      <c r="I33" s="123">
        <v>0</v>
      </c>
      <c r="J33" s="123">
        <v>3176396</v>
      </c>
      <c r="K33" s="123">
        <v>0</v>
      </c>
      <c r="L33" s="123">
        <v>0</v>
      </c>
      <c r="M33" s="123">
        <f t="shared" si="4"/>
        <v>3179716</v>
      </c>
      <c r="N33" s="164">
        <v>0</v>
      </c>
    </row>
    <row r="34" spans="7:14" x14ac:dyDescent="0.25">
      <c r="G34" s="307" t="s">
        <v>611</v>
      </c>
      <c r="H34" s="123">
        <v>12905631</v>
      </c>
      <c r="I34" s="123">
        <v>0</v>
      </c>
      <c r="J34" s="123">
        <v>0</v>
      </c>
      <c r="K34" s="123">
        <v>0</v>
      </c>
      <c r="L34" s="123">
        <v>0</v>
      </c>
      <c r="M34" s="123">
        <f t="shared" si="4"/>
        <v>12905631</v>
      </c>
      <c r="N34" s="164">
        <v>0</v>
      </c>
    </row>
    <row r="35" spans="7:14" ht="20.100000000000001" customHeight="1" x14ac:dyDescent="0.25">
      <c r="G35" s="310" t="s">
        <v>305</v>
      </c>
      <c r="H35" s="139">
        <f>IF(COUNT(H31:H34),SUM(H31:H34),"")</f>
        <v>94826002</v>
      </c>
      <c r="I35" s="139">
        <f t="shared" ref="I35:N35" si="5">IF(COUNT(I31:I34),SUM(I31:I34),"")</f>
        <v>544143</v>
      </c>
      <c r="J35" s="139">
        <f t="shared" si="5"/>
        <v>4452676</v>
      </c>
      <c r="K35" s="139">
        <f t="shared" si="5"/>
        <v>0</v>
      </c>
      <c r="L35" s="139">
        <f t="shared" si="5"/>
        <v>2407808</v>
      </c>
      <c r="M35" s="139">
        <f t="shared" si="4"/>
        <v>102230629</v>
      </c>
      <c r="N35" s="139">
        <f t="shared" si="5"/>
        <v>0</v>
      </c>
    </row>
    <row r="36" spans="7:14" ht="20.100000000000001" customHeight="1" x14ac:dyDescent="0.25">
      <c r="G36" s="311" t="s">
        <v>306</v>
      </c>
      <c r="H36" s="665"/>
      <c r="I36" s="666"/>
      <c r="J36" s="666"/>
      <c r="K36" s="666"/>
      <c r="L36" s="666"/>
      <c r="M36" s="666"/>
      <c r="N36" s="667"/>
    </row>
    <row r="37" spans="7:14" x14ac:dyDescent="0.25">
      <c r="G37" s="314" t="s">
        <v>1543</v>
      </c>
      <c r="H37" s="124">
        <v>4332342</v>
      </c>
      <c r="I37" s="124">
        <v>4376053</v>
      </c>
      <c r="J37" s="124">
        <v>213944</v>
      </c>
      <c r="K37" s="124">
        <v>8523858</v>
      </c>
      <c r="L37" s="124">
        <v>12342884</v>
      </c>
      <c r="M37" s="124">
        <f t="shared" si="4"/>
        <v>29789081</v>
      </c>
      <c r="N37" s="162">
        <v>1846640</v>
      </c>
    </row>
    <row r="38" spans="7:14" x14ac:dyDescent="0.25">
      <c r="G38" s="315" t="s">
        <v>612</v>
      </c>
      <c r="H38" s="123">
        <v>14246973</v>
      </c>
      <c r="I38" s="123">
        <v>0</v>
      </c>
      <c r="J38" s="123">
        <v>618198</v>
      </c>
      <c r="K38" s="123">
        <v>151640084</v>
      </c>
      <c r="L38" s="123">
        <v>103776412</v>
      </c>
      <c r="M38" s="123">
        <f t="shared" si="4"/>
        <v>270281667</v>
      </c>
      <c r="N38" s="164">
        <v>15123620</v>
      </c>
    </row>
    <row r="39" spans="7:14" x14ac:dyDescent="0.25">
      <c r="G39" s="315" t="s">
        <v>613</v>
      </c>
      <c r="H39" s="123">
        <v>2953538</v>
      </c>
      <c r="I39" s="123">
        <v>25345178</v>
      </c>
      <c r="J39" s="123">
        <v>115372</v>
      </c>
      <c r="K39" s="123">
        <v>5462601</v>
      </c>
      <c r="L39" s="123">
        <v>54774334</v>
      </c>
      <c r="M39" s="123">
        <f t="shared" si="4"/>
        <v>88651023</v>
      </c>
      <c r="N39" s="164">
        <v>3093519</v>
      </c>
    </row>
    <row r="40" spans="7:14" x14ac:dyDescent="0.25">
      <c r="G40" s="315" t="s">
        <v>1544</v>
      </c>
      <c r="H40" s="123">
        <v>16898017</v>
      </c>
      <c r="I40" s="123">
        <v>11203456</v>
      </c>
      <c r="J40" s="123">
        <v>26199196</v>
      </c>
      <c r="K40" s="123">
        <v>8657721</v>
      </c>
      <c r="L40" s="123">
        <v>7964595</v>
      </c>
      <c r="M40" s="123">
        <f t="shared" si="4"/>
        <v>70922985</v>
      </c>
      <c r="N40" s="164">
        <v>11594604</v>
      </c>
    </row>
    <row r="41" spans="7:14" x14ac:dyDescent="0.25">
      <c r="G41" s="315" t="s">
        <v>1545</v>
      </c>
      <c r="H41" s="255">
        <v>852774694</v>
      </c>
      <c r="I41" s="255">
        <v>185330317</v>
      </c>
      <c r="J41" s="255">
        <v>0</v>
      </c>
      <c r="K41" s="255">
        <v>0</v>
      </c>
      <c r="L41" s="255">
        <v>0</v>
      </c>
      <c r="M41" s="255">
        <f t="shared" si="4"/>
        <v>1038105011</v>
      </c>
      <c r="N41" s="257">
        <v>0</v>
      </c>
    </row>
    <row r="42" spans="7:14" x14ac:dyDescent="0.25">
      <c r="G42" s="316" t="s">
        <v>614</v>
      </c>
      <c r="H42" s="317">
        <v>70496468</v>
      </c>
      <c r="I42" s="317">
        <v>1089740</v>
      </c>
      <c r="J42" s="317">
        <v>0</v>
      </c>
      <c r="K42" s="317">
        <v>0</v>
      </c>
      <c r="L42" s="317">
        <v>14561753</v>
      </c>
      <c r="M42" s="317">
        <f t="shared" si="4"/>
        <v>86147961</v>
      </c>
      <c r="N42" s="318">
        <v>290752</v>
      </c>
    </row>
    <row r="43" spans="7:14" x14ac:dyDescent="0.25">
      <c r="G43" s="316" t="s">
        <v>615</v>
      </c>
      <c r="H43" s="317">
        <v>-378344568</v>
      </c>
      <c r="I43" s="317">
        <v>-100706499</v>
      </c>
      <c r="J43" s="317">
        <v>-20850474</v>
      </c>
      <c r="K43" s="317">
        <v>-91080424</v>
      </c>
      <c r="L43" s="317">
        <v>-78831700</v>
      </c>
      <c r="M43" s="317">
        <f t="shared" si="4"/>
        <v>-669813665</v>
      </c>
      <c r="N43" s="318">
        <v>-20936217</v>
      </c>
    </row>
    <row r="44" spans="7:14" ht="20.100000000000001" customHeight="1" x14ac:dyDescent="0.25">
      <c r="G44" s="319" t="s">
        <v>616</v>
      </c>
      <c r="H44" s="139">
        <f>IF(COUNT(H37:H43),SUM(H37:H43),"")</f>
        <v>583357464</v>
      </c>
      <c r="I44" s="139">
        <f t="shared" ref="I44:N44" si="6">IF(COUNT(I37:I43),SUM(I37:I43),"")</f>
        <v>126638245</v>
      </c>
      <c r="J44" s="139">
        <f t="shared" si="6"/>
        <v>6296236</v>
      </c>
      <c r="K44" s="139">
        <f t="shared" si="6"/>
        <v>83203840</v>
      </c>
      <c r="L44" s="139">
        <f t="shared" si="6"/>
        <v>114588278</v>
      </c>
      <c r="M44" s="139">
        <f t="shared" si="4"/>
        <v>914084063</v>
      </c>
      <c r="N44" s="139">
        <f t="shared" si="6"/>
        <v>11012918</v>
      </c>
    </row>
    <row r="45" spans="7:14" ht="20.100000000000001" customHeight="1" x14ac:dyDescent="0.25">
      <c r="G45" s="310" t="s">
        <v>305</v>
      </c>
      <c r="H45" s="139">
        <f>IF(COUNT(H35,H44),SUM(H35,H44),"")</f>
        <v>678183466</v>
      </c>
      <c r="I45" s="139">
        <f t="shared" ref="I45:N45" si="7">IF(COUNT(I35,I44),SUM(I35,I44),"")</f>
        <v>127182388</v>
      </c>
      <c r="J45" s="139">
        <f t="shared" si="7"/>
        <v>10748912</v>
      </c>
      <c r="K45" s="139">
        <f t="shared" si="7"/>
        <v>83203840</v>
      </c>
      <c r="L45" s="139">
        <f t="shared" si="7"/>
        <v>116996086</v>
      </c>
      <c r="M45" s="139">
        <f t="shared" si="7"/>
        <v>1016314692</v>
      </c>
      <c r="N45" s="139">
        <f t="shared" si="7"/>
        <v>11012918</v>
      </c>
    </row>
    <row r="46" spans="7:14" ht="20.100000000000001" customHeight="1" x14ac:dyDescent="0.25">
      <c r="G46" s="310" t="s">
        <v>304</v>
      </c>
      <c r="H46" s="139">
        <f>IF(COUNT(H29,H45),SUM(H29,H45),"")</f>
        <v>837177148</v>
      </c>
      <c r="I46" s="139">
        <f t="shared" ref="I46:N46" si="8">IF(COUNT(I29,I45),SUM(I29,I45),"")</f>
        <v>139011455</v>
      </c>
      <c r="J46" s="139">
        <f t="shared" si="8"/>
        <v>29992141</v>
      </c>
      <c r="K46" s="139">
        <f t="shared" si="8"/>
        <v>84136236</v>
      </c>
      <c r="L46" s="139">
        <f t="shared" si="8"/>
        <v>127331101</v>
      </c>
      <c r="M46" s="139">
        <f t="shared" si="8"/>
        <v>1217648081</v>
      </c>
      <c r="N46" s="139">
        <f t="shared" si="8"/>
        <v>123946655</v>
      </c>
    </row>
    <row r="47" spans="7:14" ht="20.100000000000001" customHeight="1" x14ac:dyDescent="0.25">
      <c r="G47" s="320" t="s">
        <v>617</v>
      </c>
      <c r="H47" s="739">
        <v>0</v>
      </c>
      <c r="I47" s="740"/>
      <c r="J47" s="740"/>
      <c r="K47" s="740"/>
      <c r="L47" s="740"/>
      <c r="M47" s="740"/>
      <c r="N47" s="741"/>
    </row>
    <row r="48" spans="7:14" x14ac:dyDescent="0.25">
      <c r="G48" s="542" t="s">
        <v>1546</v>
      </c>
      <c r="H48" s="157">
        <v>7893331</v>
      </c>
      <c r="I48" s="157">
        <v>392478</v>
      </c>
      <c r="J48" s="157">
        <v>0</v>
      </c>
      <c r="K48" s="157">
        <v>0</v>
      </c>
      <c r="L48" s="157">
        <v>0</v>
      </c>
      <c r="M48" s="157">
        <f>IF(COUNT(H48:L48),SUM(H48:L48),"")</f>
        <v>8285809</v>
      </c>
      <c r="N48" s="157">
        <v>0</v>
      </c>
    </row>
    <row r="49" spans="7:14" x14ac:dyDescent="0.25">
      <c r="G49" s="321" t="s">
        <v>618</v>
      </c>
      <c r="H49" s="157">
        <v>5946348</v>
      </c>
      <c r="I49" s="157">
        <v>1226660</v>
      </c>
      <c r="J49" s="157">
        <v>3456950</v>
      </c>
      <c r="K49" s="157">
        <v>0</v>
      </c>
      <c r="L49" s="157">
        <v>1016751</v>
      </c>
      <c r="M49" s="157">
        <f>IF(COUNT(H49:L49),SUM(H49:L49),"")</f>
        <v>11646709</v>
      </c>
      <c r="N49" s="157">
        <v>0</v>
      </c>
    </row>
    <row r="50" spans="7:14" ht="20.100000000000001" customHeight="1" x14ac:dyDescent="0.25">
      <c r="G50" s="320" t="s">
        <v>619</v>
      </c>
      <c r="H50" s="139">
        <f>IF(COUNT(H48:H49),SUM(H48:H49),"")</f>
        <v>13839679</v>
      </c>
      <c r="I50" s="139">
        <f t="shared" ref="I50:N50" si="9">IF(COUNT(I48:I49),SUM(I48:I49),"")</f>
        <v>1619138</v>
      </c>
      <c r="J50" s="139">
        <f t="shared" si="9"/>
        <v>3456950</v>
      </c>
      <c r="K50" s="139">
        <f t="shared" si="9"/>
        <v>0</v>
      </c>
      <c r="L50" s="139">
        <f t="shared" si="9"/>
        <v>1016751</v>
      </c>
      <c r="M50" s="139">
        <f>IF(COUNT(H50:L50),SUM(H50:L50),"")</f>
        <v>19932518</v>
      </c>
      <c r="N50" s="139">
        <f t="shared" si="9"/>
        <v>0</v>
      </c>
    </row>
    <row r="51" spans="7:14" ht="20.100000000000001" customHeight="1" x14ac:dyDescent="0.25">
      <c r="G51" s="322" t="s">
        <v>228</v>
      </c>
      <c r="H51" s="665"/>
      <c r="I51" s="666"/>
      <c r="J51" s="666"/>
      <c r="K51" s="666"/>
      <c r="L51" s="666"/>
      <c r="M51" s="666"/>
      <c r="N51" s="667"/>
    </row>
    <row r="52" spans="7:14" ht="20.100000000000001" customHeight="1" x14ac:dyDescent="0.25">
      <c r="G52" s="311" t="s">
        <v>303</v>
      </c>
      <c r="H52" s="665"/>
      <c r="I52" s="666"/>
      <c r="J52" s="666"/>
      <c r="K52" s="666"/>
      <c r="L52" s="666"/>
      <c r="M52" s="666"/>
      <c r="N52" s="667"/>
    </row>
    <row r="53" spans="7:14" x14ac:dyDescent="0.25">
      <c r="G53" s="312" t="s">
        <v>1547</v>
      </c>
      <c r="H53" s="124">
        <v>18795642</v>
      </c>
      <c r="I53" s="124">
        <v>226046</v>
      </c>
      <c r="J53" s="124">
        <v>486623</v>
      </c>
      <c r="K53" s="124">
        <v>29105</v>
      </c>
      <c r="L53" s="124">
        <v>754437</v>
      </c>
      <c r="M53" s="124">
        <f t="shared" ref="M53:M67" si="10">IF(COUNT(H53:L53),SUM(H53:L53),"")</f>
        <v>20291853</v>
      </c>
      <c r="N53" s="162">
        <v>3740535</v>
      </c>
    </row>
    <row r="54" spans="7:14" x14ac:dyDescent="0.25">
      <c r="G54" s="323" t="s">
        <v>1548</v>
      </c>
      <c r="H54" s="123">
        <v>1071074</v>
      </c>
      <c r="I54" s="123">
        <v>246245</v>
      </c>
      <c r="J54" s="123">
        <v>607933</v>
      </c>
      <c r="K54" s="123">
        <v>0</v>
      </c>
      <c r="L54" s="123">
        <v>254947</v>
      </c>
      <c r="M54" s="123">
        <f t="shared" si="10"/>
        <v>2180199</v>
      </c>
      <c r="N54" s="164">
        <v>794995</v>
      </c>
    </row>
    <row r="55" spans="7:14" x14ac:dyDescent="0.25">
      <c r="G55" s="323" t="s">
        <v>620</v>
      </c>
      <c r="H55" s="123">
        <v>109651</v>
      </c>
      <c r="I55" s="123">
        <v>3595</v>
      </c>
      <c r="J55" s="123">
        <v>50770</v>
      </c>
      <c r="K55" s="123">
        <v>0</v>
      </c>
      <c r="L55" s="123">
        <v>16244</v>
      </c>
      <c r="M55" s="123">
        <f t="shared" si="10"/>
        <v>180260</v>
      </c>
      <c r="N55" s="164">
        <v>53536</v>
      </c>
    </row>
    <row r="56" spans="7:14" x14ac:dyDescent="0.25">
      <c r="G56" s="323" t="s">
        <v>1549</v>
      </c>
      <c r="H56" s="123">
        <v>3650777</v>
      </c>
      <c r="I56" s="123">
        <v>172677</v>
      </c>
      <c r="J56" s="123">
        <v>0</v>
      </c>
      <c r="K56" s="123">
        <v>0</v>
      </c>
      <c r="L56" s="123">
        <v>8167</v>
      </c>
      <c r="M56" s="123">
        <f t="shared" si="10"/>
        <v>3831621</v>
      </c>
      <c r="N56" s="164">
        <v>0</v>
      </c>
    </row>
    <row r="57" spans="7:14" x14ac:dyDescent="0.25">
      <c r="G57" s="324" t="s">
        <v>1550</v>
      </c>
      <c r="H57" s="145">
        <v>0</v>
      </c>
      <c r="I57" s="145">
        <v>0</v>
      </c>
      <c r="J57" s="145">
        <v>0</v>
      </c>
      <c r="K57" s="145">
        <v>86221</v>
      </c>
      <c r="L57" s="145">
        <v>533144</v>
      </c>
      <c r="M57" s="145">
        <f t="shared" si="10"/>
        <v>619365</v>
      </c>
      <c r="N57" s="163">
        <v>0</v>
      </c>
    </row>
    <row r="58" spans="7:14" x14ac:dyDescent="0.25">
      <c r="G58" s="324" t="s">
        <v>1551</v>
      </c>
      <c r="H58" s="145">
        <v>1652757</v>
      </c>
      <c r="I58" s="145">
        <v>0</v>
      </c>
      <c r="J58" s="145">
        <v>757424</v>
      </c>
      <c r="K58" s="145">
        <v>0</v>
      </c>
      <c r="L58" s="145">
        <v>57783</v>
      </c>
      <c r="M58" s="145">
        <f t="shared" si="10"/>
        <v>2467964</v>
      </c>
      <c r="N58" s="163">
        <v>985423</v>
      </c>
    </row>
    <row r="59" spans="7:14" x14ac:dyDescent="0.25">
      <c r="G59" s="324" t="s">
        <v>621</v>
      </c>
      <c r="H59" s="145">
        <v>0</v>
      </c>
      <c r="I59" s="145">
        <v>0</v>
      </c>
      <c r="J59" s="145">
        <v>0</v>
      </c>
      <c r="K59" s="145">
        <v>0</v>
      </c>
      <c r="L59" s="145">
        <v>0</v>
      </c>
      <c r="M59" s="145">
        <f t="shared" si="10"/>
        <v>0</v>
      </c>
      <c r="N59" s="163">
        <v>12594978</v>
      </c>
    </row>
    <row r="60" spans="7:14" x14ac:dyDescent="0.25">
      <c r="G60" s="324" t="s">
        <v>622</v>
      </c>
      <c r="H60" s="145">
        <v>1940563</v>
      </c>
      <c r="I60" s="145">
        <v>0</v>
      </c>
      <c r="J60" s="145">
        <v>0</v>
      </c>
      <c r="K60" s="145">
        <v>0</v>
      </c>
      <c r="L60" s="145">
        <v>0</v>
      </c>
      <c r="M60" s="145">
        <f t="shared" si="10"/>
        <v>1940563</v>
      </c>
      <c r="N60" s="163">
        <v>0</v>
      </c>
    </row>
    <row r="61" spans="7:14" ht="20.100000000000001" customHeight="1" x14ac:dyDescent="0.25">
      <c r="G61" s="311" t="s">
        <v>623</v>
      </c>
      <c r="H61" s="665"/>
      <c r="I61" s="666"/>
      <c r="J61" s="666"/>
      <c r="K61" s="666"/>
      <c r="L61" s="666"/>
      <c r="M61" s="666"/>
      <c r="N61" s="667"/>
    </row>
    <row r="62" spans="7:14" x14ac:dyDescent="0.25">
      <c r="G62" s="324" t="s">
        <v>624</v>
      </c>
      <c r="H62" s="145">
        <v>7525000</v>
      </c>
      <c r="I62" s="145">
        <v>370000</v>
      </c>
      <c r="J62" s="145">
        <v>1250000</v>
      </c>
      <c r="K62" s="145">
        <v>0</v>
      </c>
      <c r="L62" s="145">
        <v>580000</v>
      </c>
      <c r="M62" s="145">
        <f t="shared" si="10"/>
        <v>9725000</v>
      </c>
      <c r="N62" s="163">
        <v>0</v>
      </c>
    </row>
    <row r="63" spans="7:14" x14ac:dyDescent="0.25">
      <c r="G63" s="324" t="s">
        <v>1552</v>
      </c>
      <c r="H63" s="145">
        <v>7897295</v>
      </c>
      <c r="I63" s="145">
        <v>174143</v>
      </c>
      <c r="J63" s="145">
        <v>26280</v>
      </c>
      <c r="K63" s="145">
        <v>0</v>
      </c>
      <c r="L63" s="145">
        <v>35061</v>
      </c>
      <c r="M63" s="145">
        <f t="shared" si="10"/>
        <v>8132779</v>
      </c>
      <c r="N63" s="163">
        <v>0</v>
      </c>
    </row>
    <row r="64" spans="7:14" ht="20.100000000000001" customHeight="1" x14ac:dyDescent="0.25">
      <c r="G64" s="325" t="s">
        <v>625</v>
      </c>
      <c r="H64" s="139">
        <f>IF(COUNT(H62:H63),SUM(H62:H63),"")</f>
        <v>15422295</v>
      </c>
      <c r="I64" s="139">
        <f t="shared" ref="I64:N64" si="11">IF(COUNT(I62:I63),SUM(I62:I63),"")</f>
        <v>544143</v>
      </c>
      <c r="J64" s="139">
        <f t="shared" si="11"/>
        <v>1276280</v>
      </c>
      <c r="K64" s="139">
        <f t="shared" si="11"/>
        <v>0</v>
      </c>
      <c r="L64" s="139">
        <f t="shared" si="11"/>
        <v>615061</v>
      </c>
      <c r="M64" s="139">
        <f t="shared" si="10"/>
        <v>17857779</v>
      </c>
      <c r="N64" s="139">
        <f t="shared" si="11"/>
        <v>0</v>
      </c>
    </row>
    <row r="65" spans="7:14" x14ac:dyDescent="0.25">
      <c r="G65" s="324" t="s">
        <v>626</v>
      </c>
      <c r="H65" s="145">
        <v>0</v>
      </c>
      <c r="I65" s="145">
        <v>0</v>
      </c>
      <c r="J65" s="145">
        <v>0</v>
      </c>
      <c r="K65" s="145">
        <v>0</v>
      </c>
      <c r="L65" s="145">
        <v>0</v>
      </c>
      <c r="M65" s="145">
        <f t="shared" si="10"/>
        <v>0</v>
      </c>
      <c r="N65" s="163">
        <v>11000</v>
      </c>
    </row>
    <row r="66" spans="7:14" x14ac:dyDescent="0.25">
      <c r="G66" s="324" t="s">
        <v>1553</v>
      </c>
      <c r="H66" s="145">
        <v>1110521</v>
      </c>
      <c r="I66" s="145">
        <v>0</v>
      </c>
      <c r="J66" s="145">
        <v>2000</v>
      </c>
      <c r="K66" s="145">
        <v>0</v>
      </c>
      <c r="L66" s="145">
        <v>767269</v>
      </c>
      <c r="M66" s="145">
        <f t="shared" si="10"/>
        <v>1879790</v>
      </c>
      <c r="N66" s="163">
        <v>8524988</v>
      </c>
    </row>
    <row r="67" spans="7:14" x14ac:dyDescent="0.25">
      <c r="G67" s="326" t="s">
        <v>301</v>
      </c>
      <c r="H67" s="145">
        <v>0</v>
      </c>
      <c r="I67" s="145">
        <v>0</v>
      </c>
      <c r="J67" s="145">
        <v>0</v>
      </c>
      <c r="K67" s="145">
        <v>0</v>
      </c>
      <c r="L67" s="145">
        <v>32545</v>
      </c>
      <c r="M67" s="145">
        <f t="shared" si="10"/>
        <v>32545</v>
      </c>
      <c r="N67" s="163">
        <v>0</v>
      </c>
    </row>
    <row r="68" spans="7:14" ht="20.100000000000001" customHeight="1" x14ac:dyDescent="0.25">
      <c r="G68" s="310" t="s">
        <v>302</v>
      </c>
      <c r="H68" s="139">
        <f>IF(COUNT(H53:H60,H64,H65:H67),SUM(H53:H60,H64:H67),"")</f>
        <v>43753280</v>
      </c>
      <c r="I68" s="139">
        <f t="shared" ref="I68:N68" si="12">IF(COUNT(I53:I60,I64,I65:I67),SUM(I53:I60,I64:I67),"")</f>
        <v>1192706</v>
      </c>
      <c r="J68" s="139">
        <f t="shared" si="12"/>
        <v>3181030</v>
      </c>
      <c r="K68" s="139">
        <f t="shared" si="12"/>
        <v>115326</v>
      </c>
      <c r="L68" s="139">
        <f t="shared" si="12"/>
        <v>3039597</v>
      </c>
      <c r="M68" s="139">
        <f t="shared" si="12"/>
        <v>51281939</v>
      </c>
      <c r="N68" s="139">
        <f t="shared" si="12"/>
        <v>26705455</v>
      </c>
    </row>
    <row r="69" spans="7:14" ht="20.100000000000001" customHeight="1" x14ac:dyDescent="0.25">
      <c r="G69" s="311" t="s">
        <v>627</v>
      </c>
      <c r="H69" s="687"/>
      <c r="I69" s="688"/>
      <c r="J69" s="688"/>
      <c r="K69" s="688"/>
      <c r="L69" s="688"/>
      <c r="M69" s="688"/>
      <c r="N69" s="689"/>
    </row>
    <row r="70" spans="7:14" x14ac:dyDescent="0.25">
      <c r="G70" s="312" t="s">
        <v>628</v>
      </c>
      <c r="H70" s="124">
        <v>3800000</v>
      </c>
      <c r="I70" s="124">
        <v>0</v>
      </c>
      <c r="J70" s="124">
        <v>0</v>
      </c>
      <c r="K70" s="124">
        <v>0</v>
      </c>
      <c r="L70" s="124">
        <v>4019613</v>
      </c>
      <c r="M70" s="124">
        <f t="shared" ref="M70:M79" si="13">IF(COUNT(H70:L70),SUM(H70:L70),"")</f>
        <v>7819613</v>
      </c>
      <c r="N70" s="162">
        <v>0</v>
      </c>
    </row>
    <row r="71" spans="7:14" x14ac:dyDescent="0.25">
      <c r="G71" s="323" t="s">
        <v>629</v>
      </c>
      <c r="H71" s="123">
        <v>2006087</v>
      </c>
      <c r="I71" s="123">
        <v>362582</v>
      </c>
      <c r="J71" s="123">
        <v>1199283</v>
      </c>
      <c r="K71" s="123">
        <v>0</v>
      </c>
      <c r="L71" s="123">
        <v>466355</v>
      </c>
      <c r="M71" s="123">
        <f t="shared" si="13"/>
        <v>4034307</v>
      </c>
      <c r="N71" s="164">
        <v>1419845</v>
      </c>
    </row>
    <row r="72" spans="7:14" x14ac:dyDescent="0.25">
      <c r="G72" s="323" t="s">
        <v>630</v>
      </c>
      <c r="H72" s="123">
        <v>31598595</v>
      </c>
      <c r="I72" s="123">
        <v>0</v>
      </c>
      <c r="J72" s="123">
        <v>0</v>
      </c>
      <c r="K72" s="123">
        <v>0</v>
      </c>
      <c r="L72" s="123">
        <v>0</v>
      </c>
      <c r="M72" s="123">
        <f t="shared" si="13"/>
        <v>31598595</v>
      </c>
      <c r="N72" s="164">
        <v>0</v>
      </c>
    </row>
    <row r="73" spans="7:14" x14ac:dyDescent="0.25">
      <c r="G73" s="323" t="s">
        <v>631</v>
      </c>
      <c r="H73" s="123">
        <v>387468000</v>
      </c>
      <c r="I73" s="123">
        <v>19532000</v>
      </c>
      <c r="J73" s="123">
        <v>0</v>
      </c>
      <c r="K73" s="123">
        <v>0</v>
      </c>
      <c r="L73" s="123">
        <v>0</v>
      </c>
      <c r="M73" s="123">
        <f t="shared" si="13"/>
        <v>407000000</v>
      </c>
      <c r="N73" s="164">
        <v>0</v>
      </c>
    </row>
    <row r="74" spans="7:14" x14ac:dyDescent="0.25">
      <c r="G74" s="323" t="s">
        <v>632</v>
      </c>
      <c r="H74" s="123">
        <v>0</v>
      </c>
      <c r="I74" s="123">
        <v>0</v>
      </c>
      <c r="J74" s="123">
        <v>0</v>
      </c>
      <c r="K74" s="123">
        <v>0</v>
      </c>
      <c r="L74" s="123">
        <v>0</v>
      </c>
      <c r="M74" s="123">
        <f t="shared" si="13"/>
        <v>0</v>
      </c>
      <c r="N74" s="164">
        <v>43474000</v>
      </c>
    </row>
    <row r="75" spans="7:14" x14ac:dyDescent="0.25">
      <c r="G75" s="323" t="s">
        <v>1554</v>
      </c>
      <c r="H75" s="123">
        <v>9103489</v>
      </c>
      <c r="I75" s="123">
        <v>1877940</v>
      </c>
      <c r="J75" s="123">
        <v>5292376</v>
      </c>
      <c r="K75" s="123">
        <v>0</v>
      </c>
      <c r="L75" s="123">
        <v>1556581</v>
      </c>
      <c r="M75" s="123">
        <f t="shared" si="13"/>
        <v>17830386</v>
      </c>
      <c r="N75" s="164">
        <v>0</v>
      </c>
    </row>
    <row r="76" spans="7:14" x14ac:dyDescent="0.25">
      <c r="G76" s="323" t="s">
        <v>633</v>
      </c>
      <c r="H76" s="123">
        <v>8017453</v>
      </c>
      <c r="I76" s="123">
        <v>1490000</v>
      </c>
      <c r="J76" s="123">
        <v>5179378</v>
      </c>
      <c r="K76" s="123">
        <v>0</v>
      </c>
      <c r="L76" s="123">
        <v>2417242</v>
      </c>
      <c r="M76" s="123">
        <f t="shared" si="13"/>
        <v>17104073</v>
      </c>
      <c r="N76" s="164">
        <v>5469598</v>
      </c>
    </row>
    <row r="77" spans="7:14" x14ac:dyDescent="0.25">
      <c r="G77" s="323" t="s">
        <v>634</v>
      </c>
      <c r="H77" s="123">
        <v>13874861</v>
      </c>
      <c r="I77" s="123">
        <v>0</v>
      </c>
      <c r="J77" s="123">
        <v>0</v>
      </c>
      <c r="K77" s="123">
        <v>0</v>
      </c>
      <c r="L77" s="123">
        <v>0</v>
      </c>
      <c r="M77" s="123">
        <f t="shared" si="13"/>
        <v>13874861</v>
      </c>
      <c r="N77" s="164">
        <v>0</v>
      </c>
    </row>
    <row r="78" spans="7:14" x14ac:dyDescent="0.25">
      <c r="G78" s="323" t="s">
        <v>635</v>
      </c>
      <c r="H78" s="123">
        <v>0</v>
      </c>
      <c r="I78" s="123">
        <v>0</v>
      </c>
      <c r="J78" s="123">
        <v>2400000</v>
      </c>
      <c r="K78" s="123">
        <v>0</v>
      </c>
      <c r="L78" s="123">
        <v>4960000</v>
      </c>
      <c r="M78" s="123">
        <f t="shared" si="13"/>
        <v>7360000</v>
      </c>
      <c r="N78" s="164">
        <v>0</v>
      </c>
    </row>
    <row r="79" spans="7:14" ht="20.100000000000001" customHeight="1" x14ac:dyDescent="0.25">
      <c r="G79" s="310" t="s">
        <v>636</v>
      </c>
      <c r="H79" s="139">
        <f>IF(COUNT(H70:H78),SUM(H70:H78),"")</f>
        <v>455868485</v>
      </c>
      <c r="I79" s="139">
        <f t="shared" ref="I79:N79" si="14">IF(COUNT(I70:I78),SUM(I70:I78),"")</f>
        <v>23262522</v>
      </c>
      <c r="J79" s="139">
        <f t="shared" si="14"/>
        <v>14071037</v>
      </c>
      <c r="K79" s="139">
        <f t="shared" si="14"/>
        <v>0</v>
      </c>
      <c r="L79" s="139">
        <f t="shared" si="14"/>
        <v>13419791</v>
      </c>
      <c r="M79" s="139">
        <f t="shared" si="13"/>
        <v>506621835</v>
      </c>
      <c r="N79" s="139">
        <f t="shared" si="14"/>
        <v>50363443</v>
      </c>
    </row>
    <row r="80" spans="7:14" ht="20.100000000000001" customHeight="1" x14ac:dyDescent="0.25">
      <c r="G80" s="310" t="s">
        <v>299</v>
      </c>
      <c r="H80" s="139">
        <f>+IF(COUNT(H68,H79),SUM(H68,H79),"")</f>
        <v>499621765</v>
      </c>
      <c r="I80" s="139">
        <f t="shared" ref="I80:N80" si="15">+IF(COUNT(I68,I79),SUM(I68,I79),"")</f>
        <v>24455228</v>
      </c>
      <c r="J80" s="139">
        <f t="shared" si="15"/>
        <v>17252067</v>
      </c>
      <c r="K80" s="139">
        <f t="shared" si="15"/>
        <v>115326</v>
      </c>
      <c r="L80" s="139">
        <f t="shared" si="15"/>
        <v>16459388</v>
      </c>
      <c r="M80" s="139">
        <f t="shared" si="15"/>
        <v>557903774</v>
      </c>
      <c r="N80" s="139">
        <f t="shared" si="15"/>
        <v>77068898</v>
      </c>
    </row>
    <row r="81" spans="7:21" ht="20.100000000000001" customHeight="1" x14ac:dyDescent="0.25">
      <c r="G81" s="320" t="s">
        <v>637</v>
      </c>
      <c r="H81" s="739"/>
      <c r="I81" s="740"/>
      <c r="J81" s="740"/>
      <c r="K81" s="740"/>
      <c r="L81" s="740"/>
      <c r="M81" s="740"/>
      <c r="N81" s="741"/>
    </row>
    <row r="82" spans="7:21" x14ac:dyDescent="0.25">
      <c r="G82" s="327" t="s">
        <v>637</v>
      </c>
      <c r="H82" s="157">
        <v>1178980</v>
      </c>
      <c r="I82" s="157">
        <v>243209</v>
      </c>
      <c r="J82" s="157">
        <v>685408</v>
      </c>
      <c r="K82" s="157">
        <v>0</v>
      </c>
      <c r="L82" s="157">
        <v>201589</v>
      </c>
      <c r="M82" s="157">
        <f t="shared" ref="M82:M90" si="16">IF(COUNT(H82:L82),SUM(H82:L82),"")</f>
        <v>2309186</v>
      </c>
      <c r="N82" s="157">
        <v>0</v>
      </c>
    </row>
    <row r="83" spans="7:21" ht="20.100000000000001" customHeight="1" x14ac:dyDescent="0.25">
      <c r="G83" s="543" t="s">
        <v>1555</v>
      </c>
      <c r="H83" s="139">
        <f>IF(COUNT(H82),SUM(H82),"")</f>
        <v>1178980</v>
      </c>
      <c r="I83" s="139">
        <f t="shared" ref="I83:N83" si="17">IF(COUNT(I82),SUM(I82),"")</f>
        <v>243209</v>
      </c>
      <c r="J83" s="139">
        <f t="shared" si="17"/>
        <v>685408</v>
      </c>
      <c r="K83" s="139">
        <f t="shared" si="17"/>
        <v>0</v>
      </c>
      <c r="L83" s="139">
        <f t="shared" si="17"/>
        <v>201589</v>
      </c>
      <c r="M83" s="139">
        <f t="shared" si="16"/>
        <v>2309186</v>
      </c>
      <c r="N83" s="139">
        <f t="shared" si="17"/>
        <v>0</v>
      </c>
    </row>
    <row r="84" spans="7:21" ht="20.100000000000001" customHeight="1" x14ac:dyDescent="0.25">
      <c r="G84" s="311" t="s">
        <v>298</v>
      </c>
      <c r="H84" s="687"/>
      <c r="I84" s="688"/>
      <c r="J84" s="688"/>
      <c r="K84" s="688"/>
      <c r="L84" s="688"/>
      <c r="M84" s="688"/>
      <c r="N84" s="689"/>
    </row>
    <row r="85" spans="7:21" x14ac:dyDescent="0.25">
      <c r="G85" s="312" t="s">
        <v>297</v>
      </c>
      <c r="H85" s="124">
        <v>200130161</v>
      </c>
      <c r="I85" s="124">
        <v>107128723</v>
      </c>
      <c r="J85" s="124">
        <v>2646236</v>
      </c>
      <c r="K85" s="124">
        <v>83203840</v>
      </c>
      <c r="L85" s="124">
        <v>111456086</v>
      </c>
      <c r="M85" s="124">
        <f t="shared" si="16"/>
        <v>504565046</v>
      </c>
      <c r="N85" s="162">
        <v>11012918</v>
      </c>
    </row>
    <row r="86" spans="7:21" ht="20.100000000000001" customHeight="1" x14ac:dyDescent="0.25">
      <c r="G86" s="328" t="s">
        <v>217</v>
      </c>
      <c r="H86" s="687"/>
      <c r="I86" s="688"/>
      <c r="J86" s="688"/>
      <c r="K86" s="688"/>
      <c r="L86" s="688"/>
      <c r="M86" s="688"/>
      <c r="N86" s="689"/>
    </row>
    <row r="87" spans="7:21" x14ac:dyDescent="0.25">
      <c r="G87" s="329" t="s">
        <v>296</v>
      </c>
      <c r="H87" s="131">
        <v>14750889</v>
      </c>
      <c r="I87" s="131">
        <v>0</v>
      </c>
      <c r="J87" s="131">
        <v>0</v>
      </c>
      <c r="K87" s="131">
        <v>0</v>
      </c>
      <c r="L87" s="131">
        <v>0</v>
      </c>
      <c r="M87" s="131">
        <f t="shared" si="16"/>
        <v>14750889</v>
      </c>
      <c r="N87" s="161">
        <v>0</v>
      </c>
    </row>
    <row r="88" spans="7:21" ht="20.100000000000001" customHeight="1" x14ac:dyDescent="0.25">
      <c r="G88" s="310" t="s">
        <v>295</v>
      </c>
      <c r="H88" s="139">
        <f>IF(COUNT(H87),SUM(H87),"")</f>
        <v>14750889</v>
      </c>
      <c r="I88" s="139">
        <f t="shared" ref="I88:N88" si="18">IF(COUNT(I87),SUM(I87),"")</f>
        <v>0</v>
      </c>
      <c r="J88" s="139">
        <f t="shared" si="18"/>
        <v>0</v>
      </c>
      <c r="K88" s="139">
        <f t="shared" si="18"/>
        <v>0</v>
      </c>
      <c r="L88" s="139">
        <f t="shared" si="18"/>
        <v>0</v>
      </c>
      <c r="M88" s="139">
        <f t="shared" si="16"/>
        <v>14750889</v>
      </c>
      <c r="N88" s="139">
        <f t="shared" si="18"/>
        <v>0</v>
      </c>
    </row>
    <row r="89" spans="7:21" x14ac:dyDescent="0.25">
      <c r="G89" s="313" t="s">
        <v>294</v>
      </c>
      <c r="H89" s="141">
        <v>135335032</v>
      </c>
      <c r="I89" s="141">
        <v>8803433</v>
      </c>
      <c r="J89" s="141">
        <v>12865380</v>
      </c>
      <c r="K89" s="141">
        <v>817070</v>
      </c>
      <c r="L89" s="141">
        <v>480466</v>
      </c>
      <c r="M89" s="141">
        <f t="shared" si="16"/>
        <v>158301381</v>
      </c>
      <c r="N89" s="160">
        <v>37193539</v>
      </c>
    </row>
    <row r="90" spans="7:21" ht="20.100000000000001" customHeight="1" x14ac:dyDescent="0.25">
      <c r="G90" s="310" t="s">
        <v>293</v>
      </c>
      <c r="H90" s="139">
        <f>IF(COUNT(H85,H88,H89),SUM(H85,H88,H89),"")</f>
        <v>350216082</v>
      </c>
      <c r="I90" s="139">
        <f t="shared" ref="I90:N90" si="19">IF(COUNT(I85,I88,I89),SUM(I85,I88,I89),"")</f>
        <v>115932156</v>
      </c>
      <c r="J90" s="139">
        <f t="shared" si="19"/>
        <v>15511616</v>
      </c>
      <c r="K90" s="139">
        <f t="shared" si="19"/>
        <v>84020910</v>
      </c>
      <c r="L90" s="139">
        <f t="shared" si="19"/>
        <v>111936552</v>
      </c>
      <c r="M90" s="139">
        <f t="shared" si="16"/>
        <v>677617316</v>
      </c>
      <c r="N90" s="139">
        <f t="shared" si="19"/>
        <v>48206457</v>
      </c>
      <c r="U90" t="s">
        <v>292</v>
      </c>
    </row>
    <row r="91" spans="7:21" ht="20.100000000000001" customHeight="1" x14ac:dyDescent="0.25">
      <c r="G91" s="744" t="s">
        <v>291</v>
      </c>
      <c r="H91" s="745"/>
      <c r="I91" s="745"/>
      <c r="J91" s="745"/>
      <c r="K91" s="745"/>
      <c r="L91" s="746"/>
      <c r="M91" s="141">
        <v>-15617961</v>
      </c>
      <c r="N91" s="742"/>
      <c r="U91" t="s">
        <v>290</v>
      </c>
    </row>
    <row r="92" spans="7:21" ht="20.100000000000001" customHeight="1" x14ac:dyDescent="0.25">
      <c r="G92" s="747" t="s">
        <v>289</v>
      </c>
      <c r="H92" s="748"/>
      <c r="I92" s="748"/>
      <c r="J92" s="748"/>
      <c r="K92" s="748"/>
      <c r="L92" s="748"/>
      <c r="M92" s="139">
        <f>IF(COUNT(M90:M91),SUM(M90:M91),"")</f>
        <v>661999355</v>
      </c>
      <c r="N92" s="743"/>
      <c r="U92" t="s">
        <v>289</v>
      </c>
    </row>
    <row r="93" spans="7:21" x14ac:dyDescent="0.25"/>
    <row r="94" spans="7:21" hidden="1" x14ac:dyDescent="0.25"/>
    <row r="95" spans="7:21" hidden="1" x14ac:dyDescent="0.25"/>
    <row r="96" spans="7:21" hidden="1" x14ac:dyDescent="0.25"/>
    <row r="97" spans="7:14" hidden="1" x14ac:dyDescent="0.25">
      <c r="G97"/>
      <c r="H97"/>
      <c r="I97"/>
      <c r="J97"/>
      <c r="K97"/>
      <c r="L97"/>
      <c r="M97"/>
      <c r="N97"/>
    </row>
    <row r="98" spans="7:14" hidden="1" x14ac:dyDescent="0.25">
      <c r="G98"/>
      <c r="H98"/>
      <c r="I98"/>
      <c r="J98"/>
      <c r="K98"/>
      <c r="L98"/>
      <c r="M98"/>
      <c r="N98"/>
    </row>
    <row r="99" spans="7:14" hidden="1" x14ac:dyDescent="0.25">
      <c r="G99"/>
      <c r="H99"/>
      <c r="I99"/>
      <c r="J99"/>
      <c r="K99"/>
      <c r="L99"/>
      <c r="M99"/>
      <c r="N99"/>
    </row>
    <row r="100" spans="7:14" hidden="1" x14ac:dyDescent="0.25">
      <c r="G100"/>
      <c r="H100"/>
      <c r="I100"/>
      <c r="J100"/>
      <c r="K100"/>
      <c r="L100"/>
      <c r="M100"/>
      <c r="N100"/>
    </row>
    <row r="101" spans="7:14" hidden="1" x14ac:dyDescent="0.25">
      <c r="G101"/>
      <c r="H101"/>
      <c r="I101"/>
      <c r="J101"/>
      <c r="K101"/>
      <c r="L101"/>
      <c r="M101"/>
      <c r="N101"/>
    </row>
    <row r="102" spans="7:14" hidden="1" x14ac:dyDescent="0.25">
      <c r="G102"/>
      <c r="H102"/>
      <c r="I102"/>
      <c r="J102"/>
      <c r="K102"/>
      <c r="L102"/>
      <c r="M102"/>
      <c r="N102"/>
    </row>
    <row r="103" spans="7:14" hidden="1" x14ac:dyDescent="0.25">
      <c r="G103"/>
      <c r="H103"/>
      <c r="I103"/>
      <c r="J103"/>
      <c r="K103"/>
      <c r="L103"/>
      <c r="M103"/>
      <c r="N103"/>
    </row>
    <row r="104" spans="7:14" hidden="1" x14ac:dyDescent="0.25">
      <c r="G104"/>
      <c r="H104"/>
      <c r="I104"/>
      <c r="J104"/>
      <c r="K104"/>
      <c r="L104"/>
      <c r="M104"/>
      <c r="N104"/>
    </row>
    <row r="105" spans="7:14" hidden="1" x14ac:dyDescent="0.25">
      <c r="G105"/>
      <c r="H105"/>
      <c r="I105"/>
      <c r="J105"/>
      <c r="K105"/>
      <c r="L105"/>
      <c r="M105"/>
      <c r="N105"/>
    </row>
    <row r="106" spans="7:14" hidden="1" x14ac:dyDescent="0.25">
      <c r="G106"/>
      <c r="H106"/>
      <c r="I106"/>
      <c r="J106"/>
      <c r="K106"/>
      <c r="L106"/>
      <c r="M106"/>
      <c r="N106"/>
    </row>
    <row r="107" spans="7:14" hidden="1" x14ac:dyDescent="0.25">
      <c r="G107"/>
      <c r="H107"/>
      <c r="I107"/>
      <c r="J107"/>
      <c r="K107"/>
      <c r="L107"/>
      <c r="M107"/>
      <c r="N107"/>
    </row>
    <row r="108" spans="7:14" hidden="1" x14ac:dyDescent="0.25">
      <c r="G108"/>
      <c r="H108"/>
      <c r="I108"/>
      <c r="J108"/>
      <c r="K108"/>
      <c r="L108"/>
      <c r="M108"/>
      <c r="N108"/>
    </row>
    <row r="109" spans="7:14" hidden="1" x14ac:dyDescent="0.25">
      <c r="G109"/>
      <c r="H109"/>
      <c r="I109"/>
      <c r="J109"/>
      <c r="K109"/>
      <c r="L109"/>
      <c r="M109"/>
      <c r="N109"/>
    </row>
    <row r="110" spans="7:14" hidden="1" x14ac:dyDescent="0.25">
      <c r="G110"/>
      <c r="H110"/>
      <c r="I110"/>
      <c r="J110"/>
      <c r="K110"/>
      <c r="L110"/>
      <c r="M110"/>
      <c r="N110"/>
    </row>
    <row r="111" spans="7:14" hidden="1" x14ac:dyDescent="0.25">
      <c r="G111"/>
      <c r="H111"/>
      <c r="I111"/>
      <c r="J111"/>
      <c r="K111"/>
      <c r="L111"/>
      <c r="M111"/>
      <c r="N111"/>
    </row>
    <row r="112" spans="7:14" hidden="1" x14ac:dyDescent="0.25">
      <c r="G112"/>
      <c r="H112"/>
      <c r="I112"/>
      <c r="J112"/>
      <c r="K112"/>
      <c r="L112"/>
      <c r="M112"/>
      <c r="N112"/>
    </row>
    <row r="113" spans="7:14" hidden="1" x14ac:dyDescent="0.25">
      <c r="G113"/>
      <c r="H113"/>
      <c r="I113"/>
      <c r="J113"/>
      <c r="K113"/>
      <c r="L113"/>
      <c r="M113"/>
      <c r="N113"/>
    </row>
    <row r="114" spans="7:14" hidden="1" x14ac:dyDescent="0.25">
      <c r="G114"/>
      <c r="H114"/>
      <c r="I114"/>
      <c r="J114"/>
      <c r="K114"/>
      <c r="L114"/>
      <c r="M114"/>
      <c r="N114"/>
    </row>
    <row r="115" spans="7:14" hidden="1" x14ac:dyDescent="0.25">
      <c r="G115"/>
      <c r="H115"/>
      <c r="I115"/>
      <c r="J115"/>
      <c r="K115"/>
      <c r="L115"/>
      <c r="M115"/>
      <c r="N115"/>
    </row>
    <row r="116" spans="7:14" hidden="1" x14ac:dyDescent="0.25">
      <c r="G116"/>
      <c r="H116"/>
      <c r="I116"/>
      <c r="J116"/>
      <c r="K116"/>
      <c r="L116"/>
      <c r="M116"/>
      <c r="N116"/>
    </row>
    <row r="117" spans="7:14" hidden="1" x14ac:dyDescent="0.25">
      <c r="G117"/>
      <c r="H117"/>
      <c r="I117"/>
      <c r="J117"/>
      <c r="K117"/>
      <c r="L117"/>
      <c r="M117"/>
      <c r="N117"/>
    </row>
    <row r="118" spans="7:14" hidden="1" x14ac:dyDescent="0.25">
      <c r="G118"/>
      <c r="H118"/>
      <c r="I118"/>
      <c r="J118"/>
      <c r="K118"/>
      <c r="L118"/>
      <c r="M118"/>
      <c r="N118"/>
    </row>
    <row r="119" spans="7:14" hidden="1" x14ac:dyDescent="0.25">
      <c r="G119"/>
      <c r="H119"/>
      <c r="I119"/>
      <c r="J119"/>
      <c r="K119"/>
      <c r="L119"/>
      <c r="M119"/>
      <c r="N119"/>
    </row>
    <row r="120" spans="7:14" hidden="1" x14ac:dyDescent="0.25">
      <c r="G120"/>
      <c r="H120"/>
      <c r="I120"/>
      <c r="J120"/>
      <c r="K120"/>
      <c r="L120"/>
      <c r="M120"/>
      <c r="N120"/>
    </row>
    <row r="121" spans="7:14" hidden="1" x14ac:dyDescent="0.25">
      <c r="G121"/>
      <c r="H121"/>
      <c r="I121"/>
      <c r="J121"/>
      <c r="K121"/>
      <c r="L121"/>
      <c r="M121"/>
      <c r="N121"/>
    </row>
    <row r="122" spans="7:14" hidden="1" x14ac:dyDescent="0.25">
      <c r="G122"/>
      <c r="H122"/>
      <c r="I122"/>
      <c r="J122"/>
      <c r="K122"/>
      <c r="L122"/>
      <c r="M122"/>
      <c r="N122"/>
    </row>
    <row r="123" spans="7:14" hidden="1" x14ac:dyDescent="0.25">
      <c r="G123"/>
      <c r="H123"/>
      <c r="I123"/>
      <c r="J123"/>
      <c r="K123"/>
      <c r="L123"/>
      <c r="M123"/>
      <c r="N123"/>
    </row>
    <row r="124" spans="7:14" hidden="1" x14ac:dyDescent="0.25">
      <c r="G124"/>
      <c r="H124"/>
      <c r="I124"/>
      <c r="J124"/>
      <c r="K124"/>
      <c r="L124"/>
      <c r="M124"/>
      <c r="N124"/>
    </row>
    <row r="125" spans="7:14" hidden="1" x14ac:dyDescent="0.25">
      <c r="G125"/>
      <c r="H125"/>
      <c r="I125"/>
      <c r="J125"/>
      <c r="K125"/>
      <c r="L125"/>
      <c r="M125"/>
      <c r="N125"/>
    </row>
    <row r="126" spans="7:14" hidden="1" x14ac:dyDescent="0.25">
      <c r="G126"/>
      <c r="H126"/>
      <c r="I126"/>
      <c r="J126"/>
      <c r="K126"/>
      <c r="L126"/>
      <c r="M126"/>
      <c r="N126"/>
    </row>
    <row r="127" spans="7:14" hidden="1" x14ac:dyDescent="0.25">
      <c r="G127"/>
      <c r="H127"/>
      <c r="I127"/>
      <c r="J127"/>
      <c r="K127"/>
      <c r="L127"/>
      <c r="M127"/>
      <c r="N127"/>
    </row>
    <row r="128" spans="7:14" hidden="1" x14ac:dyDescent="0.25">
      <c r="G128"/>
      <c r="H128"/>
      <c r="I128"/>
      <c r="J128"/>
      <c r="K128"/>
      <c r="L128"/>
      <c r="M128"/>
      <c r="N128"/>
    </row>
    <row r="129" spans="7:14" hidden="1" x14ac:dyDescent="0.25">
      <c r="G129"/>
      <c r="H129"/>
      <c r="I129"/>
      <c r="J129"/>
      <c r="K129"/>
      <c r="L129"/>
      <c r="M129"/>
      <c r="N129"/>
    </row>
    <row r="130" spans="7:14" hidden="1" x14ac:dyDescent="0.25">
      <c r="G130"/>
      <c r="H130"/>
      <c r="I130"/>
      <c r="J130"/>
      <c r="K130"/>
      <c r="L130"/>
      <c r="M130"/>
      <c r="N130"/>
    </row>
    <row r="131" spans="7:14" hidden="1" x14ac:dyDescent="0.25">
      <c r="G131"/>
      <c r="H131"/>
      <c r="I131"/>
      <c r="J131"/>
      <c r="K131"/>
      <c r="L131"/>
      <c r="M131"/>
      <c r="N131"/>
    </row>
    <row r="132" spans="7:14" hidden="1" x14ac:dyDescent="0.25">
      <c r="G132"/>
      <c r="H132"/>
      <c r="I132"/>
      <c r="J132"/>
      <c r="K132"/>
      <c r="L132"/>
      <c r="M132"/>
      <c r="N132"/>
    </row>
    <row r="133" spans="7:14" hidden="1" x14ac:dyDescent="0.25">
      <c r="G133"/>
      <c r="H133"/>
      <c r="I133"/>
      <c r="J133"/>
      <c r="K133"/>
      <c r="L133"/>
      <c r="M133"/>
      <c r="N133"/>
    </row>
    <row r="134" spans="7:14" hidden="1" x14ac:dyDescent="0.25">
      <c r="G134"/>
      <c r="H134"/>
      <c r="I134"/>
      <c r="J134"/>
      <c r="K134"/>
      <c r="L134"/>
      <c r="M134"/>
      <c r="N134"/>
    </row>
    <row r="135" spans="7:14" hidden="1" x14ac:dyDescent="0.25">
      <c r="G135"/>
      <c r="H135"/>
      <c r="I135"/>
      <c r="J135"/>
      <c r="K135"/>
      <c r="L135"/>
      <c r="M135"/>
      <c r="N135"/>
    </row>
    <row r="136" spans="7:14" hidden="1" x14ac:dyDescent="0.25">
      <c r="G136"/>
      <c r="H136"/>
      <c r="I136"/>
      <c r="J136"/>
      <c r="K136"/>
      <c r="L136"/>
      <c r="M136"/>
      <c r="N136"/>
    </row>
    <row r="137" spans="7:14" hidden="1" x14ac:dyDescent="0.25">
      <c r="G137"/>
      <c r="H137"/>
      <c r="I137"/>
      <c r="J137"/>
      <c r="K137"/>
      <c r="L137"/>
      <c r="M137"/>
      <c r="N137"/>
    </row>
    <row r="138" spans="7:14" hidden="1" x14ac:dyDescent="0.25">
      <c r="G138"/>
      <c r="H138"/>
      <c r="I138"/>
      <c r="J138"/>
      <c r="K138"/>
      <c r="L138"/>
      <c r="M138"/>
      <c r="N138"/>
    </row>
    <row r="139" spans="7:14" hidden="1" x14ac:dyDescent="0.25">
      <c r="G139"/>
      <c r="H139"/>
      <c r="I139"/>
      <c r="J139"/>
      <c r="K139"/>
      <c r="L139"/>
      <c r="M139"/>
      <c r="N139"/>
    </row>
    <row r="140" spans="7:14" hidden="1" x14ac:dyDescent="0.25">
      <c r="G140"/>
      <c r="H140"/>
      <c r="I140"/>
      <c r="J140"/>
      <c r="K140"/>
      <c r="L140"/>
      <c r="M140"/>
      <c r="N140"/>
    </row>
    <row r="141" spans="7:14" hidden="1" x14ac:dyDescent="0.25">
      <c r="G141"/>
      <c r="H141"/>
      <c r="I141"/>
      <c r="J141"/>
      <c r="K141"/>
      <c r="L141"/>
      <c r="M141"/>
      <c r="N141"/>
    </row>
    <row r="142" spans="7:14" hidden="1" x14ac:dyDescent="0.25">
      <c r="G142"/>
      <c r="H142"/>
      <c r="I142"/>
      <c r="J142"/>
      <c r="K142"/>
      <c r="L142"/>
      <c r="M142"/>
      <c r="N142"/>
    </row>
    <row r="143" spans="7:14" hidden="1" x14ac:dyDescent="0.25">
      <c r="G143"/>
      <c r="H143"/>
      <c r="I143"/>
      <c r="J143"/>
      <c r="K143"/>
      <c r="L143"/>
      <c r="M143"/>
      <c r="N143"/>
    </row>
    <row r="144" spans="7:14" hidden="1" x14ac:dyDescent="0.25">
      <c r="G144"/>
      <c r="H144"/>
      <c r="I144"/>
      <c r="J144"/>
      <c r="K144"/>
      <c r="L144"/>
      <c r="M144"/>
      <c r="N144"/>
    </row>
    <row r="145" customFormat="1" hidden="1" x14ac:dyDescent="0.25"/>
    <row r="146" customFormat="1" hidden="1" x14ac:dyDescent="0.25"/>
    <row r="147" customFormat="1" hidden="1" x14ac:dyDescent="0.25"/>
    <row r="148" customFormat="1" hidden="1" x14ac:dyDescent="0.25"/>
    <row r="149" customFormat="1" hidden="1" x14ac:dyDescent="0.25"/>
    <row r="150" customFormat="1" hidden="1" x14ac:dyDescent="0.25"/>
    <row r="151" customFormat="1" hidden="1" x14ac:dyDescent="0.25"/>
    <row r="152" customFormat="1" hidden="1" x14ac:dyDescent="0.25"/>
    <row r="153" customFormat="1" hidden="1" x14ac:dyDescent="0.25"/>
    <row r="154" customFormat="1" hidden="1" x14ac:dyDescent="0.25"/>
    <row r="155" customFormat="1" hidden="1" x14ac:dyDescent="0.25"/>
    <row r="156" customFormat="1" hidden="1" x14ac:dyDescent="0.25"/>
    <row r="157" customFormat="1" hidden="1" x14ac:dyDescent="0.25"/>
    <row r="158" customFormat="1" hidden="1" x14ac:dyDescent="0.25"/>
    <row r="159" customFormat="1" hidden="1" x14ac:dyDescent="0.25"/>
    <row r="160" customFormat="1" hidden="1" x14ac:dyDescent="0.25"/>
    <row r="161" customFormat="1" hidden="1" x14ac:dyDescent="0.25"/>
    <row r="162" customFormat="1" hidden="1" x14ac:dyDescent="0.25"/>
    <row r="163" customFormat="1" hidden="1" x14ac:dyDescent="0.25"/>
    <row r="164" customFormat="1" hidden="1" x14ac:dyDescent="0.25"/>
    <row r="165" customFormat="1" hidden="1" x14ac:dyDescent="0.25"/>
    <row r="166" customFormat="1" hidden="1" x14ac:dyDescent="0.25"/>
    <row r="167" customFormat="1" hidden="1" x14ac:dyDescent="0.25"/>
    <row r="168" customFormat="1" hidden="1" x14ac:dyDescent="0.25"/>
    <row r="169" customFormat="1" hidden="1" x14ac:dyDescent="0.25"/>
    <row r="170" customFormat="1" hidden="1" x14ac:dyDescent="0.25"/>
    <row r="171" customFormat="1" hidden="1" x14ac:dyDescent="0.25"/>
    <row r="172" customFormat="1" hidden="1" x14ac:dyDescent="0.25"/>
  </sheetData>
  <sheetProtection algorithmName="SHA-512" hashValue="ryNh+NqyHPzq5GODSicxswHZqsZOlK4X0f5gpHfsYUCKoY7hPUp+wg8Zu+nRRkjom1UGmONvnngzy557rAgseA==" saltValue="mXgq5iPppuN0PWMNcKvLnQ==" spinCount="100000" sheet="1" objects="1" scenarios="1"/>
  <mergeCells count="21">
    <mergeCell ref="H81:N81"/>
    <mergeCell ref="H84:N84"/>
    <mergeCell ref="H86:N86"/>
    <mergeCell ref="N91:N92"/>
    <mergeCell ref="G91:L91"/>
    <mergeCell ref="G92:L92"/>
    <mergeCell ref="H61:N61"/>
    <mergeCell ref="H69:N69"/>
    <mergeCell ref="H47:N47"/>
    <mergeCell ref="G11:G12"/>
    <mergeCell ref="G10:M10"/>
    <mergeCell ref="H11:M11"/>
    <mergeCell ref="H51:N51"/>
    <mergeCell ref="H52:N52"/>
    <mergeCell ref="N11:N12"/>
    <mergeCell ref="H13:N13"/>
    <mergeCell ref="H14:N14"/>
    <mergeCell ref="H30:N30"/>
    <mergeCell ref="H36:N36"/>
    <mergeCell ref="H17:N17"/>
    <mergeCell ref="H22:N22"/>
  </mergeCells>
  <pageMargins left="0.7" right="0.7" top="0.75" bottom="0.75" header="0.3" footer="0.3"/>
  <pageSetup orientation="portrait" horizontalDpi="200" verticalDpi="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Q123"/>
  <sheetViews>
    <sheetView showGridLines="0" topLeftCell="F9" workbookViewId="0">
      <selection activeCell="F9" sqref="F9"/>
    </sheetView>
  </sheetViews>
  <sheetFormatPr defaultColWidth="0" defaultRowHeight="15" customHeight="1" zeroHeight="1" x14ac:dyDescent="0.25"/>
  <cols>
    <col min="1" max="4" width="9.140625" hidden="1" customWidth="1"/>
    <col min="5" max="5" width="2.7109375" hidden="1" customWidth="1"/>
    <col min="6" max="6" width="2.7109375" customWidth="1"/>
    <col min="7" max="7" width="43" style="27" customWidth="1"/>
    <col min="8" max="13" width="16.7109375" style="27" customWidth="1"/>
    <col min="14" max="14" width="20.7109375" style="27" customWidth="1"/>
    <col min="15" max="15" width="2.7109375" customWidth="1"/>
    <col min="16" max="16" width="2.7109375" hidden="1" customWidth="1"/>
    <col min="17" max="17" width="0" hidden="1" customWidth="1"/>
    <col min="18" max="16384" width="9.140625" hidden="1"/>
  </cols>
  <sheetData>
    <row r="1" spans="7:14" hidden="1" x14ac:dyDescent="0.25"/>
    <row r="2" spans="7:14" hidden="1" x14ac:dyDescent="0.25"/>
    <row r="3" spans="7:14" hidden="1" x14ac:dyDescent="0.25"/>
    <row r="4" spans="7:14" hidden="1" x14ac:dyDescent="0.25"/>
    <row r="5" spans="7:14" hidden="1" x14ac:dyDescent="0.25"/>
    <row r="6" spans="7:14" hidden="1" x14ac:dyDescent="0.25"/>
    <row r="7" spans="7:14" hidden="1" x14ac:dyDescent="0.25"/>
    <row r="8" spans="7:14" hidden="1" x14ac:dyDescent="0.25"/>
    <row r="9" spans="7:14" ht="36.950000000000003" customHeight="1" x14ac:dyDescent="0.25"/>
    <row r="10" spans="7:14" ht="20.100000000000001" customHeight="1" x14ac:dyDescent="0.25">
      <c r="G10" s="668" t="s">
        <v>571</v>
      </c>
      <c r="H10" s="669"/>
      <c r="I10" s="669"/>
      <c r="J10" s="669"/>
      <c r="K10" s="669"/>
      <c r="L10" s="669"/>
      <c r="M10" s="670"/>
      <c r="N10" s="252" t="s">
        <v>347</v>
      </c>
    </row>
    <row r="11" spans="7:14" ht="20.100000000000001" customHeight="1" x14ac:dyDescent="0.25">
      <c r="G11" s="677" t="s">
        <v>1</v>
      </c>
      <c r="H11" s="668" t="s">
        <v>238</v>
      </c>
      <c r="I11" s="669"/>
      <c r="J11" s="669"/>
      <c r="K11" s="669"/>
      <c r="L11" s="669"/>
      <c r="M11" s="670"/>
      <c r="N11" s="677" t="s">
        <v>572</v>
      </c>
    </row>
    <row r="12" spans="7:14" ht="30" x14ac:dyDescent="0.25">
      <c r="G12" s="678"/>
      <c r="H12" s="194" t="s">
        <v>334</v>
      </c>
      <c r="I12" s="194" t="s">
        <v>312</v>
      </c>
      <c r="J12" s="194" t="s">
        <v>256</v>
      </c>
      <c r="K12" s="194" t="s">
        <v>255</v>
      </c>
      <c r="L12" s="194" t="s">
        <v>333</v>
      </c>
      <c r="M12" s="194" t="s">
        <v>573</v>
      </c>
      <c r="N12" s="678"/>
    </row>
    <row r="13" spans="7:14" ht="20.100000000000001" customHeight="1" x14ac:dyDescent="0.25">
      <c r="G13" s="10" t="s">
        <v>574</v>
      </c>
      <c r="H13" s="674"/>
      <c r="I13" s="675"/>
      <c r="J13" s="675"/>
      <c r="K13" s="675"/>
      <c r="L13" s="675"/>
      <c r="M13" s="675"/>
      <c r="N13" s="676"/>
    </row>
    <row r="14" spans="7:14" x14ac:dyDescent="0.25">
      <c r="G14" s="168" t="s">
        <v>575</v>
      </c>
      <c r="H14" s="124">
        <v>56238132</v>
      </c>
      <c r="I14" s="124">
        <v>0</v>
      </c>
      <c r="J14" s="124">
        <v>0</v>
      </c>
      <c r="K14" s="124">
        <v>0</v>
      </c>
      <c r="L14" s="124">
        <v>0</v>
      </c>
      <c r="M14" s="133">
        <f t="shared" ref="M14:M19" si="0">IF(COUNT(H14:L14),SUM(H14:L14),"")</f>
        <v>56238132</v>
      </c>
      <c r="N14" s="162">
        <v>0</v>
      </c>
    </row>
    <row r="15" spans="7:14" x14ac:dyDescent="0.25">
      <c r="G15" s="121" t="s">
        <v>576</v>
      </c>
      <c r="H15" s="123">
        <v>65346817</v>
      </c>
      <c r="I15" s="123">
        <v>0</v>
      </c>
      <c r="J15" s="123">
        <v>0</v>
      </c>
      <c r="K15" s="123">
        <v>0</v>
      </c>
      <c r="L15" s="123">
        <v>0</v>
      </c>
      <c r="M15" s="128">
        <f t="shared" si="0"/>
        <v>65346817</v>
      </c>
      <c r="N15" s="164">
        <v>0</v>
      </c>
    </row>
    <row r="16" spans="7:14" x14ac:dyDescent="0.25">
      <c r="G16" s="121" t="s">
        <v>577</v>
      </c>
      <c r="H16" s="123">
        <v>0</v>
      </c>
      <c r="I16" s="123">
        <v>0</v>
      </c>
      <c r="J16" s="123">
        <v>0</v>
      </c>
      <c r="K16" s="123">
        <v>0</v>
      </c>
      <c r="L16" s="123">
        <v>1223652</v>
      </c>
      <c r="M16" s="128">
        <f t="shared" si="0"/>
        <v>1223652</v>
      </c>
      <c r="N16" s="164">
        <v>0</v>
      </c>
    </row>
    <row r="17" spans="7:14" x14ac:dyDescent="0.25">
      <c r="G17" s="121" t="s">
        <v>578</v>
      </c>
      <c r="H17" s="123">
        <v>891556</v>
      </c>
      <c r="I17" s="123">
        <v>15654513</v>
      </c>
      <c r="J17" s="123">
        <v>43760762</v>
      </c>
      <c r="K17" s="123">
        <v>0</v>
      </c>
      <c r="L17" s="123">
        <v>10186705</v>
      </c>
      <c r="M17" s="128">
        <f t="shared" si="0"/>
        <v>70493536</v>
      </c>
      <c r="N17" s="164">
        <v>116141300</v>
      </c>
    </row>
    <row r="18" spans="7:14" x14ac:dyDescent="0.25">
      <c r="G18" s="121" t="s">
        <v>1585</v>
      </c>
      <c r="H18" s="123">
        <v>0</v>
      </c>
      <c r="I18" s="123">
        <v>0</v>
      </c>
      <c r="J18" s="123">
        <v>0</v>
      </c>
      <c r="K18" s="123">
        <v>0</v>
      </c>
      <c r="L18" s="123">
        <v>1468496</v>
      </c>
      <c r="M18" s="128">
        <f t="shared" si="0"/>
        <v>1468496</v>
      </c>
      <c r="N18" s="164">
        <v>0</v>
      </c>
    </row>
    <row r="19" spans="7:14" x14ac:dyDescent="0.25">
      <c r="G19" s="121" t="s">
        <v>579</v>
      </c>
      <c r="H19" s="123">
        <v>16688</v>
      </c>
      <c r="I19" s="123">
        <v>0</v>
      </c>
      <c r="J19" s="123">
        <v>0</v>
      </c>
      <c r="K19" s="123">
        <v>1359840</v>
      </c>
      <c r="L19" s="123">
        <v>5364331</v>
      </c>
      <c r="M19" s="128">
        <f t="shared" si="0"/>
        <v>6740859</v>
      </c>
      <c r="N19" s="164">
        <v>0</v>
      </c>
    </row>
    <row r="20" spans="7:14" ht="20.100000000000001" customHeight="1" x14ac:dyDescent="0.25">
      <c r="G20" s="159" t="s">
        <v>580</v>
      </c>
      <c r="H20" s="139">
        <f>IF(COUNT(H14:H19),SUM(H14:H19),"")</f>
        <v>122493193</v>
      </c>
      <c r="I20" s="139">
        <f t="shared" ref="I20:N20" si="1">IF(COUNT(I14:I19),SUM(I14:I19),"")</f>
        <v>15654513</v>
      </c>
      <c r="J20" s="139">
        <f t="shared" si="1"/>
        <v>43760762</v>
      </c>
      <c r="K20" s="139">
        <f t="shared" si="1"/>
        <v>1359840</v>
      </c>
      <c r="L20" s="139">
        <f t="shared" si="1"/>
        <v>18243184</v>
      </c>
      <c r="M20" s="139">
        <f t="shared" si="1"/>
        <v>201511492</v>
      </c>
      <c r="N20" s="139">
        <f t="shared" si="1"/>
        <v>116141300</v>
      </c>
    </row>
    <row r="21" spans="7:14" ht="20.100000000000001" customHeight="1" x14ac:dyDescent="0.25">
      <c r="G21" s="10" t="s">
        <v>581</v>
      </c>
      <c r="H21" s="665"/>
      <c r="I21" s="666"/>
      <c r="J21" s="666"/>
      <c r="K21" s="666"/>
      <c r="L21" s="666"/>
      <c r="M21" s="666"/>
      <c r="N21" s="667"/>
    </row>
    <row r="22" spans="7:14" x14ac:dyDescent="0.25">
      <c r="G22" s="121" t="s">
        <v>582</v>
      </c>
      <c r="H22" s="123">
        <v>27541417</v>
      </c>
      <c r="I22" s="123">
        <v>6810463</v>
      </c>
      <c r="J22" s="123">
        <v>18163324</v>
      </c>
      <c r="K22" s="123">
        <v>843917</v>
      </c>
      <c r="L22" s="123">
        <v>7687166</v>
      </c>
      <c r="M22" s="128">
        <f>IF(COUNT(H22:L22),SUM(H22:L22),"")</f>
        <v>61046287</v>
      </c>
      <c r="N22" s="164">
        <v>21383926</v>
      </c>
    </row>
    <row r="23" spans="7:14" x14ac:dyDescent="0.25">
      <c r="G23" s="121" t="s">
        <v>583</v>
      </c>
      <c r="H23" s="123">
        <v>51975062</v>
      </c>
      <c r="I23" s="123">
        <v>4322414</v>
      </c>
      <c r="J23" s="123">
        <v>20610847</v>
      </c>
      <c r="K23" s="123">
        <v>1868652</v>
      </c>
      <c r="L23" s="123">
        <v>8515710</v>
      </c>
      <c r="M23" s="128">
        <f>IF(COUNT(H23:L23),SUM(H23:L23),"")</f>
        <v>87292685</v>
      </c>
      <c r="N23" s="164">
        <v>83900813</v>
      </c>
    </row>
    <row r="24" spans="7:14" x14ac:dyDescent="0.25">
      <c r="G24" s="121" t="s">
        <v>584</v>
      </c>
      <c r="H24" s="123">
        <v>2929164</v>
      </c>
      <c r="I24" s="123">
        <v>402336</v>
      </c>
      <c r="J24" s="123">
        <v>1200576</v>
      </c>
      <c r="K24" s="123">
        <v>0</v>
      </c>
      <c r="L24" s="123">
        <v>573348</v>
      </c>
      <c r="M24" s="128">
        <f>IF(COUNT(H24:L24),SUM(H24:L24),"")</f>
        <v>5105424</v>
      </c>
      <c r="N24" s="164">
        <v>1694352</v>
      </c>
    </row>
    <row r="25" spans="7:14" x14ac:dyDescent="0.25">
      <c r="G25" s="121" t="s">
        <v>558</v>
      </c>
      <c r="H25" s="123">
        <v>18433491</v>
      </c>
      <c r="I25" s="123">
        <v>4068860</v>
      </c>
      <c r="J25" s="123">
        <v>2055589</v>
      </c>
      <c r="K25" s="123">
        <v>3580310</v>
      </c>
      <c r="L25" s="123">
        <v>4420112</v>
      </c>
      <c r="M25" s="128">
        <f>IF(COUNT(H25:L25),SUM(H25:L25),"")</f>
        <v>32558362</v>
      </c>
      <c r="N25" s="164">
        <v>6693609</v>
      </c>
    </row>
    <row r="26" spans="7:14" ht="20.100000000000001" customHeight="1" x14ac:dyDescent="0.25">
      <c r="G26" s="159" t="s">
        <v>585</v>
      </c>
      <c r="H26" s="139">
        <f>IF(COUNT(H22:H25),SUM(H22:H25),"")</f>
        <v>100879134</v>
      </c>
      <c r="I26" s="139">
        <f t="shared" ref="I26:N26" si="2">IF(COUNT(I22:I25),SUM(I22:I25),"")</f>
        <v>15604073</v>
      </c>
      <c r="J26" s="139">
        <f t="shared" si="2"/>
        <v>42030336</v>
      </c>
      <c r="K26" s="139">
        <f t="shared" si="2"/>
        <v>6292879</v>
      </c>
      <c r="L26" s="139">
        <f t="shared" si="2"/>
        <v>21196336</v>
      </c>
      <c r="M26" s="139">
        <f t="shared" si="2"/>
        <v>186002758</v>
      </c>
      <c r="N26" s="139">
        <f t="shared" si="2"/>
        <v>113672700</v>
      </c>
    </row>
    <row r="27" spans="7:14" ht="20.100000000000001" customHeight="1" x14ac:dyDescent="0.25">
      <c r="G27" s="159" t="s">
        <v>597</v>
      </c>
      <c r="H27" s="139">
        <f>IF(COUNT(H20,H26),SUM(H20)-SUM(H26),"")</f>
        <v>21614059</v>
      </c>
      <c r="I27" s="139">
        <f t="shared" ref="I27:N27" si="3">IF(COUNT(I20,I26),SUM(I20)-SUM(I26),"")</f>
        <v>50440</v>
      </c>
      <c r="J27" s="139">
        <f t="shared" si="3"/>
        <v>1730426</v>
      </c>
      <c r="K27" s="139">
        <f t="shared" si="3"/>
        <v>-4933039</v>
      </c>
      <c r="L27" s="139">
        <f t="shared" si="3"/>
        <v>-2953152</v>
      </c>
      <c r="M27" s="139">
        <f t="shared" si="3"/>
        <v>15508734</v>
      </c>
      <c r="N27" s="139">
        <f t="shared" si="3"/>
        <v>2468600</v>
      </c>
    </row>
    <row r="28" spans="7:14" ht="20.100000000000001" customHeight="1" x14ac:dyDescent="0.25">
      <c r="G28" s="125" t="s">
        <v>586</v>
      </c>
      <c r="H28" s="687"/>
      <c r="I28" s="688"/>
      <c r="J28" s="688"/>
      <c r="K28" s="688"/>
      <c r="L28" s="688"/>
      <c r="M28" s="688"/>
      <c r="N28" s="689"/>
    </row>
    <row r="29" spans="7:14" x14ac:dyDescent="0.25">
      <c r="G29" s="168" t="s">
        <v>13</v>
      </c>
      <c r="H29" s="124">
        <v>1162590</v>
      </c>
      <c r="I29" s="124">
        <v>85968</v>
      </c>
      <c r="J29" s="124">
        <v>229703</v>
      </c>
      <c r="K29" s="124">
        <v>0</v>
      </c>
      <c r="L29" s="124">
        <v>1192</v>
      </c>
      <c r="M29" s="133">
        <f t="shared" ref="M29:M44" si="4">IF(COUNT(H29:L29),SUM(H29:L29),"")</f>
        <v>1479453</v>
      </c>
      <c r="N29" s="162">
        <v>45478</v>
      </c>
    </row>
    <row r="30" spans="7:14" x14ac:dyDescent="0.25">
      <c r="G30" s="121" t="s">
        <v>1586</v>
      </c>
      <c r="H30" s="123">
        <v>5081817</v>
      </c>
      <c r="I30" s="123">
        <v>67294</v>
      </c>
      <c r="J30" s="123">
        <v>446551</v>
      </c>
      <c r="K30" s="123">
        <v>3276</v>
      </c>
      <c r="L30" s="123">
        <v>81391</v>
      </c>
      <c r="M30" s="128">
        <f t="shared" si="4"/>
        <v>5680329</v>
      </c>
      <c r="N30" s="164">
        <v>865253</v>
      </c>
    </row>
    <row r="31" spans="7:14" x14ac:dyDescent="0.25">
      <c r="G31" s="121" t="s">
        <v>587</v>
      </c>
      <c r="H31" s="123">
        <v>743172</v>
      </c>
      <c r="I31" s="123">
        <v>0</v>
      </c>
      <c r="J31" s="123">
        <v>0</v>
      </c>
      <c r="K31" s="123">
        <v>0</v>
      </c>
      <c r="L31" s="123">
        <v>0</v>
      </c>
      <c r="M31" s="128">
        <f t="shared" si="4"/>
        <v>743172</v>
      </c>
      <c r="N31" s="164">
        <v>0</v>
      </c>
    </row>
    <row r="32" spans="7:14" x14ac:dyDescent="0.25">
      <c r="G32" s="121" t="s">
        <v>588</v>
      </c>
      <c r="H32" s="123">
        <v>12885573</v>
      </c>
      <c r="I32" s="123">
        <v>383769</v>
      </c>
      <c r="J32" s="123">
        <v>52560</v>
      </c>
      <c r="K32" s="123">
        <v>0</v>
      </c>
      <c r="L32" s="123">
        <v>225484</v>
      </c>
      <c r="M32" s="128">
        <f t="shared" si="4"/>
        <v>13547386</v>
      </c>
      <c r="N32" s="164">
        <v>0</v>
      </c>
    </row>
    <row r="33" spans="7:14" x14ac:dyDescent="0.25">
      <c r="G33" s="121" t="s">
        <v>589</v>
      </c>
      <c r="H33" s="123">
        <v>1263894</v>
      </c>
      <c r="I33" s="123">
        <v>0</v>
      </c>
      <c r="J33" s="123">
        <v>0</v>
      </c>
      <c r="K33" s="123">
        <v>0</v>
      </c>
      <c r="L33" s="123">
        <v>76872</v>
      </c>
      <c r="M33" s="128">
        <f t="shared" si="4"/>
        <v>1340766</v>
      </c>
      <c r="N33" s="164">
        <v>0</v>
      </c>
    </row>
    <row r="34" spans="7:14" x14ac:dyDescent="0.25">
      <c r="G34" s="121" t="s">
        <v>590</v>
      </c>
      <c r="H34" s="123">
        <v>175307</v>
      </c>
      <c r="I34" s="123">
        <v>269</v>
      </c>
      <c r="J34" s="123">
        <v>0</v>
      </c>
      <c r="K34" s="123">
        <v>0</v>
      </c>
      <c r="L34" s="123">
        <v>-499550</v>
      </c>
      <c r="M34" s="128">
        <f t="shared" si="4"/>
        <v>-323974</v>
      </c>
      <c r="N34" s="164">
        <v>-11106238</v>
      </c>
    </row>
    <row r="35" spans="7:14" x14ac:dyDescent="0.25">
      <c r="G35" s="121" t="s">
        <v>591</v>
      </c>
      <c r="H35" s="123">
        <v>90958</v>
      </c>
      <c r="I35" s="123">
        <v>18902</v>
      </c>
      <c r="J35" s="123">
        <v>387912</v>
      </c>
      <c r="K35" s="123">
        <v>0</v>
      </c>
      <c r="L35" s="123">
        <v>8908</v>
      </c>
      <c r="M35" s="128">
        <f t="shared" si="4"/>
        <v>506680</v>
      </c>
      <c r="N35" s="164">
        <v>560368</v>
      </c>
    </row>
    <row r="36" spans="7:14" ht="20.100000000000001" customHeight="1" x14ac:dyDescent="0.25">
      <c r="G36" s="169" t="s">
        <v>592</v>
      </c>
      <c r="H36" s="139">
        <f>IF(COUNT(H29:H35),SUM(H29:H31)+SUM(H34:H35)-SUM(H32:H33),"")</f>
        <v>-6895623</v>
      </c>
      <c r="I36" s="139">
        <f t="shared" ref="I36:N36" si="5">IF(COUNT(I29:I35),SUM(I29:I31)+SUM(I34:I35)-SUM(I32:I33),"")</f>
        <v>-211336</v>
      </c>
      <c r="J36" s="139">
        <f t="shared" si="5"/>
        <v>1011606</v>
      </c>
      <c r="K36" s="139">
        <f t="shared" si="5"/>
        <v>3276</v>
      </c>
      <c r="L36" s="139">
        <f t="shared" si="5"/>
        <v>-710415</v>
      </c>
      <c r="M36" s="139">
        <f t="shared" si="5"/>
        <v>-6802492</v>
      </c>
      <c r="N36" s="139">
        <f t="shared" si="5"/>
        <v>-9635139</v>
      </c>
    </row>
    <row r="37" spans="7:14" ht="20.100000000000001" customHeight="1" x14ac:dyDescent="0.25">
      <c r="G37" s="169" t="s">
        <v>593</v>
      </c>
      <c r="H37" s="139">
        <f>IF(COUNT(H27,H36),SUM(H27,H36),"")</f>
        <v>14718436</v>
      </c>
      <c r="I37" s="139">
        <f t="shared" ref="I37:N37" si="6">IF(COUNT(I27,I36),SUM(I27,I36),"")</f>
        <v>-160896</v>
      </c>
      <c r="J37" s="139">
        <f t="shared" si="6"/>
        <v>2742032</v>
      </c>
      <c r="K37" s="139">
        <f t="shared" si="6"/>
        <v>-4929763</v>
      </c>
      <c r="L37" s="139">
        <f t="shared" si="6"/>
        <v>-3663567</v>
      </c>
      <c r="M37" s="139">
        <f t="shared" si="4"/>
        <v>8706242</v>
      </c>
      <c r="N37" s="139">
        <f t="shared" si="6"/>
        <v>-7166539</v>
      </c>
    </row>
    <row r="38" spans="7:14" ht="20.100000000000001" customHeight="1" x14ac:dyDescent="0.25">
      <c r="G38" s="125" t="s">
        <v>594</v>
      </c>
      <c r="H38" s="665"/>
      <c r="I38" s="666"/>
      <c r="J38" s="666"/>
      <c r="K38" s="666"/>
      <c r="L38" s="666"/>
      <c r="M38" s="666"/>
      <c r="N38" s="667"/>
    </row>
    <row r="39" spans="7:14" x14ac:dyDescent="0.25">
      <c r="G39" s="121" t="s">
        <v>316</v>
      </c>
      <c r="H39" s="123">
        <v>0</v>
      </c>
      <c r="I39" s="123">
        <v>1551119</v>
      </c>
      <c r="J39" s="123">
        <v>0</v>
      </c>
      <c r="K39" s="123">
        <v>0</v>
      </c>
      <c r="L39" s="123">
        <v>11538845</v>
      </c>
      <c r="M39" s="128">
        <f t="shared" si="4"/>
        <v>13089964</v>
      </c>
      <c r="N39" s="164">
        <v>8726</v>
      </c>
    </row>
    <row r="40" spans="7:14" x14ac:dyDescent="0.25">
      <c r="G40" s="121" t="s">
        <v>315</v>
      </c>
      <c r="H40" s="123">
        <v>1598577</v>
      </c>
      <c r="I40" s="123">
        <v>0</v>
      </c>
      <c r="J40" s="123">
        <v>121251</v>
      </c>
      <c r="K40" s="123">
        <v>0</v>
      </c>
      <c r="L40" s="123">
        <v>330497</v>
      </c>
      <c r="M40" s="128">
        <f t="shared" si="4"/>
        <v>2050325</v>
      </c>
      <c r="N40" s="164">
        <v>0</v>
      </c>
    </row>
    <row r="41" spans="7:14" x14ac:dyDescent="0.25">
      <c r="G41" s="121" t="s">
        <v>314</v>
      </c>
      <c r="H41" s="123">
        <v>0</v>
      </c>
      <c r="I41" s="123">
        <v>1017448</v>
      </c>
      <c r="J41" s="123">
        <v>104966</v>
      </c>
      <c r="K41" s="123">
        <v>0</v>
      </c>
      <c r="L41" s="123">
        <v>440600</v>
      </c>
      <c r="M41" s="128">
        <f t="shared" si="4"/>
        <v>1563014</v>
      </c>
      <c r="N41" s="164">
        <v>0</v>
      </c>
    </row>
    <row r="42" spans="7:14" ht="20.100000000000001" customHeight="1" x14ac:dyDescent="0.25">
      <c r="G42" s="125" t="s">
        <v>595</v>
      </c>
      <c r="H42" s="665"/>
      <c r="I42" s="666"/>
      <c r="J42" s="666"/>
      <c r="K42" s="666"/>
      <c r="L42" s="666"/>
      <c r="M42" s="666"/>
      <c r="N42" s="667"/>
    </row>
    <row r="43" spans="7:14" x14ac:dyDescent="0.25">
      <c r="G43" s="121" t="s">
        <v>1587</v>
      </c>
      <c r="H43" s="123">
        <v>3650494</v>
      </c>
      <c r="I43" s="123">
        <v>2596630</v>
      </c>
      <c r="J43" s="123">
        <v>322451</v>
      </c>
      <c r="K43" s="123">
        <v>1511000</v>
      </c>
      <c r="L43" s="123">
        <v>1270925</v>
      </c>
      <c r="M43" s="128">
        <f t="shared" si="4"/>
        <v>9351500</v>
      </c>
      <c r="N43" s="164">
        <v>178618</v>
      </c>
    </row>
    <row r="44" spans="7:14" x14ac:dyDescent="0.25">
      <c r="G44" s="121" t="s">
        <v>1588</v>
      </c>
      <c r="H44" s="123">
        <v>12044024</v>
      </c>
      <c r="I44" s="123">
        <v>2178724</v>
      </c>
      <c r="J44" s="123">
        <v>2886111</v>
      </c>
      <c r="K44" s="123">
        <v>0</v>
      </c>
      <c r="L44" s="123">
        <v>1904290</v>
      </c>
      <c r="M44" s="128">
        <f t="shared" si="4"/>
        <v>19013149</v>
      </c>
      <c r="N44" s="164">
        <v>9095704</v>
      </c>
    </row>
    <row r="45" spans="7:14" ht="20.100000000000001" customHeight="1" x14ac:dyDescent="0.25">
      <c r="G45" s="613" t="s">
        <v>596</v>
      </c>
      <c r="H45" s="139">
        <f>IF(COUNT(H39:H41,H43:H44),SUM(H39:H41,H43)-SUM(H44),"")</f>
        <v>-6794953</v>
      </c>
      <c r="I45" s="139">
        <f t="shared" ref="I45:N45" si="7">IF(COUNT(I39:I41,I43:I44),SUM(I39:I41,I43)-SUM(I44),"")</f>
        <v>2986473</v>
      </c>
      <c r="J45" s="139">
        <f t="shared" si="7"/>
        <v>-2337443</v>
      </c>
      <c r="K45" s="139">
        <f t="shared" si="7"/>
        <v>1511000</v>
      </c>
      <c r="L45" s="139">
        <f t="shared" si="7"/>
        <v>11676577</v>
      </c>
      <c r="M45" s="139">
        <f t="shared" si="7"/>
        <v>7041654</v>
      </c>
      <c r="N45" s="139">
        <f t="shared" si="7"/>
        <v>-8908360</v>
      </c>
    </row>
    <row r="46" spans="7:14" ht="20.100000000000001" customHeight="1" x14ac:dyDescent="0.25">
      <c r="G46" s="613" t="s">
        <v>1589</v>
      </c>
      <c r="H46" s="139">
        <f>IF(COUNT(H37,H45),SUM(H37,H45),"")</f>
        <v>7923483</v>
      </c>
      <c r="I46" s="139">
        <f t="shared" ref="I46:N46" si="8">IF(COUNT(I37,I45),SUM(I37,I45),"")</f>
        <v>2825577</v>
      </c>
      <c r="J46" s="139">
        <f t="shared" si="8"/>
        <v>404589</v>
      </c>
      <c r="K46" s="139">
        <f t="shared" si="8"/>
        <v>-3418763</v>
      </c>
      <c r="L46" s="139">
        <f t="shared" si="8"/>
        <v>8013010</v>
      </c>
      <c r="M46" s="139">
        <f t="shared" si="8"/>
        <v>15747896</v>
      </c>
      <c r="N46" s="139">
        <f t="shared" si="8"/>
        <v>-16074899</v>
      </c>
    </row>
    <row r="47" spans="7:14" x14ac:dyDescent="0.25">
      <c r="G47" s="170" t="s">
        <v>1590</v>
      </c>
      <c r="H47" s="284">
        <v>342292599</v>
      </c>
      <c r="I47" s="284">
        <v>113106579</v>
      </c>
      <c r="J47" s="284">
        <v>15107027</v>
      </c>
      <c r="K47" s="284">
        <v>87439673</v>
      </c>
      <c r="L47" s="284">
        <v>103923542</v>
      </c>
      <c r="M47" s="285">
        <f>IF(COUNT(H47:L47),SUM(H47:L47),"")</f>
        <v>661869420</v>
      </c>
      <c r="N47" s="284">
        <v>-19013149</v>
      </c>
    </row>
    <row r="48" spans="7:14" ht="20.100000000000001" customHeight="1" x14ac:dyDescent="0.25">
      <c r="G48" s="613" t="s">
        <v>1591</v>
      </c>
      <c r="H48" s="139">
        <f>+IF(COUNT(H46:H47),SUM(H46:H47),"")</f>
        <v>350216082</v>
      </c>
      <c r="I48" s="139">
        <f t="shared" ref="I48:N48" si="9">+IF(COUNT(I46:I47),SUM(I46:I47),"")</f>
        <v>115932156</v>
      </c>
      <c r="J48" s="139">
        <f t="shared" si="9"/>
        <v>15511616</v>
      </c>
      <c r="K48" s="139">
        <f t="shared" si="9"/>
        <v>84020910</v>
      </c>
      <c r="L48" s="139">
        <f t="shared" si="9"/>
        <v>111936552</v>
      </c>
      <c r="M48" s="139">
        <f t="shared" si="9"/>
        <v>677617316</v>
      </c>
      <c r="N48" s="139">
        <f t="shared" si="9"/>
        <v>-35088048</v>
      </c>
    </row>
    <row r="49" spans="7:14" x14ac:dyDescent="0.25">
      <c r="G49" s="752" t="s">
        <v>598</v>
      </c>
      <c r="H49" s="753"/>
      <c r="I49" s="753"/>
      <c r="J49" s="753"/>
      <c r="K49" s="753"/>
      <c r="L49" s="754"/>
      <c r="M49" s="128">
        <v>15747896</v>
      </c>
      <c r="N49" s="749"/>
    </row>
    <row r="50" spans="7:14" x14ac:dyDescent="0.25">
      <c r="G50" s="755" t="s">
        <v>599</v>
      </c>
      <c r="H50" s="756"/>
      <c r="I50" s="756"/>
      <c r="J50" s="756"/>
      <c r="K50" s="756"/>
      <c r="L50" s="757"/>
      <c r="M50" s="128">
        <v>449292</v>
      </c>
      <c r="N50" s="750"/>
    </row>
    <row r="51" spans="7:14" ht="20.100000000000001" customHeight="1" x14ac:dyDescent="0.25">
      <c r="G51" s="758" t="s">
        <v>600</v>
      </c>
      <c r="H51" s="759"/>
      <c r="I51" s="759"/>
      <c r="J51" s="759"/>
      <c r="K51" s="759"/>
      <c r="L51" s="760"/>
      <c r="M51" s="139">
        <f>IF(COUNT(M49:M50),SUM(M49:M50),"")</f>
        <v>16197188</v>
      </c>
      <c r="N51" s="751"/>
    </row>
    <row r="52" spans="7:14" x14ac:dyDescent="0.25">
      <c r="G52"/>
      <c r="H52"/>
      <c r="I52"/>
      <c r="J52"/>
      <c r="K52"/>
      <c r="L52"/>
      <c r="M52"/>
      <c r="N52"/>
    </row>
    <row r="53" spans="7:14" hidden="1" x14ac:dyDescent="0.25">
      <c r="G53"/>
      <c r="H53"/>
      <c r="I53"/>
      <c r="J53"/>
      <c r="K53"/>
      <c r="L53"/>
      <c r="M53"/>
      <c r="N53"/>
    </row>
    <row r="54" spans="7:14" hidden="1" x14ac:dyDescent="0.25">
      <c r="G54"/>
      <c r="H54"/>
      <c r="I54"/>
      <c r="J54"/>
      <c r="K54"/>
      <c r="L54"/>
      <c r="M54"/>
      <c r="N54"/>
    </row>
    <row r="55" spans="7:14" hidden="1" x14ac:dyDescent="0.25">
      <c r="G55"/>
      <c r="H55"/>
      <c r="I55"/>
      <c r="J55"/>
      <c r="K55"/>
      <c r="L55"/>
      <c r="M55"/>
      <c r="N55"/>
    </row>
    <row r="56" spans="7:14" hidden="1" x14ac:dyDescent="0.25">
      <c r="G56"/>
      <c r="H56"/>
      <c r="I56"/>
      <c r="J56"/>
      <c r="K56"/>
      <c r="L56"/>
      <c r="M56"/>
      <c r="N56"/>
    </row>
    <row r="57" spans="7:14" hidden="1" x14ac:dyDescent="0.25">
      <c r="G57"/>
      <c r="H57"/>
      <c r="I57"/>
      <c r="J57"/>
      <c r="K57"/>
      <c r="L57"/>
      <c r="M57"/>
      <c r="N57"/>
    </row>
    <row r="58" spans="7:14" hidden="1" x14ac:dyDescent="0.25">
      <c r="G58"/>
      <c r="H58"/>
      <c r="I58"/>
      <c r="J58"/>
      <c r="K58"/>
      <c r="L58"/>
      <c r="M58"/>
      <c r="N58"/>
    </row>
    <row r="59" spans="7:14" hidden="1" x14ac:dyDescent="0.25">
      <c r="G59"/>
      <c r="H59"/>
      <c r="I59"/>
      <c r="J59"/>
      <c r="K59"/>
      <c r="L59"/>
      <c r="M59"/>
      <c r="N59"/>
    </row>
    <row r="60" spans="7:14" hidden="1" x14ac:dyDescent="0.25">
      <c r="G60"/>
      <c r="H60"/>
      <c r="I60"/>
      <c r="J60"/>
      <c r="K60"/>
      <c r="L60"/>
      <c r="M60"/>
      <c r="N60"/>
    </row>
    <row r="61" spans="7:14" hidden="1" x14ac:dyDescent="0.25">
      <c r="G61"/>
      <c r="H61"/>
      <c r="I61"/>
      <c r="J61"/>
      <c r="K61"/>
      <c r="L61"/>
      <c r="M61"/>
      <c r="N61"/>
    </row>
    <row r="62" spans="7:14" hidden="1" x14ac:dyDescent="0.25">
      <c r="G62"/>
      <c r="H62"/>
      <c r="I62"/>
      <c r="J62"/>
      <c r="K62"/>
      <c r="L62"/>
      <c r="M62"/>
      <c r="N62"/>
    </row>
    <row r="63" spans="7:14" hidden="1" x14ac:dyDescent="0.25">
      <c r="G63"/>
      <c r="H63"/>
      <c r="I63"/>
      <c r="J63"/>
      <c r="K63"/>
      <c r="L63"/>
      <c r="M63"/>
      <c r="N63"/>
    </row>
    <row r="64" spans="7:14" hidden="1" x14ac:dyDescent="0.25">
      <c r="G64"/>
      <c r="H64"/>
      <c r="I64"/>
      <c r="J64"/>
      <c r="K64"/>
      <c r="L64"/>
      <c r="M64"/>
      <c r="N64"/>
    </row>
    <row r="65" spans="7:14" hidden="1" x14ac:dyDescent="0.25">
      <c r="G65"/>
      <c r="H65"/>
      <c r="I65"/>
      <c r="J65"/>
      <c r="K65"/>
      <c r="L65"/>
      <c r="M65"/>
      <c r="N65"/>
    </row>
    <row r="66" spans="7:14" hidden="1" x14ac:dyDescent="0.25">
      <c r="G66"/>
      <c r="H66"/>
      <c r="I66"/>
      <c r="J66"/>
      <c r="K66"/>
      <c r="L66"/>
      <c r="M66"/>
      <c r="N66"/>
    </row>
    <row r="67" spans="7:14" hidden="1" x14ac:dyDescent="0.25">
      <c r="G67"/>
      <c r="H67"/>
      <c r="I67"/>
      <c r="J67"/>
      <c r="K67"/>
      <c r="L67"/>
      <c r="M67"/>
      <c r="N67"/>
    </row>
    <row r="68" spans="7:14" hidden="1" x14ac:dyDescent="0.25">
      <c r="G68"/>
      <c r="H68"/>
      <c r="I68"/>
      <c r="J68"/>
      <c r="K68"/>
      <c r="L68"/>
      <c r="M68"/>
      <c r="N68"/>
    </row>
    <row r="69" spans="7:14" hidden="1" x14ac:dyDescent="0.25">
      <c r="G69"/>
      <c r="H69"/>
      <c r="I69"/>
      <c r="J69"/>
      <c r="K69"/>
      <c r="L69"/>
      <c r="M69"/>
      <c r="N69"/>
    </row>
    <row r="70" spans="7:14" hidden="1" x14ac:dyDescent="0.25">
      <c r="G70"/>
      <c r="H70"/>
      <c r="I70"/>
      <c r="J70"/>
      <c r="K70"/>
      <c r="L70"/>
      <c r="M70"/>
      <c r="N70"/>
    </row>
    <row r="71" spans="7:14" hidden="1" x14ac:dyDescent="0.25">
      <c r="G71"/>
      <c r="H71"/>
      <c r="I71"/>
      <c r="J71"/>
      <c r="K71"/>
      <c r="L71"/>
      <c r="M71"/>
      <c r="N71"/>
    </row>
    <row r="72" spans="7:14" hidden="1" x14ac:dyDescent="0.25">
      <c r="G72"/>
      <c r="H72"/>
      <c r="I72"/>
      <c r="J72"/>
      <c r="K72"/>
      <c r="L72"/>
      <c r="M72"/>
      <c r="N72"/>
    </row>
    <row r="73" spans="7:14" hidden="1" x14ac:dyDescent="0.25">
      <c r="G73"/>
      <c r="H73"/>
      <c r="I73"/>
      <c r="J73"/>
      <c r="K73"/>
      <c r="L73"/>
      <c r="M73"/>
      <c r="N73"/>
    </row>
    <row r="74" spans="7:14" hidden="1" x14ac:dyDescent="0.25">
      <c r="G74"/>
      <c r="H74"/>
      <c r="I74"/>
      <c r="J74"/>
      <c r="K74"/>
      <c r="L74"/>
      <c r="M74"/>
      <c r="N74"/>
    </row>
    <row r="75" spans="7:14" hidden="1" x14ac:dyDescent="0.25">
      <c r="G75"/>
      <c r="H75"/>
      <c r="I75"/>
      <c r="J75"/>
      <c r="K75"/>
      <c r="L75"/>
      <c r="M75"/>
      <c r="N75"/>
    </row>
    <row r="76" spans="7:14" hidden="1" x14ac:dyDescent="0.25">
      <c r="G76"/>
      <c r="H76"/>
      <c r="I76"/>
      <c r="J76"/>
      <c r="K76"/>
      <c r="L76"/>
      <c r="M76"/>
      <c r="N76"/>
    </row>
    <row r="77" spans="7:14" hidden="1" x14ac:dyDescent="0.25">
      <c r="G77"/>
      <c r="H77"/>
      <c r="I77"/>
      <c r="J77"/>
      <c r="K77"/>
      <c r="L77"/>
      <c r="M77"/>
      <c r="N77"/>
    </row>
    <row r="78" spans="7:14" hidden="1" x14ac:dyDescent="0.25">
      <c r="G78"/>
      <c r="H78"/>
      <c r="I78"/>
      <c r="J78"/>
      <c r="K78"/>
      <c r="L78"/>
      <c r="M78"/>
      <c r="N78"/>
    </row>
    <row r="79" spans="7:14" hidden="1" x14ac:dyDescent="0.25">
      <c r="G79"/>
      <c r="H79"/>
      <c r="I79"/>
      <c r="J79"/>
      <c r="K79"/>
      <c r="L79"/>
      <c r="M79"/>
      <c r="N79"/>
    </row>
    <row r="80" spans="7:14" hidden="1" x14ac:dyDescent="0.25">
      <c r="G80"/>
      <c r="H80"/>
      <c r="I80"/>
      <c r="J80"/>
      <c r="K80"/>
      <c r="L80"/>
      <c r="M80"/>
      <c r="N80"/>
    </row>
    <row r="81" spans="7:14" hidden="1" x14ac:dyDescent="0.25">
      <c r="G81"/>
      <c r="H81"/>
      <c r="I81"/>
      <c r="J81"/>
      <c r="K81"/>
      <c r="L81"/>
      <c r="M81"/>
      <c r="N81"/>
    </row>
    <row r="82" spans="7:14" hidden="1" x14ac:dyDescent="0.25">
      <c r="G82"/>
      <c r="H82"/>
      <c r="I82"/>
      <c r="J82"/>
      <c r="K82"/>
      <c r="L82"/>
      <c r="M82"/>
      <c r="N82"/>
    </row>
    <row r="83" spans="7:14" hidden="1" x14ac:dyDescent="0.25">
      <c r="G83"/>
      <c r="H83"/>
      <c r="I83"/>
      <c r="J83"/>
      <c r="K83"/>
      <c r="L83"/>
      <c r="M83"/>
      <c r="N83"/>
    </row>
    <row r="84" spans="7:14" hidden="1" x14ac:dyDescent="0.25">
      <c r="G84"/>
      <c r="H84"/>
      <c r="I84"/>
      <c r="J84"/>
      <c r="K84"/>
      <c r="L84"/>
      <c r="M84"/>
      <c r="N84"/>
    </row>
    <row r="85" spans="7:14" hidden="1" x14ac:dyDescent="0.25">
      <c r="G85"/>
      <c r="H85"/>
      <c r="I85"/>
      <c r="J85"/>
      <c r="K85"/>
      <c r="L85"/>
      <c r="M85"/>
      <c r="N85"/>
    </row>
    <row r="86" spans="7:14" hidden="1" x14ac:dyDescent="0.25">
      <c r="G86"/>
      <c r="H86"/>
      <c r="I86"/>
      <c r="J86"/>
      <c r="K86"/>
      <c r="L86"/>
      <c r="M86"/>
      <c r="N86"/>
    </row>
    <row r="87" spans="7:14" hidden="1" x14ac:dyDescent="0.25">
      <c r="G87"/>
      <c r="H87"/>
      <c r="I87"/>
      <c r="J87"/>
      <c r="K87"/>
      <c r="L87"/>
      <c r="M87"/>
      <c r="N87"/>
    </row>
    <row r="88" spans="7:14" hidden="1" x14ac:dyDescent="0.25">
      <c r="G88"/>
      <c r="H88"/>
      <c r="I88"/>
      <c r="J88"/>
      <c r="K88"/>
      <c r="L88"/>
      <c r="M88"/>
      <c r="N88"/>
    </row>
    <row r="89" spans="7:14" hidden="1" x14ac:dyDescent="0.25">
      <c r="G89"/>
      <c r="H89"/>
      <c r="I89"/>
      <c r="J89"/>
      <c r="K89"/>
      <c r="L89"/>
      <c r="M89"/>
      <c r="N89"/>
    </row>
    <row r="90" spans="7:14" hidden="1" x14ac:dyDescent="0.25">
      <c r="G90"/>
      <c r="H90"/>
      <c r="I90"/>
      <c r="J90"/>
      <c r="K90"/>
      <c r="L90"/>
      <c r="M90"/>
      <c r="N90"/>
    </row>
    <row r="91" spans="7:14" hidden="1" x14ac:dyDescent="0.25">
      <c r="G91"/>
      <c r="H91"/>
      <c r="I91"/>
      <c r="J91"/>
      <c r="K91"/>
      <c r="L91"/>
      <c r="M91"/>
      <c r="N91"/>
    </row>
    <row r="92" spans="7:14" hidden="1" x14ac:dyDescent="0.25">
      <c r="G92"/>
      <c r="H92"/>
      <c r="I92"/>
      <c r="J92"/>
      <c r="K92"/>
      <c r="L92"/>
      <c r="M92"/>
      <c r="N92"/>
    </row>
    <row r="93" spans="7:14" hidden="1" x14ac:dyDescent="0.25">
      <c r="G93"/>
      <c r="H93"/>
      <c r="I93"/>
      <c r="J93"/>
      <c r="K93"/>
      <c r="L93"/>
      <c r="M93"/>
      <c r="N93"/>
    </row>
    <row r="94" spans="7:14" hidden="1" x14ac:dyDescent="0.25">
      <c r="G94"/>
      <c r="H94"/>
      <c r="I94"/>
      <c r="J94"/>
      <c r="K94"/>
      <c r="L94"/>
      <c r="M94"/>
      <c r="N94"/>
    </row>
    <row r="95" spans="7:14" hidden="1" x14ac:dyDescent="0.25">
      <c r="G95"/>
      <c r="H95"/>
      <c r="I95"/>
      <c r="J95"/>
      <c r="K95"/>
      <c r="L95"/>
      <c r="M95"/>
      <c r="N95"/>
    </row>
    <row r="96" spans="7:14" hidden="1" x14ac:dyDescent="0.25">
      <c r="G96"/>
      <c r="H96"/>
      <c r="I96"/>
      <c r="J96"/>
      <c r="K96"/>
      <c r="L96"/>
      <c r="M96"/>
      <c r="N96"/>
    </row>
    <row r="97" spans="7:14" hidden="1" x14ac:dyDescent="0.25">
      <c r="G97"/>
      <c r="H97"/>
      <c r="I97"/>
      <c r="J97"/>
      <c r="K97"/>
      <c r="L97"/>
      <c r="M97"/>
      <c r="N97"/>
    </row>
    <row r="98" spans="7:14" hidden="1" x14ac:dyDescent="0.25">
      <c r="G98"/>
      <c r="H98"/>
      <c r="I98"/>
      <c r="J98"/>
      <c r="K98"/>
      <c r="L98"/>
      <c r="M98"/>
      <c r="N98"/>
    </row>
    <row r="99" spans="7:14" hidden="1" x14ac:dyDescent="0.25">
      <c r="G99"/>
      <c r="H99"/>
      <c r="I99"/>
      <c r="J99"/>
      <c r="K99"/>
      <c r="L99"/>
      <c r="M99"/>
      <c r="N99"/>
    </row>
    <row r="100" spans="7:14" hidden="1" x14ac:dyDescent="0.25">
      <c r="G100"/>
      <c r="H100"/>
      <c r="I100"/>
      <c r="J100"/>
      <c r="K100"/>
      <c r="L100"/>
      <c r="M100"/>
      <c r="N100"/>
    </row>
    <row r="101" spans="7:14" hidden="1" x14ac:dyDescent="0.25">
      <c r="G101"/>
      <c r="H101"/>
      <c r="I101"/>
      <c r="J101"/>
      <c r="K101"/>
      <c r="L101"/>
      <c r="M101"/>
      <c r="N101"/>
    </row>
    <row r="102" spans="7:14" hidden="1" x14ac:dyDescent="0.25">
      <c r="G102"/>
      <c r="H102"/>
      <c r="I102"/>
      <c r="J102"/>
      <c r="K102"/>
      <c r="L102"/>
      <c r="M102"/>
      <c r="N102"/>
    </row>
    <row r="103" spans="7:14" hidden="1" x14ac:dyDescent="0.25">
      <c r="G103"/>
      <c r="H103"/>
      <c r="I103"/>
      <c r="J103"/>
      <c r="K103"/>
      <c r="L103"/>
      <c r="M103"/>
      <c r="N103"/>
    </row>
    <row r="104" spans="7:14" hidden="1" x14ac:dyDescent="0.25">
      <c r="G104"/>
      <c r="H104"/>
      <c r="I104"/>
      <c r="J104"/>
      <c r="K104"/>
      <c r="L104"/>
      <c r="M104"/>
      <c r="N104"/>
    </row>
    <row r="105" spans="7:14" hidden="1" x14ac:dyDescent="0.25">
      <c r="G105"/>
      <c r="H105"/>
      <c r="I105"/>
      <c r="J105"/>
      <c r="K105"/>
      <c r="L105"/>
      <c r="M105"/>
      <c r="N105"/>
    </row>
    <row r="106" spans="7:14" hidden="1" x14ac:dyDescent="0.25">
      <c r="G106"/>
      <c r="H106"/>
      <c r="I106"/>
      <c r="J106"/>
      <c r="K106"/>
      <c r="L106"/>
      <c r="M106"/>
      <c r="N106"/>
    </row>
    <row r="107" spans="7:14" hidden="1" x14ac:dyDescent="0.25">
      <c r="G107"/>
      <c r="H107"/>
      <c r="I107"/>
      <c r="J107"/>
      <c r="K107"/>
      <c r="L107"/>
      <c r="M107"/>
      <c r="N107"/>
    </row>
    <row r="108" spans="7:14" hidden="1" x14ac:dyDescent="0.25">
      <c r="G108"/>
      <c r="H108"/>
      <c r="I108"/>
      <c r="J108"/>
      <c r="K108"/>
      <c r="L108"/>
      <c r="M108"/>
      <c r="N108"/>
    </row>
    <row r="109" spans="7:14" hidden="1" x14ac:dyDescent="0.25">
      <c r="G109"/>
      <c r="H109"/>
      <c r="I109"/>
      <c r="J109"/>
      <c r="K109"/>
      <c r="L109"/>
      <c r="M109"/>
      <c r="N109"/>
    </row>
    <row r="110" spans="7:14" hidden="1" x14ac:dyDescent="0.25">
      <c r="G110"/>
      <c r="H110"/>
      <c r="I110"/>
      <c r="J110"/>
      <c r="K110"/>
      <c r="L110"/>
      <c r="M110"/>
      <c r="N110"/>
    </row>
    <row r="111" spans="7:14" hidden="1" x14ac:dyDescent="0.25">
      <c r="G111"/>
      <c r="H111"/>
      <c r="I111"/>
      <c r="J111"/>
      <c r="K111"/>
      <c r="L111"/>
      <c r="M111"/>
      <c r="N111"/>
    </row>
    <row r="112" spans="7:14" hidden="1" x14ac:dyDescent="0.25">
      <c r="G112"/>
      <c r="H112"/>
      <c r="I112"/>
      <c r="J112"/>
      <c r="K112"/>
      <c r="L112"/>
      <c r="M112"/>
      <c r="N112"/>
    </row>
    <row r="113" spans="7:14" hidden="1" x14ac:dyDescent="0.25">
      <c r="G113"/>
      <c r="H113"/>
      <c r="I113"/>
      <c r="J113"/>
      <c r="K113"/>
      <c r="L113"/>
      <c r="M113"/>
      <c r="N113"/>
    </row>
    <row r="114" spans="7:14" hidden="1" x14ac:dyDescent="0.25">
      <c r="G114"/>
      <c r="H114"/>
      <c r="I114"/>
      <c r="J114"/>
      <c r="K114"/>
      <c r="L114"/>
      <c r="M114"/>
      <c r="N114"/>
    </row>
    <row r="115" spans="7:14" hidden="1" x14ac:dyDescent="0.25">
      <c r="G115"/>
      <c r="H115"/>
      <c r="I115"/>
      <c r="J115"/>
      <c r="K115"/>
      <c r="L115"/>
      <c r="M115"/>
      <c r="N115"/>
    </row>
    <row r="116" spans="7:14" hidden="1" x14ac:dyDescent="0.25">
      <c r="G116"/>
      <c r="H116"/>
      <c r="I116"/>
      <c r="J116"/>
      <c r="K116"/>
      <c r="L116"/>
      <c r="M116"/>
      <c r="N116"/>
    </row>
    <row r="117" spans="7:14" hidden="1" x14ac:dyDescent="0.25">
      <c r="G117"/>
      <c r="H117"/>
      <c r="I117"/>
      <c r="J117"/>
      <c r="K117"/>
      <c r="L117"/>
      <c r="M117"/>
      <c r="N117"/>
    </row>
    <row r="118" spans="7:14" hidden="1" x14ac:dyDescent="0.25">
      <c r="G118"/>
      <c r="H118"/>
      <c r="I118"/>
      <c r="J118"/>
      <c r="K118"/>
      <c r="L118"/>
      <c r="M118"/>
      <c r="N118"/>
    </row>
    <row r="119" spans="7:14" hidden="1" x14ac:dyDescent="0.25">
      <c r="G119"/>
      <c r="H119"/>
      <c r="I119"/>
      <c r="J119"/>
      <c r="K119"/>
      <c r="L119"/>
      <c r="M119"/>
      <c r="N119"/>
    </row>
    <row r="120" spans="7:14" hidden="1" x14ac:dyDescent="0.25">
      <c r="G120"/>
      <c r="H120"/>
      <c r="I120"/>
      <c r="J120"/>
      <c r="K120"/>
      <c r="L120"/>
      <c r="M120"/>
      <c r="N120"/>
    </row>
    <row r="121" spans="7:14" hidden="1" x14ac:dyDescent="0.25">
      <c r="G121"/>
      <c r="H121"/>
      <c r="I121"/>
      <c r="J121"/>
      <c r="K121"/>
      <c r="L121"/>
      <c r="M121"/>
      <c r="N121"/>
    </row>
    <row r="122" spans="7:14" hidden="1" x14ac:dyDescent="0.25">
      <c r="G122"/>
      <c r="H122"/>
      <c r="I122"/>
      <c r="J122"/>
      <c r="K122"/>
      <c r="L122"/>
      <c r="M122"/>
      <c r="N122"/>
    </row>
    <row r="123" spans="7:14" hidden="1" x14ac:dyDescent="0.25">
      <c r="G123"/>
      <c r="H123"/>
      <c r="I123"/>
      <c r="J123"/>
      <c r="K123"/>
      <c r="L123"/>
      <c r="M123"/>
      <c r="N123"/>
    </row>
  </sheetData>
  <sheetProtection algorithmName="SHA-512" hashValue="6xmo51L7Jp5J0dW498irUZFfBVHEBvOytfF8HBrc2WKgP72u8KlYZ3fACuf2TLTiaNdfy0sIk+eF1ZX/5xPoig==" saltValue="6gK8XsR7QAyEKZqAHfyNBQ==" spinCount="100000" sheet="1" objects="1" scenarios="1"/>
  <mergeCells count="13">
    <mergeCell ref="G11:G12"/>
    <mergeCell ref="G10:M10"/>
    <mergeCell ref="H11:M11"/>
    <mergeCell ref="N11:N12"/>
    <mergeCell ref="N49:N51"/>
    <mergeCell ref="H13:N13"/>
    <mergeCell ref="H21:N21"/>
    <mergeCell ref="H28:N28"/>
    <mergeCell ref="H38:N38"/>
    <mergeCell ref="H42:N42"/>
    <mergeCell ref="G49:L49"/>
    <mergeCell ref="G50:L50"/>
    <mergeCell ref="G51:L51"/>
  </mergeCells>
  <pageMargins left="0.7" right="0.7" top="0.75" bottom="0.75" header="0.3" footer="0.3"/>
  <pageSetup orientation="portrait" horizontalDpi="200" verticalDpi="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Q124"/>
  <sheetViews>
    <sheetView showGridLines="0" topLeftCell="F9" zoomScale="96" zoomScaleNormal="96" workbookViewId="0">
      <selection activeCell="F9" sqref="F9"/>
    </sheetView>
  </sheetViews>
  <sheetFormatPr defaultColWidth="0" defaultRowHeight="15" customHeight="1" zeroHeight="1" x14ac:dyDescent="0.25"/>
  <cols>
    <col min="1" max="4" width="9.140625" hidden="1" customWidth="1"/>
    <col min="5" max="5" width="2.7109375" hidden="1" customWidth="1"/>
    <col min="6" max="6" width="2.7109375" customWidth="1"/>
    <col min="7" max="7" width="54.140625" style="27" customWidth="1"/>
    <col min="8" max="13" width="16.7109375" style="27" customWidth="1"/>
    <col min="14" max="14" width="20.7109375" style="27" customWidth="1"/>
    <col min="15" max="15" width="2.7109375" customWidth="1"/>
    <col min="16" max="16" width="2.7109375" hidden="1" customWidth="1"/>
    <col min="17" max="17" width="0" hidden="1" customWidth="1"/>
    <col min="18" max="16384" width="9.140625" hidden="1"/>
  </cols>
  <sheetData>
    <row r="1" spans="7:14" hidden="1" x14ac:dyDescent="0.25"/>
    <row r="2" spans="7:14" hidden="1" x14ac:dyDescent="0.25"/>
    <row r="3" spans="7:14" hidden="1" x14ac:dyDescent="0.25"/>
    <row r="4" spans="7:14" hidden="1" x14ac:dyDescent="0.25"/>
    <row r="5" spans="7:14" hidden="1" x14ac:dyDescent="0.25"/>
    <row r="6" spans="7:14" hidden="1" x14ac:dyDescent="0.25"/>
    <row r="7" spans="7:14" hidden="1" x14ac:dyDescent="0.25"/>
    <row r="8" spans="7:14" hidden="1" x14ac:dyDescent="0.25"/>
    <row r="9" spans="7:14" ht="36.950000000000003" customHeight="1" x14ac:dyDescent="0.25"/>
    <row r="10" spans="7:14" ht="20.100000000000001" customHeight="1" x14ac:dyDescent="0.25">
      <c r="G10" s="668" t="s">
        <v>335</v>
      </c>
      <c r="H10" s="669"/>
      <c r="I10" s="669"/>
      <c r="J10" s="669"/>
      <c r="K10" s="669"/>
      <c r="L10" s="669"/>
      <c r="M10" s="670"/>
      <c r="N10" s="252" t="s">
        <v>347</v>
      </c>
    </row>
    <row r="11" spans="7:14" ht="20.100000000000001" customHeight="1" x14ac:dyDescent="0.25">
      <c r="G11" s="677" t="s">
        <v>1</v>
      </c>
      <c r="H11" s="668" t="s">
        <v>238</v>
      </c>
      <c r="I11" s="669"/>
      <c r="J11" s="669"/>
      <c r="K11" s="669"/>
      <c r="L11" s="669"/>
      <c r="M11" s="670"/>
      <c r="N11" s="677" t="s">
        <v>730</v>
      </c>
    </row>
    <row r="12" spans="7:14" ht="30" x14ac:dyDescent="0.25">
      <c r="G12" s="678"/>
      <c r="H12" s="194" t="s">
        <v>334</v>
      </c>
      <c r="I12" s="194" t="s">
        <v>312</v>
      </c>
      <c r="J12" s="194" t="s">
        <v>256</v>
      </c>
      <c r="K12" s="194" t="s">
        <v>255</v>
      </c>
      <c r="L12" s="194" t="s">
        <v>333</v>
      </c>
      <c r="M12" s="194" t="s">
        <v>687</v>
      </c>
      <c r="N12" s="678"/>
    </row>
    <row r="13" spans="7:14" ht="20.100000000000001" customHeight="1" x14ac:dyDescent="0.25">
      <c r="G13" s="10" t="s">
        <v>731</v>
      </c>
      <c r="H13" s="674"/>
      <c r="I13" s="675"/>
      <c r="J13" s="675"/>
      <c r="K13" s="675"/>
      <c r="L13" s="675"/>
      <c r="M13" s="675"/>
      <c r="N13" s="676"/>
    </row>
    <row r="14" spans="7:14" x14ac:dyDescent="0.25">
      <c r="G14" s="168" t="s">
        <v>542</v>
      </c>
      <c r="H14" s="124">
        <v>120308897.98999999</v>
      </c>
      <c r="I14" s="124">
        <v>15429064</v>
      </c>
      <c r="J14" s="124">
        <v>43801058</v>
      </c>
      <c r="K14" s="124">
        <v>1271397</v>
      </c>
      <c r="L14" s="124">
        <v>17840803</v>
      </c>
      <c r="M14" s="133">
        <f>SUM(H14:L14)</f>
        <v>198651219.99000001</v>
      </c>
      <c r="N14" s="162">
        <v>116510871</v>
      </c>
    </row>
    <row r="15" spans="7:14" x14ac:dyDescent="0.25">
      <c r="G15" s="121" t="s">
        <v>543</v>
      </c>
      <c r="H15" s="123">
        <v>17714363</v>
      </c>
      <c r="I15" s="123">
        <v>5126873</v>
      </c>
      <c r="J15" s="123">
        <v>12105840</v>
      </c>
      <c r="K15" s="123">
        <v>1529728</v>
      </c>
      <c r="L15" s="123">
        <v>3442480</v>
      </c>
      <c r="M15" s="128">
        <f>SUM(H15:L15)</f>
        <v>39919284</v>
      </c>
      <c r="N15" s="164">
        <v>6860222</v>
      </c>
    </row>
    <row r="16" spans="7:14" x14ac:dyDescent="0.25">
      <c r="G16" s="121" t="s">
        <v>544</v>
      </c>
      <c r="H16" s="123">
        <v>25647845</v>
      </c>
      <c r="I16" s="123">
        <v>1058493</v>
      </c>
      <c r="J16" s="123">
        <v>13060767</v>
      </c>
      <c r="K16" s="123">
        <v>313589</v>
      </c>
      <c r="L16" s="123">
        <v>7090759</v>
      </c>
      <c r="M16" s="128">
        <f>SUM(H16:L16)</f>
        <v>47171453</v>
      </c>
      <c r="N16" s="164">
        <v>81305477</v>
      </c>
    </row>
    <row r="17" spans="7:14" x14ac:dyDescent="0.25">
      <c r="G17" s="121" t="s">
        <v>545</v>
      </c>
      <c r="H17" s="123">
        <v>19924111</v>
      </c>
      <c r="I17" s="123">
        <v>4809540</v>
      </c>
      <c r="J17" s="123">
        <v>14274004</v>
      </c>
      <c r="K17" s="123">
        <v>840147</v>
      </c>
      <c r="L17" s="123">
        <v>5744556</v>
      </c>
      <c r="M17" s="128">
        <f>SUM(H17:L17)</f>
        <v>45592358</v>
      </c>
      <c r="N17" s="164">
        <v>12353680</v>
      </c>
    </row>
    <row r="18" spans="7:14" ht="20.100000000000001" customHeight="1" x14ac:dyDescent="0.25">
      <c r="G18" s="159" t="s">
        <v>1627</v>
      </c>
      <c r="H18" s="139">
        <f>IF(COUNT(H14:H17),SUM(H14)-SUM(H15:H17),"")</f>
        <v>57022578.989999995</v>
      </c>
      <c r="I18" s="139">
        <f t="shared" ref="I18:N18" si="0">IF(COUNT(I14:I17),SUM(I14)-SUM(I15:I17),"")</f>
        <v>4434158</v>
      </c>
      <c r="J18" s="139">
        <f t="shared" si="0"/>
        <v>4360447</v>
      </c>
      <c r="K18" s="139">
        <f t="shared" si="0"/>
        <v>-1412067</v>
      </c>
      <c r="L18" s="139">
        <f t="shared" si="0"/>
        <v>1563008</v>
      </c>
      <c r="M18" s="139">
        <f t="shared" si="0"/>
        <v>65968124.99000001</v>
      </c>
      <c r="N18" s="139">
        <f t="shared" si="0"/>
        <v>15991492</v>
      </c>
    </row>
    <row r="19" spans="7:14" ht="20.100000000000001" customHeight="1" x14ac:dyDescent="0.25">
      <c r="G19" s="125" t="s">
        <v>732</v>
      </c>
      <c r="H19" s="665"/>
      <c r="I19" s="666"/>
      <c r="J19" s="666"/>
      <c r="K19" s="666"/>
      <c r="L19" s="666"/>
      <c r="M19" s="666"/>
      <c r="N19" s="667"/>
    </row>
    <row r="20" spans="7:14" x14ac:dyDescent="0.25">
      <c r="G20" s="121" t="s">
        <v>1628</v>
      </c>
      <c r="H20" s="123">
        <v>1162590</v>
      </c>
      <c r="I20" s="123">
        <v>85968</v>
      </c>
      <c r="J20" s="123">
        <v>229703</v>
      </c>
      <c r="K20" s="123">
        <v>86221</v>
      </c>
      <c r="L20" s="123">
        <v>1192</v>
      </c>
      <c r="M20" s="128">
        <f>SUM(H20:L20)</f>
        <v>1565674</v>
      </c>
      <c r="N20" s="164">
        <v>45428</v>
      </c>
    </row>
    <row r="21" spans="7:14" x14ac:dyDescent="0.25">
      <c r="G21" s="121" t="s">
        <v>546</v>
      </c>
      <c r="H21" s="123">
        <v>3800000</v>
      </c>
      <c r="I21" s="123">
        <v>0</v>
      </c>
      <c r="J21" s="123">
        <v>0</v>
      </c>
      <c r="K21" s="123">
        <v>0</v>
      </c>
      <c r="L21" s="123">
        <v>-2149800</v>
      </c>
      <c r="M21" s="128">
        <f>SUM(H21:L21)</f>
        <v>1650200</v>
      </c>
      <c r="N21" s="164">
        <v>0</v>
      </c>
    </row>
    <row r="22" spans="7:14" x14ac:dyDescent="0.25">
      <c r="G22" s="121" t="s">
        <v>547</v>
      </c>
      <c r="H22" s="123">
        <v>0</v>
      </c>
      <c r="I22" s="123">
        <v>0</v>
      </c>
      <c r="J22" s="123">
        <v>0</v>
      </c>
      <c r="K22" s="123">
        <v>2336359</v>
      </c>
      <c r="L22" s="123">
        <v>892747</v>
      </c>
      <c r="M22" s="128">
        <f>SUM(H22:L22)</f>
        <v>3229106</v>
      </c>
      <c r="N22" s="164">
        <v>0</v>
      </c>
    </row>
    <row r="23" spans="7:14" x14ac:dyDescent="0.25">
      <c r="G23" s="121" t="s">
        <v>548</v>
      </c>
      <c r="H23" s="123">
        <v>12044024</v>
      </c>
      <c r="I23" s="123">
        <v>2178724</v>
      </c>
      <c r="J23" s="123">
        <v>2886111</v>
      </c>
      <c r="K23" s="123">
        <v>0</v>
      </c>
      <c r="L23" s="123">
        <v>1904290</v>
      </c>
      <c r="M23" s="128">
        <f>SUM(H23:L23)</f>
        <v>19013149</v>
      </c>
      <c r="N23" s="164">
        <v>4308134</v>
      </c>
    </row>
    <row r="24" spans="7:14" ht="32.25" customHeight="1" x14ac:dyDescent="0.25">
      <c r="G24" s="159" t="s">
        <v>332</v>
      </c>
      <c r="H24" s="139">
        <f>+IF(COUNT(H20:H23),SUM(H20:H22)-SUM(H23),"")</f>
        <v>-7081434</v>
      </c>
      <c r="I24" s="139">
        <f t="shared" ref="I24:N24" si="1">+IF(COUNT(I20:I23),SUM(I20:I22)-SUM(I23),"")</f>
        <v>-2092756</v>
      </c>
      <c r="J24" s="139">
        <f t="shared" si="1"/>
        <v>-2656408</v>
      </c>
      <c r="K24" s="139">
        <f t="shared" si="1"/>
        <v>2422580</v>
      </c>
      <c r="L24" s="139">
        <f t="shared" si="1"/>
        <v>-3160151</v>
      </c>
      <c r="M24" s="139">
        <f t="shared" si="1"/>
        <v>-12568169</v>
      </c>
      <c r="N24" s="139">
        <f t="shared" si="1"/>
        <v>-4262706</v>
      </c>
    </row>
    <row r="25" spans="7:14" ht="20.100000000000001" customHeight="1" x14ac:dyDescent="0.25">
      <c r="G25" s="125" t="s">
        <v>733</v>
      </c>
      <c r="H25" s="687"/>
      <c r="I25" s="688"/>
      <c r="J25" s="688"/>
      <c r="K25" s="688"/>
      <c r="L25" s="688"/>
      <c r="M25" s="688"/>
      <c r="N25" s="689"/>
    </row>
    <row r="26" spans="7:14" x14ac:dyDescent="0.25">
      <c r="G26" s="168" t="s">
        <v>549</v>
      </c>
      <c r="H26" s="124">
        <v>112819448.84999999</v>
      </c>
      <c r="I26" s="124">
        <v>0</v>
      </c>
      <c r="J26" s="124">
        <v>0</v>
      </c>
      <c r="K26" s="124">
        <v>0</v>
      </c>
      <c r="L26" s="124">
        <v>5735000</v>
      </c>
      <c r="M26" s="128">
        <f t="shared" ref="M26:M35" si="2">SUM(H26:L26)</f>
        <v>118554448.84999999</v>
      </c>
      <c r="N26" s="162">
        <v>0</v>
      </c>
    </row>
    <row r="27" spans="7:14" ht="30" x14ac:dyDescent="0.25">
      <c r="G27" s="544" t="s">
        <v>331</v>
      </c>
      <c r="H27" s="123">
        <v>1602013</v>
      </c>
      <c r="I27" s="123">
        <v>0</v>
      </c>
      <c r="J27" s="123">
        <v>1081906</v>
      </c>
      <c r="K27" s="123">
        <v>0</v>
      </c>
      <c r="L27" s="123">
        <v>0</v>
      </c>
      <c r="M27" s="128">
        <f t="shared" si="2"/>
        <v>2683919</v>
      </c>
      <c r="N27" s="164">
        <v>0</v>
      </c>
    </row>
    <row r="28" spans="7:14" x14ac:dyDescent="0.25">
      <c r="G28" s="121" t="s">
        <v>550</v>
      </c>
      <c r="H28" s="123">
        <v>-79229252.840000004</v>
      </c>
      <c r="I28" s="123">
        <v>-1849478.37</v>
      </c>
      <c r="J28" s="123">
        <v>-2096357.88</v>
      </c>
      <c r="K28" s="123">
        <v>-1538950</v>
      </c>
      <c r="L28" s="123">
        <v>-707581</v>
      </c>
      <c r="M28" s="128">
        <f t="shared" si="2"/>
        <v>-85421620.090000004</v>
      </c>
      <c r="N28" s="164">
        <v>-2933854</v>
      </c>
    </row>
    <row r="29" spans="7:14" x14ac:dyDescent="0.25">
      <c r="G29" s="121" t="s">
        <v>551</v>
      </c>
      <c r="H29" s="123">
        <v>0</v>
      </c>
      <c r="I29" s="123">
        <v>0</v>
      </c>
      <c r="J29" s="123">
        <v>0</v>
      </c>
      <c r="K29" s="123">
        <v>0</v>
      </c>
      <c r="L29" s="123">
        <v>0</v>
      </c>
      <c r="M29" s="128">
        <f t="shared" si="2"/>
        <v>0</v>
      </c>
      <c r="N29" s="164">
        <v>741819</v>
      </c>
    </row>
    <row r="30" spans="7:14" x14ac:dyDescent="0.25">
      <c r="G30" s="121" t="s">
        <v>330</v>
      </c>
      <c r="H30" s="123">
        <v>930602</v>
      </c>
      <c r="I30" s="123">
        <v>0</v>
      </c>
      <c r="J30" s="123">
        <v>0</v>
      </c>
      <c r="K30" s="123">
        <v>0</v>
      </c>
      <c r="L30" s="123">
        <v>0</v>
      </c>
      <c r="M30" s="128">
        <f t="shared" si="2"/>
        <v>930602</v>
      </c>
      <c r="N30" s="164">
        <v>0</v>
      </c>
    </row>
    <row r="31" spans="7:14" x14ac:dyDescent="0.25">
      <c r="G31" s="121" t="s">
        <v>552</v>
      </c>
      <c r="H31" s="123">
        <v>1838563</v>
      </c>
      <c r="I31" s="123">
        <v>0</v>
      </c>
      <c r="J31" s="123">
        <v>0</v>
      </c>
      <c r="K31" s="123">
        <v>0</v>
      </c>
      <c r="L31" s="123">
        <v>67498</v>
      </c>
      <c r="M31" s="128">
        <f t="shared" si="2"/>
        <v>1906061</v>
      </c>
      <c r="N31" s="164">
        <v>0</v>
      </c>
    </row>
    <row r="32" spans="7:14" ht="30" x14ac:dyDescent="0.25">
      <c r="G32" s="544" t="s">
        <v>553</v>
      </c>
      <c r="H32" s="123">
        <v>15186377</v>
      </c>
      <c r="I32" s="123">
        <v>217678</v>
      </c>
      <c r="J32" s="123">
        <v>61416</v>
      </c>
      <c r="K32" s="123">
        <v>0</v>
      </c>
      <c r="L32" s="123">
        <v>155180</v>
      </c>
      <c r="M32" s="128">
        <f t="shared" si="2"/>
        <v>15620651</v>
      </c>
      <c r="N32" s="164">
        <v>0</v>
      </c>
    </row>
    <row r="33" spans="7:14" ht="30" x14ac:dyDescent="0.25">
      <c r="G33" s="544" t="s">
        <v>554</v>
      </c>
      <c r="H33" s="123">
        <v>8347465.7599999998</v>
      </c>
      <c r="I33" s="123">
        <v>0</v>
      </c>
      <c r="J33" s="123">
        <v>1230000</v>
      </c>
      <c r="K33" s="123">
        <v>0</v>
      </c>
      <c r="L33" s="123">
        <v>195000</v>
      </c>
      <c r="M33" s="128">
        <f t="shared" si="2"/>
        <v>9772465.7599999998</v>
      </c>
      <c r="N33" s="164">
        <v>0</v>
      </c>
    </row>
    <row r="34" spans="7:14" x14ac:dyDescent="0.25">
      <c r="G34" s="121" t="s">
        <v>555</v>
      </c>
      <c r="H34" s="123">
        <v>53015946</v>
      </c>
      <c r="I34" s="123">
        <v>0</v>
      </c>
      <c r="J34" s="123">
        <v>0</v>
      </c>
      <c r="K34" s="123">
        <v>0</v>
      </c>
      <c r="L34" s="123">
        <v>3555485</v>
      </c>
      <c r="M34" s="128">
        <f t="shared" si="2"/>
        <v>56571431</v>
      </c>
      <c r="N34" s="164">
        <v>0</v>
      </c>
    </row>
    <row r="35" spans="7:14" x14ac:dyDescent="0.25">
      <c r="G35" s="121" t="s">
        <v>329</v>
      </c>
      <c r="H35" s="123">
        <v>2876545</v>
      </c>
      <c r="I35" s="123">
        <v>485478</v>
      </c>
      <c r="J35" s="123">
        <v>71138</v>
      </c>
      <c r="K35" s="123">
        <v>0</v>
      </c>
      <c r="L35" s="123">
        <v>3185498</v>
      </c>
      <c r="M35" s="128">
        <f t="shared" si="2"/>
        <v>6618659</v>
      </c>
      <c r="N35" s="164">
        <v>0</v>
      </c>
    </row>
    <row r="36" spans="7:14" ht="20.100000000000001" customHeight="1" x14ac:dyDescent="0.25">
      <c r="G36" s="169" t="s">
        <v>328</v>
      </c>
      <c r="H36" s="139">
        <f>+IF(COUNT(H26:H35),SUM(H26:H30)-SUM(H31:H34)+SUM(H35),"")</f>
        <v>-39388995.75</v>
      </c>
      <c r="I36" s="139">
        <f t="shared" ref="I36:N36" si="3">+IF(COUNT(I26:I35),SUM(I26:I30)-SUM(I31:I34)+SUM(I35),"")</f>
        <v>-1581678.37</v>
      </c>
      <c r="J36" s="139">
        <f t="shared" si="3"/>
        <v>-2234729.88</v>
      </c>
      <c r="K36" s="139">
        <f t="shared" si="3"/>
        <v>-1538950</v>
      </c>
      <c r="L36" s="139">
        <f t="shared" si="3"/>
        <v>4239754</v>
      </c>
      <c r="M36" s="139">
        <f t="shared" si="3"/>
        <v>-40504600</v>
      </c>
      <c r="N36" s="139">
        <f t="shared" si="3"/>
        <v>-2192035</v>
      </c>
    </row>
    <row r="37" spans="7:14" ht="30" x14ac:dyDescent="0.25">
      <c r="G37" s="169" t="s">
        <v>327</v>
      </c>
      <c r="H37" s="139">
        <f>+H24+H36</f>
        <v>-46470429.75</v>
      </c>
      <c r="I37" s="139">
        <f t="shared" ref="I37:N37" si="4">+I24+I36</f>
        <v>-3674434.37</v>
      </c>
      <c r="J37" s="139">
        <f t="shared" si="4"/>
        <v>-4891137.88</v>
      </c>
      <c r="K37" s="139">
        <f t="shared" si="4"/>
        <v>883630</v>
      </c>
      <c r="L37" s="139">
        <f t="shared" si="4"/>
        <v>1079603</v>
      </c>
      <c r="M37" s="139">
        <f t="shared" si="4"/>
        <v>-53072769</v>
      </c>
      <c r="N37" s="139">
        <f t="shared" si="4"/>
        <v>-6454741</v>
      </c>
    </row>
    <row r="38" spans="7:14" ht="20.100000000000001" customHeight="1" x14ac:dyDescent="0.25">
      <c r="G38" s="125" t="s">
        <v>734</v>
      </c>
      <c r="H38" s="687"/>
      <c r="I38" s="688"/>
      <c r="J38" s="688"/>
      <c r="K38" s="688"/>
      <c r="L38" s="688"/>
      <c r="M38" s="688"/>
      <c r="N38" s="689"/>
    </row>
    <row r="39" spans="7:14" x14ac:dyDescent="0.25">
      <c r="G39" s="173" t="s">
        <v>556</v>
      </c>
      <c r="H39" s="157">
        <v>-24313890</v>
      </c>
      <c r="I39" s="157">
        <v>346009</v>
      </c>
      <c r="J39" s="157">
        <v>-1987899</v>
      </c>
      <c r="K39" s="157">
        <v>-10508</v>
      </c>
      <c r="L39" s="157">
        <v>-2942175</v>
      </c>
      <c r="M39" s="156">
        <f>SUM(H39:L39)</f>
        <v>-28908463</v>
      </c>
      <c r="N39" s="157">
        <v>204986</v>
      </c>
    </row>
    <row r="40" spans="7:14" x14ac:dyDescent="0.25">
      <c r="G40" s="173" t="s">
        <v>557</v>
      </c>
      <c r="H40" s="157">
        <v>2962414</v>
      </c>
      <c r="I40" s="157">
        <v>178890</v>
      </c>
      <c r="J40" s="157">
        <v>631248</v>
      </c>
      <c r="K40" s="157">
        <v>5558</v>
      </c>
      <c r="L40" s="157">
        <v>157799</v>
      </c>
      <c r="M40" s="156">
        <f>SUM(H40:L40)</f>
        <v>3935909</v>
      </c>
      <c r="N40" s="157"/>
    </row>
    <row r="41" spans="7:14" ht="20.100000000000001" customHeight="1" x14ac:dyDescent="0.25">
      <c r="G41" s="169" t="s">
        <v>326</v>
      </c>
      <c r="H41" s="139">
        <f>+SUM(H39:H40)</f>
        <v>-21351476</v>
      </c>
      <c r="I41" s="139">
        <f t="shared" ref="I41:N41" si="5">+SUM(I39:I40)</f>
        <v>524899</v>
      </c>
      <c r="J41" s="139">
        <f t="shared" si="5"/>
        <v>-1356651</v>
      </c>
      <c r="K41" s="139">
        <f t="shared" si="5"/>
        <v>-4950</v>
      </c>
      <c r="L41" s="139">
        <f t="shared" si="5"/>
        <v>-2784376</v>
      </c>
      <c r="M41" s="139">
        <f t="shared" si="5"/>
        <v>-24972554</v>
      </c>
      <c r="N41" s="139">
        <f t="shared" si="5"/>
        <v>204986</v>
      </c>
    </row>
    <row r="42" spans="7:14" ht="20.100000000000001" customHeight="1" x14ac:dyDescent="0.25">
      <c r="G42" s="169" t="s">
        <v>735</v>
      </c>
      <c r="H42" s="139">
        <f>+SUM(H18+H37+H41)</f>
        <v>-10799326.760000005</v>
      </c>
      <c r="I42" s="139">
        <f t="shared" ref="I42:N42" si="6">+SUM(I18+I37+I41)</f>
        <v>1284622.6299999999</v>
      </c>
      <c r="J42" s="139">
        <f t="shared" si="6"/>
        <v>-1887341.88</v>
      </c>
      <c r="K42" s="139">
        <f t="shared" si="6"/>
        <v>-533387</v>
      </c>
      <c r="L42" s="139">
        <f t="shared" si="6"/>
        <v>-141765</v>
      </c>
      <c r="M42" s="139">
        <f t="shared" si="6"/>
        <v>-12077198.00999999</v>
      </c>
      <c r="N42" s="139">
        <f t="shared" si="6"/>
        <v>9741737</v>
      </c>
    </row>
    <row r="43" spans="7:14" x14ac:dyDescent="0.25">
      <c r="G43" s="172" t="s">
        <v>736</v>
      </c>
      <c r="H43" s="157">
        <v>46893231</v>
      </c>
      <c r="I43" s="157">
        <v>1108969</v>
      </c>
      <c r="J43" s="157">
        <v>4326719</v>
      </c>
      <c r="K43" s="157">
        <v>1197352</v>
      </c>
      <c r="L43" s="157">
        <v>2697049</v>
      </c>
      <c r="M43" s="156">
        <f>SUM(H43:L43)</f>
        <v>56223320</v>
      </c>
      <c r="N43" s="165">
        <v>14531733</v>
      </c>
    </row>
    <row r="44" spans="7:14" ht="20.100000000000001" customHeight="1" x14ac:dyDescent="0.25">
      <c r="G44" s="169" t="s">
        <v>737</v>
      </c>
      <c r="H44" s="139">
        <f>+H42+H43</f>
        <v>36093904.239999995</v>
      </c>
      <c r="I44" s="139">
        <f t="shared" ref="I44:N44" si="7">+I42+I43</f>
        <v>2393591.63</v>
      </c>
      <c r="J44" s="139">
        <f t="shared" si="7"/>
        <v>2439377.12</v>
      </c>
      <c r="K44" s="139">
        <f t="shared" si="7"/>
        <v>663965</v>
      </c>
      <c r="L44" s="139">
        <f t="shared" si="7"/>
        <v>2555284</v>
      </c>
      <c r="M44" s="139">
        <f t="shared" si="7"/>
        <v>44146121.99000001</v>
      </c>
      <c r="N44" s="139">
        <f t="shared" si="7"/>
        <v>24273470</v>
      </c>
    </row>
    <row r="45" spans="7:14" x14ac:dyDescent="0.25">
      <c r="G45" s="49"/>
      <c r="H45" s="49"/>
      <c r="I45" s="49"/>
      <c r="J45" s="49"/>
      <c r="K45" s="49"/>
      <c r="L45" s="49"/>
      <c r="M45" s="49"/>
      <c r="N45" s="49"/>
    </row>
    <row r="46" spans="7:14" ht="30" customHeight="1" x14ac:dyDescent="0.25">
      <c r="G46" s="761" t="s">
        <v>325</v>
      </c>
      <c r="H46" s="762"/>
      <c r="I46" s="762"/>
      <c r="J46" s="762"/>
      <c r="K46" s="762"/>
      <c r="L46" s="762"/>
      <c r="M46" s="762"/>
      <c r="N46" s="763"/>
    </row>
    <row r="47" spans="7:14" x14ac:dyDescent="0.25">
      <c r="G47" s="171" t="s">
        <v>324</v>
      </c>
      <c r="H47" s="157">
        <v>21614059</v>
      </c>
      <c r="I47" s="157">
        <v>50440</v>
      </c>
      <c r="J47" s="157">
        <v>1730426</v>
      </c>
      <c r="K47" s="157">
        <v>-4933039</v>
      </c>
      <c r="L47" s="157">
        <v>-2953152</v>
      </c>
      <c r="M47" s="157">
        <f>SUM(H47:L47)</f>
        <v>15508734</v>
      </c>
      <c r="N47" s="157">
        <v>2941911</v>
      </c>
    </row>
    <row r="48" spans="7:14" ht="30" x14ac:dyDescent="0.25">
      <c r="G48" s="125" t="s">
        <v>323</v>
      </c>
      <c r="H48" s="665"/>
      <c r="I48" s="666"/>
      <c r="J48" s="666"/>
      <c r="K48" s="666"/>
      <c r="L48" s="666"/>
      <c r="M48" s="666"/>
      <c r="N48" s="667"/>
    </row>
    <row r="49" spans="7:14" x14ac:dyDescent="0.25">
      <c r="G49" s="228" t="s">
        <v>1629</v>
      </c>
      <c r="H49" s="213">
        <v>18433491.469999999</v>
      </c>
      <c r="I49" s="213">
        <v>4068860</v>
      </c>
      <c r="J49" s="213">
        <v>2055589</v>
      </c>
      <c r="K49" s="213">
        <v>3580310</v>
      </c>
      <c r="L49" s="213">
        <v>4420112</v>
      </c>
      <c r="M49" s="244">
        <f>SUM(H49:L49)</f>
        <v>32558362.469999999</v>
      </c>
      <c r="N49" s="213">
        <v>6693609</v>
      </c>
    </row>
    <row r="50" spans="7:14" x14ac:dyDescent="0.25">
      <c r="G50" s="231" t="s">
        <v>559</v>
      </c>
      <c r="H50" s="246">
        <v>-1116793</v>
      </c>
      <c r="I50" s="246">
        <v>-318408</v>
      </c>
      <c r="J50" s="246">
        <v>-604525</v>
      </c>
      <c r="K50" s="246">
        <v>0</v>
      </c>
      <c r="L50" s="246">
        <v>-150976</v>
      </c>
      <c r="M50" s="247">
        <f>SUM(H50:L50)</f>
        <v>-2190702</v>
      </c>
      <c r="N50" s="246">
        <v>-158248</v>
      </c>
    </row>
    <row r="51" spans="7:14" x14ac:dyDescent="0.25">
      <c r="G51" s="234" t="s">
        <v>560</v>
      </c>
      <c r="H51" s="253">
        <v>1015722.99</v>
      </c>
      <c r="I51" s="253">
        <v>18902</v>
      </c>
      <c r="J51" s="253">
        <v>387912</v>
      </c>
      <c r="K51" s="253">
        <v>0</v>
      </c>
      <c r="L51" s="253">
        <v>-9052</v>
      </c>
      <c r="M51" s="247">
        <f>SUM(H51:L51)</f>
        <v>1413484.99</v>
      </c>
      <c r="N51" s="253"/>
    </row>
    <row r="52" spans="7:14" ht="20.100000000000001" customHeight="1" x14ac:dyDescent="0.25">
      <c r="G52" s="125" t="s">
        <v>322</v>
      </c>
      <c r="H52" s="665"/>
      <c r="I52" s="666"/>
      <c r="J52" s="666"/>
      <c r="K52" s="666"/>
      <c r="L52" s="666"/>
      <c r="M52" s="666"/>
      <c r="N52" s="667"/>
    </row>
    <row r="53" spans="7:14" s="17" customFormat="1" x14ac:dyDescent="0.25">
      <c r="G53" s="254" t="s">
        <v>561</v>
      </c>
      <c r="H53" s="255">
        <v>-3458331</v>
      </c>
      <c r="I53" s="255">
        <v>-244351</v>
      </c>
      <c r="J53" s="255">
        <v>-347616</v>
      </c>
      <c r="K53" s="255">
        <v>-88443</v>
      </c>
      <c r="L53" s="255">
        <v>83012</v>
      </c>
      <c r="M53" s="256">
        <f>SUM(H53:L53)</f>
        <v>-4055729</v>
      </c>
      <c r="N53" s="257">
        <v>217350</v>
      </c>
    </row>
    <row r="54" spans="7:14" s="17" customFormat="1" x14ac:dyDescent="0.25">
      <c r="G54" s="254" t="s">
        <v>562</v>
      </c>
      <c r="H54" s="255">
        <v>-36763</v>
      </c>
      <c r="I54" s="255">
        <v>560</v>
      </c>
      <c r="J54" s="255">
        <v>-7385</v>
      </c>
      <c r="K54" s="255">
        <v>0</v>
      </c>
      <c r="L54" s="255">
        <v>72028</v>
      </c>
      <c r="M54" s="256">
        <f>SUM(H54:L54)</f>
        <v>28440</v>
      </c>
      <c r="N54" s="257">
        <v>-74706</v>
      </c>
    </row>
    <row r="55" spans="7:14" s="17" customFormat="1" x14ac:dyDescent="0.25">
      <c r="G55" s="254" t="s">
        <v>563</v>
      </c>
      <c r="H55" s="255">
        <v>17435955</v>
      </c>
      <c r="I55" s="255">
        <v>24012</v>
      </c>
      <c r="J55" s="255">
        <v>-488444</v>
      </c>
      <c r="K55" s="255">
        <v>29105</v>
      </c>
      <c r="L55" s="255">
        <v>-516608</v>
      </c>
      <c r="M55" s="256">
        <f>SUM(H55:L55)</f>
        <v>16484020</v>
      </c>
      <c r="N55" s="257">
        <v>550005</v>
      </c>
    </row>
    <row r="56" spans="7:14" s="17" customFormat="1" x14ac:dyDescent="0.25">
      <c r="G56" s="254" t="s">
        <v>1630</v>
      </c>
      <c r="H56" s="255">
        <v>258313</v>
      </c>
      <c r="I56" s="255">
        <v>0</v>
      </c>
      <c r="J56" s="255">
        <v>0</v>
      </c>
      <c r="K56" s="255">
        <v>0</v>
      </c>
      <c r="L56" s="255">
        <v>80349</v>
      </c>
      <c r="M56" s="256">
        <f>SUM(H56:L56)</f>
        <v>338662</v>
      </c>
      <c r="N56" s="257">
        <v>310469</v>
      </c>
    </row>
    <row r="57" spans="7:14" s="17" customFormat="1" x14ac:dyDescent="0.25">
      <c r="G57" s="254" t="s">
        <v>564</v>
      </c>
      <c r="H57" s="255">
        <v>2876925</v>
      </c>
      <c r="I57" s="255">
        <v>834143</v>
      </c>
      <c r="J57" s="255">
        <v>1634490</v>
      </c>
      <c r="K57" s="255">
        <v>0</v>
      </c>
      <c r="L57" s="255">
        <v>537295</v>
      </c>
      <c r="M57" s="256">
        <f>SUM(H57:L57)</f>
        <v>5882853</v>
      </c>
      <c r="N57" s="257">
        <v>5984413</v>
      </c>
    </row>
    <row r="58" spans="7:14" ht="20.100000000000001" customHeight="1" x14ac:dyDescent="0.25">
      <c r="G58" s="169" t="s">
        <v>320</v>
      </c>
      <c r="H58" s="139">
        <f>SUM(H53:H57)</f>
        <v>17076099</v>
      </c>
      <c r="I58" s="139">
        <f t="shared" ref="I58:N58" si="8">SUM(I53:I57)</f>
        <v>614364</v>
      </c>
      <c r="J58" s="139">
        <f t="shared" si="8"/>
        <v>791045</v>
      </c>
      <c r="K58" s="139">
        <f t="shared" si="8"/>
        <v>-59338</v>
      </c>
      <c r="L58" s="139">
        <f t="shared" si="8"/>
        <v>256076</v>
      </c>
      <c r="M58" s="139">
        <f t="shared" si="8"/>
        <v>18678246</v>
      </c>
      <c r="N58" s="139">
        <f t="shared" si="8"/>
        <v>6987531</v>
      </c>
    </row>
    <row r="59" spans="7:14" ht="30" x14ac:dyDescent="0.25">
      <c r="G59" s="169" t="s">
        <v>319</v>
      </c>
      <c r="H59" s="139">
        <f>+H49+H50+H51+H58</f>
        <v>35408520.459999993</v>
      </c>
      <c r="I59" s="139">
        <f t="shared" ref="I59:N59" si="9">+I49+I50+I51+I58</f>
        <v>4383718</v>
      </c>
      <c r="J59" s="139">
        <f t="shared" si="9"/>
        <v>2630021</v>
      </c>
      <c r="K59" s="139">
        <f t="shared" si="9"/>
        <v>3520972</v>
      </c>
      <c r="L59" s="139">
        <f t="shared" si="9"/>
        <v>4516160</v>
      </c>
      <c r="M59" s="139">
        <f t="shared" si="9"/>
        <v>50459391.459999993</v>
      </c>
      <c r="N59" s="139">
        <f t="shared" si="9"/>
        <v>13522892</v>
      </c>
    </row>
    <row r="60" spans="7:14" ht="20.100000000000001" customHeight="1" x14ac:dyDescent="0.25">
      <c r="G60" s="169" t="s">
        <v>318</v>
      </c>
      <c r="H60" s="139">
        <f>+H47+H59</f>
        <v>57022579.459999993</v>
      </c>
      <c r="I60" s="139">
        <v>2961727</v>
      </c>
      <c r="J60" s="139">
        <v>6419174</v>
      </c>
      <c r="K60" s="139">
        <v>-1580721</v>
      </c>
      <c r="L60" s="139">
        <v>-4348113</v>
      </c>
      <c r="M60" s="139">
        <v>42290611</v>
      </c>
      <c r="N60" s="139">
        <v>12564680</v>
      </c>
    </row>
    <row r="61" spans="7:14" x14ac:dyDescent="0.25"/>
    <row r="62" spans="7:14" hidden="1" x14ac:dyDescent="0.25"/>
    <row r="63" spans="7:14" hidden="1" x14ac:dyDescent="0.25"/>
    <row r="64" spans="7:14" hidden="1" x14ac:dyDescent="0.25">
      <c r="G64"/>
      <c r="H64"/>
      <c r="I64"/>
      <c r="J64"/>
      <c r="K64"/>
      <c r="L64"/>
      <c r="M64"/>
      <c r="N64"/>
    </row>
    <row r="65" spans="7:14" hidden="1" x14ac:dyDescent="0.25">
      <c r="G65"/>
      <c r="H65"/>
      <c r="I65"/>
      <c r="J65"/>
      <c r="K65"/>
      <c r="L65"/>
      <c r="M65"/>
      <c r="N65"/>
    </row>
    <row r="66" spans="7:14" hidden="1" x14ac:dyDescent="0.25">
      <c r="G66"/>
      <c r="H66"/>
      <c r="I66"/>
      <c r="J66"/>
      <c r="K66"/>
      <c r="L66"/>
      <c r="M66"/>
      <c r="N66"/>
    </row>
    <row r="67" spans="7:14" hidden="1" x14ac:dyDescent="0.25">
      <c r="G67"/>
      <c r="H67"/>
      <c r="I67"/>
      <c r="J67"/>
      <c r="K67"/>
      <c r="L67"/>
      <c r="M67"/>
      <c r="N67"/>
    </row>
    <row r="68" spans="7:14" hidden="1" x14ac:dyDescent="0.25">
      <c r="G68"/>
      <c r="H68"/>
      <c r="I68"/>
      <c r="J68"/>
      <c r="K68"/>
      <c r="L68"/>
      <c r="M68"/>
      <c r="N68"/>
    </row>
    <row r="69" spans="7:14" hidden="1" x14ac:dyDescent="0.25">
      <c r="G69"/>
      <c r="H69"/>
      <c r="I69"/>
      <c r="J69"/>
      <c r="K69"/>
      <c r="L69"/>
      <c r="M69"/>
      <c r="N69"/>
    </row>
    <row r="70" spans="7:14" hidden="1" x14ac:dyDescent="0.25">
      <c r="G70"/>
      <c r="H70"/>
      <c r="I70"/>
      <c r="J70"/>
      <c r="K70"/>
      <c r="L70"/>
      <c r="M70"/>
      <c r="N70"/>
    </row>
    <row r="71" spans="7:14" hidden="1" x14ac:dyDescent="0.25">
      <c r="G71"/>
      <c r="H71"/>
      <c r="I71"/>
      <c r="J71"/>
      <c r="K71"/>
      <c r="L71"/>
      <c r="M71"/>
      <c r="N71"/>
    </row>
    <row r="72" spans="7:14" hidden="1" x14ac:dyDescent="0.25">
      <c r="G72"/>
      <c r="H72"/>
      <c r="I72"/>
      <c r="J72"/>
      <c r="K72"/>
      <c r="L72"/>
      <c r="M72"/>
      <c r="N72"/>
    </row>
    <row r="73" spans="7:14" hidden="1" x14ac:dyDescent="0.25">
      <c r="G73"/>
      <c r="H73"/>
      <c r="I73"/>
      <c r="J73"/>
      <c r="K73"/>
      <c r="L73"/>
      <c r="M73"/>
      <c r="N73"/>
    </row>
    <row r="74" spans="7:14" hidden="1" x14ac:dyDescent="0.25">
      <c r="G74"/>
      <c r="H74"/>
      <c r="I74"/>
      <c r="J74"/>
      <c r="K74"/>
      <c r="L74"/>
      <c r="M74"/>
      <c r="N74"/>
    </row>
    <row r="75" spans="7:14" hidden="1" x14ac:dyDescent="0.25">
      <c r="G75"/>
      <c r="H75"/>
      <c r="I75"/>
      <c r="J75"/>
      <c r="K75"/>
      <c r="L75"/>
      <c r="M75"/>
      <c r="N75"/>
    </row>
    <row r="76" spans="7:14" hidden="1" x14ac:dyDescent="0.25">
      <c r="G76"/>
      <c r="H76"/>
      <c r="I76"/>
      <c r="J76"/>
      <c r="K76"/>
      <c r="L76"/>
      <c r="M76"/>
      <c r="N76"/>
    </row>
    <row r="77" spans="7:14" hidden="1" x14ac:dyDescent="0.25">
      <c r="G77"/>
      <c r="H77"/>
      <c r="I77"/>
      <c r="J77"/>
      <c r="K77"/>
      <c r="L77"/>
      <c r="M77"/>
      <c r="N77"/>
    </row>
    <row r="78" spans="7:14" hidden="1" x14ac:dyDescent="0.25">
      <c r="G78"/>
      <c r="H78"/>
      <c r="I78"/>
      <c r="J78"/>
      <c r="K78"/>
      <c r="L78"/>
      <c r="M78"/>
      <c r="N78"/>
    </row>
    <row r="79" spans="7:14" hidden="1" x14ac:dyDescent="0.25">
      <c r="G79"/>
      <c r="H79"/>
      <c r="I79"/>
      <c r="J79"/>
      <c r="K79"/>
      <c r="L79"/>
      <c r="M79"/>
      <c r="N79"/>
    </row>
    <row r="80" spans="7:14" hidden="1" x14ac:dyDescent="0.25">
      <c r="G80"/>
      <c r="H80"/>
      <c r="I80"/>
      <c r="J80"/>
      <c r="K80"/>
      <c r="L80"/>
      <c r="M80"/>
      <c r="N80"/>
    </row>
    <row r="81" spans="7:14" hidden="1" x14ac:dyDescent="0.25">
      <c r="G81"/>
      <c r="H81"/>
      <c r="I81"/>
      <c r="J81"/>
      <c r="K81"/>
      <c r="L81"/>
      <c r="M81"/>
      <c r="N81"/>
    </row>
    <row r="82" spans="7:14" hidden="1" x14ac:dyDescent="0.25">
      <c r="G82"/>
      <c r="H82"/>
      <c r="I82"/>
      <c r="J82"/>
      <c r="K82"/>
      <c r="L82"/>
      <c r="M82"/>
      <c r="N82"/>
    </row>
    <row r="83" spans="7:14" hidden="1" x14ac:dyDescent="0.25">
      <c r="G83"/>
      <c r="H83"/>
      <c r="I83"/>
      <c r="J83"/>
      <c r="K83"/>
      <c r="L83"/>
      <c r="M83"/>
      <c r="N83"/>
    </row>
    <row r="84" spans="7:14" hidden="1" x14ac:dyDescent="0.25">
      <c r="G84"/>
      <c r="H84"/>
      <c r="I84"/>
      <c r="J84"/>
      <c r="K84"/>
      <c r="L84"/>
      <c r="M84"/>
      <c r="N84"/>
    </row>
    <row r="85" spans="7:14" hidden="1" x14ac:dyDescent="0.25">
      <c r="G85"/>
      <c r="H85"/>
      <c r="I85"/>
      <c r="J85"/>
      <c r="K85"/>
      <c r="L85"/>
      <c r="M85"/>
      <c r="N85"/>
    </row>
    <row r="86" spans="7:14" hidden="1" x14ac:dyDescent="0.25">
      <c r="G86"/>
      <c r="H86"/>
      <c r="I86"/>
      <c r="J86"/>
      <c r="K86"/>
      <c r="L86"/>
      <c r="M86"/>
      <c r="N86"/>
    </row>
    <row r="87" spans="7:14" hidden="1" x14ac:dyDescent="0.25">
      <c r="G87"/>
      <c r="H87"/>
      <c r="I87"/>
      <c r="J87"/>
      <c r="K87"/>
      <c r="L87"/>
      <c r="M87"/>
      <c r="N87"/>
    </row>
    <row r="88" spans="7:14" hidden="1" x14ac:dyDescent="0.25">
      <c r="G88"/>
      <c r="H88"/>
      <c r="I88"/>
      <c r="J88"/>
      <c r="K88"/>
      <c r="L88"/>
      <c r="M88"/>
      <c r="N88"/>
    </row>
    <row r="89" spans="7:14" hidden="1" x14ac:dyDescent="0.25">
      <c r="G89"/>
      <c r="H89"/>
      <c r="I89"/>
      <c r="J89"/>
      <c r="K89"/>
      <c r="L89"/>
      <c r="M89"/>
      <c r="N89"/>
    </row>
    <row r="90" spans="7:14" hidden="1" x14ac:dyDescent="0.25">
      <c r="G90"/>
      <c r="H90"/>
      <c r="I90"/>
      <c r="J90"/>
      <c r="K90"/>
      <c r="L90"/>
      <c r="M90"/>
      <c r="N90"/>
    </row>
    <row r="91" spans="7:14" hidden="1" x14ac:dyDescent="0.25">
      <c r="G91"/>
      <c r="H91"/>
      <c r="I91"/>
      <c r="J91"/>
      <c r="K91"/>
      <c r="L91"/>
      <c r="M91"/>
      <c r="N91"/>
    </row>
    <row r="92" spans="7:14" hidden="1" x14ac:dyDescent="0.25">
      <c r="G92"/>
      <c r="H92"/>
      <c r="I92"/>
      <c r="J92"/>
      <c r="K92"/>
      <c r="L92"/>
      <c r="M92"/>
      <c r="N92"/>
    </row>
    <row r="93" spans="7:14" hidden="1" x14ac:dyDescent="0.25">
      <c r="G93"/>
      <c r="H93"/>
      <c r="I93"/>
      <c r="J93"/>
      <c r="K93"/>
      <c r="L93"/>
      <c r="M93"/>
      <c r="N93"/>
    </row>
    <row r="94" spans="7:14" hidden="1" x14ac:dyDescent="0.25">
      <c r="G94"/>
      <c r="H94"/>
      <c r="I94"/>
      <c r="J94"/>
      <c r="K94"/>
      <c r="L94"/>
      <c r="M94"/>
      <c r="N94"/>
    </row>
    <row r="95" spans="7:14" hidden="1" x14ac:dyDescent="0.25">
      <c r="G95"/>
      <c r="H95"/>
      <c r="I95"/>
      <c r="J95"/>
      <c r="K95"/>
      <c r="L95"/>
      <c r="M95"/>
      <c r="N95"/>
    </row>
    <row r="96" spans="7:14" hidden="1" x14ac:dyDescent="0.25">
      <c r="G96"/>
      <c r="H96"/>
      <c r="I96"/>
      <c r="J96"/>
      <c r="K96"/>
      <c r="L96"/>
      <c r="M96"/>
      <c r="N96"/>
    </row>
    <row r="97" spans="7:14" hidden="1" x14ac:dyDescent="0.25">
      <c r="G97"/>
      <c r="H97"/>
      <c r="I97"/>
      <c r="J97"/>
      <c r="K97"/>
      <c r="L97"/>
      <c r="M97"/>
      <c r="N97"/>
    </row>
    <row r="98" spans="7:14" hidden="1" x14ac:dyDescent="0.25">
      <c r="G98"/>
      <c r="H98"/>
      <c r="I98"/>
      <c r="J98"/>
      <c r="K98"/>
      <c r="L98"/>
      <c r="M98"/>
      <c r="N98"/>
    </row>
    <row r="99" spans="7:14" hidden="1" x14ac:dyDescent="0.25">
      <c r="G99"/>
      <c r="H99"/>
      <c r="I99"/>
      <c r="J99"/>
      <c r="K99"/>
      <c r="L99"/>
      <c r="M99"/>
      <c r="N99"/>
    </row>
    <row r="100" spans="7:14" hidden="1" x14ac:dyDescent="0.25">
      <c r="G100"/>
      <c r="H100"/>
      <c r="I100"/>
      <c r="J100"/>
      <c r="K100"/>
      <c r="L100"/>
      <c r="M100"/>
      <c r="N100"/>
    </row>
    <row r="101" spans="7:14" hidden="1" x14ac:dyDescent="0.25">
      <c r="G101"/>
      <c r="H101"/>
      <c r="I101"/>
      <c r="J101"/>
      <c r="K101"/>
      <c r="L101"/>
      <c r="M101"/>
      <c r="N101"/>
    </row>
    <row r="102" spans="7:14" hidden="1" x14ac:dyDescent="0.25">
      <c r="G102"/>
      <c r="H102"/>
      <c r="I102"/>
      <c r="J102"/>
      <c r="K102"/>
      <c r="L102"/>
      <c r="M102"/>
      <c r="N102"/>
    </row>
    <row r="103" spans="7:14" hidden="1" x14ac:dyDescent="0.25">
      <c r="G103"/>
      <c r="H103"/>
      <c r="I103"/>
      <c r="J103"/>
      <c r="K103"/>
      <c r="L103"/>
      <c r="M103"/>
      <c r="N103"/>
    </row>
    <row r="104" spans="7:14" hidden="1" x14ac:dyDescent="0.25">
      <c r="G104"/>
      <c r="H104"/>
      <c r="I104"/>
      <c r="J104"/>
      <c r="K104"/>
      <c r="L104"/>
      <c r="M104"/>
      <c r="N104"/>
    </row>
    <row r="105" spans="7:14" ht="15" hidden="1" customHeight="1" x14ac:dyDescent="0.25">
      <c r="G105"/>
      <c r="H105"/>
      <c r="I105"/>
      <c r="J105"/>
      <c r="K105"/>
      <c r="L105"/>
      <c r="M105"/>
      <c r="N105"/>
    </row>
    <row r="106" spans="7:14" ht="15" hidden="1" customHeight="1" x14ac:dyDescent="0.25">
      <c r="G106"/>
      <c r="H106"/>
      <c r="I106"/>
      <c r="J106"/>
      <c r="K106"/>
      <c r="L106"/>
      <c r="M106"/>
      <c r="N106"/>
    </row>
    <row r="107" spans="7:14" ht="15" hidden="1" customHeight="1" x14ac:dyDescent="0.25">
      <c r="G107"/>
      <c r="H107"/>
      <c r="I107"/>
      <c r="J107"/>
      <c r="K107"/>
      <c r="L107"/>
      <c r="M107"/>
      <c r="N107"/>
    </row>
    <row r="108" spans="7:14" ht="15" hidden="1" customHeight="1" x14ac:dyDescent="0.25">
      <c r="G108"/>
      <c r="H108"/>
      <c r="I108"/>
      <c r="J108"/>
      <c r="K108"/>
      <c r="L108"/>
      <c r="M108"/>
      <c r="N108"/>
    </row>
    <row r="109" spans="7:14" ht="15" hidden="1" customHeight="1" x14ac:dyDescent="0.25">
      <c r="G109"/>
      <c r="H109"/>
      <c r="I109"/>
      <c r="J109"/>
      <c r="K109"/>
      <c r="L109"/>
      <c r="M109"/>
      <c r="N109"/>
    </row>
    <row r="110" spans="7:14" ht="15" hidden="1" customHeight="1" x14ac:dyDescent="0.25">
      <c r="G110"/>
      <c r="H110"/>
      <c r="I110"/>
      <c r="J110"/>
      <c r="K110"/>
      <c r="L110"/>
      <c r="M110"/>
      <c r="N110"/>
    </row>
    <row r="111" spans="7:14" ht="15" hidden="1" customHeight="1" x14ac:dyDescent="0.25">
      <c r="G111"/>
      <c r="H111"/>
      <c r="I111"/>
      <c r="J111"/>
      <c r="K111"/>
      <c r="L111"/>
      <c r="M111"/>
      <c r="N111"/>
    </row>
    <row r="112" spans="7:14" ht="15" hidden="1" customHeight="1" x14ac:dyDescent="0.25">
      <c r="G112"/>
      <c r="H112"/>
      <c r="I112"/>
      <c r="J112"/>
      <c r="K112"/>
      <c r="L112"/>
      <c r="M112"/>
      <c r="N112"/>
    </row>
    <row r="113" spans="7:14" ht="15" hidden="1" customHeight="1" x14ac:dyDescent="0.25">
      <c r="G113"/>
      <c r="H113"/>
      <c r="I113"/>
      <c r="J113"/>
      <c r="K113"/>
      <c r="L113"/>
      <c r="M113"/>
      <c r="N113"/>
    </row>
    <row r="114" spans="7:14" ht="15" hidden="1" customHeight="1" x14ac:dyDescent="0.25">
      <c r="G114"/>
      <c r="H114"/>
      <c r="I114"/>
      <c r="J114"/>
      <c r="K114"/>
      <c r="L114"/>
      <c r="M114"/>
      <c r="N114"/>
    </row>
    <row r="115" spans="7:14" ht="15" hidden="1" customHeight="1" x14ac:dyDescent="0.25">
      <c r="G115"/>
      <c r="H115"/>
      <c r="I115"/>
      <c r="J115"/>
      <c r="K115"/>
      <c r="L115"/>
      <c r="M115"/>
      <c r="N115"/>
    </row>
    <row r="116" spans="7:14" ht="15" hidden="1" customHeight="1" x14ac:dyDescent="0.25">
      <c r="G116"/>
      <c r="H116"/>
      <c r="I116"/>
      <c r="J116"/>
      <c r="K116"/>
      <c r="L116"/>
      <c r="M116"/>
      <c r="N116"/>
    </row>
    <row r="117" spans="7:14" ht="15" hidden="1" customHeight="1" x14ac:dyDescent="0.25">
      <c r="G117"/>
      <c r="H117"/>
      <c r="I117"/>
      <c r="J117"/>
      <c r="K117"/>
      <c r="L117"/>
      <c r="M117"/>
      <c r="N117"/>
    </row>
    <row r="118" spans="7:14" ht="15" hidden="1" customHeight="1" x14ac:dyDescent="0.25">
      <c r="G118"/>
      <c r="H118"/>
      <c r="I118"/>
      <c r="J118"/>
      <c r="K118"/>
      <c r="L118"/>
      <c r="M118"/>
      <c r="N118"/>
    </row>
    <row r="119" spans="7:14" ht="15" hidden="1" customHeight="1" x14ac:dyDescent="0.25">
      <c r="G119"/>
      <c r="H119"/>
      <c r="I119"/>
      <c r="J119"/>
      <c r="K119"/>
      <c r="L119"/>
      <c r="M119"/>
      <c r="N119"/>
    </row>
    <row r="120" spans="7:14" ht="15" hidden="1" customHeight="1" x14ac:dyDescent="0.25">
      <c r="G120"/>
      <c r="H120"/>
      <c r="I120"/>
      <c r="J120"/>
      <c r="K120"/>
      <c r="L120"/>
      <c r="M120"/>
      <c r="N120"/>
    </row>
    <row r="121" spans="7:14" ht="15" hidden="1" customHeight="1" x14ac:dyDescent="0.25">
      <c r="G121"/>
      <c r="H121"/>
      <c r="I121"/>
      <c r="J121"/>
      <c r="K121"/>
      <c r="L121"/>
      <c r="M121"/>
      <c r="N121"/>
    </row>
    <row r="122" spans="7:14" ht="15" hidden="1" customHeight="1" x14ac:dyDescent="0.25">
      <c r="G122"/>
      <c r="H122"/>
      <c r="I122"/>
      <c r="J122"/>
      <c r="K122"/>
      <c r="L122"/>
      <c r="M122"/>
      <c r="N122"/>
    </row>
    <row r="123" spans="7:14" ht="15" hidden="1" customHeight="1" x14ac:dyDescent="0.25">
      <c r="G123"/>
      <c r="H123"/>
      <c r="I123"/>
      <c r="J123"/>
      <c r="K123"/>
      <c r="L123"/>
      <c r="M123"/>
      <c r="N123"/>
    </row>
    <row r="124" spans="7:14" ht="15" hidden="1" customHeight="1" x14ac:dyDescent="0.25"/>
  </sheetData>
  <sheetProtection algorithmName="SHA-512" hashValue="29hLc/VuZTorsIUUeXo89FtXA6DjogIY/ofwLKdPJTXHf3XZVsrdnh954Xnpr0ANoddfccr4iqRlxz+QLN8mPg==" saltValue="qZ51OEuly8N7e9bcI2Vqew==" spinCount="100000" sheet="1" objects="1" scenarios="1"/>
  <mergeCells count="11">
    <mergeCell ref="H52:N52"/>
    <mergeCell ref="G11:G12"/>
    <mergeCell ref="G10:M10"/>
    <mergeCell ref="H11:M11"/>
    <mergeCell ref="H13:N13"/>
    <mergeCell ref="N11:N12"/>
    <mergeCell ref="H19:N19"/>
    <mergeCell ref="H25:N25"/>
    <mergeCell ref="H38:N38"/>
    <mergeCell ref="G46:N46"/>
    <mergeCell ref="H48:N48"/>
  </mergeCells>
  <dataValidations count="1">
    <dataValidation type="whole" allowBlank="1" showInputMessage="1" showErrorMessage="1" sqref="H45:N57 H61:N1048576 H1:N9">
      <formula1>-1.11111111111111E+22</formula1>
      <formula2>1.11111111111111E+31</formula2>
    </dataValidation>
  </dataValidations>
  <pageMargins left="0.7" right="0.7" top="0.75" bottom="0.75" header="0.3" footer="0.3"/>
  <pageSetup orientation="portrait" horizontalDpi="200" verticalDpi="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Z87"/>
  <sheetViews>
    <sheetView showGridLines="0" topLeftCell="N2" workbookViewId="0">
      <selection activeCell="P3" sqref="P3"/>
    </sheetView>
  </sheetViews>
  <sheetFormatPr defaultColWidth="0" defaultRowHeight="0" customHeight="1" zeroHeight="1" x14ac:dyDescent="0.25"/>
  <cols>
    <col min="1" max="2" width="2.7109375" hidden="1" customWidth="1"/>
    <col min="3" max="4" width="2.7109375" style="373" hidden="1" customWidth="1"/>
    <col min="5" max="5" width="9.140625" hidden="1" customWidth="1"/>
    <col min="6" max="6" width="59.140625" hidden="1" customWidth="1"/>
    <col min="7" max="7" width="28.85546875" hidden="1" customWidth="1"/>
    <col min="8" max="13" width="8.7109375" hidden="1" customWidth="1"/>
    <col min="14" max="14" width="2.7109375" customWidth="1"/>
    <col min="15" max="15" width="10.5703125" customWidth="1"/>
    <col min="16" max="16" width="45.42578125" customWidth="1"/>
    <col min="17" max="18" width="2.7109375" style="201" customWidth="1"/>
    <col min="19" max="19" width="42" customWidth="1"/>
    <col min="20" max="20" width="13.85546875" bestFit="1" customWidth="1"/>
    <col min="21" max="21" width="9.85546875" bestFit="1" customWidth="1"/>
    <col min="22" max="22" width="13" bestFit="1" customWidth="1"/>
    <col min="23" max="23" width="11.140625" bestFit="1" customWidth="1"/>
    <col min="24" max="24" width="18.140625" bestFit="1" customWidth="1"/>
    <col min="25" max="25" width="12" customWidth="1"/>
    <col min="26" max="26" width="2.7109375" customWidth="1"/>
    <col min="27" max="16384" width="5.7109375" hidden="1"/>
  </cols>
  <sheetData>
    <row r="1" spans="1:25" ht="15" hidden="1" x14ac:dyDescent="0.25">
      <c r="C1"/>
      <c r="D1"/>
      <c r="F1">
        <v>2</v>
      </c>
    </row>
    <row r="2" spans="1:25" ht="15.75" thickBot="1" x14ac:dyDescent="0.3">
      <c r="C2"/>
      <c r="D2"/>
    </row>
    <row r="3" spans="1:25" ht="31.5" customHeight="1" thickBot="1" x14ac:dyDescent="0.3">
      <c r="C3"/>
      <c r="D3"/>
      <c r="O3" s="644" t="s">
        <v>435</v>
      </c>
      <c r="P3" s="657"/>
    </row>
    <row r="4" spans="1:25" ht="15" x14ac:dyDescent="0.25">
      <c r="C4"/>
      <c r="D4"/>
    </row>
    <row r="5" spans="1:25" ht="36.950000000000003" customHeight="1" x14ac:dyDescent="0.25">
      <c r="C5"/>
      <c r="D5"/>
      <c r="J5" t="s">
        <v>2298</v>
      </c>
    </row>
    <row r="6" spans="1:25" ht="15" x14ac:dyDescent="0.25">
      <c r="C6"/>
      <c r="D6"/>
      <c r="S6" s="183" t="s">
        <v>433</v>
      </c>
    </row>
    <row r="7" spans="1:25" ht="15" x14ac:dyDescent="0.25">
      <c r="C7"/>
      <c r="D7"/>
      <c r="S7" s="182" t="s">
        <v>432</v>
      </c>
    </row>
    <row r="8" spans="1:25" ht="36.950000000000003" customHeight="1" x14ac:dyDescent="0.25">
      <c r="S8" s="651" t="s">
        <v>431</v>
      </c>
      <c r="T8" s="651" t="s">
        <v>430</v>
      </c>
      <c r="U8" s="651" t="s">
        <v>429</v>
      </c>
      <c r="V8" s="651" t="s">
        <v>428</v>
      </c>
      <c r="W8" s="651" t="s">
        <v>427</v>
      </c>
      <c r="X8" s="651" t="s">
        <v>426</v>
      </c>
      <c r="Y8" s="651" t="s">
        <v>425</v>
      </c>
    </row>
    <row r="9" spans="1:25" ht="33" customHeight="1" x14ac:dyDescent="0.25">
      <c r="E9" s="658" t="s">
        <v>639</v>
      </c>
      <c r="F9" s="659"/>
      <c r="G9" s="660"/>
      <c r="S9" s="645" t="s">
        <v>2273</v>
      </c>
      <c r="T9" s="654" t="s">
        <v>417</v>
      </c>
      <c r="U9" s="654" t="s">
        <v>416</v>
      </c>
      <c r="V9" s="645" t="s">
        <v>2294</v>
      </c>
      <c r="W9" s="654">
        <v>0</v>
      </c>
      <c r="X9" s="654" t="s">
        <v>415</v>
      </c>
      <c r="Y9" s="654" t="str">
        <f>TEXT(ROW(Table1[[#This Row],[id]]) - ROW(Table1[[#Headers],[id]]), "00000")</f>
        <v>00001</v>
      </c>
    </row>
    <row r="10" spans="1:25" ht="38.1" customHeight="1" x14ac:dyDescent="0.25">
      <c r="A10" s="332"/>
      <c r="B10" s="332"/>
      <c r="C10" s="398"/>
      <c r="D10" s="398"/>
      <c r="E10" s="194" t="s">
        <v>640</v>
      </c>
      <c r="F10" s="330" t="s">
        <v>1</v>
      </c>
      <c r="G10" s="331"/>
      <c r="S10" s="649" t="s">
        <v>2260</v>
      </c>
      <c r="T10" s="655" t="s">
        <v>417</v>
      </c>
      <c r="U10" s="655" t="s">
        <v>416</v>
      </c>
      <c r="V10" s="646" t="s">
        <v>2294</v>
      </c>
      <c r="W10" s="655">
        <v>0</v>
      </c>
      <c r="X10" s="655" t="s">
        <v>415</v>
      </c>
      <c r="Y10" s="655" t="str">
        <f>TEXT(ROW(Table1[[#This Row],[id]]) - ROW(Table1[[#Headers],[id]]), "00000")</f>
        <v>00002</v>
      </c>
    </row>
    <row r="11" spans="1:25" ht="36" customHeight="1" x14ac:dyDescent="0.25">
      <c r="E11" s="108">
        <v>1</v>
      </c>
      <c r="F11" s="333" t="s">
        <v>641</v>
      </c>
      <c r="G11" s="334" t="s">
        <v>913</v>
      </c>
      <c r="S11" s="650" t="s">
        <v>2259</v>
      </c>
      <c r="T11" s="654" t="s">
        <v>417</v>
      </c>
      <c r="U11" s="654" t="s">
        <v>416</v>
      </c>
      <c r="V11" s="645" t="s">
        <v>2294</v>
      </c>
      <c r="W11" s="654">
        <v>0</v>
      </c>
      <c r="X11" s="654" t="s">
        <v>415</v>
      </c>
      <c r="Y11" s="654" t="str">
        <f>TEXT(ROW(Table1[[#This Row],[id]]) - ROW(Table1[[#Headers],[id]]), "00000")</f>
        <v>00003</v>
      </c>
    </row>
    <row r="12" spans="1:25" ht="20.100000000000001" customHeight="1" x14ac:dyDescent="0.25">
      <c r="E12" s="335">
        <v>2</v>
      </c>
      <c r="F12" s="336" t="s">
        <v>642</v>
      </c>
      <c r="G12" s="337">
        <v>226</v>
      </c>
      <c r="S12" s="646" t="s">
        <v>2258</v>
      </c>
      <c r="T12" s="655" t="s">
        <v>417</v>
      </c>
      <c r="U12" s="655" t="s">
        <v>416</v>
      </c>
      <c r="V12" s="646" t="s">
        <v>2294</v>
      </c>
      <c r="W12" s="655">
        <v>0</v>
      </c>
      <c r="X12" s="655" t="s">
        <v>415</v>
      </c>
      <c r="Y12" s="655" t="str">
        <f>TEXT(ROW(Table1[[#This Row],[id]]) - ROW(Table1[[#Headers],[id]]), "00000")</f>
        <v>00004</v>
      </c>
    </row>
    <row r="13" spans="1:25" ht="31.5" customHeight="1" x14ac:dyDescent="0.25">
      <c r="E13" s="335">
        <v>3</v>
      </c>
      <c r="F13" s="336" t="s">
        <v>643</v>
      </c>
      <c r="G13" s="337">
        <v>176</v>
      </c>
      <c r="S13" s="645" t="s">
        <v>2263</v>
      </c>
      <c r="T13" s="654" t="s">
        <v>417</v>
      </c>
      <c r="U13" s="654" t="s">
        <v>416</v>
      </c>
      <c r="V13" s="645" t="s">
        <v>2294</v>
      </c>
      <c r="W13" s="654">
        <v>0</v>
      </c>
      <c r="X13" s="654" t="s">
        <v>415</v>
      </c>
      <c r="Y13" s="654" t="str">
        <f>TEXT(ROW(Table1[[#This Row],[id]]) - ROW(Table1[[#Headers],[id]]), "00000")</f>
        <v>00005</v>
      </c>
    </row>
    <row r="14" spans="1:25" ht="33" customHeight="1" x14ac:dyDescent="0.25">
      <c r="E14" s="335">
        <v>4</v>
      </c>
      <c r="F14" s="336" t="s">
        <v>644</v>
      </c>
      <c r="G14" s="337">
        <v>14</v>
      </c>
      <c r="S14" s="646" t="s">
        <v>2268</v>
      </c>
      <c r="T14" s="646" t="s">
        <v>2295</v>
      </c>
      <c r="U14" s="655" t="s">
        <v>416</v>
      </c>
      <c r="V14" s="646" t="s">
        <v>2294</v>
      </c>
      <c r="W14" s="655">
        <v>0</v>
      </c>
      <c r="X14" s="655" t="s">
        <v>415</v>
      </c>
      <c r="Y14" s="655" t="str">
        <f>TEXT(ROW(Table1[[#This Row],[id]]) - ROW(Table1[[#Headers],[id]]), "00000")</f>
        <v>00006</v>
      </c>
    </row>
    <row r="15" spans="1:25" ht="33" customHeight="1" x14ac:dyDescent="0.25">
      <c r="E15" s="335">
        <v>5</v>
      </c>
      <c r="F15" s="336" t="s">
        <v>645</v>
      </c>
      <c r="G15" s="337" t="s">
        <v>915</v>
      </c>
      <c r="S15" s="645" t="s">
        <v>2269</v>
      </c>
      <c r="T15" s="645" t="s">
        <v>2295</v>
      </c>
      <c r="U15" s="654" t="s">
        <v>416</v>
      </c>
      <c r="V15" s="645" t="s">
        <v>2294</v>
      </c>
      <c r="W15" s="654">
        <v>0</v>
      </c>
      <c r="X15" s="654" t="s">
        <v>415</v>
      </c>
      <c r="Y15" s="654" t="str">
        <f>TEXT(ROW(Table1[[#This Row],[id]]) - ROW(Table1[[#Headers],[id]]), "00000")</f>
        <v>00007</v>
      </c>
    </row>
    <row r="16" spans="1:25" ht="20.100000000000001" customHeight="1" x14ac:dyDescent="0.25">
      <c r="E16" s="335">
        <v>6</v>
      </c>
      <c r="F16" s="336" t="s">
        <v>646</v>
      </c>
      <c r="G16" s="337" t="s">
        <v>914</v>
      </c>
      <c r="S16" s="646" t="s">
        <v>2274</v>
      </c>
      <c r="T16" s="646" t="s">
        <v>417</v>
      </c>
      <c r="U16" s="655" t="s">
        <v>416</v>
      </c>
      <c r="V16" s="646" t="s">
        <v>2294</v>
      </c>
      <c r="W16" s="655">
        <v>0</v>
      </c>
      <c r="X16" s="655" t="s">
        <v>415</v>
      </c>
      <c r="Y16" s="655" t="s">
        <v>2299</v>
      </c>
    </row>
    <row r="17" spans="5:25" ht="20.100000000000001" customHeight="1" x14ac:dyDescent="0.25">
      <c r="E17" s="335">
        <v>7</v>
      </c>
      <c r="F17" s="336" t="s">
        <v>647</v>
      </c>
      <c r="G17" s="337" t="s">
        <v>916</v>
      </c>
      <c r="S17" s="645" t="s">
        <v>2270</v>
      </c>
      <c r="T17" s="654" t="s">
        <v>417</v>
      </c>
      <c r="U17" s="654" t="s">
        <v>416</v>
      </c>
      <c r="V17" s="645" t="s">
        <v>2294</v>
      </c>
      <c r="W17" s="654">
        <v>0</v>
      </c>
      <c r="X17" s="654" t="s">
        <v>415</v>
      </c>
      <c r="Y17" s="654" t="s">
        <v>2300</v>
      </c>
    </row>
    <row r="18" spans="5:25" ht="20.100000000000001" customHeight="1" x14ac:dyDescent="0.25">
      <c r="E18" s="335">
        <v>8</v>
      </c>
      <c r="F18" s="336" t="s">
        <v>648</v>
      </c>
      <c r="G18" s="338">
        <v>5025000</v>
      </c>
      <c r="S18" s="646" t="s">
        <v>2281</v>
      </c>
      <c r="T18" s="655" t="s">
        <v>417</v>
      </c>
      <c r="U18" s="655" t="s">
        <v>416</v>
      </c>
      <c r="V18" s="646" t="s">
        <v>2294</v>
      </c>
      <c r="W18" s="655">
        <v>0</v>
      </c>
      <c r="X18" s="655" t="s">
        <v>415</v>
      </c>
      <c r="Y18" s="655" t="s">
        <v>2301</v>
      </c>
    </row>
    <row r="19" spans="5:25" ht="20.100000000000001" customHeight="1" x14ac:dyDescent="0.25">
      <c r="E19" s="335">
        <v>9</v>
      </c>
      <c r="F19" s="336" t="s">
        <v>649</v>
      </c>
      <c r="G19" s="338">
        <v>0</v>
      </c>
      <c r="S19" s="645" t="s">
        <v>2280</v>
      </c>
      <c r="T19" s="654" t="s">
        <v>417</v>
      </c>
      <c r="U19" s="654" t="s">
        <v>416</v>
      </c>
      <c r="V19" s="645" t="s">
        <v>2294</v>
      </c>
      <c r="W19" s="654">
        <v>0</v>
      </c>
      <c r="X19" s="654" t="s">
        <v>415</v>
      </c>
      <c r="Y19" s="654" t="s">
        <v>2302</v>
      </c>
    </row>
    <row r="20" spans="5:25" ht="20.100000000000001" customHeight="1" x14ac:dyDescent="0.25">
      <c r="E20" s="335">
        <v>10</v>
      </c>
      <c r="F20" s="336" t="s">
        <v>650</v>
      </c>
      <c r="G20" s="337" t="s">
        <v>917</v>
      </c>
      <c r="S20" s="646" t="s">
        <v>424</v>
      </c>
      <c r="T20" s="646" t="s">
        <v>417</v>
      </c>
      <c r="U20" s="646" t="s">
        <v>416</v>
      </c>
      <c r="V20" s="646" t="s">
        <v>2294</v>
      </c>
      <c r="W20" s="646">
        <v>0</v>
      </c>
      <c r="X20" s="646" t="s">
        <v>415</v>
      </c>
      <c r="Y20" s="646" t="s">
        <v>2303</v>
      </c>
    </row>
    <row r="21" spans="5:25" ht="20.100000000000001" customHeight="1" x14ac:dyDescent="0.25">
      <c r="E21" s="335">
        <v>11</v>
      </c>
      <c r="F21" s="336" t="s">
        <v>651</v>
      </c>
      <c r="G21" s="337" t="s">
        <v>918</v>
      </c>
      <c r="S21" s="645" t="s">
        <v>2286</v>
      </c>
      <c r="T21" s="645" t="s">
        <v>2295</v>
      </c>
      <c r="U21" s="654" t="s">
        <v>416</v>
      </c>
      <c r="V21" s="645" t="s">
        <v>2294</v>
      </c>
      <c r="W21" s="654">
        <v>0</v>
      </c>
      <c r="X21" s="654" t="s">
        <v>415</v>
      </c>
      <c r="Y21" s="645" t="s">
        <v>2304</v>
      </c>
    </row>
    <row r="22" spans="5:25" ht="20.100000000000001" customHeight="1" x14ac:dyDescent="0.25">
      <c r="E22" s="335">
        <v>12</v>
      </c>
      <c r="F22" s="336" t="s">
        <v>652</v>
      </c>
      <c r="G22" s="337" t="s">
        <v>919</v>
      </c>
      <c r="S22" s="646" t="s">
        <v>423</v>
      </c>
      <c r="T22" s="646" t="s">
        <v>417</v>
      </c>
      <c r="U22" s="646" t="s">
        <v>416</v>
      </c>
      <c r="V22" s="646" t="s">
        <v>2294</v>
      </c>
      <c r="W22" s="646">
        <v>0</v>
      </c>
      <c r="X22" s="646" t="s">
        <v>415</v>
      </c>
      <c r="Y22" s="646" t="s">
        <v>2305</v>
      </c>
    </row>
    <row r="23" spans="5:25" ht="20.100000000000001" customHeight="1" x14ac:dyDescent="0.25">
      <c r="E23" s="335">
        <v>13</v>
      </c>
      <c r="F23" s="336" t="s">
        <v>653</v>
      </c>
      <c r="G23" s="337" t="s">
        <v>920</v>
      </c>
      <c r="S23" s="645" t="s">
        <v>422</v>
      </c>
      <c r="T23" s="645" t="s">
        <v>417</v>
      </c>
      <c r="U23" s="645" t="s">
        <v>416</v>
      </c>
      <c r="V23" s="645" t="s">
        <v>2294</v>
      </c>
      <c r="W23" s="645">
        <v>0</v>
      </c>
      <c r="X23" s="645" t="s">
        <v>415</v>
      </c>
      <c r="Y23" s="645" t="s">
        <v>2306</v>
      </c>
    </row>
    <row r="24" spans="5:25" ht="33" customHeight="1" x14ac:dyDescent="0.25">
      <c r="E24" s="335">
        <v>14</v>
      </c>
      <c r="F24" s="336" t="s">
        <v>654</v>
      </c>
      <c r="G24" s="337" t="s">
        <v>921</v>
      </c>
      <c r="S24" s="646" t="s">
        <v>420</v>
      </c>
      <c r="T24" s="646" t="s">
        <v>417</v>
      </c>
      <c r="U24" s="646" t="s">
        <v>416</v>
      </c>
      <c r="V24" s="646" t="s">
        <v>2294</v>
      </c>
      <c r="W24" s="646">
        <v>0</v>
      </c>
      <c r="X24" s="646" t="s">
        <v>415</v>
      </c>
      <c r="Y24" s="646" t="s">
        <v>2307</v>
      </c>
    </row>
    <row r="25" spans="5:25" ht="20.100000000000001" customHeight="1" x14ac:dyDescent="0.25">
      <c r="E25" s="335">
        <v>15</v>
      </c>
      <c r="F25" s="336" t="s">
        <v>655</v>
      </c>
      <c r="G25" s="337" t="s">
        <v>922</v>
      </c>
      <c r="S25" s="645" t="s">
        <v>419</v>
      </c>
      <c r="T25" s="645" t="s">
        <v>417</v>
      </c>
      <c r="U25" s="645" t="s">
        <v>416</v>
      </c>
      <c r="V25" s="645" t="s">
        <v>2294</v>
      </c>
      <c r="W25" s="645">
        <v>0</v>
      </c>
      <c r="X25" s="645" t="s">
        <v>415</v>
      </c>
      <c r="Y25" s="645" t="s">
        <v>2308</v>
      </c>
    </row>
    <row r="26" spans="5:25" ht="20.100000000000001" customHeight="1" x14ac:dyDescent="0.25">
      <c r="E26" s="335">
        <v>16</v>
      </c>
      <c r="F26" s="336" t="s">
        <v>656</v>
      </c>
      <c r="G26" s="337" t="s">
        <v>923</v>
      </c>
      <c r="S26" s="646" t="s">
        <v>418</v>
      </c>
      <c r="T26" s="646" t="s">
        <v>417</v>
      </c>
      <c r="U26" s="646" t="s">
        <v>416</v>
      </c>
      <c r="V26" s="646" t="s">
        <v>2294</v>
      </c>
      <c r="W26" s="646">
        <v>0</v>
      </c>
      <c r="X26" s="646" t="s">
        <v>415</v>
      </c>
      <c r="Y26" s="646" t="s">
        <v>2309</v>
      </c>
    </row>
    <row r="27" spans="5:25" ht="20.100000000000001" customHeight="1" x14ac:dyDescent="0.25">
      <c r="E27" s="335">
        <v>17</v>
      </c>
      <c r="F27" s="336" t="s">
        <v>657</v>
      </c>
      <c r="G27" s="337" t="s">
        <v>924</v>
      </c>
      <c r="S27" s="654" t="s">
        <v>2289</v>
      </c>
      <c r="T27" s="654" t="s">
        <v>417</v>
      </c>
      <c r="U27" s="654" t="s">
        <v>416</v>
      </c>
      <c r="V27" s="645" t="s">
        <v>2294</v>
      </c>
      <c r="W27" s="654">
        <v>0</v>
      </c>
      <c r="X27" s="645" t="s">
        <v>415</v>
      </c>
      <c r="Y27" s="654" t="s">
        <v>2310</v>
      </c>
    </row>
    <row r="28" spans="5:25" ht="20.100000000000001" customHeight="1" x14ac:dyDescent="0.25">
      <c r="E28" s="335">
        <v>18</v>
      </c>
      <c r="F28" s="336" t="s">
        <v>658</v>
      </c>
      <c r="G28" s="337" t="s">
        <v>925</v>
      </c>
      <c r="S28" s="655" t="s">
        <v>2296</v>
      </c>
      <c r="T28" s="647" t="s">
        <v>2295</v>
      </c>
      <c r="U28" s="646" t="s">
        <v>416</v>
      </c>
      <c r="V28" s="646" t="s">
        <v>2294</v>
      </c>
      <c r="W28" s="655">
        <v>0</v>
      </c>
      <c r="X28" s="646" t="s">
        <v>415</v>
      </c>
      <c r="Y28" s="655" t="s">
        <v>2311</v>
      </c>
    </row>
    <row r="29" spans="5:25" ht="20.100000000000001" customHeight="1" x14ac:dyDescent="0.25">
      <c r="E29" s="335">
        <v>19</v>
      </c>
      <c r="F29" s="336" t="s">
        <v>659</v>
      </c>
      <c r="G29" s="337" t="s">
        <v>926</v>
      </c>
      <c r="S29" s="654" t="s">
        <v>2297</v>
      </c>
      <c r="T29" s="648" t="s">
        <v>2295</v>
      </c>
      <c r="U29" s="645" t="s">
        <v>416</v>
      </c>
      <c r="V29" s="645" t="s">
        <v>2294</v>
      </c>
      <c r="W29" s="654">
        <v>0</v>
      </c>
      <c r="X29" s="654" t="s">
        <v>415</v>
      </c>
      <c r="Y29" s="654" t="s">
        <v>2312</v>
      </c>
    </row>
    <row r="30" spans="5:25" ht="20.100000000000001" customHeight="1" x14ac:dyDescent="0.25">
      <c r="E30" s="335">
        <v>20</v>
      </c>
      <c r="F30" s="336" t="s">
        <v>660</v>
      </c>
      <c r="G30" s="338">
        <v>160834858</v>
      </c>
      <c r="S30" s="656" t="s">
        <v>2254</v>
      </c>
      <c r="T30" s="652" t="s">
        <v>417</v>
      </c>
      <c r="U30" s="653" t="s">
        <v>416</v>
      </c>
      <c r="V30" s="653" t="s">
        <v>2294</v>
      </c>
      <c r="W30" s="656">
        <v>0</v>
      </c>
      <c r="X30" s="656" t="s">
        <v>415</v>
      </c>
      <c r="Y30" s="656" t="s">
        <v>2313</v>
      </c>
    </row>
    <row r="31" spans="5:25" ht="20.100000000000001" customHeight="1" x14ac:dyDescent="0.25">
      <c r="E31" s="335">
        <v>21</v>
      </c>
      <c r="F31" s="336" t="s">
        <v>661</v>
      </c>
      <c r="G31" s="338">
        <v>121233244</v>
      </c>
    </row>
    <row r="32" spans="5:25" ht="20.100000000000001" hidden="1" customHeight="1" x14ac:dyDescent="0.25">
      <c r="E32" s="335">
        <v>22</v>
      </c>
      <c r="F32" s="336" t="s">
        <v>662</v>
      </c>
      <c r="G32" s="338">
        <v>39601614</v>
      </c>
    </row>
    <row r="33" spans="5:7" ht="20.100000000000001" hidden="1" customHeight="1" x14ac:dyDescent="0.25">
      <c r="E33" s="335">
        <v>23</v>
      </c>
      <c r="F33" s="336" t="s">
        <v>663</v>
      </c>
      <c r="G33" s="337">
        <v>75.377468235150857</v>
      </c>
    </row>
    <row r="34" spans="5:7" ht="20.100000000000001" hidden="1" customHeight="1" x14ac:dyDescent="0.25">
      <c r="E34" s="335">
        <v>24</v>
      </c>
      <c r="F34" s="336" t="s">
        <v>664</v>
      </c>
      <c r="G34" s="338">
        <v>25290228</v>
      </c>
    </row>
    <row r="35" spans="5:7" ht="20.100000000000001" hidden="1" customHeight="1" x14ac:dyDescent="0.25">
      <c r="E35" s="335">
        <v>25</v>
      </c>
      <c r="F35" s="336" t="s">
        <v>665</v>
      </c>
      <c r="G35" s="338">
        <v>56726889</v>
      </c>
    </row>
    <row r="36" spans="5:7" ht="20.100000000000001" hidden="1" customHeight="1" x14ac:dyDescent="0.25">
      <c r="E36" s="335">
        <v>26</v>
      </c>
      <c r="F36" s="336" t="s">
        <v>666</v>
      </c>
      <c r="G36" s="338">
        <v>11559332</v>
      </c>
    </row>
    <row r="37" spans="5:7" ht="20.100000000000001" hidden="1" customHeight="1" x14ac:dyDescent="0.25">
      <c r="E37" s="103">
        <v>27</v>
      </c>
      <c r="F37" s="339" t="s">
        <v>667</v>
      </c>
      <c r="G37" s="340">
        <v>1635327</v>
      </c>
    </row>
    <row r="38" spans="5:7" ht="15" hidden="1" x14ac:dyDescent="0.25"/>
    <row r="39" spans="5:7" ht="15" hidden="1" x14ac:dyDescent="0.25"/>
    <row r="40" spans="5:7" ht="15" hidden="1" x14ac:dyDescent="0.25"/>
    <row r="41" spans="5:7" ht="15" hidden="1" x14ac:dyDescent="0.25"/>
    <row r="42" spans="5:7" ht="15" hidden="1" x14ac:dyDescent="0.25"/>
    <row r="43" spans="5:7" ht="15" hidden="1" x14ac:dyDescent="0.25"/>
    <row r="44" spans="5:7" ht="15" hidden="1" x14ac:dyDescent="0.25"/>
    <row r="45" spans="5:7" ht="15" hidden="1" x14ac:dyDescent="0.25"/>
    <row r="46" spans="5:7" ht="15" hidden="1" x14ac:dyDescent="0.25"/>
    <row r="47" spans="5:7" ht="15" hidden="1" x14ac:dyDescent="0.25"/>
    <row r="48" spans="5:7" ht="15" hidden="1" x14ac:dyDescent="0.25"/>
    <row r="49" spans="6:7" ht="15" hidden="1" x14ac:dyDescent="0.25"/>
    <row r="50" spans="6:7" ht="15" hidden="1" x14ac:dyDescent="0.25"/>
    <row r="51" spans="6:7" ht="15" hidden="1" x14ac:dyDescent="0.25"/>
    <row r="52" spans="6:7" ht="15" hidden="1" x14ac:dyDescent="0.25"/>
    <row r="53" spans="6:7" ht="15" hidden="1" x14ac:dyDescent="0.25"/>
    <row r="54" spans="6:7" ht="15" hidden="1" x14ac:dyDescent="0.25"/>
    <row r="55" spans="6:7" ht="15" hidden="1" x14ac:dyDescent="0.25"/>
    <row r="56" spans="6:7" ht="15" hidden="1" x14ac:dyDescent="0.25"/>
    <row r="57" spans="6:7" ht="15" hidden="1" x14ac:dyDescent="0.25"/>
    <row r="58" spans="6:7" ht="15" hidden="1" x14ac:dyDescent="0.25"/>
    <row r="59" spans="6:7" ht="15" hidden="1" x14ac:dyDescent="0.25"/>
    <row r="60" spans="6:7" ht="33" hidden="1" customHeight="1" x14ac:dyDescent="0.25">
      <c r="G60" s="341" t="s">
        <v>668</v>
      </c>
    </row>
    <row r="61" spans="6:7" ht="36" hidden="1" customHeight="1" x14ac:dyDescent="0.25">
      <c r="F61" t="s">
        <v>641</v>
      </c>
      <c r="G61" s="342"/>
    </row>
    <row r="62" spans="6:7" ht="15" hidden="1" x14ac:dyDescent="0.25">
      <c r="F62" t="s">
        <v>642</v>
      </c>
      <c r="G62" s="343"/>
    </row>
    <row r="63" spans="6:7" ht="15" hidden="1" x14ac:dyDescent="0.25">
      <c r="F63" t="s">
        <v>643</v>
      </c>
      <c r="G63" s="343"/>
    </row>
    <row r="64" spans="6:7" ht="15" hidden="1" x14ac:dyDescent="0.25">
      <c r="F64" t="s">
        <v>644</v>
      </c>
      <c r="G64" s="343"/>
    </row>
    <row r="65" spans="6:7" ht="15" hidden="1" x14ac:dyDescent="0.25">
      <c r="F65" t="s">
        <v>645</v>
      </c>
      <c r="G65" s="343"/>
    </row>
    <row r="66" spans="6:7" ht="15" hidden="1" x14ac:dyDescent="0.25">
      <c r="F66" t="s">
        <v>646</v>
      </c>
      <c r="G66" s="343"/>
    </row>
    <row r="67" spans="6:7" ht="15" hidden="1" x14ac:dyDescent="0.25">
      <c r="F67" t="s">
        <v>647</v>
      </c>
      <c r="G67" s="343"/>
    </row>
    <row r="68" spans="6:7" ht="15" hidden="1" x14ac:dyDescent="0.25">
      <c r="F68" t="s">
        <v>648</v>
      </c>
      <c r="G68" s="344"/>
    </row>
    <row r="69" spans="6:7" ht="15" hidden="1" x14ac:dyDescent="0.25">
      <c r="F69" t="s">
        <v>649</v>
      </c>
      <c r="G69" s="344"/>
    </row>
    <row r="70" spans="6:7" ht="15" hidden="1" x14ac:dyDescent="0.25">
      <c r="F70" t="s">
        <v>650</v>
      </c>
      <c r="G70" s="343"/>
    </row>
    <row r="71" spans="6:7" ht="15" hidden="1" x14ac:dyDescent="0.25">
      <c r="F71" t="s">
        <v>651</v>
      </c>
      <c r="G71" s="343"/>
    </row>
    <row r="72" spans="6:7" ht="15" hidden="1" x14ac:dyDescent="0.25">
      <c r="F72" t="s">
        <v>652</v>
      </c>
      <c r="G72" s="343"/>
    </row>
    <row r="73" spans="6:7" ht="15" hidden="1" x14ac:dyDescent="0.25">
      <c r="F73" t="s">
        <v>653</v>
      </c>
      <c r="G73" s="343"/>
    </row>
    <row r="74" spans="6:7" ht="15" hidden="1" x14ac:dyDescent="0.25">
      <c r="F74" t="s">
        <v>654</v>
      </c>
      <c r="G74" s="343"/>
    </row>
    <row r="75" spans="6:7" ht="15" hidden="1" x14ac:dyDescent="0.25">
      <c r="F75" t="s">
        <v>655</v>
      </c>
      <c r="G75" s="343"/>
    </row>
    <row r="76" spans="6:7" ht="15" hidden="1" x14ac:dyDescent="0.25">
      <c r="F76" t="s">
        <v>656</v>
      </c>
      <c r="G76" s="343"/>
    </row>
    <row r="77" spans="6:7" ht="15" hidden="1" x14ac:dyDescent="0.25">
      <c r="F77" t="s">
        <v>657</v>
      </c>
      <c r="G77" s="343"/>
    </row>
    <row r="78" spans="6:7" ht="15" hidden="1" x14ac:dyDescent="0.25">
      <c r="F78" t="s">
        <v>658</v>
      </c>
      <c r="G78" s="343"/>
    </row>
    <row r="79" spans="6:7" ht="15" hidden="1" x14ac:dyDescent="0.25">
      <c r="F79" t="s">
        <v>659</v>
      </c>
      <c r="G79" s="343"/>
    </row>
    <row r="80" spans="6:7" ht="15" hidden="1" x14ac:dyDescent="0.25">
      <c r="F80" t="s">
        <v>660</v>
      </c>
      <c r="G80" s="344"/>
    </row>
    <row r="81" spans="6:7" ht="15" hidden="1" x14ac:dyDescent="0.25">
      <c r="F81" t="s">
        <v>661</v>
      </c>
      <c r="G81" s="344"/>
    </row>
    <row r="82" spans="6:7" ht="15" hidden="1" x14ac:dyDescent="0.25">
      <c r="F82" t="s">
        <v>662</v>
      </c>
      <c r="G82" s="344"/>
    </row>
    <row r="83" spans="6:7" ht="15" hidden="1" x14ac:dyDescent="0.25">
      <c r="F83" t="s">
        <v>663</v>
      </c>
      <c r="G83" s="343"/>
    </row>
    <row r="84" spans="6:7" ht="15" hidden="1" x14ac:dyDescent="0.25">
      <c r="F84" t="s">
        <v>664</v>
      </c>
      <c r="G84" s="344"/>
    </row>
    <row r="85" spans="6:7" ht="15" hidden="1" x14ac:dyDescent="0.25">
      <c r="F85" t="s">
        <v>665</v>
      </c>
      <c r="G85" s="344"/>
    </row>
    <row r="86" spans="6:7" ht="15" hidden="1" x14ac:dyDescent="0.25">
      <c r="F86" t="s">
        <v>666</v>
      </c>
      <c r="G86" s="344"/>
    </row>
    <row r="87" spans="6:7" ht="15" hidden="1" customHeight="1" x14ac:dyDescent="0.25">
      <c r="F87" t="s">
        <v>667</v>
      </c>
      <c r="G87" s="345"/>
    </row>
  </sheetData>
  <sheetProtection algorithmName="SHA-512" hashValue="Prd3c9aCt8ElwJjnM6pUrPS9Hu+UdgxZ3iXOVUnUceUv6scZnMzPeAWXXAptohrsH8bCAJ27Q2cdQBHN4gwOrA==" saltValue="EKyX53kMDJITp3vpREqinw==" spinCount="100000" sheet="1" objects="1" scenarios="1"/>
  <mergeCells count="1">
    <mergeCell ref="E9:G9"/>
  </mergeCells>
  <dataValidations disablePrompts="1" count="1">
    <dataValidation allowBlank="1" showInputMessage="1" showErrorMessage="1" prompt="Please enter date in _x000a_mm-dd-yyyy format" sqref="G70 G20"/>
  </dataValidations>
  <hyperlinks>
    <hyperlink ref="G60" location="'Footnotes 18-22'!F10" display="Delete Pension Plan"/>
  </hyperlinks>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0070C0"/>
  </sheetPr>
  <dimension ref="B1:S12"/>
  <sheetViews>
    <sheetView workbookViewId="0">
      <selection activeCell="E1" sqref="E1"/>
    </sheetView>
  </sheetViews>
  <sheetFormatPr defaultRowHeight="15" x14ac:dyDescent="0.25"/>
  <sheetData>
    <row r="1" spans="2:19" x14ac:dyDescent="0.25">
      <c r="E1">
        <v>12</v>
      </c>
    </row>
    <row r="4" spans="2:19" x14ac:dyDescent="0.25">
      <c r="B4" s="109"/>
    </row>
    <row r="5" spans="2:19" x14ac:dyDescent="0.25">
      <c r="B5" s="109" t="s">
        <v>931</v>
      </c>
    </row>
    <row r="6" spans="2:19" x14ac:dyDescent="0.25">
      <c r="B6" s="109" t="s">
        <v>932</v>
      </c>
      <c r="C6" s="109" t="s">
        <v>933</v>
      </c>
      <c r="D6" s="109" t="s">
        <v>934</v>
      </c>
      <c r="E6" s="109" t="s">
        <v>935</v>
      </c>
      <c r="F6" s="109" t="s">
        <v>936</v>
      </c>
      <c r="G6" s="109" t="s">
        <v>937</v>
      </c>
      <c r="H6" s="109" t="s">
        <v>938</v>
      </c>
      <c r="I6" s="109" t="s">
        <v>939</v>
      </c>
      <c r="J6" s="109" t="s">
        <v>940</v>
      </c>
      <c r="K6" s="109" t="s">
        <v>941</v>
      </c>
      <c r="L6" s="109" t="s">
        <v>942</v>
      </c>
      <c r="M6" s="109" t="s">
        <v>943</v>
      </c>
      <c r="N6" s="109" t="s">
        <v>944</v>
      </c>
      <c r="O6" s="109" t="s">
        <v>945</v>
      </c>
      <c r="P6" s="109" t="s">
        <v>946</v>
      </c>
      <c r="Q6" s="109" t="s">
        <v>947</v>
      </c>
      <c r="R6" s="109" t="s">
        <v>948</v>
      </c>
      <c r="S6" s="109" t="s">
        <v>949</v>
      </c>
    </row>
    <row r="7" spans="2:19" x14ac:dyDescent="0.25">
      <c r="B7" s="109" t="s">
        <v>932</v>
      </c>
      <c r="C7" s="109" t="s">
        <v>933</v>
      </c>
      <c r="D7" s="109" t="s">
        <v>934</v>
      </c>
      <c r="E7" s="109" t="s">
        <v>935</v>
      </c>
      <c r="F7" s="109" t="s">
        <v>936</v>
      </c>
      <c r="G7" s="109" t="s">
        <v>937</v>
      </c>
      <c r="H7" s="109" t="s">
        <v>938</v>
      </c>
      <c r="I7" s="109" t="s">
        <v>939</v>
      </c>
      <c r="J7" s="109" t="s">
        <v>940</v>
      </c>
      <c r="K7" s="109" t="s">
        <v>941</v>
      </c>
      <c r="L7" s="109" t="s">
        <v>942</v>
      </c>
      <c r="M7" s="109" t="s">
        <v>943</v>
      </c>
      <c r="N7" s="109" t="s">
        <v>944</v>
      </c>
      <c r="O7" s="109" t="s">
        <v>945</v>
      </c>
      <c r="P7" s="109" t="s">
        <v>946</v>
      </c>
      <c r="Q7" s="109" t="s">
        <v>947</v>
      </c>
      <c r="R7" s="109" t="s">
        <v>948</v>
      </c>
      <c r="S7" s="109" t="s">
        <v>949</v>
      </c>
    </row>
    <row r="8" spans="2:19" x14ac:dyDescent="0.25">
      <c r="B8" s="109" t="s">
        <v>932</v>
      </c>
      <c r="C8" s="109" t="s">
        <v>951</v>
      </c>
      <c r="D8" s="109" t="s">
        <v>952</v>
      </c>
      <c r="E8" s="109" t="s">
        <v>953</v>
      </c>
      <c r="F8" s="109" t="s">
        <v>954</v>
      </c>
      <c r="G8" s="109" t="s">
        <v>955</v>
      </c>
      <c r="H8" s="109" t="s">
        <v>956</v>
      </c>
      <c r="I8" s="109" t="s">
        <v>957</v>
      </c>
      <c r="J8" s="109" t="s">
        <v>958</v>
      </c>
      <c r="K8" s="109" t="s">
        <v>959</v>
      </c>
      <c r="L8" s="109" t="s">
        <v>960</v>
      </c>
      <c r="M8" s="109" t="s">
        <v>961</v>
      </c>
      <c r="N8" s="109" t="s">
        <v>962</v>
      </c>
      <c r="O8" s="109" t="s">
        <v>963</v>
      </c>
      <c r="P8" s="109" t="s">
        <v>964</v>
      </c>
      <c r="Q8" s="109" t="s">
        <v>965</v>
      </c>
      <c r="R8" s="109" t="s">
        <v>966</v>
      </c>
    </row>
    <row r="9" spans="2:19" x14ac:dyDescent="0.25">
      <c r="B9" s="109" t="s">
        <v>932</v>
      </c>
      <c r="C9" s="109" t="s">
        <v>951</v>
      </c>
      <c r="D9" s="109" t="s">
        <v>952</v>
      </c>
      <c r="E9" s="109" t="s">
        <v>953</v>
      </c>
      <c r="F9" s="109" t="s">
        <v>954</v>
      </c>
      <c r="G9" s="109" t="s">
        <v>955</v>
      </c>
      <c r="H9" s="109" t="s">
        <v>956</v>
      </c>
      <c r="I9" s="109" t="s">
        <v>957</v>
      </c>
      <c r="J9" s="109" t="s">
        <v>958</v>
      </c>
      <c r="K9" s="109" t="s">
        <v>959</v>
      </c>
      <c r="L9" s="109" t="s">
        <v>960</v>
      </c>
      <c r="M9" s="109" t="s">
        <v>961</v>
      </c>
      <c r="N9" s="109" t="s">
        <v>962</v>
      </c>
      <c r="O9" s="109" t="s">
        <v>963</v>
      </c>
      <c r="P9" s="109" t="s">
        <v>964</v>
      </c>
      <c r="Q9" s="109" t="s">
        <v>965</v>
      </c>
      <c r="R9" s="109" t="s">
        <v>967</v>
      </c>
    </row>
    <row r="10" spans="2:19" x14ac:dyDescent="0.25">
      <c r="B10" s="109"/>
    </row>
    <row r="11" spans="2:19" x14ac:dyDescent="0.25">
      <c r="B11" s="109" t="s">
        <v>2249</v>
      </c>
    </row>
    <row r="12" spans="2:19" x14ac:dyDescent="0.25">
      <c r="B12" s="109" t="s">
        <v>2314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0070C0"/>
  </sheetPr>
  <dimension ref="A1:XFC27"/>
  <sheetViews>
    <sheetView showGridLines="0" topLeftCell="C8" workbookViewId="0">
      <selection activeCell="E9" sqref="E9:F9"/>
    </sheetView>
  </sheetViews>
  <sheetFormatPr defaultColWidth="0" defaultRowHeight="15" customHeight="1" zeroHeight="1" x14ac:dyDescent="0.25"/>
  <cols>
    <col min="1" max="1" width="9.140625" hidden="1" customWidth="1"/>
    <col min="2" max="2" width="4" hidden="1" customWidth="1"/>
    <col min="3" max="4" width="2.7109375" customWidth="1"/>
    <col min="5" max="5" width="41.28515625" bestFit="1" customWidth="1"/>
    <col min="6" max="6" width="26" bestFit="1" customWidth="1"/>
    <col min="7" max="8" width="2.7109375" customWidth="1"/>
    <col min="9" max="9" width="10.5703125" hidden="1"/>
    <col min="10" max="10" width="45.42578125" hidden="1"/>
    <col min="11" max="11" width="2.7109375" hidden="1"/>
    <col min="12" max="16383" width="9.140625" hidden="1"/>
    <col min="16384" max="16384" width="2" hidden="1"/>
  </cols>
  <sheetData>
    <row r="1" spans="4:19" hidden="1" x14ac:dyDescent="0.25"/>
    <row r="2" spans="4:19" hidden="1" x14ac:dyDescent="0.25"/>
    <row r="3" spans="4:19" hidden="1" x14ac:dyDescent="0.25"/>
    <row r="4" spans="4:19" ht="15" hidden="1" customHeight="1" thickBot="1" x14ac:dyDescent="0.3"/>
    <row r="5" spans="4:19" ht="33.75" hidden="1" customHeight="1" thickBot="1" x14ac:dyDescent="0.3">
      <c r="D5" s="658" t="s">
        <v>950</v>
      </c>
      <c r="E5" s="660"/>
      <c r="F5" s="403">
        <v>8</v>
      </c>
      <c r="I5" s="412" t="s">
        <v>435</v>
      </c>
      <c r="J5" s="404"/>
    </row>
    <row r="6" spans="4:19" ht="15" hidden="1" customHeight="1" x14ac:dyDescent="0.25">
      <c r="M6" t="s">
        <v>433</v>
      </c>
    </row>
    <row r="7" spans="4:19" ht="30.75" hidden="1" customHeight="1" x14ac:dyDescent="0.25">
      <c r="M7" t="s">
        <v>432</v>
      </c>
    </row>
    <row r="8" spans="4:19" ht="36.950000000000003" customHeight="1" x14ac:dyDescent="0.25">
      <c r="M8" s="179" t="s">
        <v>431</v>
      </c>
      <c r="N8" s="179" t="s">
        <v>430</v>
      </c>
      <c r="O8" s="180" t="s">
        <v>429</v>
      </c>
      <c r="P8" s="180" t="s">
        <v>428</v>
      </c>
      <c r="Q8" s="180" t="s">
        <v>427</v>
      </c>
      <c r="R8" s="180" t="s">
        <v>426</v>
      </c>
      <c r="S8" s="179" t="s">
        <v>425</v>
      </c>
    </row>
    <row r="9" spans="4:19" ht="35.1" customHeight="1" x14ac:dyDescent="0.25">
      <c r="E9" s="658" t="s">
        <v>669</v>
      </c>
      <c r="F9" s="660"/>
      <c r="M9" s="180" t="s">
        <v>424</v>
      </c>
      <c r="N9" s="180" t="s">
        <v>417</v>
      </c>
      <c r="O9" s="180" t="s">
        <v>416</v>
      </c>
      <c r="P9" s="181" t="str">
        <f>TEXT(ROW(Table153[[#This Row],[contextRef]]) - ROW(Table153[[#Headers],[contextRef]]), "00000")</f>
        <v>00001</v>
      </c>
      <c r="Q9" s="180">
        <v>0</v>
      </c>
      <c r="R9" s="180" t="s">
        <v>415</v>
      </c>
      <c r="S9" s="179" t="str">
        <f>TEXT(ROW(Table153[[#This Row],[id]]) - ROW(Table153[[#Headers],[id]]), "00000")</f>
        <v>00001</v>
      </c>
    </row>
    <row r="10" spans="4:19" ht="20.100000000000001" customHeight="1" x14ac:dyDescent="0.25">
      <c r="E10" s="108" t="s">
        <v>670</v>
      </c>
      <c r="F10" s="346" t="s">
        <v>927</v>
      </c>
      <c r="M10" s="179" t="s">
        <v>423</v>
      </c>
      <c r="N10" s="180" t="s">
        <v>417</v>
      </c>
      <c r="O10" s="180" t="s">
        <v>416</v>
      </c>
      <c r="P10" s="181" t="str">
        <f>TEXT(ROW(Table153[[#This Row],[contextRef]]) - ROW(Table153[[#Headers],[contextRef]]), "00000")</f>
        <v>00002</v>
      </c>
      <c r="Q10" s="180">
        <v>0</v>
      </c>
      <c r="R10" s="180" t="s">
        <v>415</v>
      </c>
      <c r="S10" s="179" t="str">
        <f>TEXT(ROW(Table153[[#This Row],[id]]) - ROW(Table153[[#Headers],[id]]), "00000")</f>
        <v>00002</v>
      </c>
    </row>
    <row r="11" spans="4:19" ht="20.100000000000001" customHeight="1" x14ac:dyDescent="0.25">
      <c r="E11" s="335" t="s">
        <v>671</v>
      </c>
      <c r="F11" s="105" t="s">
        <v>928</v>
      </c>
      <c r="M11" s="179" t="s">
        <v>422</v>
      </c>
      <c r="N11" s="180" t="s">
        <v>417</v>
      </c>
      <c r="O11" s="180" t="s">
        <v>416</v>
      </c>
      <c r="P11" s="181" t="str">
        <f>TEXT(ROW(Table153[[#This Row],[contextRef]]) - ROW(Table153[[#Headers],[contextRef]]), "00000")</f>
        <v>00003</v>
      </c>
      <c r="Q11" s="180">
        <v>0</v>
      </c>
      <c r="R11" s="180" t="s">
        <v>415</v>
      </c>
      <c r="S11" s="179" t="str">
        <f>TEXT(ROW(Table153[[#This Row],[id]]) - ROW(Table153[[#Headers],[id]]), "00000")</f>
        <v>00003</v>
      </c>
    </row>
    <row r="12" spans="4:19" ht="20.100000000000001" customHeight="1" x14ac:dyDescent="0.25">
      <c r="E12" s="335" t="s">
        <v>672</v>
      </c>
      <c r="F12" s="105" t="s">
        <v>914</v>
      </c>
      <c r="M12" s="179" t="s">
        <v>421</v>
      </c>
      <c r="N12" s="180" t="s">
        <v>417</v>
      </c>
      <c r="O12" s="180" t="s">
        <v>416</v>
      </c>
      <c r="P12" s="181" t="str">
        <f>TEXT(ROW(Table153[[#This Row],[contextRef]]) - ROW(Table153[[#Headers],[contextRef]]), "00000")</f>
        <v>00004</v>
      </c>
      <c r="Q12" s="180">
        <v>0</v>
      </c>
      <c r="R12" s="180" t="s">
        <v>415</v>
      </c>
      <c r="S12" s="179" t="str">
        <f>TEXT(ROW(Table153[[#This Row],[id]]) - ROW(Table153[[#Headers],[id]]), "00000")</f>
        <v>00004</v>
      </c>
    </row>
    <row r="13" spans="4:19" ht="20.100000000000001" customHeight="1" x14ac:dyDescent="0.25">
      <c r="E13" s="335" t="s">
        <v>673</v>
      </c>
      <c r="F13" s="105">
        <v>34</v>
      </c>
      <c r="M13" s="179" t="s">
        <v>420</v>
      </c>
      <c r="N13" s="180" t="s">
        <v>417</v>
      </c>
      <c r="O13" s="180" t="s">
        <v>416</v>
      </c>
      <c r="P13" s="181" t="str">
        <f>TEXT(ROW(Table153[[#This Row],[contextRef]]) - ROW(Table153[[#Headers],[contextRef]]), "00000")</f>
        <v>00005</v>
      </c>
      <c r="Q13" s="180">
        <v>0</v>
      </c>
      <c r="R13" s="180" t="s">
        <v>415</v>
      </c>
      <c r="S13" s="179" t="str">
        <f>TEXT(ROW(Table153[[#This Row],[id]]) - ROW(Table153[[#Headers],[id]]), "00000")</f>
        <v>00005</v>
      </c>
    </row>
    <row r="14" spans="4:19" ht="20.100000000000001" customHeight="1" x14ac:dyDescent="0.25">
      <c r="E14" s="335" t="s">
        <v>674</v>
      </c>
      <c r="F14" s="347">
        <v>1175000</v>
      </c>
      <c r="M14" s="179" t="s">
        <v>419</v>
      </c>
      <c r="N14" s="180" t="s">
        <v>417</v>
      </c>
      <c r="O14" s="180" t="s">
        <v>416</v>
      </c>
      <c r="P14" s="181" t="str">
        <f>TEXT(ROW(Table153[[#This Row],[contextRef]]) - ROW(Table153[[#Headers],[contextRef]]), "00000")</f>
        <v>00006</v>
      </c>
      <c r="Q14" s="180">
        <v>0</v>
      </c>
      <c r="R14" s="180" t="s">
        <v>415</v>
      </c>
      <c r="S14" s="179" t="str">
        <f>TEXT(ROW(Table153[[#This Row],[id]]) - ROW(Table153[[#Headers],[id]]), "00000")</f>
        <v>00006</v>
      </c>
    </row>
    <row r="15" spans="4:19" ht="20.100000000000001" customHeight="1" x14ac:dyDescent="0.25">
      <c r="E15" s="335" t="s">
        <v>675</v>
      </c>
      <c r="F15" s="347">
        <v>914000</v>
      </c>
      <c r="M15" s="179" t="s">
        <v>418</v>
      </c>
      <c r="N15" s="180" t="s">
        <v>417</v>
      </c>
      <c r="O15" s="180" t="s">
        <v>416</v>
      </c>
      <c r="P15" s="181" t="str">
        <f>TEXT(ROW(Table153[[#This Row],[contextRef]]) - ROW(Table153[[#Headers],[contextRef]]), "00000")</f>
        <v>00007</v>
      </c>
      <c r="Q15" s="180">
        <v>0</v>
      </c>
      <c r="R15" s="180" t="s">
        <v>415</v>
      </c>
      <c r="S15" s="179" t="str">
        <f>TEXT(ROW(Table153[[#This Row],[id]]) - ROW(Table153[[#Headers],[id]]), "00000")</f>
        <v>00007</v>
      </c>
    </row>
    <row r="16" spans="4:19" ht="20.100000000000001" customHeight="1" x14ac:dyDescent="0.25">
      <c r="E16" s="335" t="s">
        <v>676</v>
      </c>
      <c r="F16" s="105" t="s">
        <v>917</v>
      </c>
    </row>
    <row r="17" spans="5:6" ht="20.100000000000001" customHeight="1" x14ac:dyDescent="0.25">
      <c r="E17" s="335" t="s">
        <v>677</v>
      </c>
      <c r="F17" s="105">
        <v>0</v>
      </c>
    </row>
    <row r="18" spans="5:6" ht="20.100000000000001" customHeight="1" x14ac:dyDescent="0.25">
      <c r="E18" s="335" t="s">
        <v>678</v>
      </c>
      <c r="F18" s="347">
        <v>7308000</v>
      </c>
    </row>
    <row r="19" spans="5:6" ht="20.100000000000001" customHeight="1" x14ac:dyDescent="0.25">
      <c r="E19" s="335" t="s">
        <v>679</v>
      </c>
      <c r="F19" s="347">
        <v>6286000</v>
      </c>
    </row>
    <row r="20" spans="5:6" ht="20.100000000000001" customHeight="1" x14ac:dyDescent="0.25">
      <c r="E20" s="335" t="s">
        <v>680</v>
      </c>
      <c r="F20" s="105" t="s">
        <v>914</v>
      </c>
    </row>
    <row r="21" spans="5:6" ht="20.100000000000001" customHeight="1" x14ac:dyDescent="0.25">
      <c r="E21" s="335" t="s">
        <v>681</v>
      </c>
      <c r="F21" s="105" t="s">
        <v>929</v>
      </c>
    </row>
    <row r="22" spans="5:6" ht="20.100000000000001" customHeight="1" x14ac:dyDescent="0.25">
      <c r="E22" s="335" t="s">
        <v>682</v>
      </c>
      <c r="F22" s="105" t="s">
        <v>930</v>
      </c>
    </row>
    <row r="23" spans="5:6" ht="20.100000000000001" customHeight="1" x14ac:dyDescent="0.25">
      <c r="E23" s="335" t="s">
        <v>683</v>
      </c>
      <c r="F23" s="105" t="s">
        <v>914</v>
      </c>
    </row>
    <row r="24" spans="5:6" ht="20.100000000000001" customHeight="1" x14ac:dyDescent="0.25">
      <c r="E24" s="335" t="s">
        <v>684</v>
      </c>
      <c r="F24" s="105" t="s">
        <v>914</v>
      </c>
    </row>
    <row r="25" spans="5:6" ht="19.5" customHeight="1" x14ac:dyDescent="0.25">
      <c r="E25" s="335" t="s">
        <v>685</v>
      </c>
      <c r="F25" s="105" t="s">
        <v>914</v>
      </c>
    </row>
    <row r="26" spans="5:6" ht="20.100000000000001" customHeight="1" x14ac:dyDescent="0.25">
      <c r="E26" s="103" t="s">
        <v>2244</v>
      </c>
      <c r="F26" s="348" t="s">
        <v>2244</v>
      </c>
    </row>
    <row r="27" spans="5:6" ht="15" customHeight="1" x14ac:dyDescent="0.25"/>
  </sheetData>
  <sheetProtection algorithmName="SHA-512" hashValue="knDKPFSYoY/KZ+pqoycA7rHgjKAsmOkbkp6qdyhGraMrjHMmkbJ2oISmMgyxMJUtkph+qel8Q7nDoEmn2Tu9NQ==" saltValue="bUtu8UUwa5+RV+yRFSMHMg==" spinCount="100000" sheet="1" objects="1" scenarios="1"/>
  <mergeCells count="2">
    <mergeCell ref="E9:F9"/>
    <mergeCell ref="D5:E5"/>
  </mergeCells>
  <dataValidations count="1">
    <dataValidation allowBlank="1" showInputMessage="1" showErrorMessage="1" prompt="Please enter date in _x000a_mm-dd-yyyy format" sqref="F10 F16"/>
  </dataValidation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E863"/>
  <sheetViews>
    <sheetView topLeftCell="A460" zoomScale="85" zoomScaleNormal="85" workbookViewId="0">
      <selection activeCell="B469" sqref="B469"/>
    </sheetView>
  </sheetViews>
  <sheetFormatPr defaultRowHeight="15" x14ac:dyDescent="0.25"/>
  <cols>
    <col min="1" max="1" width="60.28515625" customWidth="1"/>
    <col min="2" max="2" width="48.85546875" customWidth="1"/>
    <col min="3" max="3" width="24.7109375" customWidth="1"/>
    <col min="4" max="4" width="13.28515625" customWidth="1"/>
    <col min="5" max="5" width="31.42578125" customWidth="1"/>
  </cols>
  <sheetData>
    <row r="1" spans="1:5" ht="18.75" x14ac:dyDescent="0.25">
      <c r="A1" s="353" t="s">
        <v>738</v>
      </c>
      <c r="B1" s="353" t="s">
        <v>739</v>
      </c>
      <c r="C1" s="353" t="s">
        <v>740</v>
      </c>
      <c r="D1" s="353" t="s">
        <v>741</v>
      </c>
      <c r="E1" s="353" t="s">
        <v>742</v>
      </c>
    </row>
    <row r="2" spans="1:5" ht="18.75" x14ac:dyDescent="0.3">
      <c r="A2" s="764" t="s">
        <v>743</v>
      </c>
      <c r="B2" s="764"/>
      <c r="C2" s="764"/>
      <c r="D2" s="764"/>
      <c r="E2" s="764"/>
    </row>
    <row r="3" spans="1:5" x14ac:dyDescent="0.25">
      <c r="A3" t="s">
        <v>744</v>
      </c>
      <c r="B3" t="s">
        <v>202</v>
      </c>
      <c r="C3" t="s">
        <v>745</v>
      </c>
      <c r="D3" t="s">
        <v>746</v>
      </c>
      <c r="E3" t="s">
        <v>747</v>
      </c>
    </row>
    <row r="4" spans="1:5" x14ac:dyDescent="0.25">
      <c r="A4" t="s">
        <v>748</v>
      </c>
      <c r="B4" t="s">
        <v>200</v>
      </c>
      <c r="C4" t="s">
        <v>749</v>
      </c>
      <c r="D4" t="s">
        <v>750</v>
      </c>
      <c r="E4" t="s">
        <v>751</v>
      </c>
    </row>
    <row r="5" spans="1:5" x14ac:dyDescent="0.25">
      <c r="A5" t="s">
        <v>752</v>
      </c>
      <c r="B5" t="s">
        <v>198</v>
      </c>
      <c r="C5" t="s">
        <v>749</v>
      </c>
      <c r="D5" t="s">
        <v>750</v>
      </c>
      <c r="E5" t="s">
        <v>753</v>
      </c>
    </row>
    <row r="6" spans="1:5" x14ac:dyDescent="0.25">
      <c r="B6" t="s">
        <v>196</v>
      </c>
      <c r="E6" t="s">
        <v>754</v>
      </c>
    </row>
    <row r="7" spans="1:5" ht="18.75" x14ac:dyDescent="0.3">
      <c r="A7" s="354" t="s">
        <v>337</v>
      </c>
      <c r="B7" s="354"/>
      <c r="C7" s="354"/>
      <c r="D7" s="354"/>
      <c r="E7" s="354"/>
    </row>
    <row r="8" spans="1:5" x14ac:dyDescent="0.25">
      <c r="A8" t="s">
        <v>763</v>
      </c>
      <c r="B8" t="s">
        <v>448</v>
      </c>
      <c r="C8" t="s">
        <v>755</v>
      </c>
      <c r="D8" t="s">
        <v>750</v>
      </c>
    </row>
    <row r="9" spans="1:5" x14ac:dyDescent="0.25">
      <c r="A9" t="s">
        <v>439</v>
      </c>
      <c r="B9" t="s">
        <v>439</v>
      </c>
      <c r="C9" t="s">
        <v>755</v>
      </c>
      <c r="D9" t="s">
        <v>750</v>
      </c>
    </row>
    <row r="10" spans="1:5" x14ac:dyDescent="0.25">
      <c r="A10" t="s">
        <v>764</v>
      </c>
      <c r="B10" t="s">
        <v>440</v>
      </c>
      <c r="C10" t="s">
        <v>755</v>
      </c>
      <c r="D10" t="s">
        <v>750</v>
      </c>
    </row>
    <row r="11" spans="1:5" x14ac:dyDescent="0.25">
      <c r="A11" t="s">
        <v>756</v>
      </c>
      <c r="B11" t="s">
        <v>442</v>
      </c>
      <c r="C11" t="s">
        <v>755</v>
      </c>
      <c r="D11" t="s">
        <v>750</v>
      </c>
    </row>
    <row r="12" spans="1:5" x14ac:dyDescent="0.25">
      <c r="A12" t="s">
        <v>765</v>
      </c>
      <c r="B12" t="s">
        <v>443</v>
      </c>
      <c r="C12" t="s">
        <v>755</v>
      </c>
      <c r="D12" t="s">
        <v>750</v>
      </c>
    </row>
    <row r="13" spans="1:5" x14ac:dyDescent="0.25">
      <c r="A13" t="s">
        <v>766</v>
      </c>
      <c r="B13" t="s">
        <v>321</v>
      </c>
      <c r="C13" t="s">
        <v>755</v>
      </c>
      <c r="D13" t="s">
        <v>750</v>
      </c>
    </row>
    <row r="14" spans="1:5" x14ac:dyDescent="0.25">
      <c r="A14" t="s">
        <v>767</v>
      </c>
      <c r="B14" t="s">
        <v>444</v>
      </c>
      <c r="C14" t="s">
        <v>755</v>
      </c>
      <c r="D14" t="s">
        <v>750</v>
      </c>
    </row>
    <row r="15" spans="1:5" x14ac:dyDescent="0.25">
      <c r="A15" t="s">
        <v>768</v>
      </c>
      <c r="B15" t="s">
        <v>445</v>
      </c>
      <c r="C15" t="s">
        <v>755</v>
      </c>
      <c r="D15" t="s">
        <v>750</v>
      </c>
    </row>
    <row r="16" spans="1:5" x14ac:dyDescent="0.25">
      <c r="A16" t="s">
        <v>769</v>
      </c>
      <c r="B16" t="s">
        <v>446</v>
      </c>
      <c r="C16" t="s">
        <v>755</v>
      </c>
      <c r="D16" t="s">
        <v>750</v>
      </c>
    </row>
    <row r="17" spans="1:4" x14ac:dyDescent="0.25">
      <c r="A17" t="s">
        <v>770</v>
      </c>
      <c r="B17" t="s">
        <v>803</v>
      </c>
      <c r="C17" t="s">
        <v>755</v>
      </c>
      <c r="D17" t="s">
        <v>750</v>
      </c>
    </row>
    <row r="18" spans="1:4" x14ac:dyDescent="0.25">
      <c r="A18" t="s">
        <v>771</v>
      </c>
      <c r="B18" t="s">
        <v>912</v>
      </c>
      <c r="C18" t="s">
        <v>755</v>
      </c>
      <c r="D18" t="s">
        <v>750</v>
      </c>
    </row>
    <row r="19" spans="1:4" x14ac:dyDescent="0.25">
      <c r="A19" t="s">
        <v>772</v>
      </c>
      <c r="B19" t="s">
        <v>761</v>
      </c>
      <c r="C19" t="s">
        <v>755</v>
      </c>
      <c r="D19" t="s">
        <v>750</v>
      </c>
    </row>
    <row r="20" spans="1:4" x14ac:dyDescent="0.25">
      <c r="A20" t="s">
        <v>762</v>
      </c>
      <c r="B20" t="s">
        <v>449</v>
      </c>
      <c r="C20" t="s">
        <v>755</v>
      </c>
      <c r="D20" t="s">
        <v>750</v>
      </c>
    </row>
    <row r="21" spans="1:4" x14ac:dyDescent="0.25">
      <c r="A21" t="s">
        <v>233</v>
      </c>
      <c r="B21" t="s">
        <v>233</v>
      </c>
      <c r="C21" t="s">
        <v>755</v>
      </c>
      <c r="D21" t="s">
        <v>750</v>
      </c>
    </row>
    <row r="22" spans="1:4" x14ac:dyDescent="0.25">
      <c r="A22" t="s">
        <v>773</v>
      </c>
      <c r="B22" t="s">
        <v>232</v>
      </c>
      <c r="C22" t="s">
        <v>755</v>
      </c>
      <c r="D22" t="s">
        <v>750</v>
      </c>
    </row>
    <row r="23" spans="1:4" x14ac:dyDescent="0.25">
      <c r="A23" t="s">
        <v>774</v>
      </c>
      <c r="B23" t="s">
        <v>804</v>
      </c>
      <c r="C23" t="s">
        <v>755</v>
      </c>
      <c r="D23" t="s">
        <v>750</v>
      </c>
    </row>
    <row r="24" spans="1:4" x14ac:dyDescent="0.25">
      <c r="A24" t="s">
        <v>775</v>
      </c>
      <c r="B24" t="s">
        <v>452</v>
      </c>
      <c r="C24" t="s">
        <v>755</v>
      </c>
      <c r="D24" t="s">
        <v>750</v>
      </c>
    </row>
    <row r="25" spans="1:4" x14ac:dyDescent="0.25">
      <c r="A25" t="s">
        <v>776</v>
      </c>
      <c r="B25" t="s">
        <v>453</v>
      </c>
      <c r="C25" t="s">
        <v>755</v>
      </c>
      <c r="D25" t="s">
        <v>750</v>
      </c>
    </row>
    <row r="26" spans="1:4" x14ac:dyDescent="0.25">
      <c r="A26" t="s">
        <v>777</v>
      </c>
      <c r="B26" t="s">
        <v>454</v>
      </c>
      <c r="C26" t="s">
        <v>755</v>
      </c>
      <c r="D26" t="s">
        <v>750</v>
      </c>
    </row>
    <row r="27" spans="1:4" x14ac:dyDescent="0.25">
      <c r="A27" t="s">
        <v>778</v>
      </c>
      <c r="B27" t="s">
        <v>455</v>
      </c>
      <c r="C27" t="s">
        <v>755</v>
      </c>
      <c r="D27" t="s">
        <v>750</v>
      </c>
    </row>
    <row r="28" spans="1:4" x14ac:dyDescent="0.25">
      <c r="A28" t="s">
        <v>779</v>
      </c>
      <c r="B28" t="s">
        <v>456</v>
      </c>
      <c r="C28" t="s">
        <v>755</v>
      </c>
      <c r="D28" t="s">
        <v>750</v>
      </c>
    </row>
    <row r="29" spans="1:4" x14ac:dyDescent="0.25">
      <c r="A29" t="s">
        <v>757</v>
      </c>
      <c r="B29" t="s">
        <v>231</v>
      </c>
      <c r="C29" t="s">
        <v>755</v>
      </c>
      <c r="D29" t="s">
        <v>750</v>
      </c>
    </row>
    <row r="30" spans="1:4" x14ac:dyDescent="0.25">
      <c r="A30" t="s">
        <v>780</v>
      </c>
      <c r="B30" t="s">
        <v>457</v>
      </c>
      <c r="C30" t="s">
        <v>755</v>
      </c>
      <c r="D30" t="s">
        <v>750</v>
      </c>
    </row>
    <row r="31" spans="1:4" x14ac:dyDescent="0.25">
      <c r="A31" t="s">
        <v>781</v>
      </c>
      <c r="B31" t="s">
        <v>458</v>
      </c>
      <c r="C31" t="s">
        <v>755</v>
      </c>
      <c r="D31" t="s">
        <v>750</v>
      </c>
    </row>
    <row r="32" spans="1:4" x14ac:dyDescent="0.25">
      <c r="A32" t="s">
        <v>758</v>
      </c>
      <c r="B32" t="s">
        <v>229</v>
      </c>
      <c r="C32" t="s">
        <v>755</v>
      </c>
      <c r="D32" t="s">
        <v>750</v>
      </c>
    </row>
    <row r="33" spans="1:4" x14ac:dyDescent="0.25">
      <c r="A33" t="s">
        <v>782</v>
      </c>
      <c r="B33" t="s">
        <v>459</v>
      </c>
      <c r="C33" t="s">
        <v>755</v>
      </c>
      <c r="D33" t="s">
        <v>750</v>
      </c>
    </row>
    <row r="34" spans="1:4" x14ac:dyDescent="0.25">
      <c r="A34" t="s">
        <v>783</v>
      </c>
      <c r="B34" t="s">
        <v>460</v>
      </c>
      <c r="C34" t="s">
        <v>755</v>
      </c>
      <c r="D34" t="s">
        <v>750</v>
      </c>
    </row>
    <row r="35" spans="1:4" x14ac:dyDescent="0.25">
      <c r="A35" t="s">
        <v>784</v>
      </c>
      <c r="B35" t="s">
        <v>461</v>
      </c>
      <c r="C35" t="s">
        <v>755</v>
      </c>
      <c r="D35" t="s">
        <v>750</v>
      </c>
    </row>
    <row r="36" spans="1:4" x14ac:dyDescent="0.25">
      <c r="A36" t="s">
        <v>785</v>
      </c>
      <c r="B36" t="s">
        <v>462</v>
      </c>
      <c r="C36" t="s">
        <v>755</v>
      </c>
      <c r="D36" t="s">
        <v>750</v>
      </c>
    </row>
    <row r="37" spans="1:4" x14ac:dyDescent="0.25">
      <c r="A37" t="s">
        <v>786</v>
      </c>
      <c r="B37" t="s">
        <v>276</v>
      </c>
      <c r="C37" t="s">
        <v>755</v>
      </c>
      <c r="D37" t="s">
        <v>750</v>
      </c>
    </row>
    <row r="38" spans="1:4" x14ac:dyDescent="0.25">
      <c r="A38" t="s">
        <v>787</v>
      </c>
      <c r="B38" t="s">
        <v>226</v>
      </c>
      <c r="C38" t="s">
        <v>755</v>
      </c>
      <c r="D38" t="s">
        <v>750</v>
      </c>
    </row>
    <row r="39" spans="1:4" x14ac:dyDescent="0.25">
      <c r="A39" t="s">
        <v>788</v>
      </c>
      <c r="B39" t="s">
        <v>225</v>
      </c>
      <c r="C39" t="s">
        <v>755</v>
      </c>
      <c r="D39" t="s">
        <v>750</v>
      </c>
    </row>
    <row r="40" spans="1:4" x14ac:dyDescent="0.25">
      <c r="A40" t="s">
        <v>789</v>
      </c>
      <c r="B40" t="s">
        <v>224</v>
      </c>
      <c r="C40" t="s">
        <v>755</v>
      </c>
      <c r="D40" t="s">
        <v>750</v>
      </c>
    </row>
    <row r="41" spans="1:4" x14ac:dyDescent="0.25">
      <c r="A41" t="s">
        <v>790</v>
      </c>
      <c r="B41" t="s">
        <v>300</v>
      </c>
      <c r="C41" t="s">
        <v>755</v>
      </c>
      <c r="D41" t="s">
        <v>750</v>
      </c>
    </row>
    <row r="42" spans="1:4" x14ac:dyDescent="0.25">
      <c r="A42" t="s">
        <v>791</v>
      </c>
      <c r="B42" t="s">
        <v>223</v>
      </c>
      <c r="C42" t="s">
        <v>755</v>
      </c>
      <c r="D42" t="s">
        <v>750</v>
      </c>
    </row>
    <row r="43" spans="1:4" x14ac:dyDescent="0.25">
      <c r="A43" t="s">
        <v>792</v>
      </c>
      <c r="B43" t="s">
        <v>222</v>
      </c>
      <c r="C43" t="s">
        <v>755</v>
      </c>
      <c r="D43" t="s">
        <v>750</v>
      </c>
    </row>
    <row r="44" spans="1:4" x14ac:dyDescent="0.25">
      <c r="A44" t="s">
        <v>793</v>
      </c>
      <c r="B44" t="s">
        <v>464</v>
      </c>
      <c r="C44" t="s">
        <v>755</v>
      </c>
      <c r="D44" t="s">
        <v>750</v>
      </c>
    </row>
    <row r="45" spans="1:4" x14ac:dyDescent="0.25">
      <c r="A45" t="s">
        <v>794</v>
      </c>
      <c r="B45" t="s">
        <v>220</v>
      </c>
      <c r="C45" t="s">
        <v>755</v>
      </c>
      <c r="D45" t="s">
        <v>750</v>
      </c>
    </row>
    <row r="46" spans="1:4" x14ac:dyDescent="0.25">
      <c r="A46" t="s">
        <v>795</v>
      </c>
      <c r="B46" t="s">
        <v>218</v>
      </c>
      <c r="C46" t="s">
        <v>755</v>
      </c>
      <c r="D46" t="s">
        <v>750</v>
      </c>
    </row>
    <row r="47" spans="1:4" x14ac:dyDescent="0.25">
      <c r="A47" t="s">
        <v>796</v>
      </c>
      <c r="B47" t="s">
        <v>466</v>
      </c>
      <c r="C47" t="s">
        <v>755</v>
      </c>
      <c r="D47" t="s">
        <v>750</v>
      </c>
    </row>
    <row r="48" spans="1:4" x14ac:dyDescent="0.25">
      <c r="A48" t="s">
        <v>797</v>
      </c>
      <c r="B48" t="s">
        <v>467</v>
      </c>
      <c r="C48" t="s">
        <v>755</v>
      </c>
      <c r="D48" t="s">
        <v>750</v>
      </c>
    </row>
    <row r="49" spans="1:5" x14ac:dyDescent="0.25">
      <c r="A49" t="s">
        <v>798</v>
      </c>
      <c r="B49" t="s">
        <v>468</v>
      </c>
      <c r="C49" t="s">
        <v>755</v>
      </c>
      <c r="D49" t="s">
        <v>750</v>
      </c>
    </row>
    <row r="50" spans="1:5" x14ac:dyDescent="0.25">
      <c r="A50" t="s">
        <v>799</v>
      </c>
      <c r="B50" t="s">
        <v>190</v>
      </c>
      <c r="C50" t="s">
        <v>755</v>
      </c>
      <c r="D50" t="s">
        <v>750</v>
      </c>
    </row>
    <row r="51" spans="1:5" x14ac:dyDescent="0.25">
      <c r="A51" t="s">
        <v>465</v>
      </c>
      <c r="B51" t="s">
        <v>469</v>
      </c>
      <c r="C51" t="s">
        <v>755</v>
      </c>
      <c r="D51" t="s">
        <v>750</v>
      </c>
    </row>
    <row r="52" spans="1:5" x14ac:dyDescent="0.25">
      <c r="A52" t="s">
        <v>800</v>
      </c>
      <c r="B52" t="s">
        <v>472</v>
      </c>
      <c r="C52" t="s">
        <v>755</v>
      </c>
      <c r="D52" t="s">
        <v>750</v>
      </c>
    </row>
    <row r="53" spans="1:5" x14ac:dyDescent="0.25">
      <c r="A53" t="s">
        <v>470</v>
      </c>
      <c r="B53" t="s">
        <v>473</v>
      </c>
      <c r="C53" t="s">
        <v>755</v>
      </c>
      <c r="D53" t="s">
        <v>750</v>
      </c>
    </row>
    <row r="54" spans="1:5" x14ac:dyDescent="0.25">
      <c r="A54" t="s">
        <v>801</v>
      </c>
      <c r="B54" t="s">
        <v>213</v>
      </c>
      <c r="C54" t="s">
        <v>755</v>
      </c>
      <c r="D54" t="s">
        <v>750</v>
      </c>
    </row>
    <row r="55" spans="1:5" x14ac:dyDescent="0.25">
      <c r="A55" t="s">
        <v>802</v>
      </c>
      <c r="B55" t="s">
        <v>212</v>
      </c>
      <c r="C55" t="s">
        <v>755</v>
      </c>
      <c r="D55" t="s">
        <v>750</v>
      </c>
    </row>
    <row r="56" spans="1:5" x14ac:dyDescent="0.25">
      <c r="A56" t="s">
        <v>759</v>
      </c>
      <c r="B56" t="s">
        <v>211</v>
      </c>
      <c r="C56" t="s">
        <v>755</v>
      </c>
      <c r="D56" t="s">
        <v>750</v>
      </c>
    </row>
    <row r="57" spans="1:5" ht="18.75" x14ac:dyDescent="0.3">
      <c r="A57" s="354" t="s">
        <v>269</v>
      </c>
      <c r="B57" s="354"/>
      <c r="C57" s="354"/>
      <c r="D57" s="354"/>
      <c r="E57" s="354"/>
    </row>
    <row r="58" spans="1:5" x14ac:dyDescent="0.25">
      <c r="A58" t="s">
        <v>265</v>
      </c>
      <c r="B58" t="s">
        <v>265</v>
      </c>
      <c r="C58" t="s">
        <v>755</v>
      </c>
      <c r="D58" t="s">
        <v>746</v>
      </c>
    </row>
    <row r="59" spans="1:5" x14ac:dyDescent="0.25">
      <c r="A59" t="s">
        <v>805</v>
      </c>
      <c r="B59" t="s">
        <v>264</v>
      </c>
      <c r="C59" t="s">
        <v>755</v>
      </c>
      <c r="D59" t="s">
        <v>746</v>
      </c>
    </row>
    <row r="60" spans="1:5" x14ac:dyDescent="0.25">
      <c r="A60" t="s">
        <v>806</v>
      </c>
      <c r="B60" t="s">
        <v>263</v>
      </c>
      <c r="C60" t="s">
        <v>755</v>
      </c>
      <c r="D60" t="s">
        <v>746</v>
      </c>
    </row>
    <row r="61" spans="1:5" x14ac:dyDescent="0.25">
      <c r="A61" t="s">
        <v>807</v>
      </c>
      <c r="B61" t="s">
        <v>262</v>
      </c>
      <c r="C61" t="s">
        <v>755</v>
      </c>
      <c r="D61" t="s">
        <v>746</v>
      </c>
    </row>
    <row r="62" spans="1:5" x14ac:dyDescent="0.25">
      <c r="A62" t="s">
        <v>808</v>
      </c>
      <c r="B62" t="s">
        <v>64</v>
      </c>
      <c r="C62" t="s">
        <v>755</v>
      </c>
      <c r="D62" t="s">
        <v>746</v>
      </c>
    </row>
    <row r="63" spans="1:5" x14ac:dyDescent="0.25">
      <c r="A63" t="s">
        <v>808</v>
      </c>
      <c r="B63" t="s">
        <v>238</v>
      </c>
      <c r="C63" t="s">
        <v>755</v>
      </c>
      <c r="D63" t="s">
        <v>746</v>
      </c>
    </row>
    <row r="64" spans="1:5" x14ac:dyDescent="0.25">
      <c r="A64" t="s">
        <v>808</v>
      </c>
      <c r="B64" t="s">
        <v>687</v>
      </c>
      <c r="C64" t="s">
        <v>755</v>
      </c>
      <c r="D64" t="s">
        <v>746</v>
      </c>
    </row>
    <row r="65" spans="1:4" x14ac:dyDescent="0.25">
      <c r="A65" t="s">
        <v>809</v>
      </c>
      <c r="B65" t="s">
        <v>438</v>
      </c>
      <c r="C65" t="s">
        <v>755</v>
      </c>
      <c r="D65" t="s">
        <v>746</v>
      </c>
    </row>
    <row r="66" spans="1:4" x14ac:dyDescent="0.25">
      <c r="A66" t="s">
        <v>810</v>
      </c>
      <c r="B66" s="397" t="s">
        <v>479</v>
      </c>
      <c r="C66" t="s">
        <v>755</v>
      </c>
      <c r="D66" t="s">
        <v>746</v>
      </c>
    </row>
    <row r="67" spans="1:4" x14ac:dyDescent="0.25">
      <c r="A67" t="s">
        <v>811</v>
      </c>
      <c r="B67" t="s">
        <v>8</v>
      </c>
      <c r="C67" t="s">
        <v>755</v>
      </c>
      <c r="D67" t="s">
        <v>746</v>
      </c>
    </row>
    <row r="68" spans="1:4" x14ac:dyDescent="0.25">
      <c r="A68" t="s">
        <v>812</v>
      </c>
      <c r="B68" t="s">
        <v>480</v>
      </c>
      <c r="C68" t="s">
        <v>755</v>
      </c>
      <c r="D68" t="s">
        <v>746</v>
      </c>
    </row>
    <row r="69" spans="1:4" x14ac:dyDescent="0.25">
      <c r="A69" t="s">
        <v>813</v>
      </c>
      <c r="B69" t="s">
        <v>481</v>
      </c>
      <c r="C69" t="s">
        <v>755</v>
      </c>
      <c r="D69" t="s">
        <v>746</v>
      </c>
    </row>
    <row r="70" spans="1:4" x14ac:dyDescent="0.25">
      <c r="A70" t="s">
        <v>814</v>
      </c>
      <c r="B70" t="s">
        <v>482</v>
      </c>
      <c r="C70" t="s">
        <v>755</v>
      </c>
      <c r="D70" t="s">
        <v>746</v>
      </c>
    </row>
    <row r="71" spans="1:4" x14ac:dyDescent="0.25">
      <c r="A71" t="s">
        <v>815</v>
      </c>
      <c r="B71" s="181" t="s">
        <v>483</v>
      </c>
      <c r="C71" t="s">
        <v>755</v>
      </c>
      <c r="D71" t="s">
        <v>746</v>
      </c>
    </row>
    <row r="72" spans="1:4" x14ac:dyDescent="0.25">
      <c r="A72" t="s">
        <v>816</v>
      </c>
      <c r="B72" s="181" t="s">
        <v>484</v>
      </c>
      <c r="C72" t="s">
        <v>755</v>
      </c>
      <c r="D72" t="s">
        <v>746</v>
      </c>
    </row>
    <row r="73" spans="1:4" x14ac:dyDescent="0.25">
      <c r="A73" t="s">
        <v>817</v>
      </c>
      <c r="B73" s="181" t="s">
        <v>485</v>
      </c>
      <c r="C73" t="s">
        <v>755</v>
      </c>
      <c r="D73" t="s">
        <v>746</v>
      </c>
    </row>
    <row r="74" spans="1:4" x14ac:dyDescent="0.25">
      <c r="A74" t="s">
        <v>818</v>
      </c>
      <c r="B74" s="181" t="s">
        <v>486</v>
      </c>
      <c r="C74" t="s">
        <v>755</v>
      </c>
      <c r="D74" t="s">
        <v>746</v>
      </c>
    </row>
    <row r="75" spans="1:4" x14ac:dyDescent="0.25">
      <c r="A75" t="s">
        <v>819</v>
      </c>
      <c r="B75" s="181" t="s">
        <v>487</v>
      </c>
      <c r="C75" t="s">
        <v>755</v>
      </c>
      <c r="D75" t="s">
        <v>746</v>
      </c>
    </row>
    <row r="76" spans="1:4" x14ac:dyDescent="0.25">
      <c r="A76" t="s">
        <v>820</v>
      </c>
      <c r="B76" s="181" t="s">
        <v>488</v>
      </c>
      <c r="C76" t="s">
        <v>755</v>
      </c>
      <c r="D76" t="s">
        <v>746</v>
      </c>
    </row>
    <row r="77" spans="1:4" x14ac:dyDescent="0.25">
      <c r="A77" t="s">
        <v>821</v>
      </c>
      <c r="B77" s="181" t="s">
        <v>489</v>
      </c>
      <c r="C77" t="s">
        <v>755</v>
      </c>
      <c r="D77" t="s">
        <v>746</v>
      </c>
    </row>
    <row r="78" spans="1:4" x14ac:dyDescent="0.25">
      <c r="A78" t="s">
        <v>822</v>
      </c>
      <c r="B78" s="181" t="s">
        <v>490</v>
      </c>
      <c r="C78" t="s">
        <v>755</v>
      </c>
      <c r="D78" t="s">
        <v>746</v>
      </c>
    </row>
    <row r="79" spans="1:4" x14ac:dyDescent="0.25">
      <c r="A79" t="s">
        <v>823</v>
      </c>
      <c r="B79" s="181" t="s">
        <v>491</v>
      </c>
      <c r="C79" t="s">
        <v>755</v>
      </c>
      <c r="D79" t="s">
        <v>746</v>
      </c>
    </row>
    <row r="80" spans="1:4" x14ac:dyDescent="0.25">
      <c r="A80" t="s">
        <v>824</v>
      </c>
      <c r="B80" s="181" t="s">
        <v>492</v>
      </c>
      <c r="C80" t="s">
        <v>755</v>
      </c>
      <c r="D80" t="s">
        <v>746</v>
      </c>
    </row>
    <row r="81" spans="1:5" x14ac:dyDescent="0.25">
      <c r="A81" t="s">
        <v>825</v>
      </c>
      <c r="B81" s="181" t="s">
        <v>317</v>
      </c>
      <c r="C81" t="s">
        <v>755</v>
      </c>
      <c r="D81" t="s">
        <v>746</v>
      </c>
    </row>
    <row r="82" spans="1:5" x14ac:dyDescent="0.25">
      <c r="A82" t="s">
        <v>241</v>
      </c>
      <c r="B82" s="181" t="s">
        <v>241</v>
      </c>
      <c r="C82" t="s">
        <v>755</v>
      </c>
      <c r="D82" t="s">
        <v>746</v>
      </c>
    </row>
    <row r="83" spans="1:5" x14ac:dyDescent="0.25">
      <c r="A83" t="s">
        <v>826</v>
      </c>
      <c r="B83" s="181" t="s">
        <v>493</v>
      </c>
      <c r="C83" t="s">
        <v>755</v>
      </c>
      <c r="D83" t="s">
        <v>746</v>
      </c>
    </row>
    <row r="84" spans="1:5" x14ac:dyDescent="0.25">
      <c r="A84" t="s">
        <v>827</v>
      </c>
      <c r="B84" s="181" t="s">
        <v>494</v>
      </c>
      <c r="C84" t="s">
        <v>755</v>
      </c>
      <c r="D84" t="s">
        <v>746</v>
      </c>
    </row>
    <row r="85" spans="1:5" x14ac:dyDescent="0.25">
      <c r="A85" t="s">
        <v>759</v>
      </c>
      <c r="B85" s="181" t="s">
        <v>495</v>
      </c>
      <c r="C85" t="s">
        <v>755</v>
      </c>
      <c r="D85" t="s">
        <v>750</v>
      </c>
    </row>
    <row r="86" spans="1:5" x14ac:dyDescent="0.25">
      <c r="A86" t="s">
        <v>759</v>
      </c>
      <c r="B86" s="181" t="s">
        <v>496</v>
      </c>
      <c r="C86" t="s">
        <v>755</v>
      </c>
      <c r="D86" t="s">
        <v>750</v>
      </c>
    </row>
    <row r="87" spans="1:5" ht="18.75" x14ac:dyDescent="0.3">
      <c r="A87" s="354" t="s">
        <v>338</v>
      </c>
      <c r="B87" s="354"/>
      <c r="C87" s="354"/>
      <c r="D87" s="354"/>
      <c r="E87" s="354"/>
    </row>
    <row r="88" spans="1:5" x14ac:dyDescent="0.25">
      <c r="A88" t="s">
        <v>907</v>
      </c>
      <c r="B88" t="s">
        <v>863</v>
      </c>
      <c r="C88" t="s">
        <v>755</v>
      </c>
      <c r="D88" t="s">
        <v>750</v>
      </c>
    </row>
    <row r="89" spans="1:5" x14ac:dyDescent="0.25">
      <c r="A89" t="s">
        <v>856</v>
      </c>
      <c r="B89" t="s">
        <v>864</v>
      </c>
      <c r="C89" t="s">
        <v>755</v>
      </c>
      <c r="D89" t="s">
        <v>750</v>
      </c>
    </row>
    <row r="90" spans="1:5" x14ac:dyDescent="0.25">
      <c r="A90" t="s">
        <v>857</v>
      </c>
      <c r="B90" t="s">
        <v>498</v>
      </c>
      <c r="C90" t="s">
        <v>755</v>
      </c>
      <c r="D90" t="s">
        <v>750</v>
      </c>
    </row>
    <row r="91" spans="1:5" x14ac:dyDescent="0.25">
      <c r="A91" t="s">
        <v>858</v>
      </c>
      <c r="B91" t="s">
        <v>499</v>
      </c>
      <c r="C91" t="s">
        <v>755</v>
      </c>
      <c r="D91" t="s">
        <v>750</v>
      </c>
    </row>
    <row r="92" spans="1:5" x14ac:dyDescent="0.25">
      <c r="A92" t="s">
        <v>500</v>
      </c>
      <c r="B92" t="s">
        <v>500</v>
      </c>
      <c r="C92" t="s">
        <v>755</v>
      </c>
      <c r="D92" t="s">
        <v>750</v>
      </c>
    </row>
    <row r="93" spans="1:5" x14ac:dyDescent="0.25">
      <c r="A93" t="s">
        <v>7</v>
      </c>
      <c r="B93" t="s">
        <v>910</v>
      </c>
      <c r="C93" t="s">
        <v>755</v>
      </c>
      <c r="D93" t="s">
        <v>750</v>
      </c>
    </row>
    <row r="94" spans="1:5" x14ac:dyDescent="0.25">
      <c r="A94" t="s">
        <v>828</v>
      </c>
      <c r="B94" t="s">
        <v>501</v>
      </c>
      <c r="C94" t="s">
        <v>755</v>
      </c>
      <c r="D94" t="s">
        <v>750</v>
      </c>
    </row>
    <row r="95" spans="1:5" x14ac:dyDescent="0.25">
      <c r="A95" t="s">
        <v>502</v>
      </c>
      <c r="B95" t="s">
        <v>502</v>
      </c>
      <c r="C95" t="s">
        <v>755</v>
      </c>
      <c r="D95" t="s">
        <v>750</v>
      </c>
    </row>
    <row r="96" spans="1:5" x14ac:dyDescent="0.25">
      <c r="A96" t="s">
        <v>27</v>
      </c>
      <c r="B96" t="s">
        <v>911</v>
      </c>
      <c r="C96" t="s">
        <v>755</v>
      </c>
      <c r="D96" t="s">
        <v>750</v>
      </c>
    </row>
    <row r="97" spans="1:4" x14ac:dyDescent="0.25">
      <c r="A97" t="s">
        <v>829</v>
      </c>
      <c r="B97" t="s">
        <v>280</v>
      </c>
      <c r="C97" t="s">
        <v>755</v>
      </c>
      <c r="D97" t="s">
        <v>750</v>
      </c>
    </row>
    <row r="98" spans="1:4" x14ac:dyDescent="0.25">
      <c r="A98" t="s">
        <v>830</v>
      </c>
      <c r="B98" t="s">
        <v>279</v>
      </c>
      <c r="C98" t="s">
        <v>755</v>
      </c>
      <c r="D98" t="s">
        <v>750</v>
      </c>
    </row>
    <row r="99" spans="1:4" x14ac:dyDescent="0.25">
      <c r="A99" t="s">
        <v>831</v>
      </c>
      <c r="B99" t="s">
        <v>504</v>
      </c>
      <c r="C99" t="s">
        <v>755</v>
      </c>
      <c r="D99" t="s">
        <v>750</v>
      </c>
    </row>
    <row r="100" spans="1:4" x14ac:dyDescent="0.25">
      <c r="A100" t="s">
        <v>832</v>
      </c>
      <c r="B100" t="s">
        <v>505</v>
      </c>
      <c r="C100" t="s">
        <v>755</v>
      </c>
      <c r="D100" t="s">
        <v>750</v>
      </c>
    </row>
    <row r="101" spans="1:4" x14ac:dyDescent="0.25">
      <c r="A101" t="s">
        <v>833</v>
      </c>
      <c r="B101" t="s">
        <v>506</v>
      </c>
      <c r="C101" t="s">
        <v>755</v>
      </c>
      <c r="D101" t="s">
        <v>750</v>
      </c>
    </row>
    <row r="102" spans="1:4" x14ac:dyDescent="0.25">
      <c r="A102" t="s">
        <v>834</v>
      </c>
      <c r="B102" t="s">
        <v>507</v>
      </c>
      <c r="C102" t="s">
        <v>755</v>
      </c>
      <c r="D102" t="s">
        <v>750</v>
      </c>
    </row>
    <row r="103" spans="1:4" x14ac:dyDescent="0.25">
      <c r="A103" t="s">
        <v>835</v>
      </c>
      <c r="B103" t="s">
        <v>508</v>
      </c>
      <c r="C103" t="s">
        <v>755</v>
      </c>
      <c r="D103" t="s">
        <v>750</v>
      </c>
    </row>
    <row r="104" spans="1:4" x14ac:dyDescent="0.25">
      <c r="A104" t="s">
        <v>836</v>
      </c>
      <c r="B104" t="s">
        <v>509</v>
      </c>
      <c r="C104" t="s">
        <v>755</v>
      </c>
      <c r="D104" t="s">
        <v>750</v>
      </c>
    </row>
    <row r="105" spans="1:4" x14ac:dyDescent="0.25">
      <c r="A105" t="s">
        <v>278</v>
      </c>
      <c r="B105" t="s">
        <v>278</v>
      </c>
      <c r="C105" t="s">
        <v>755</v>
      </c>
      <c r="D105" t="s">
        <v>750</v>
      </c>
    </row>
    <row r="106" spans="1:4" x14ac:dyDescent="0.25">
      <c r="A106" t="s">
        <v>837</v>
      </c>
      <c r="B106" t="s">
        <v>510</v>
      </c>
      <c r="C106" t="s">
        <v>755</v>
      </c>
      <c r="D106" t="s">
        <v>750</v>
      </c>
    </row>
    <row r="107" spans="1:4" x14ac:dyDescent="0.25">
      <c r="A107" t="s">
        <v>838</v>
      </c>
      <c r="B107" t="s">
        <v>511</v>
      </c>
      <c r="C107" t="s">
        <v>755</v>
      </c>
      <c r="D107" t="s">
        <v>750</v>
      </c>
    </row>
    <row r="108" spans="1:4" x14ac:dyDescent="0.25">
      <c r="A108" t="s">
        <v>839</v>
      </c>
      <c r="B108" t="s">
        <v>862</v>
      </c>
      <c r="C108" t="s">
        <v>755</v>
      </c>
      <c r="D108" t="s">
        <v>750</v>
      </c>
    </row>
    <row r="109" spans="1:4" x14ac:dyDescent="0.25">
      <c r="A109" t="s">
        <v>840</v>
      </c>
      <c r="B109" t="s">
        <v>512</v>
      </c>
      <c r="C109" t="s">
        <v>755</v>
      </c>
      <c r="D109" t="s">
        <v>750</v>
      </c>
    </row>
    <row r="110" spans="1:4" x14ac:dyDescent="0.25">
      <c r="A110" t="s">
        <v>859</v>
      </c>
      <c r="B110" t="s">
        <v>513</v>
      </c>
      <c r="C110" t="s">
        <v>755</v>
      </c>
      <c r="D110" t="s">
        <v>750</v>
      </c>
    </row>
    <row r="111" spans="1:4" x14ac:dyDescent="0.25">
      <c r="A111" t="s">
        <v>841</v>
      </c>
      <c r="B111" t="s">
        <v>514</v>
      </c>
      <c r="C111" t="s">
        <v>755</v>
      </c>
      <c r="D111" t="s">
        <v>750</v>
      </c>
    </row>
    <row r="112" spans="1:4" x14ac:dyDescent="0.25">
      <c r="A112" t="s">
        <v>842</v>
      </c>
      <c r="B112" t="s">
        <v>515</v>
      </c>
      <c r="C112" t="s">
        <v>755</v>
      </c>
      <c r="D112" t="s">
        <v>750</v>
      </c>
    </row>
    <row r="113" spans="1:4" x14ac:dyDescent="0.25">
      <c r="A113" t="s">
        <v>843</v>
      </c>
      <c r="B113" t="s">
        <v>861</v>
      </c>
      <c r="C113" t="s">
        <v>755</v>
      </c>
      <c r="D113" t="s">
        <v>750</v>
      </c>
    </row>
    <row r="114" spans="1:4" x14ac:dyDescent="0.25">
      <c r="A114" t="s">
        <v>844</v>
      </c>
      <c r="B114" t="s">
        <v>516</v>
      </c>
      <c r="C114" t="s">
        <v>755</v>
      </c>
      <c r="D114" t="s">
        <v>750</v>
      </c>
    </row>
    <row r="115" spans="1:4" x14ac:dyDescent="0.25">
      <c r="A115" t="s">
        <v>786</v>
      </c>
      <c r="B115" t="s">
        <v>865</v>
      </c>
      <c r="C115" t="s">
        <v>755</v>
      </c>
      <c r="D115" t="s">
        <v>750</v>
      </c>
    </row>
    <row r="116" spans="1:4" x14ac:dyDescent="0.25">
      <c r="A116" t="s">
        <v>845</v>
      </c>
      <c r="B116" t="s">
        <v>275</v>
      </c>
      <c r="C116" t="s">
        <v>755</v>
      </c>
      <c r="D116" t="s">
        <v>750</v>
      </c>
    </row>
    <row r="117" spans="1:4" x14ac:dyDescent="0.25">
      <c r="A117" t="s">
        <v>846</v>
      </c>
      <c r="B117" t="s">
        <v>518</v>
      </c>
      <c r="C117" t="s">
        <v>755</v>
      </c>
      <c r="D117" t="s">
        <v>750</v>
      </c>
    </row>
    <row r="118" spans="1:4" x14ac:dyDescent="0.25">
      <c r="A118" t="s">
        <v>847</v>
      </c>
      <c r="B118" t="s">
        <v>519</v>
      </c>
      <c r="C118" t="s">
        <v>755</v>
      </c>
      <c r="D118" t="s">
        <v>750</v>
      </c>
    </row>
    <row r="119" spans="1:4" x14ac:dyDescent="0.25">
      <c r="A119" t="s">
        <v>848</v>
      </c>
      <c r="B119" t="s">
        <v>520</v>
      </c>
      <c r="C119" t="s">
        <v>755</v>
      </c>
      <c r="D119" t="s">
        <v>750</v>
      </c>
    </row>
    <row r="120" spans="1:4" x14ac:dyDescent="0.25">
      <c r="A120" t="s">
        <v>849</v>
      </c>
      <c r="B120" t="s">
        <v>521</v>
      </c>
      <c r="C120" t="s">
        <v>755</v>
      </c>
      <c r="D120" t="s">
        <v>750</v>
      </c>
    </row>
    <row r="121" spans="1:4" x14ac:dyDescent="0.25">
      <c r="A121" t="s">
        <v>850</v>
      </c>
      <c r="B121" t="s">
        <v>860</v>
      </c>
      <c r="C121" t="s">
        <v>755</v>
      </c>
      <c r="D121" t="s">
        <v>750</v>
      </c>
    </row>
    <row r="122" spans="1:4" x14ac:dyDescent="0.25">
      <c r="A122" t="s">
        <v>851</v>
      </c>
      <c r="B122" t="str">
        <f>'Governmental Fund Balance Sheet'!G53</f>
        <v>Non-Spendable</v>
      </c>
      <c r="C122" t="s">
        <v>755</v>
      </c>
      <c r="D122" t="s">
        <v>750</v>
      </c>
    </row>
    <row r="123" spans="1:4" x14ac:dyDescent="0.25">
      <c r="A123" t="s">
        <v>217</v>
      </c>
      <c r="B123" t="str">
        <f>'Governmental Fund Balance Sheet'!G54</f>
        <v>Restricted</v>
      </c>
      <c r="C123" t="s">
        <v>755</v>
      </c>
      <c r="D123" t="s">
        <v>750</v>
      </c>
    </row>
    <row r="124" spans="1:4" x14ac:dyDescent="0.25">
      <c r="A124" t="s">
        <v>523</v>
      </c>
      <c r="B124" t="str">
        <f>'Governmental Fund Balance Sheet'!G55</f>
        <v>Committed</v>
      </c>
      <c r="C124" t="s">
        <v>755</v>
      </c>
      <c r="D124" t="s">
        <v>750</v>
      </c>
    </row>
    <row r="125" spans="1:4" x14ac:dyDescent="0.25">
      <c r="A125" t="s">
        <v>273</v>
      </c>
      <c r="B125" t="str">
        <f>'Governmental Fund Balance Sheet'!G56</f>
        <v>Assigned</v>
      </c>
      <c r="C125" t="s">
        <v>755</v>
      </c>
      <c r="D125" t="s">
        <v>750</v>
      </c>
    </row>
    <row r="126" spans="1:4" x14ac:dyDescent="0.25">
      <c r="A126" t="s">
        <v>272</v>
      </c>
      <c r="B126" t="str">
        <f>'Governmental Fund Balance Sheet'!G57</f>
        <v>Unassigned</v>
      </c>
      <c r="C126" t="s">
        <v>755</v>
      </c>
      <c r="D126" t="s">
        <v>750</v>
      </c>
    </row>
    <row r="127" spans="1:4" x14ac:dyDescent="0.25">
      <c r="A127" t="s">
        <v>852</v>
      </c>
      <c r="B127" t="str">
        <f>'Governmental Fund Balance Sheet'!G58</f>
        <v>Total fund balances</v>
      </c>
      <c r="C127" t="s">
        <v>755</v>
      </c>
      <c r="D127" t="s">
        <v>750</v>
      </c>
    </row>
    <row r="128" spans="1:4" x14ac:dyDescent="0.25">
      <c r="A128" t="s">
        <v>853</v>
      </c>
      <c r="B128" t="str">
        <f>'Governmental Fund Balance Sheet'!G59</f>
        <v>Total liabilities, deferred inflows and fund balances</v>
      </c>
      <c r="C128" t="s">
        <v>755</v>
      </c>
      <c r="D128" t="s">
        <v>750</v>
      </c>
    </row>
    <row r="129" spans="1:5" x14ac:dyDescent="0.25">
      <c r="A129" t="s">
        <v>854</v>
      </c>
      <c r="B129" t="s">
        <v>855</v>
      </c>
      <c r="C129" t="s">
        <v>745</v>
      </c>
      <c r="D129" t="s">
        <v>746</v>
      </c>
    </row>
    <row r="130" spans="1:5" ht="18.75" x14ac:dyDescent="0.3">
      <c r="A130" s="354" t="s">
        <v>760</v>
      </c>
      <c r="B130" s="354"/>
      <c r="C130" s="354"/>
      <c r="D130" s="354"/>
      <c r="E130" s="354"/>
    </row>
    <row r="131" spans="1:5" x14ac:dyDescent="0.25">
      <c r="A131" t="s">
        <v>866</v>
      </c>
      <c r="B131" t="s">
        <v>7</v>
      </c>
      <c r="C131" t="s">
        <v>755</v>
      </c>
      <c r="D131" t="s">
        <v>746</v>
      </c>
    </row>
    <row r="132" spans="1:5" x14ac:dyDescent="0.25">
      <c r="A132" t="s">
        <v>867</v>
      </c>
      <c r="B132" t="s">
        <v>908</v>
      </c>
      <c r="C132" t="s">
        <v>755</v>
      </c>
      <c r="D132" t="s">
        <v>746</v>
      </c>
    </row>
    <row r="133" spans="1:5" x14ac:dyDescent="0.25">
      <c r="A133" t="s">
        <v>868</v>
      </c>
      <c r="B133" t="s">
        <v>9</v>
      </c>
      <c r="C133" t="s">
        <v>755</v>
      </c>
      <c r="D133" t="s">
        <v>746</v>
      </c>
    </row>
    <row r="134" spans="1:5" x14ac:dyDescent="0.25">
      <c r="A134" t="s">
        <v>869</v>
      </c>
      <c r="B134" t="s">
        <v>10</v>
      </c>
      <c r="C134" t="s">
        <v>755</v>
      </c>
      <c r="D134" t="s">
        <v>746</v>
      </c>
    </row>
    <row r="135" spans="1:5" x14ac:dyDescent="0.25">
      <c r="A135" t="s">
        <v>870</v>
      </c>
      <c r="B135" t="s">
        <v>11</v>
      </c>
      <c r="C135" t="s">
        <v>755</v>
      </c>
      <c r="D135" t="s">
        <v>746</v>
      </c>
    </row>
    <row r="136" spans="1:5" x14ac:dyDescent="0.25">
      <c r="A136" t="s">
        <v>871</v>
      </c>
      <c r="B136" t="s">
        <v>12</v>
      </c>
      <c r="C136" t="s">
        <v>755</v>
      </c>
      <c r="D136" t="s">
        <v>746</v>
      </c>
    </row>
    <row r="137" spans="1:5" x14ac:dyDescent="0.25">
      <c r="A137" t="s">
        <v>872</v>
      </c>
      <c r="B137" t="s">
        <v>368</v>
      </c>
      <c r="C137" t="s">
        <v>755</v>
      </c>
      <c r="D137" t="s">
        <v>746</v>
      </c>
    </row>
    <row r="138" spans="1:5" x14ac:dyDescent="0.25">
      <c r="A138" t="s">
        <v>873</v>
      </c>
      <c r="B138" t="s">
        <v>15</v>
      </c>
      <c r="C138" t="s">
        <v>755</v>
      </c>
      <c r="D138" t="s">
        <v>746</v>
      </c>
    </row>
    <row r="139" spans="1:5" x14ac:dyDescent="0.25">
      <c r="A139" t="s">
        <v>874</v>
      </c>
      <c r="B139" t="s">
        <v>16</v>
      </c>
      <c r="C139" t="s">
        <v>755</v>
      </c>
      <c r="D139" t="s">
        <v>746</v>
      </c>
    </row>
    <row r="140" spans="1:5" x14ac:dyDescent="0.25">
      <c r="A140" t="s">
        <v>875</v>
      </c>
      <c r="B140" t="s">
        <v>17</v>
      </c>
      <c r="C140" t="s">
        <v>755</v>
      </c>
      <c r="D140" t="s">
        <v>746</v>
      </c>
    </row>
    <row r="141" spans="1:5" x14ac:dyDescent="0.25">
      <c r="A141" t="s">
        <v>876</v>
      </c>
      <c r="B141" t="s">
        <v>524</v>
      </c>
      <c r="C141" t="s">
        <v>755</v>
      </c>
      <c r="D141" t="s">
        <v>746</v>
      </c>
    </row>
    <row r="142" spans="1:5" x14ac:dyDescent="0.25">
      <c r="A142" t="s">
        <v>877</v>
      </c>
      <c r="B142" t="s">
        <v>19</v>
      </c>
      <c r="C142" t="s">
        <v>755</v>
      </c>
      <c r="D142" t="s">
        <v>746</v>
      </c>
    </row>
    <row r="143" spans="1:5" x14ac:dyDescent="0.25">
      <c r="A143" t="s">
        <v>878</v>
      </c>
      <c r="B143" t="s">
        <v>525</v>
      </c>
      <c r="C143" t="s">
        <v>755</v>
      </c>
      <c r="D143" t="s">
        <v>746</v>
      </c>
    </row>
    <row r="144" spans="1:5" x14ac:dyDescent="0.25">
      <c r="A144" t="s">
        <v>879</v>
      </c>
      <c r="B144" t="s">
        <v>60</v>
      </c>
      <c r="C144" t="s">
        <v>755</v>
      </c>
      <c r="D144" t="s">
        <v>746</v>
      </c>
    </row>
    <row r="145" spans="1:4" x14ac:dyDescent="0.25">
      <c r="A145" t="s">
        <v>880</v>
      </c>
      <c r="B145" t="s">
        <v>526</v>
      </c>
      <c r="C145" t="s">
        <v>755</v>
      </c>
      <c r="D145" t="s">
        <v>746</v>
      </c>
    </row>
    <row r="146" spans="1:4" x14ac:dyDescent="0.25">
      <c r="A146" t="s">
        <v>881</v>
      </c>
      <c r="B146" t="s">
        <v>527</v>
      </c>
      <c r="C146" t="s">
        <v>755</v>
      </c>
      <c r="D146" t="s">
        <v>746</v>
      </c>
    </row>
    <row r="147" spans="1:4" x14ac:dyDescent="0.25">
      <c r="A147" t="s">
        <v>882</v>
      </c>
      <c r="B147" t="s">
        <v>909</v>
      </c>
      <c r="C147" t="s">
        <v>755</v>
      </c>
      <c r="D147" t="s">
        <v>746</v>
      </c>
    </row>
    <row r="148" spans="1:4" x14ac:dyDescent="0.25">
      <c r="A148" t="s">
        <v>23</v>
      </c>
      <c r="B148" t="s">
        <v>23</v>
      </c>
      <c r="C148" t="s">
        <v>755</v>
      </c>
      <c r="D148" t="s">
        <v>746</v>
      </c>
    </row>
    <row r="149" spans="1:4" x14ac:dyDescent="0.25">
      <c r="A149" t="s">
        <v>883</v>
      </c>
      <c r="B149" t="s">
        <v>528</v>
      </c>
      <c r="C149" t="s">
        <v>755</v>
      </c>
      <c r="D149" t="s">
        <v>746</v>
      </c>
    </row>
    <row r="150" spans="1:4" x14ac:dyDescent="0.25">
      <c r="A150" t="s">
        <v>26</v>
      </c>
      <c r="B150" t="s">
        <v>26</v>
      </c>
      <c r="C150" t="s">
        <v>755</v>
      </c>
      <c r="D150" t="s">
        <v>746</v>
      </c>
    </row>
    <row r="151" spans="1:4" x14ac:dyDescent="0.25">
      <c r="A151" t="s">
        <v>884</v>
      </c>
      <c r="B151" t="s">
        <v>27</v>
      </c>
      <c r="C151" t="s">
        <v>755</v>
      </c>
      <c r="D151" t="s">
        <v>746</v>
      </c>
    </row>
    <row r="152" spans="1:4" x14ac:dyDescent="0.25">
      <c r="A152" t="s">
        <v>885</v>
      </c>
      <c r="B152" t="s">
        <v>28</v>
      </c>
      <c r="C152" t="s">
        <v>755</v>
      </c>
      <c r="D152" t="s">
        <v>746</v>
      </c>
    </row>
    <row r="153" spans="1:4" x14ac:dyDescent="0.25">
      <c r="A153" t="s">
        <v>886</v>
      </c>
      <c r="B153" t="s">
        <v>530</v>
      </c>
      <c r="C153" t="s">
        <v>755</v>
      </c>
      <c r="D153" t="s">
        <v>746</v>
      </c>
    </row>
    <row r="154" spans="1:4" x14ac:dyDescent="0.25">
      <c r="A154" t="s">
        <v>29</v>
      </c>
      <c r="B154" t="s">
        <v>565</v>
      </c>
      <c r="C154" t="s">
        <v>755</v>
      </c>
      <c r="D154" t="s">
        <v>746</v>
      </c>
    </row>
    <row r="155" spans="1:4" x14ac:dyDescent="0.25">
      <c r="A155" t="s">
        <v>887</v>
      </c>
      <c r="B155" t="s">
        <v>531</v>
      </c>
      <c r="C155" t="s">
        <v>755</v>
      </c>
      <c r="D155" t="s">
        <v>746</v>
      </c>
    </row>
    <row r="156" spans="1:4" x14ac:dyDescent="0.25">
      <c r="A156" t="s">
        <v>2237</v>
      </c>
      <c r="B156" t="s">
        <v>532</v>
      </c>
      <c r="C156" t="s">
        <v>755</v>
      </c>
      <c r="D156" t="s">
        <v>746</v>
      </c>
    </row>
    <row r="157" spans="1:4" x14ac:dyDescent="0.25">
      <c r="A157" t="s">
        <v>888</v>
      </c>
      <c r="B157" t="s">
        <v>534</v>
      </c>
      <c r="C157" t="s">
        <v>755</v>
      </c>
      <c r="D157" t="s">
        <v>746</v>
      </c>
    </row>
    <row r="158" spans="1:4" x14ac:dyDescent="0.25">
      <c r="A158" t="s">
        <v>889</v>
      </c>
      <c r="B158" t="s">
        <v>371</v>
      </c>
      <c r="C158" t="s">
        <v>755</v>
      </c>
      <c r="D158" t="s">
        <v>746</v>
      </c>
    </row>
    <row r="159" spans="1:4" x14ac:dyDescent="0.25">
      <c r="A159" t="s">
        <v>890</v>
      </c>
      <c r="B159" t="s">
        <v>216</v>
      </c>
      <c r="C159" t="s">
        <v>755</v>
      </c>
      <c r="D159" t="s">
        <v>746</v>
      </c>
    </row>
    <row r="160" spans="1:4" x14ac:dyDescent="0.25">
      <c r="A160" t="s">
        <v>37</v>
      </c>
      <c r="B160" t="s">
        <v>37</v>
      </c>
      <c r="C160" t="s">
        <v>755</v>
      </c>
      <c r="D160" t="s">
        <v>746</v>
      </c>
    </row>
    <row r="161" spans="1:4" x14ac:dyDescent="0.25">
      <c r="A161" t="s">
        <v>891</v>
      </c>
      <c r="B161" t="s">
        <v>38</v>
      </c>
      <c r="C161" t="s">
        <v>755</v>
      </c>
      <c r="D161" t="s">
        <v>746</v>
      </c>
    </row>
    <row r="162" spans="1:4" x14ac:dyDescent="0.25">
      <c r="A162" t="s">
        <v>892</v>
      </c>
      <c r="B162" t="s">
        <v>535</v>
      </c>
      <c r="C162" t="s">
        <v>755</v>
      </c>
      <c r="D162" t="s">
        <v>746</v>
      </c>
    </row>
    <row r="163" spans="1:4" x14ac:dyDescent="0.25">
      <c r="A163" t="s">
        <v>893</v>
      </c>
      <c r="B163" t="s">
        <v>372</v>
      </c>
      <c r="C163" t="s">
        <v>755</v>
      </c>
      <c r="D163" t="s">
        <v>746</v>
      </c>
    </row>
    <row r="164" spans="1:4" x14ac:dyDescent="0.25">
      <c r="A164" t="s">
        <v>2236</v>
      </c>
      <c r="B164" t="s">
        <v>536</v>
      </c>
      <c r="C164" t="s">
        <v>755</v>
      </c>
      <c r="D164" t="s">
        <v>746</v>
      </c>
    </row>
    <row r="165" spans="1:4" x14ac:dyDescent="0.25">
      <c r="A165" t="s">
        <v>895</v>
      </c>
      <c r="B165" t="s">
        <v>566</v>
      </c>
      <c r="C165" t="s">
        <v>755</v>
      </c>
      <c r="D165" t="s">
        <v>746</v>
      </c>
    </row>
    <row r="166" spans="1:4" x14ac:dyDescent="0.25">
      <c r="A166" t="s">
        <v>896</v>
      </c>
      <c r="B166" t="s">
        <v>567</v>
      </c>
      <c r="C166" t="s">
        <v>755</v>
      </c>
      <c r="D166" t="s">
        <v>746</v>
      </c>
    </row>
    <row r="167" spans="1:4" x14ac:dyDescent="0.25">
      <c r="A167" t="s">
        <v>897</v>
      </c>
      <c r="B167" t="s">
        <v>568</v>
      </c>
      <c r="C167" t="s">
        <v>755</v>
      </c>
      <c r="D167" t="s">
        <v>746</v>
      </c>
    </row>
    <row r="168" spans="1:4" x14ac:dyDescent="0.25">
      <c r="A168" t="s">
        <v>898</v>
      </c>
      <c r="B168" t="s">
        <v>155</v>
      </c>
      <c r="C168" t="s">
        <v>755</v>
      </c>
      <c r="D168" t="s">
        <v>746</v>
      </c>
    </row>
    <row r="169" spans="1:4" x14ac:dyDescent="0.25">
      <c r="A169" t="s">
        <v>899</v>
      </c>
      <c r="B169" t="s">
        <v>537</v>
      </c>
      <c r="C169" t="s">
        <v>755</v>
      </c>
      <c r="D169" t="s">
        <v>746</v>
      </c>
    </row>
    <row r="170" spans="1:4" x14ac:dyDescent="0.25">
      <c r="A170" t="s">
        <v>32</v>
      </c>
      <c r="B170" t="s">
        <v>42</v>
      </c>
      <c r="C170" t="s">
        <v>755</v>
      </c>
      <c r="D170" t="s">
        <v>746</v>
      </c>
    </row>
    <row r="171" spans="1:4" x14ac:dyDescent="0.25">
      <c r="A171" t="s">
        <v>900</v>
      </c>
      <c r="B171" t="s">
        <v>538</v>
      </c>
      <c r="C171" t="s">
        <v>755</v>
      </c>
      <c r="D171" t="s">
        <v>746</v>
      </c>
    </row>
    <row r="172" spans="1:4" x14ac:dyDescent="0.25">
      <c r="A172" t="s">
        <v>901</v>
      </c>
      <c r="B172" t="s">
        <v>286</v>
      </c>
      <c r="C172" t="s">
        <v>755</v>
      </c>
      <c r="D172" t="s">
        <v>746</v>
      </c>
    </row>
    <row r="173" spans="1:4" x14ac:dyDescent="0.25">
      <c r="A173" t="s">
        <v>902</v>
      </c>
      <c r="B173" t="s">
        <v>285</v>
      </c>
      <c r="C173" t="s">
        <v>755</v>
      </c>
      <c r="D173" t="s">
        <v>746</v>
      </c>
    </row>
    <row r="174" spans="1:4" x14ac:dyDescent="0.25">
      <c r="A174" t="s">
        <v>903</v>
      </c>
      <c r="B174" t="s">
        <v>539</v>
      </c>
      <c r="C174" t="s">
        <v>755</v>
      </c>
      <c r="D174" t="s">
        <v>746</v>
      </c>
    </row>
    <row r="175" spans="1:4" x14ac:dyDescent="0.25">
      <c r="A175" t="s">
        <v>904</v>
      </c>
      <c r="B175" t="s">
        <v>569</v>
      </c>
      <c r="C175" t="s">
        <v>755</v>
      </c>
      <c r="D175" t="s">
        <v>746</v>
      </c>
    </row>
    <row r="176" spans="1:4" x14ac:dyDescent="0.25">
      <c r="A176" t="s">
        <v>905</v>
      </c>
      <c r="B176" t="s">
        <v>570</v>
      </c>
      <c r="C176" t="s">
        <v>755</v>
      </c>
      <c r="D176" t="s">
        <v>746</v>
      </c>
    </row>
    <row r="177" spans="1:5" x14ac:dyDescent="0.25">
      <c r="A177" t="s">
        <v>906</v>
      </c>
      <c r="B177" t="s">
        <v>540</v>
      </c>
      <c r="C177" t="s">
        <v>755</v>
      </c>
      <c r="D177" t="s">
        <v>750</v>
      </c>
    </row>
    <row r="178" spans="1:5" x14ac:dyDescent="0.25">
      <c r="A178" t="s">
        <v>906</v>
      </c>
      <c r="B178" t="s">
        <v>541</v>
      </c>
      <c r="C178" t="s">
        <v>755</v>
      </c>
      <c r="D178" t="s">
        <v>750</v>
      </c>
    </row>
    <row r="179" spans="1:5" ht="18.75" x14ac:dyDescent="0.3">
      <c r="A179" s="354" t="s">
        <v>339</v>
      </c>
      <c r="B179" s="354"/>
      <c r="C179" s="354"/>
      <c r="D179" s="354"/>
      <c r="E179" s="354"/>
    </row>
    <row r="180" spans="1:5" x14ac:dyDescent="0.25">
      <c r="A180" t="s">
        <v>866</v>
      </c>
      <c r="B180" t="s">
        <v>1388</v>
      </c>
      <c r="C180" t="s">
        <v>755</v>
      </c>
      <c r="D180" t="s">
        <v>746</v>
      </c>
    </row>
    <row r="181" spans="1:5" x14ac:dyDescent="0.25">
      <c r="A181" t="s">
        <v>867</v>
      </c>
      <c r="B181" t="s">
        <v>1389</v>
      </c>
      <c r="C181" t="s">
        <v>755</v>
      </c>
      <c r="D181" t="s">
        <v>746</v>
      </c>
    </row>
    <row r="182" spans="1:5" x14ac:dyDescent="0.25">
      <c r="A182" t="s">
        <v>1365</v>
      </c>
      <c r="B182" t="s">
        <v>1384</v>
      </c>
      <c r="C182" t="s">
        <v>755</v>
      </c>
      <c r="D182" t="s">
        <v>746</v>
      </c>
    </row>
    <row r="183" spans="1:5" x14ac:dyDescent="0.25">
      <c r="A183" t="s">
        <v>869</v>
      </c>
      <c r="B183" t="s">
        <v>1385</v>
      </c>
      <c r="C183" t="s">
        <v>755</v>
      </c>
      <c r="D183" t="s">
        <v>746</v>
      </c>
    </row>
    <row r="184" spans="1:5" x14ac:dyDescent="0.25">
      <c r="A184" t="s">
        <v>870</v>
      </c>
      <c r="B184" t="s">
        <v>1386</v>
      </c>
      <c r="C184" t="s">
        <v>755</v>
      </c>
      <c r="D184" t="s">
        <v>746</v>
      </c>
    </row>
    <row r="185" spans="1:5" x14ac:dyDescent="0.25">
      <c r="A185" t="s">
        <v>871</v>
      </c>
      <c r="B185" t="s">
        <v>1387</v>
      </c>
      <c r="C185" t="s">
        <v>755</v>
      </c>
      <c r="D185" t="s">
        <v>746</v>
      </c>
    </row>
    <row r="186" spans="1:5" x14ac:dyDescent="0.25">
      <c r="A186" t="s">
        <v>1366</v>
      </c>
      <c r="B186" t="s">
        <v>14</v>
      </c>
      <c r="C186" t="s">
        <v>755</v>
      </c>
      <c r="D186" t="s">
        <v>746</v>
      </c>
    </row>
    <row r="187" spans="1:5" x14ac:dyDescent="0.25">
      <c r="A187" t="s">
        <v>873</v>
      </c>
      <c r="B187" t="s">
        <v>1390</v>
      </c>
      <c r="C187" t="s">
        <v>755</v>
      </c>
      <c r="D187" t="s">
        <v>746</v>
      </c>
    </row>
    <row r="188" spans="1:5" x14ac:dyDescent="0.25">
      <c r="A188" t="s">
        <v>874</v>
      </c>
      <c r="B188" t="s">
        <v>1391</v>
      </c>
      <c r="C188" t="s">
        <v>755</v>
      </c>
      <c r="D188" t="s">
        <v>746</v>
      </c>
    </row>
    <row r="189" spans="1:5" x14ac:dyDescent="0.25">
      <c r="A189" t="s">
        <v>875</v>
      </c>
      <c r="B189" t="s">
        <v>1392</v>
      </c>
      <c r="C189" t="s">
        <v>755</v>
      </c>
      <c r="D189" t="s">
        <v>746</v>
      </c>
    </row>
    <row r="190" spans="1:5" x14ac:dyDescent="0.25">
      <c r="A190" t="s">
        <v>876</v>
      </c>
      <c r="B190" t="s">
        <v>18</v>
      </c>
      <c r="C190" t="s">
        <v>755</v>
      </c>
      <c r="D190" t="s">
        <v>746</v>
      </c>
    </row>
    <row r="191" spans="1:5" x14ac:dyDescent="0.25">
      <c r="A191" t="s">
        <v>877</v>
      </c>
      <c r="B191" t="s">
        <v>1393</v>
      </c>
      <c r="C191" t="s">
        <v>755</v>
      </c>
      <c r="D191" t="s">
        <v>746</v>
      </c>
    </row>
    <row r="192" spans="1:5" x14ac:dyDescent="0.25">
      <c r="A192" t="s">
        <v>880</v>
      </c>
      <c r="B192" t="s">
        <v>20</v>
      </c>
      <c r="C192" t="s">
        <v>755</v>
      </c>
      <c r="D192" t="s">
        <v>746</v>
      </c>
    </row>
    <row r="193" spans="1:4" x14ac:dyDescent="0.25">
      <c r="A193" t="s">
        <v>1367</v>
      </c>
      <c r="B193" t="s">
        <v>21</v>
      </c>
      <c r="C193" t="s">
        <v>755</v>
      </c>
      <c r="D193" t="s">
        <v>746</v>
      </c>
    </row>
    <row r="194" spans="1:4" x14ac:dyDescent="0.25">
      <c r="A194" t="s">
        <v>882</v>
      </c>
      <c r="B194" t="s">
        <v>1394</v>
      </c>
      <c r="C194" t="s">
        <v>755</v>
      </c>
      <c r="D194" t="s">
        <v>746</v>
      </c>
    </row>
    <row r="195" spans="1:4" x14ac:dyDescent="0.25">
      <c r="A195" t="s">
        <v>23</v>
      </c>
      <c r="B195" t="s">
        <v>1395</v>
      </c>
      <c r="C195" t="s">
        <v>755</v>
      </c>
      <c r="D195" t="s">
        <v>746</v>
      </c>
    </row>
    <row r="196" spans="1:4" x14ac:dyDescent="0.25">
      <c r="A196" t="s">
        <v>1368</v>
      </c>
      <c r="B196" t="s">
        <v>24</v>
      </c>
      <c r="C196" t="s">
        <v>755</v>
      </c>
      <c r="D196" t="s">
        <v>746</v>
      </c>
    </row>
    <row r="197" spans="1:4" x14ac:dyDescent="0.25">
      <c r="A197" t="s">
        <v>26</v>
      </c>
      <c r="B197" t="s">
        <v>1396</v>
      </c>
      <c r="C197" t="s">
        <v>755</v>
      </c>
      <c r="D197" t="s">
        <v>746</v>
      </c>
    </row>
    <row r="198" spans="1:4" x14ac:dyDescent="0.25">
      <c r="A198" t="s">
        <v>1369</v>
      </c>
      <c r="B198" t="s">
        <v>1398</v>
      </c>
      <c r="C198" t="s">
        <v>755</v>
      </c>
      <c r="D198" t="s">
        <v>746</v>
      </c>
    </row>
    <row r="199" spans="1:4" x14ac:dyDescent="0.25">
      <c r="A199" t="s">
        <v>885</v>
      </c>
      <c r="B199" t="s">
        <v>1397</v>
      </c>
      <c r="C199" t="s">
        <v>755</v>
      </c>
      <c r="D199" t="s">
        <v>746</v>
      </c>
    </row>
    <row r="200" spans="1:4" x14ac:dyDescent="0.25">
      <c r="A200" t="s">
        <v>29</v>
      </c>
      <c r="B200" t="s">
        <v>29</v>
      </c>
      <c r="C200" t="s">
        <v>755</v>
      </c>
      <c r="D200" t="s">
        <v>746</v>
      </c>
    </row>
    <row r="201" spans="1:4" x14ac:dyDescent="0.25">
      <c r="A201" t="s">
        <v>1370</v>
      </c>
      <c r="B201" t="s">
        <v>30</v>
      </c>
      <c r="C201" t="s">
        <v>755</v>
      </c>
      <c r="D201" t="s">
        <v>746</v>
      </c>
    </row>
    <row r="202" spans="1:4" x14ac:dyDescent="0.25">
      <c r="A202" t="s">
        <v>1371</v>
      </c>
      <c r="B202" t="s">
        <v>31</v>
      </c>
      <c r="C202" t="s">
        <v>755</v>
      </c>
      <c r="D202" t="s">
        <v>746</v>
      </c>
    </row>
    <row r="203" spans="1:4" x14ac:dyDescent="0.25">
      <c r="A203" t="s">
        <v>1372</v>
      </c>
      <c r="B203" t="s">
        <v>33</v>
      </c>
      <c r="C203" t="s">
        <v>755</v>
      </c>
      <c r="D203" t="s">
        <v>746</v>
      </c>
    </row>
    <row r="204" spans="1:4" x14ac:dyDescent="0.25">
      <c r="A204" t="s">
        <v>1373</v>
      </c>
      <c r="B204" t="s">
        <v>34</v>
      </c>
      <c r="C204" t="s">
        <v>755</v>
      </c>
      <c r="D204" t="s">
        <v>746</v>
      </c>
    </row>
    <row r="205" spans="1:4" x14ac:dyDescent="0.25">
      <c r="A205" t="s">
        <v>1374</v>
      </c>
      <c r="B205" t="s">
        <v>35</v>
      </c>
      <c r="C205" t="s">
        <v>755</v>
      </c>
      <c r="D205" t="s">
        <v>746</v>
      </c>
    </row>
    <row r="206" spans="1:4" x14ac:dyDescent="0.25">
      <c r="A206" t="s">
        <v>1375</v>
      </c>
      <c r="B206" t="s">
        <v>36</v>
      </c>
      <c r="C206" t="s">
        <v>755</v>
      </c>
      <c r="D206" t="s">
        <v>746</v>
      </c>
    </row>
    <row r="207" spans="1:4" x14ac:dyDescent="0.25">
      <c r="A207" t="s">
        <v>37</v>
      </c>
      <c r="B207" t="s">
        <v>1399</v>
      </c>
      <c r="C207" t="s">
        <v>755</v>
      </c>
      <c r="D207" t="s">
        <v>746</v>
      </c>
    </row>
    <row r="208" spans="1:4" x14ac:dyDescent="0.25">
      <c r="A208" t="s">
        <v>891</v>
      </c>
      <c r="B208" t="s">
        <v>1400</v>
      </c>
      <c r="C208" t="s">
        <v>755</v>
      </c>
      <c r="D208" t="s">
        <v>746</v>
      </c>
    </row>
    <row r="209" spans="1:4" x14ac:dyDescent="0.25">
      <c r="A209" t="s">
        <v>1376</v>
      </c>
      <c r="B209" t="s">
        <v>39</v>
      </c>
      <c r="C209" t="s">
        <v>755</v>
      </c>
      <c r="D209" t="s">
        <v>746</v>
      </c>
    </row>
    <row r="210" spans="1:4" x14ac:dyDescent="0.25">
      <c r="A210" t="s">
        <v>1377</v>
      </c>
      <c r="B210" t="s">
        <v>40</v>
      </c>
      <c r="C210" t="s">
        <v>755</v>
      </c>
      <c r="D210" t="s">
        <v>746</v>
      </c>
    </row>
    <row r="211" spans="1:4" x14ac:dyDescent="0.25">
      <c r="A211" t="s">
        <v>41</v>
      </c>
      <c r="B211" t="s">
        <v>41</v>
      </c>
      <c r="C211" t="s">
        <v>755</v>
      </c>
      <c r="D211" t="s">
        <v>746</v>
      </c>
    </row>
    <row r="212" spans="1:4" x14ac:dyDescent="0.25">
      <c r="A212" s="614" t="s">
        <v>2235</v>
      </c>
      <c r="B212" s="614" t="s">
        <v>1401</v>
      </c>
      <c r="C212" s="614" t="s">
        <v>755</v>
      </c>
      <c r="D212" t="s">
        <v>746</v>
      </c>
    </row>
    <row r="213" spans="1:4" x14ac:dyDescent="0.25">
      <c r="A213" t="s">
        <v>1378</v>
      </c>
      <c r="B213" t="s">
        <v>43</v>
      </c>
      <c r="C213" t="s">
        <v>755</v>
      </c>
      <c r="D213" t="s">
        <v>746</v>
      </c>
    </row>
    <row r="214" spans="1:4" x14ac:dyDescent="0.25">
      <c r="A214" t="s">
        <v>901</v>
      </c>
      <c r="B214" t="s">
        <v>1402</v>
      </c>
      <c r="C214" t="s">
        <v>755</v>
      </c>
      <c r="D214" t="s">
        <v>746</v>
      </c>
    </row>
    <row r="215" spans="1:4" x14ac:dyDescent="0.25">
      <c r="A215" t="s">
        <v>902</v>
      </c>
      <c r="B215" t="s">
        <v>1403</v>
      </c>
      <c r="C215" t="s">
        <v>755</v>
      </c>
      <c r="D215" t="s">
        <v>746</v>
      </c>
    </row>
    <row r="216" spans="1:4" x14ac:dyDescent="0.25">
      <c r="A216" s="614" t="s">
        <v>2234</v>
      </c>
      <c r="B216" s="614" t="s">
        <v>45</v>
      </c>
      <c r="C216" s="614" t="s">
        <v>755</v>
      </c>
      <c r="D216" s="614" t="s">
        <v>746</v>
      </c>
    </row>
    <row r="217" spans="1:4" x14ac:dyDescent="0.25">
      <c r="A217" t="s">
        <v>1379</v>
      </c>
      <c r="B217" t="s">
        <v>46</v>
      </c>
      <c r="C217" t="s">
        <v>755</v>
      </c>
      <c r="D217" t="s">
        <v>746</v>
      </c>
    </row>
    <row r="218" spans="1:4" x14ac:dyDescent="0.25">
      <c r="A218" t="s">
        <v>1380</v>
      </c>
      <c r="B218" t="s">
        <v>47</v>
      </c>
      <c r="C218" t="s">
        <v>755</v>
      </c>
      <c r="D218" t="s">
        <v>750</v>
      </c>
    </row>
    <row r="219" spans="1:4" x14ac:dyDescent="0.25">
      <c r="A219" t="s">
        <v>1381</v>
      </c>
      <c r="B219" t="s">
        <v>48</v>
      </c>
      <c r="C219" t="s">
        <v>755</v>
      </c>
      <c r="D219" t="s">
        <v>750</v>
      </c>
    </row>
    <row r="220" spans="1:4" x14ac:dyDescent="0.25">
      <c r="A220" t="s">
        <v>1382</v>
      </c>
      <c r="B220" t="s">
        <v>49</v>
      </c>
      <c r="C220" t="s">
        <v>755</v>
      </c>
      <c r="D220" t="s">
        <v>746</v>
      </c>
    </row>
    <row r="221" spans="1:4" x14ac:dyDescent="0.25">
      <c r="A221" t="s">
        <v>1383</v>
      </c>
      <c r="B221" t="s">
        <v>50</v>
      </c>
      <c r="C221" t="s">
        <v>755</v>
      </c>
      <c r="D221" t="s">
        <v>746</v>
      </c>
    </row>
    <row r="222" spans="1:4" x14ac:dyDescent="0.25">
      <c r="A222" t="s">
        <v>1380</v>
      </c>
      <c r="B222" t="s">
        <v>51</v>
      </c>
      <c r="C222" t="s">
        <v>755</v>
      </c>
      <c r="D222" t="s">
        <v>750</v>
      </c>
    </row>
    <row r="223" spans="1:4" x14ac:dyDescent="0.25">
      <c r="A223" t="s">
        <v>1404</v>
      </c>
      <c r="B223" t="s">
        <v>53</v>
      </c>
      <c r="C223" t="s">
        <v>755</v>
      </c>
      <c r="D223" t="s">
        <v>750</v>
      </c>
    </row>
    <row r="224" spans="1:4" x14ac:dyDescent="0.25">
      <c r="A224" t="s">
        <v>1405</v>
      </c>
      <c r="B224" t="s">
        <v>54</v>
      </c>
      <c r="C224" t="s">
        <v>755</v>
      </c>
      <c r="D224" t="s">
        <v>746</v>
      </c>
    </row>
    <row r="225" spans="1:5" x14ac:dyDescent="0.25">
      <c r="A225" t="s">
        <v>1406</v>
      </c>
      <c r="B225" t="s">
        <v>55</v>
      </c>
      <c r="C225" t="s">
        <v>755</v>
      </c>
      <c r="D225" t="s">
        <v>746</v>
      </c>
    </row>
    <row r="226" spans="1:5" x14ac:dyDescent="0.25">
      <c r="A226" t="s">
        <v>1407</v>
      </c>
      <c r="B226" t="s">
        <v>56</v>
      </c>
      <c r="C226" t="s">
        <v>755</v>
      </c>
      <c r="D226" t="s">
        <v>746</v>
      </c>
    </row>
    <row r="227" spans="1:5" x14ac:dyDescent="0.25">
      <c r="A227" t="s">
        <v>1408</v>
      </c>
      <c r="B227" t="s">
        <v>57</v>
      </c>
      <c r="C227" t="s">
        <v>755</v>
      </c>
      <c r="D227" t="s">
        <v>750</v>
      </c>
    </row>
    <row r="228" spans="1:5" ht="18.75" x14ac:dyDescent="0.3">
      <c r="A228" s="354" t="s">
        <v>374</v>
      </c>
      <c r="B228" s="354"/>
      <c r="C228" s="354"/>
      <c r="D228" s="354"/>
      <c r="E228" s="354"/>
    </row>
    <row r="229" spans="1:5" x14ac:dyDescent="0.25">
      <c r="A229" s="614" t="s">
        <v>2228</v>
      </c>
      <c r="B229" t="s">
        <v>1416</v>
      </c>
      <c r="C229" t="s">
        <v>755</v>
      </c>
      <c r="D229" t="s">
        <v>746</v>
      </c>
    </row>
    <row r="230" spans="1:5" x14ac:dyDescent="0.25">
      <c r="A230" s="614" t="s">
        <v>2229</v>
      </c>
      <c r="B230" t="s">
        <v>61</v>
      </c>
      <c r="C230" t="s">
        <v>755</v>
      </c>
      <c r="D230" t="s">
        <v>746</v>
      </c>
    </row>
    <row r="231" spans="1:5" x14ac:dyDescent="0.25">
      <c r="A231" s="614" t="s">
        <v>2230</v>
      </c>
      <c r="B231" t="s">
        <v>1417</v>
      </c>
      <c r="C231" t="s">
        <v>755</v>
      </c>
      <c r="D231" t="s">
        <v>746</v>
      </c>
    </row>
    <row r="232" spans="1:5" x14ac:dyDescent="0.25">
      <c r="A232" s="614" t="s">
        <v>2231</v>
      </c>
      <c r="B232" t="s">
        <v>1420</v>
      </c>
      <c r="C232" t="s">
        <v>755</v>
      </c>
      <c r="D232" t="s">
        <v>746</v>
      </c>
    </row>
    <row r="233" spans="1:5" x14ac:dyDescent="0.25">
      <c r="A233" s="614" t="s">
        <v>2232</v>
      </c>
      <c r="B233" t="s">
        <v>1421</v>
      </c>
      <c r="C233" t="s">
        <v>755</v>
      </c>
      <c r="D233" t="s">
        <v>746</v>
      </c>
    </row>
    <row r="234" spans="1:5" x14ac:dyDescent="0.25">
      <c r="A234" s="614" t="s">
        <v>2233</v>
      </c>
      <c r="B234" t="s">
        <v>1422</v>
      </c>
      <c r="C234" t="s">
        <v>755</v>
      </c>
      <c r="D234" t="s">
        <v>746</v>
      </c>
    </row>
    <row r="235" spans="1:5" x14ac:dyDescent="0.25">
      <c r="A235" t="s">
        <v>1410</v>
      </c>
      <c r="B235" t="s">
        <v>1423</v>
      </c>
      <c r="C235" t="s">
        <v>755</v>
      </c>
      <c r="D235" t="s">
        <v>746</v>
      </c>
    </row>
    <row r="236" spans="1:5" x14ac:dyDescent="0.25">
      <c r="A236" t="s">
        <v>1380</v>
      </c>
      <c r="B236" t="s">
        <v>1424</v>
      </c>
      <c r="C236" t="s">
        <v>755</v>
      </c>
      <c r="D236" t="s">
        <v>750</v>
      </c>
    </row>
    <row r="237" spans="1:5" x14ac:dyDescent="0.25">
      <c r="A237" t="s">
        <v>1381</v>
      </c>
      <c r="B237" t="s">
        <v>1425</v>
      </c>
      <c r="C237" t="s">
        <v>755</v>
      </c>
      <c r="D237" t="s">
        <v>750</v>
      </c>
    </row>
    <row r="238" spans="1:5" x14ac:dyDescent="0.25">
      <c r="A238" t="s">
        <v>1382</v>
      </c>
      <c r="B238" t="s">
        <v>1426</v>
      </c>
      <c r="C238" t="s">
        <v>755</v>
      </c>
      <c r="D238" t="s">
        <v>746</v>
      </c>
    </row>
    <row r="239" spans="1:5" x14ac:dyDescent="0.25">
      <c r="A239" t="s">
        <v>1383</v>
      </c>
      <c r="B239" t="s">
        <v>1427</v>
      </c>
      <c r="C239" t="s">
        <v>755</v>
      </c>
      <c r="D239" t="s">
        <v>746</v>
      </c>
    </row>
    <row r="240" spans="1:5" x14ac:dyDescent="0.25">
      <c r="A240" t="s">
        <v>1380</v>
      </c>
      <c r="B240" t="s">
        <v>1428</v>
      </c>
      <c r="C240" t="s">
        <v>755</v>
      </c>
      <c r="D240" t="s">
        <v>750</v>
      </c>
    </row>
    <row r="241" spans="1:5" x14ac:dyDescent="0.25">
      <c r="A241" t="s">
        <v>1411</v>
      </c>
      <c r="B241" t="s">
        <v>1429</v>
      </c>
      <c r="C241" t="s">
        <v>755</v>
      </c>
      <c r="D241" t="s">
        <v>750</v>
      </c>
    </row>
    <row r="242" spans="1:5" x14ac:dyDescent="0.25">
      <c r="A242" t="s">
        <v>1412</v>
      </c>
      <c r="B242" t="s">
        <v>1430</v>
      </c>
      <c r="C242" t="s">
        <v>755</v>
      </c>
      <c r="D242" t="s">
        <v>750</v>
      </c>
    </row>
    <row r="243" spans="1:5" x14ac:dyDescent="0.25">
      <c r="A243" t="s">
        <v>1413</v>
      </c>
      <c r="B243" t="s">
        <v>1431</v>
      </c>
      <c r="C243" t="s">
        <v>755</v>
      </c>
      <c r="D243" t="s">
        <v>750</v>
      </c>
    </row>
    <row r="244" spans="1:5" x14ac:dyDescent="0.25">
      <c r="A244" t="s">
        <v>1414</v>
      </c>
      <c r="B244" t="s">
        <v>1432</v>
      </c>
      <c r="C244" t="s">
        <v>755</v>
      </c>
      <c r="D244" t="s">
        <v>750</v>
      </c>
    </row>
    <row r="245" spans="1:5" x14ac:dyDescent="0.25">
      <c r="A245" t="s">
        <v>1415</v>
      </c>
      <c r="B245" t="s">
        <v>1433</v>
      </c>
      <c r="C245" t="s">
        <v>755</v>
      </c>
      <c r="D245" t="s">
        <v>750</v>
      </c>
    </row>
    <row r="246" spans="1:5" ht="18.75" x14ac:dyDescent="0.3">
      <c r="A246" s="354" t="s">
        <v>375</v>
      </c>
      <c r="B246" s="354"/>
      <c r="C246" s="354"/>
      <c r="D246" s="354"/>
      <c r="E246" s="354"/>
    </row>
    <row r="247" spans="1:5" x14ac:dyDescent="0.25">
      <c r="A247" t="s">
        <v>879</v>
      </c>
      <c r="B247" t="s">
        <v>1440</v>
      </c>
      <c r="C247" t="s">
        <v>755</v>
      </c>
      <c r="D247" t="s">
        <v>746</v>
      </c>
    </row>
    <row r="248" spans="1:5" x14ac:dyDescent="0.25">
      <c r="A248" t="s">
        <v>1409</v>
      </c>
      <c r="B248" t="s">
        <v>1441</v>
      </c>
      <c r="C248" t="s">
        <v>755</v>
      </c>
      <c r="D248" t="s">
        <v>746</v>
      </c>
    </row>
    <row r="249" spans="1:5" x14ac:dyDescent="0.25">
      <c r="A249" t="s">
        <v>6</v>
      </c>
      <c r="B249" t="s">
        <v>1442</v>
      </c>
      <c r="C249" t="s">
        <v>755</v>
      </c>
      <c r="D249" t="s">
        <v>746</v>
      </c>
    </row>
    <row r="250" spans="1:5" x14ac:dyDescent="0.25">
      <c r="A250" t="s">
        <v>901</v>
      </c>
      <c r="B250" t="s">
        <v>1418</v>
      </c>
      <c r="C250" t="s">
        <v>755</v>
      </c>
      <c r="D250" t="s">
        <v>746</v>
      </c>
    </row>
    <row r="251" spans="1:5" x14ac:dyDescent="0.25">
      <c r="A251" t="s">
        <v>902</v>
      </c>
      <c r="B251" t="s">
        <v>1419</v>
      </c>
      <c r="C251" t="s">
        <v>755</v>
      </c>
      <c r="D251" t="s">
        <v>746</v>
      </c>
    </row>
    <row r="252" spans="1:5" x14ac:dyDescent="0.25">
      <c r="A252" t="s">
        <v>2238</v>
      </c>
      <c r="B252" t="s">
        <v>1443</v>
      </c>
      <c r="C252" t="s">
        <v>755</v>
      </c>
      <c r="D252" t="s">
        <v>746</v>
      </c>
    </row>
    <row r="253" spans="1:5" x14ac:dyDescent="0.25">
      <c r="A253" t="s">
        <v>1434</v>
      </c>
      <c r="B253" t="s">
        <v>1444</v>
      </c>
      <c r="C253" t="s">
        <v>755</v>
      </c>
      <c r="D253" t="s">
        <v>746</v>
      </c>
    </row>
    <row r="254" spans="1:5" x14ac:dyDescent="0.25">
      <c r="A254" t="s">
        <v>1380</v>
      </c>
      <c r="B254" t="s">
        <v>1445</v>
      </c>
      <c r="C254" t="s">
        <v>755</v>
      </c>
      <c r="D254" t="s">
        <v>750</v>
      </c>
    </row>
    <row r="255" spans="1:5" x14ac:dyDescent="0.25">
      <c r="A255" t="s">
        <v>1381</v>
      </c>
      <c r="B255" t="s">
        <v>1446</v>
      </c>
      <c r="C255" t="s">
        <v>755</v>
      </c>
      <c r="D255" t="s">
        <v>750</v>
      </c>
    </row>
    <row r="256" spans="1:5" x14ac:dyDescent="0.25">
      <c r="A256" t="s">
        <v>1382</v>
      </c>
      <c r="B256" t="s">
        <v>1447</v>
      </c>
      <c r="C256" t="s">
        <v>755</v>
      </c>
      <c r="D256" t="s">
        <v>746</v>
      </c>
    </row>
    <row r="257" spans="1:5" x14ac:dyDescent="0.25">
      <c r="A257" t="s">
        <v>1383</v>
      </c>
      <c r="B257" t="s">
        <v>1448</v>
      </c>
      <c r="C257" t="s">
        <v>755</v>
      </c>
      <c r="D257" t="s">
        <v>746</v>
      </c>
    </row>
    <row r="258" spans="1:5" x14ac:dyDescent="0.25">
      <c r="A258" t="s">
        <v>1380</v>
      </c>
      <c r="B258" t="s">
        <v>1449</v>
      </c>
      <c r="C258" t="s">
        <v>755</v>
      </c>
      <c r="D258" t="s">
        <v>750</v>
      </c>
    </row>
    <row r="259" spans="1:5" x14ac:dyDescent="0.25">
      <c r="A259" t="s">
        <v>1435</v>
      </c>
      <c r="B259" t="s">
        <v>1454</v>
      </c>
      <c r="C259" t="s">
        <v>755</v>
      </c>
      <c r="D259" t="s">
        <v>750</v>
      </c>
    </row>
    <row r="260" spans="1:5" x14ac:dyDescent="0.25">
      <c r="A260" t="s">
        <v>1436</v>
      </c>
      <c r="B260" t="s">
        <v>1450</v>
      </c>
      <c r="C260" t="s">
        <v>755</v>
      </c>
      <c r="D260" t="s">
        <v>750</v>
      </c>
    </row>
    <row r="261" spans="1:5" x14ac:dyDescent="0.25">
      <c r="A261" t="s">
        <v>1437</v>
      </c>
      <c r="B261" t="s">
        <v>1451</v>
      </c>
      <c r="C261" t="s">
        <v>755</v>
      </c>
      <c r="D261" t="s">
        <v>750</v>
      </c>
    </row>
    <row r="262" spans="1:5" x14ac:dyDescent="0.25">
      <c r="A262" t="s">
        <v>1438</v>
      </c>
      <c r="B262" t="s">
        <v>1453</v>
      </c>
      <c r="C262" t="s">
        <v>755</v>
      </c>
      <c r="D262" t="s">
        <v>750</v>
      </c>
    </row>
    <row r="263" spans="1:5" x14ac:dyDescent="0.25">
      <c r="A263" t="s">
        <v>1439</v>
      </c>
      <c r="B263" t="s">
        <v>1452</v>
      </c>
      <c r="C263" t="s">
        <v>755</v>
      </c>
      <c r="D263" t="s">
        <v>750</v>
      </c>
    </row>
    <row r="264" spans="1:5" ht="18.75" x14ac:dyDescent="0.3">
      <c r="A264" s="354" t="s">
        <v>373</v>
      </c>
      <c r="B264" s="354"/>
      <c r="C264" s="354"/>
      <c r="D264" s="354"/>
      <c r="E264" s="354"/>
    </row>
    <row r="265" spans="1:5" x14ac:dyDescent="0.25">
      <c r="A265" t="s">
        <v>872</v>
      </c>
      <c r="B265" t="s">
        <v>1470</v>
      </c>
      <c r="C265" t="s">
        <v>755</v>
      </c>
      <c r="D265" t="s">
        <v>746</v>
      </c>
    </row>
    <row r="266" spans="1:5" x14ac:dyDescent="0.25">
      <c r="A266" t="s">
        <v>1409</v>
      </c>
      <c r="B266" t="s">
        <v>1471</v>
      </c>
      <c r="C266" t="s">
        <v>755</v>
      </c>
      <c r="D266" t="s">
        <v>746</v>
      </c>
    </row>
    <row r="267" spans="1:5" x14ac:dyDescent="0.25">
      <c r="A267" t="s">
        <v>23</v>
      </c>
      <c r="B267" t="s">
        <v>1472</v>
      </c>
      <c r="C267" t="s">
        <v>755</v>
      </c>
      <c r="D267" t="s">
        <v>746</v>
      </c>
    </row>
    <row r="268" spans="1:5" x14ac:dyDescent="0.25">
      <c r="A268" t="s">
        <v>1455</v>
      </c>
      <c r="B268" t="s">
        <v>369</v>
      </c>
      <c r="C268" t="s">
        <v>755</v>
      </c>
      <c r="D268" t="s">
        <v>746</v>
      </c>
    </row>
    <row r="269" spans="1:5" x14ac:dyDescent="0.25">
      <c r="A269" t="s">
        <v>29</v>
      </c>
      <c r="B269" t="s">
        <v>1473</v>
      </c>
      <c r="C269" t="s">
        <v>755</v>
      </c>
      <c r="D269" t="s">
        <v>746</v>
      </c>
    </row>
    <row r="270" spans="1:5" x14ac:dyDescent="0.25">
      <c r="A270" t="s">
        <v>1456</v>
      </c>
      <c r="B270" t="s">
        <v>1474</v>
      </c>
      <c r="C270" t="s">
        <v>755</v>
      </c>
      <c r="D270" t="s">
        <v>746</v>
      </c>
    </row>
    <row r="271" spans="1:5" x14ac:dyDescent="0.25">
      <c r="A271" t="s">
        <v>894</v>
      </c>
      <c r="B271" t="s">
        <v>370</v>
      </c>
      <c r="C271" t="s">
        <v>755</v>
      </c>
      <c r="D271" t="s">
        <v>746</v>
      </c>
    </row>
    <row r="272" spans="1:5" x14ac:dyDescent="0.25">
      <c r="A272" t="s">
        <v>889</v>
      </c>
      <c r="B272" t="s">
        <v>1475</v>
      </c>
      <c r="C272" t="s">
        <v>755</v>
      </c>
      <c r="D272" t="s">
        <v>746</v>
      </c>
    </row>
    <row r="273" spans="1:4" x14ac:dyDescent="0.25">
      <c r="A273" t="s">
        <v>890</v>
      </c>
      <c r="B273" t="s">
        <v>1476</v>
      </c>
      <c r="C273" t="s">
        <v>755</v>
      </c>
      <c r="D273" t="s">
        <v>746</v>
      </c>
    </row>
    <row r="274" spans="1:4" x14ac:dyDescent="0.25">
      <c r="A274" t="s">
        <v>893</v>
      </c>
      <c r="B274" t="s">
        <v>1477</v>
      </c>
      <c r="C274" t="s">
        <v>755</v>
      </c>
      <c r="D274" t="s">
        <v>746</v>
      </c>
    </row>
    <row r="275" spans="1:4" x14ac:dyDescent="0.25">
      <c r="A275" t="s">
        <v>1457</v>
      </c>
      <c r="B275" t="s">
        <v>1478</v>
      </c>
      <c r="C275" t="s">
        <v>755</v>
      </c>
      <c r="D275" t="s">
        <v>746</v>
      </c>
    </row>
    <row r="276" spans="1:4" x14ac:dyDescent="0.25">
      <c r="A276" t="s">
        <v>1458</v>
      </c>
      <c r="B276" t="s">
        <v>1479</v>
      </c>
      <c r="C276" t="s">
        <v>755</v>
      </c>
      <c r="D276" t="s">
        <v>746</v>
      </c>
    </row>
    <row r="277" spans="1:4" x14ac:dyDescent="0.25">
      <c r="A277" t="s">
        <v>901</v>
      </c>
      <c r="B277" t="s">
        <v>1480</v>
      </c>
      <c r="C277" t="s">
        <v>755</v>
      </c>
      <c r="D277" t="s">
        <v>746</v>
      </c>
    </row>
    <row r="278" spans="1:4" x14ac:dyDescent="0.25">
      <c r="A278" t="s">
        <v>902</v>
      </c>
      <c r="B278" t="s">
        <v>1481</v>
      </c>
      <c r="C278" t="s">
        <v>755</v>
      </c>
      <c r="D278" t="s">
        <v>746</v>
      </c>
    </row>
    <row r="279" spans="1:4" x14ac:dyDescent="0.25">
      <c r="A279" t="s">
        <v>1459</v>
      </c>
      <c r="B279" t="s">
        <v>1482</v>
      </c>
      <c r="C279" t="s">
        <v>755</v>
      </c>
      <c r="D279" t="s">
        <v>746</v>
      </c>
    </row>
    <row r="280" spans="1:4" x14ac:dyDescent="0.25">
      <c r="A280" t="s">
        <v>1460</v>
      </c>
      <c r="B280" t="s">
        <v>1483</v>
      </c>
      <c r="C280" t="s">
        <v>755</v>
      </c>
      <c r="D280" t="s">
        <v>746</v>
      </c>
    </row>
    <row r="281" spans="1:4" x14ac:dyDescent="0.25">
      <c r="A281" t="s">
        <v>1461</v>
      </c>
      <c r="B281" t="s">
        <v>1484</v>
      </c>
      <c r="C281" t="s">
        <v>755</v>
      </c>
      <c r="D281" t="s">
        <v>750</v>
      </c>
    </row>
    <row r="282" spans="1:4" x14ac:dyDescent="0.25">
      <c r="A282" t="s">
        <v>1462</v>
      </c>
      <c r="B282" t="s">
        <v>1485</v>
      </c>
      <c r="C282" t="s">
        <v>755</v>
      </c>
      <c r="D282" t="s">
        <v>750</v>
      </c>
    </row>
    <row r="283" spans="1:4" x14ac:dyDescent="0.25">
      <c r="A283" t="s">
        <v>1463</v>
      </c>
      <c r="B283" t="s">
        <v>1486</v>
      </c>
      <c r="C283" t="s">
        <v>755</v>
      </c>
      <c r="D283" t="s">
        <v>746</v>
      </c>
    </row>
    <row r="284" spans="1:4" x14ac:dyDescent="0.25">
      <c r="A284" t="s">
        <v>1464</v>
      </c>
      <c r="B284" t="s">
        <v>1487</v>
      </c>
      <c r="C284" t="s">
        <v>755</v>
      </c>
      <c r="D284" t="s">
        <v>746</v>
      </c>
    </row>
    <row r="285" spans="1:4" x14ac:dyDescent="0.25">
      <c r="A285" t="s">
        <v>1461</v>
      </c>
      <c r="B285" t="s">
        <v>1488</v>
      </c>
      <c r="C285" t="s">
        <v>755</v>
      </c>
      <c r="D285" t="s">
        <v>750</v>
      </c>
    </row>
    <row r="286" spans="1:4" x14ac:dyDescent="0.25">
      <c r="A286" t="s">
        <v>1465</v>
      </c>
      <c r="B286" t="s">
        <v>1489</v>
      </c>
      <c r="C286" t="s">
        <v>755</v>
      </c>
      <c r="D286" t="s">
        <v>750</v>
      </c>
    </row>
    <row r="287" spans="1:4" x14ac:dyDescent="0.25">
      <c r="A287" t="s">
        <v>1466</v>
      </c>
      <c r="B287" t="s">
        <v>1490</v>
      </c>
      <c r="C287" t="s">
        <v>755</v>
      </c>
      <c r="D287" t="s">
        <v>750</v>
      </c>
    </row>
    <row r="288" spans="1:4" x14ac:dyDescent="0.25">
      <c r="A288" t="s">
        <v>1467</v>
      </c>
      <c r="B288" t="s">
        <v>1491</v>
      </c>
      <c r="C288" t="s">
        <v>755</v>
      </c>
      <c r="D288" t="s">
        <v>750</v>
      </c>
    </row>
    <row r="289" spans="1:5" x14ac:dyDescent="0.25">
      <c r="A289" t="s">
        <v>1468</v>
      </c>
      <c r="B289" t="s">
        <v>1492</v>
      </c>
      <c r="C289" t="s">
        <v>755</v>
      </c>
      <c r="D289" t="s">
        <v>750</v>
      </c>
    </row>
    <row r="290" spans="1:5" x14ac:dyDescent="0.25">
      <c r="A290" t="s">
        <v>1469</v>
      </c>
      <c r="B290" t="s">
        <v>1493</v>
      </c>
      <c r="C290" t="s">
        <v>755</v>
      </c>
      <c r="D290" t="s">
        <v>750</v>
      </c>
    </row>
    <row r="291" spans="1:5" ht="18.75" x14ac:dyDescent="0.3">
      <c r="A291" s="354" t="s">
        <v>350</v>
      </c>
      <c r="B291" s="354"/>
      <c r="C291" s="354"/>
      <c r="D291" s="354"/>
      <c r="E291" s="354"/>
    </row>
    <row r="292" spans="1:5" x14ac:dyDescent="0.25">
      <c r="A292" t="s">
        <v>907</v>
      </c>
      <c r="B292" s="181" t="s">
        <v>1539</v>
      </c>
      <c r="C292" t="s">
        <v>755</v>
      </c>
      <c r="D292" t="s">
        <v>750</v>
      </c>
    </row>
    <row r="293" spans="1:5" x14ac:dyDescent="0.25">
      <c r="A293" t="s">
        <v>439</v>
      </c>
      <c r="B293" s="181" t="s">
        <v>1540</v>
      </c>
      <c r="C293" t="s">
        <v>755</v>
      </c>
      <c r="D293" t="s">
        <v>750</v>
      </c>
    </row>
    <row r="294" spans="1:5" x14ac:dyDescent="0.25">
      <c r="A294" t="s">
        <v>500</v>
      </c>
      <c r="B294" s="181" t="s">
        <v>691</v>
      </c>
      <c r="C294" t="s">
        <v>755</v>
      </c>
      <c r="D294" t="s">
        <v>750</v>
      </c>
    </row>
    <row r="295" spans="1:5" x14ac:dyDescent="0.25">
      <c r="A295" t="s">
        <v>828</v>
      </c>
      <c r="B295" s="181" t="s">
        <v>1541</v>
      </c>
      <c r="C295" t="s">
        <v>755</v>
      </c>
      <c r="D295" t="s">
        <v>750</v>
      </c>
    </row>
    <row r="296" spans="1:5" x14ac:dyDescent="0.25">
      <c r="A296" t="s">
        <v>1494</v>
      </c>
      <c r="B296" s="181" t="s">
        <v>604</v>
      </c>
      <c r="C296" t="s">
        <v>755</v>
      </c>
      <c r="D296" t="s">
        <v>750</v>
      </c>
    </row>
    <row r="297" spans="1:5" x14ac:dyDescent="0.25">
      <c r="A297" t="s">
        <v>1495</v>
      </c>
      <c r="B297" s="181" t="s">
        <v>605</v>
      </c>
      <c r="C297" t="s">
        <v>755</v>
      </c>
      <c r="D297" t="s">
        <v>750</v>
      </c>
    </row>
    <row r="298" spans="1:5" x14ac:dyDescent="0.25">
      <c r="A298" t="s">
        <v>214</v>
      </c>
      <c r="B298" s="181" t="s">
        <v>214</v>
      </c>
      <c r="C298" t="s">
        <v>755</v>
      </c>
      <c r="D298" t="s">
        <v>750</v>
      </c>
    </row>
    <row r="299" spans="1:5" x14ac:dyDescent="0.25">
      <c r="A299" t="s">
        <v>606</v>
      </c>
      <c r="B299" s="181" t="s">
        <v>606</v>
      </c>
      <c r="C299" t="s">
        <v>755</v>
      </c>
      <c r="D299" t="s">
        <v>750</v>
      </c>
    </row>
    <row r="300" spans="1:5" x14ac:dyDescent="0.25">
      <c r="A300" t="s">
        <v>607</v>
      </c>
      <c r="B300" s="181" t="s">
        <v>607</v>
      </c>
      <c r="C300" t="s">
        <v>755</v>
      </c>
      <c r="D300" t="s">
        <v>750</v>
      </c>
    </row>
    <row r="301" spans="1:5" x14ac:dyDescent="0.25">
      <c r="A301" t="s">
        <v>1496</v>
      </c>
      <c r="B301" s="181" t="s">
        <v>608</v>
      </c>
      <c r="C301" t="s">
        <v>755</v>
      </c>
      <c r="D301" t="s">
        <v>750</v>
      </c>
    </row>
    <row r="302" spans="1:5" x14ac:dyDescent="0.25">
      <c r="A302" t="s">
        <v>321</v>
      </c>
      <c r="B302" s="181" t="s">
        <v>1542</v>
      </c>
      <c r="C302" t="s">
        <v>755</v>
      </c>
      <c r="D302" t="s">
        <v>750</v>
      </c>
    </row>
    <row r="303" spans="1:5" x14ac:dyDescent="0.25">
      <c r="A303" t="s">
        <v>1497</v>
      </c>
      <c r="B303" s="181" t="s">
        <v>609</v>
      </c>
      <c r="C303" t="s">
        <v>755</v>
      </c>
      <c r="D303" t="s">
        <v>750</v>
      </c>
    </row>
    <row r="304" spans="1:5" x14ac:dyDescent="0.25">
      <c r="A304" t="s">
        <v>1498</v>
      </c>
      <c r="B304" s="181" t="s">
        <v>310</v>
      </c>
      <c r="C304" t="s">
        <v>755</v>
      </c>
      <c r="D304" t="s">
        <v>750</v>
      </c>
    </row>
    <row r="305" spans="1:4" x14ac:dyDescent="0.25">
      <c r="A305" t="s">
        <v>1499</v>
      </c>
      <c r="B305" s="181" t="s">
        <v>308</v>
      </c>
      <c r="C305" t="s">
        <v>755</v>
      </c>
      <c r="D305" t="s">
        <v>750</v>
      </c>
    </row>
    <row r="306" spans="1:4" x14ac:dyDescent="0.25">
      <c r="A306" t="s">
        <v>1500</v>
      </c>
      <c r="B306" s="181" t="s">
        <v>307</v>
      </c>
      <c r="C306" t="s">
        <v>755</v>
      </c>
      <c r="D306" t="s">
        <v>750</v>
      </c>
    </row>
    <row r="307" spans="1:4" x14ac:dyDescent="0.25">
      <c r="A307" t="s">
        <v>27</v>
      </c>
      <c r="B307" s="181" t="s">
        <v>610</v>
      </c>
      <c r="C307" t="s">
        <v>755</v>
      </c>
      <c r="D307" t="s">
        <v>750</v>
      </c>
    </row>
    <row r="308" spans="1:4" x14ac:dyDescent="0.25">
      <c r="A308" t="s">
        <v>1501</v>
      </c>
      <c r="B308" s="181" t="s">
        <v>611</v>
      </c>
      <c r="C308" t="s">
        <v>755</v>
      </c>
      <c r="D308" t="s">
        <v>750</v>
      </c>
    </row>
    <row r="309" spans="1:4" x14ac:dyDescent="0.25">
      <c r="A309" t="s">
        <v>233</v>
      </c>
      <c r="B309" s="181" t="s">
        <v>1543</v>
      </c>
      <c r="C309" t="s">
        <v>755</v>
      </c>
      <c r="D309" t="s">
        <v>750</v>
      </c>
    </row>
    <row r="310" spans="1:4" x14ac:dyDescent="0.25">
      <c r="A310" t="s">
        <v>612</v>
      </c>
      <c r="B310" s="181" t="s">
        <v>612</v>
      </c>
      <c r="C310" t="s">
        <v>755</v>
      </c>
      <c r="D310" t="s">
        <v>750</v>
      </c>
    </row>
    <row r="311" spans="1:4" x14ac:dyDescent="0.25">
      <c r="A311" t="s">
        <v>613</v>
      </c>
      <c r="B311" s="181" t="s">
        <v>613</v>
      </c>
      <c r="C311" t="s">
        <v>755</v>
      </c>
      <c r="D311" t="s">
        <v>750</v>
      </c>
    </row>
    <row r="312" spans="1:4" x14ac:dyDescent="0.25">
      <c r="A312" t="s">
        <v>1502</v>
      </c>
      <c r="B312" s="181" t="s">
        <v>1544</v>
      </c>
      <c r="C312" t="s">
        <v>755</v>
      </c>
      <c r="D312" t="s">
        <v>750</v>
      </c>
    </row>
    <row r="313" spans="1:4" x14ac:dyDescent="0.25">
      <c r="A313" t="s">
        <v>1503</v>
      </c>
      <c r="B313" s="181" t="s">
        <v>1545</v>
      </c>
      <c r="C313" t="s">
        <v>755</v>
      </c>
      <c r="D313" t="s">
        <v>750</v>
      </c>
    </row>
    <row r="314" spans="1:4" x14ac:dyDescent="0.25">
      <c r="A314" t="s">
        <v>1504</v>
      </c>
      <c r="B314" s="181" t="s">
        <v>614</v>
      </c>
      <c r="C314" t="s">
        <v>755</v>
      </c>
      <c r="D314" t="s">
        <v>750</v>
      </c>
    </row>
    <row r="315" spans="1:4" x14ac:dyDescent="0.25">
      <c r="A315" t="s">
        <v>1505</v>
      </c>
      <c r="B315" s="181" t="s">
        <v>615</v>
      </c>
      <c r="C315" t="s">
        <v>755</v>
      </c>
      <c r="D315" t="s">
        <v>750</v>
      </c>
    </row>
    <row r="316" spans="1:4" x14ac:dyDescent="0.25">
      <c r="A316" t="s">
        <v>1506</v>
      </c>
      <c r="B316" s="181" t="s">
        <v>616</v>
      </c>
      <c r="C316" t="s">
        <v>755</v>
      </c>
      <c r="D316" t="s">
        <v>750</v>
      </c>
    </row>
    <row r="317" spans="1:4" x14ac:dyDescent="0.25">
      <c r="A317" t="s">
        <v>1507</v>
      </c>
      <c r="B317" s="181" t="s">
        <v>305</v>
      </c>
      <c r="C317" t="s">
        <v>755</v>
      </c>
      <c r="D317" t="s">
        <v>750</v>
      </c>
    </row>
    <row r="318" spans="1:4" x14ac:dyDescent="0.25">
      <c r="A318" t="s">
        <v>1508</v>
      </c>
      <c r="B318" s="181" t="s">
        <v>304</v>
      </c>
      <c r="C318" t="s">
        <v>755</v>
      </c>
      <c r="D318" t="s">
        <v>750</v>
      </c>
    </row>
    <row r="319" spans="1:4" x14ac:dyDescent="0.25">
      <c r="A319" t="s">
        <v>1509</v>
      </c>
      <c r="B319" s="181" t="s">
        <v>1546</v>
      </c>
      <c r="C319" t="s">
        <v>755</v>
      </c>
      <c r="D319" t="s">
        <v>750</v>
      </c>
    </row>
    <row r="320" spans="1:4" x14ac:dyDescent="0.25">
      <c r="A320" t="s">
        <v>1510</v>
      </c>
      <c r="B320" s="181" t="s">
        <v>618</v>
      </c>
      <c r="C320" t="s">
        <v>755</v>
      </c>
      <c r="D320" t="s">
        <v>750</v>
      </c>
    </row>
    <row r="321" spans="1:4" x14ac:dyDescent="0.25">
      <c r="A321" t="s">
        <v>1511</v>
      </c>
      <c r="B321" s="181" t="s">
        <v>619</v>
      </c>
      <c r="C321" t="s">
        <v>755</v>
      </c>
      <c r="D321" t="s">
        <v>750</v>
      </c>
    </row>
    <row r="322" spans="1:4" x14ac:dyDescent="0.25">
      <c r="A322" t="s">
        <v>840</v>
      </c>
      <c r="B322" s="181" t="s">
        <v>1547</v>
      </c>
      <c r="C322" t="s">
        <v>755</v>
      </c>
      <c r="D322" t="s">
        <v>750</v>
      </c>
    </row>
    <row r="323" spans="1:4" x14ac:dyDescent="0.25">
      <c r="A323" t="s">
        <v>859</v>
      </c>
      <c r="B323" s="181" t="s">
        <v>1548</v>
      </c>
      <c r="C323" t="s">
        <v>755</v>
      </c>
      <c r="D323" t="s">
        <v>750</v>
      </c>
    </row>
    <row r="324" spans="1:4" x14ac:dyDescent="0.25">
      <c r="A324" t="s">
        <v>1512</v>
      </c>
      <c r="B324" s="181" t="s">
        <v>620</v>
      </c>
      <c r="C324" t="s">
        <v>755</v>
      </c>
      <c r="D324" t="s">
        <v>750</v>
      </c>
    </row>
    <row r="325" spans="1:4" x14ac:dyDescent="0.25">
      <c r="A325" t="s">
        <v>1513</v>
      </c>
      <c r="B325" s="181" t="s">
        <v>1549</v>
      </c>
      <c r="C325" t="s">
        <v>755</v>
      </c>
      <c r="D325" t="s">
        <v>750</v>
      </c>
    </row>
    <row r="326" spans="1:4" x14ac:dyDescent="0.25">
      <c r="A326" t="s">
        <v>1514</v>
      </c>
      <c r="B326" s="181" t="s">
        <v>1550</v>
      </c>
      <c r="C326" t="s">
        <v>755</v>
      </c>
      <c r="D326" t="s">
        <v>750</v>
      </c>
    </row>
    <row r="327" spans="1:4" x14ac:dyDescent="0.25">
      <c r="A327" t="s">
        <v>784</v>
      </c>
      <c r="B327" s="181" t="s">
        <v>1551</v>
      </c>
      <c r="C327" t="s">
        <v>755</v>
      </c>
      <c r="D327" t="s">
        <v>750</v>
      </c>
    </row>
    <row r="328" spans="1:4" x14ac:dyDescent="0.25">
      <c r="A328" t="s">
        <v>1515</v>
      </c>
      <c r="B328" s="181" t="s">
        <v>621</v>
      </c>
      <c r="C328" t="s">
        <v>755</v>
      </c>
      <c r="D328" t="s">
        <v>750</v>
      </c>
    </row>
    <row r="329" spans="1:4" x14ac:dyDescent="0.25">
      <c r="A329" t="s">
        <v>1516</v>
      </c>
      <c r="B329" s="181" t="s">
        <v>622</v>
      </c>
      <c r="C329" t="s">
        <v>755</v>
      </c>
      <c r="D329" t="s">
        <v>750</v>
      </c>
    </row>
    <row r="330" spans="1:4" x14ac:dyDescent="0.25">
      <c r="A330" t="s">
        <v>1517</v>
      </c>
      <c r="B330" s="181" t="s">
        <v>624</v>
      </c>
      <c r="C330" t="s">
        <v>755</v>
      </c>
      <c r="D330" t="s">
        <v>750</v>
      </c>
    </row>
    <row r="331" spans="1:4" x14ac:dyDescent="0.25">
      <c r="A331" t="s">
        <v>1518</v>
      </c>
      <c r="B331" s="181" t="s">
        <v>1552</v>
      </c>
      <c r="C331" t="s">
        <v>755</v>
      </c>
      <c r="D331" t="s">
        <v>750</v>
      </c>
    </row>
    <row r="332" spans="1:4" x14ac:dyDescent="0.25">
      <c r="A332" t="s">
        <v>1556</v>
      </c>
      <c r="B332" s="181" t="str">
        <f>'Prop Fund Stmt of Net Position'!G64</f>
        <v>Total  Payable From Restricted Assets</v>
      </c>
      <c r="C332" t="s">
        <v>755</v>
      </c>
      <c r="D332" t="s">
        <v>750</v>
      </c>
    </row>
    <row r="333" spans="1:4" x14ac:dyDescent="0.25">
      <c r="A333" t="s">
        <v>1519</v>
      </c>
      <c r="B333" s="181" t="s">
        <v>626</v>
      </c>
      <c r="C333" t="s">
        <v>755</v>
      </c>
      <c r="D333" t="s">
        <v>750</v>
      </c>
    </row>
    <row r="334" spans="1:4" x14ac:dyDescent="0.25">
      <c r="A334" t="s">
        <v>276</v>
      </c>
      <c r="B334" s="181" t="s">
        <v>1553</v>
      </c>
      <c r="C334" t="s">
        <v>755</v>
      </c>
      <c r="D334" t="s">
        <v>750</v>
      </c>
    </row>
    <row r="335" spans="1:4" x14ac:dyDescent="0.25">
      <c r="A335" t="s">
        <v>1520</v>
      </c>
      <c r="B335" s="181" t="s">
        <v>301</v>
      </c>
      <c r="C335" t="s">
        <v>755</v>
      </c>
      <c r="D335" t="s">
        <v>750</v>
      </c>
    </row>
    <row r="336" spans="1:4" x14ac:dyDescent="0.25">
      <c r="A336" t="s">
        <v>1521</v>
      </c>
      <c r="B336" s="181" t="s">
        <v>302</v>
      </c>
      <c r="C336" t="s">
        <v>755</v>
      </c>
      <c r="D336" t="s">
        <v>750</v>
      </c>
    </row>
    <row r="337" spans="1:4" x14ac:dyDescent="0.25">
      <c r="A337" t="s">
        <v>1522</v>
      </c>
      <c r="B337" s="181" t="s">
        <v>628</v>
      </c>
      <c r="C337" t="s">
        <v>755</v>
      </c>
      <c r="D337" t="s">
        <v>750</v>
      </c>
    </row>
    <row r="338" spans="1:4" x14ac:dyDescent="0.25">
      <c r="A338" t="s">
        <v>1523</v>
      </c>
      <c r="B338" s="181" t="s">
        <v>629</v>
      </c>
      <c r="C338" t="s">
        <v>755</v>
      </c>
      <c r="D338" t="s">
        <v>750</v>
      </c>
    </row>
    <row r="339" spans="1:4" x14ac:dyDescent="0.25">
      <c r="A339" t="s">
        <v>1524</v>
      </c>
      <c r="B339" s="181" t="s">
        <v>630</v>
      </c>
      <c r="C339" t="s">
        <v>755</v>
      </c>
      <c r="D339" t="s">
        <v>750</v>
      </c>
    </row>
    <row r="340" spans="1:4" x14ac:dyDescent="0.25">
      <c r="A340" t="s">
        <v>1525</v>
      </c>
      <c r="B340" s="181" t="s">
        <v>631</v>
      </c>
      <c r="C340" t="s">
        <v>755</v>
      </c>
      <c r="D340" t="s">
        <v>750</v>
      </c>
    </row>
    <row r="341" spans="1:4" x14ac:dyDescent="0.25">
      <c r="A341" t="s">
        <v>632</v>
      </c>
      <c r="B341" s="181" t="s">
        <v>632</v>
      </c>
      <c r="C341" t="s">
        <v>755</v>
      </c>
      <c r="D341" t="s">
        <v>750</v>
      </c>
    </row>
    <row r="342" spans="1:4" x14ac:dyDescent="0.25">
      <c r="A342" t="s">
        <v>1526</v>
      </c>
      <c r="B342" s="181" t="s">
        <v>1554</v>
      </c>
      <c r="C342" t="s">
        <v>755</v>
      </c>
      <c r="D342" t="s">
        <v>750</v>
      </c>
    </row>
    <row r="343" spans="1:4" x14ac:dyDescent="0.25">
      <c r="A343" t="s">
        <v>1527</v>
      </c>
      <c r="B343" s="181" t="s">
        <v>633</v>
      </c>
      <c r="C343" t="s">
        <v>755</v>
      </c>
      <c r="D343" t="s">
        <v>750</v>
      </c>
    </row>
    <row r="344" spans="1:4" x14ac:dyDescent="0.25">
      <c r="A344" t="s">
        <v>1528</v>
      </c>
      <c r="B344" s="181" t="s">
        <v>634</v>
      </c>
      <c r="C344" t="s">
        <v>755</v>
      </c>
      <c r="D344" t="s">
        <v>750</v>
      </c>
    </row>
    <row r="345" spans="1:4" x14ac:dyDescent="0.25">
      <c r="A345" t="s">
        <v>1529</v>
      </c>
      <c r="B345" s="181" t="s">
        <v>635</v>
      </c>
      <c r="C345" t="s">
        <v>755</v>
      </c>
      <c r="D345" t="s">
        <v>750</v>
      </c>
    </row>
    <row r="346" spans="1:4" x14ac:dyDescent="0.25">
      <c r="A346" t="s">
        <v>1530</v>
      </c>
      <c r="B346" s="181" t="s">
        <v>636</v>
      </c>
      <c r="C346" t="s">
        <v>755</v>
      </c>
      <c r="D346" t="s">
        <v>750</v>
      </c>
    </row>
    <row r="347" spans="1:4" x14ac:dyDescent="0.25">
      <c r="A347" t="s">
        <v>228</v>
      </c>
      <c r="B347" s="181" t="s">
        <v>299</v>
      </c>
      <c r="C347" t="s">
        <v>755</v>
      </c>
      <c r="D347" t="s">
        <v>750</v>
      </c>
    </row>
    <row r="348" spans="1:4" x14ac:dyDescent="0.25">
      <c r="A348" t="s">
        <v>794</v>
      </c>
      <c r="B348" s="181" t="s">
        <v>637</v>
      </c>
      <c r="C348" t="s">
        <v>755</v>
      </c>
      <c r="D348" t="s">
        <v>750</v>
      </c>
    </row>
    <row r="349" spans="1:4" x14ac:dyDescent="0.25">
      <c r="A349" t="s">
        <v>1531</v>
      </c>
      <c r="B349" s="181" t="s">
        <v>1555</v>
      </c>
      <c r="C349" t="s">
        <v>755</v>
      </c>
      <c r="D349" t="s">
        <v>750</v>
      </c>
    </row>
    <row r="350" spans="1:4" x14ac:dyDescent="0.25">
      <c r="A350" t="s">
        <v>1532</v>
      </c>
      <c r="B350" s="181" t="s">
        <v>297</v>
      </c>
      <c r="C350" t="s">
        <v>755</v>
      </c>
      <c r="D350" t="s">
        <v>750</v>
      </c>
    </row>
    <row r="351" spans="1:4" x14ac:dyDescent="0.25">
      <c r="A351" t="s">
        <v>1533</v>
      </c>
      <c r="B351" s="181" t="s">
        <v>296</v>
      </c>
      <c r="C351" t="s">
        <v>755</v>
      </c>
      <c r="D351" t="s">
        <v>750</v>
      </c>
    </row>
    <row r="352" spans="1:4" x14ac:dyDescent="0.25">
      <c r="A352" t="s">
        <v>1534</v>
      </c>
      <c r="B352" s="181" t="s">
        <v>295</v>
      </c>
      <c r="C352" t="s">
        <v>755</v>
      </c>
      <c r="D352" t="s">
        <v>750</v>
      </c>
    </row>
    <row r="353" spans="1:5" x14ac:dyDescent="0.25">
      <c r="A353" t="s">
        <v>212</v>
      </c>
      <c r="B353" s="181" t="s">
        <v>294</v>
      </c>
      <c r="C353" t="s">
        <v>755</v>
      </c>
      <c r="D353" t="s">
        <v>750</v>
      </c>
    </row>
    <row r="354" spans="1:5" x14ac:dyDescent="0.25">
      <c r="A354" t="s">
        <v>1535</v>
      </c>
      <c r="B354" s="181" t="s">
        <v>293</v>
      </c>
      <c r="C354" t="s">
        <v>755</v>
      </c>
      <c r="D354" t="s">
        <v>750</v>
      </c>
    </row>
    <row r="355" spans="1:5" x14ac:dyDescent="0.25">
      <c r="A355" t="s">
        <v>1536</v>
      </c>
      <c r="B355" s="181"/>
      <c r="C355" t="s">
        <v>755</v>
      </c>
      <c r="D355" t="s">
        <v>750</v>
      </c>
    </row>
    <row r="356" spans="1:5" x14ac:dyDescent="0.25">
      <c r="A356" t="s">
        <v>1537</v>
      </c>
      <c r="B356" s="181" t="s">
        <v>291</v>
      </c>
      <c r="C356" t="s">
        <v>755</v>
      </c>
      <c r="D356" t="s">
        <v>750</v>
      </c>
    </row>
    <row r="357" spans="1:5" x14ac:dyDescent="0.25">
      <c r="A357" t="s">
        <v>1538</v>
      </c>
      <c r="B357" s="181" t="s">
        <v>289</v>
      </c>
      <c r="C357" t="s">
        <v>755</v>
      </c>
      <c r="D357" t="s">
        <v>750</v>
      </c>
    </row>
    <row r="358" spans="1:5" ht="18.75" x14ac:dyDescent="0.3">
      <c r="A358" s="354" t="s">
        <v>351</v>
      </c>
      <c r="B358" s="354"/>
      <c r="C358" s="354"/>
      <c r="D358" s="354"/>
      <c r="E358" s="354"/>
    </row>
    <row r="359" spans="1:5" x14ac:dyDescent="0.25">
      <c r="A359" t="s">
        <v>1557</v>
      </c>
      <c r="B359" s="181" t="s">
        <v>575</v>
      </c>
      <c r="C359" t="s">
        <v>755</v>
      </c>
      <c r="D359" t="s">
        <v>746</v>
      </c>
    </row>
    <row r="360" spans="1:5" x14ac:dyDescent="0.25">
      <c r="A360" t="s">
        <v>1558</v>
      </c>
      <c r="B360" s="181" t="s">
        <v>576</v>
      </c>
      <c r="C360" t="s">
        <v>755</v>
      </c>
      <c r="D360" t="s">
        <v>746</v>
      </c>
    </row>
    <row r="361" spans="1:5" x14ac:dyDescent="0.25">
      <c r="A361" t="s">
        <v>1559</v>
      </c>
      <c r="B361" s="181" t="s">
        <v>577</v>
      </c>
      <c r="C361" t="s">
        <v>755</v>
      </c>
      <c r="D361" t="s">
        <v>746</v>
      </c>
    </row>
    <row r="362" spans="1:5" x14ac:dyDescent="0.25">
      <c r="A362" t="s">
        <v>1560</v>
      </c>
      <c r="B362" s="181" t="s">
        <v>578</v>
      </c>
      <c r="C362" t="s">
        <v>755</v>
      </c>
      <c r="D362" t="s">
        <v>746</v>
      </c>
    </row>
    <row r="363" spans="1:5" x14ac:dyDescent="0.25">
      <c r="A363" t="s">
        <v>869</v>
      </c>
      <c r="B363" s="181" t="s">
        <v>1585</v>
      </c>
      <c r="C363" t="s">
        <v>755</v>
      </c>
      <c r="D363" t="s">
        <v>746</v>
      </c>
    </row>
    <row r="364" spans="1:5" x14ac:dyDescent="0.25">
      <c r="A364" t="s">
        <v>1561</v>
      </c>
      <c r="B364" s="181" t="s">
        <v>579</v>
      </c>
      <c r="C364" t="s">
        <v>755</v>
      </c>
      <c r="D364" t="s">
        <v>746</v>
      </c>
    </row>
    <row r="365" spans="1:5" x14ac:dyDescent="0.25">
      <c r="A365" t="s">
        <v>1562</v>
      </c>
      <c r="B365" s="181" t="s">
        <v>580</v>
      </c>
      <c r="C365" t="s">
        <v>755</v>
      </c>
      <c r="D365" t="s">
        <v>746</v>
      </c>
    </row>
    <row r="366" spans="1:5" x14ac:dyDescent="0.25">
      <c r="A366" t="s">
        <v>1563</v>
      </c>
      <c r="B366" s="181" t="s">
        <v>582</v>
      </c>
      <c r="C366" t="s">
        <v>755</v>
      </c>
      <c r="D366" t="s">
        <v>746</v>
      </c>
    </row>
    <row r="367" spans="1:5" x14ac:dyDescent="0.25">
      <c r="A367" t="s">
        <v>1564</v>
      </c>
      <c r="B367" s="181" t="s">
        <v>583</v>
      </c>
      <c r="C367" t="s">
        <v>755</v>
      </c>
      <c r="D367" t="s">
        <v>746</v>
      </c>
    </row>
    <row r="368" spans="1:5" x14ac:dyDescent="0.25">
      <c r="A368" t="s">
        <v>1565</v>
      </c>
      <c r="B368" s="181" t="s">
        <v>584</v>
      </c>
      <c r="C368" t="s">
        <v>755</v>
      </c>
      <c r="D368" t="s">
        <v>746</v>
      </c>
    </row>
    <row r="369" spans="1:4" x14ac:dyDescent="0.25">
      <c r="A369" t="s">
        <v>558</v>
      </c>
      <c r="B369" s="181" t="s">
        <v>558</v>
      </c>
      <c r="C369" t="s">
        <v>755</v>
      </c>
      <c r="D369" t="s">
        <v>746</v>
      </c>
    </row>
    <row r="370" spans="1:4" x14ac:dyDescent="0.25">
      <c r="A370" t="s">
        <v>1566</v>
      </c>
      <c r="B370" s="181" t="s">
        <v>585</v>
      </c>
      <c r="C370" t="s">
        <v>755</v>
      </c>
      <c r="D370" t="s">
        <v>746</v>
      </c>
    </row>
    <row r="371" spans="1:4" x14ac:dyDescent="0.25">
      <c r="A371" t="s">
        <v>1567</v>
      </c>
      <c r="B371" s="181" t="s">
        <v>597</v>
      </c>
      <c r="C371" t="s">
        <v>755</v>
      </c>
      <c r="D371" t="s">
        <v>746</v>
      </c>
    </row>
    <row r="372" spans="1:4" x14ac:dyDescent="0.25">
      <c r="A372" t="s">
        <v>1568</v>
      </c>
      <c r="B372" s="181" t="s">
        <v>13</v>
      </c>
      <c r="C372" t="s">
        <v>755</v>
      </c>
      <c r="D372" t="s">
        <v>746</v>
      </c>
    </row>
    <row r="373" spans="1:4" x14ac:dyDescent="0.25">
      <c r="A373" t="s">
        <v>882</v>
      </c>
      <c r="B373" s="181" t="s">
        <v>1586</v>
      </c>
      <c r="C373" t="s">
        <v>755</v>
      </c>
      <c r="D373" t="s">
        <v>746</v>
      </c>
    </row>
    <row r="374" spans="1:4" x14ac:dyDescent="0.25">
      <c r="A374" t="s">
        <v>1569</v>
      </c>
      <c r="B374" s="181" t="s">
        <v>587</v>
      </c>
      <c r="C374" t="s">
        <v>755</v>
      </c>
      <c r="D374" t="s">
        <v>746</v>
      </c>
    </row>
    <row r="375" spans="1:4" x14ac:dyDescent="0.25">
      <c r="A375" t="s">
        <v>1570</v>
      </c>
      <c r="B375" s="181" t="s">
        <v>588</v>
      </c>
      <c r="C375" t="s">
        <v>755</v>
      </c>
      <c r="D375" t="s">
        <v>746</v>
      </c>
    </row>
    <row r="376" spans="1:4" x14ac:dyDescent="0.25">
      <c r="A376" t="s">
        <v>1571</v>
      </c>
      <c r="B376" s="181" t="s">
        <v>589</v>
      </c>
      <c r="C376" t="s">
        <v>755</v>
      </c>
      <c r="D376" t="s">
        <v>746</v>
      </c>
    </row>
    <row r="377" spans="1:4" x14ac:dyDescent="0.25">
      <c r="A377" t="s">
        <v>1572</v>
      </c>
      <c r="B377" s="181" t="s">
        <v>590</v>
      </c>
      <c r="C377" t="s">
        <v>755</v>
      </c>
      <c r="D377" t="s">
        <v>746</v>
      </c>
    </row>
    <row r="378" spans="1:4" x14ac:dyDescent="0.25">
      <c r="A378" t="s">
        <v>1573</v>
      </c>
      <c r="B378" s="181" t="s">
        <v>591</v>
      </c>
      <c r="C378" t="s">
        <v>755</v>
      </c>
      <c r="D378" t="s">
        <v>746</v>
      </c>
    </row>
    <row r="379" spans="1:4" x14ac:dyDescent="0.25">
      <c r="A379" t="s">
        <v>1574</v>
      </c>
      <c r="B379" s="181" t="s">
        <v>592</v>
      </c>
      <c r="C379" t="s">
        <v>755</v>
      </c>
      <c r="D379" t="s">
        <v>746</v>
      </c>
    </row>
    <row r="380" spans="1:4" x14ac:dyDescent="0.25">
      <c r="A380" t="s">
        <v>1575</v>
      </c>
      <c r="B380" s="181" t="s">
        <v>593</v>
      </c>
      <c r="C380" t="s">
        <v>755</v>
      </c>
      <c r="D380" t="s">
        <v>746</v>
      </c>
    </row>
    <row r="381" spans="1:4" x14ac:dyDescent="0.25">
      <c r="A381" t="s">
        <v>1576</v>
      </c>
      <c r="B381" s="181" t="s">
        <v>316</v>
      </c>
      <c r="C381" t="s">
        <v>755</v>
      </c>
      <c r="D381" t="s">
        <v>746</v>
      </c>
    </row>
    <row r="382" spans="1:4" x14ac:dyDescent="0.25">
      <c r="A382" t="s">
        <v>1577</v>
      </c>
      <c r="B382" s="181" t="s">
        <v>315</v>
      </c>
      <c r="C382" t="s">
        <v>755</v>
      </c>
      <c r="D382" t="s">
        <v>746</v>
      </c>
    </row>
    <row r="383" spans="1:4" x14ac:dyDescent="0.25">
      <c r="A383" t="s">
        <v>1578</v>
      </c>
      <c r="B383" s="181" t="s">
        <v>314</v>
      </c>
      <c r="C383" t="s">
        <v>755</v>
      </c>
      <c r="D383" t="s">
        <v>746</v>
      </c>
    </row>
    <row r="384" spans="1:4" x14ac:dyDescent="0.25">
      <c r="A384" t="s">
        <v>901</v>
      </c>
      <c r="B384" s="181" t="s">
        <v>1587</v>
      </c>
      <c r="C384" t="s">
        <v>755</v>
      </c>
      <c r="D384" t="s">
        <v>746</v>
      </c>
    </row>
    <row r="385" spans="1:5" x14ac:dyDescent="0.25">
      <c r="A385" t="s">
        <v>902</v>
      </c>
      <c r="B385" s="181" t="s">
        <v>1588</v>
      </c>
      <c r="C385" t="s">
        <v>755</v>
      </c>
      <c r="D385" t="s">
        <v>746</v>
      </c>
    </row>
    <row r="386" spans="1:5" x14ac:dyDescent="0.25">
      <c r="A386" t="s">
        <v>1579</v>
      </c>
      <c r="B386" s="49" t="s">
        <v>596</v>
      </c>
      <c r="C386" t="s">
        <v>755</v>
      </c>
      <c r="D386" t="s">
        <v>746</v>
      </c>
    </row>
    <row r="387" spans="1:5" x14ac:dyDescent="0.25">
      <c r="A387" t="s">
        <v>1580</v>
      </c>
      <c r="B387" s="181" t="s">
        <v>1589</v>
      </c>
      <c r="C387" t="s">
        <v>755</v>
      </c>
      <c r="D387" t="s">
        <v>746</v>
      </c>
    </row>
    <row r="388" spans="1:5" x14ac:dyDescent="0.25">
      <c r="A388" t="s">
        <v>1581</v>
      </c>
      <c r="B388" s="181" t="s">
        <v>1590</v>
      </c>
      <c r="C388" t="s">
        <v>755</v>
      </c>
      <c r="D388" t="s">
        <v>750</v>
      </c>
    </row>
    <row r="389" spans="1:5" x14ac:dyDescent="0.25">
      <c r="A389" t="s">
        <v>1581</v>
      </c>
      <c r="B389" s="49" t="s">
        <v>1591</v>
      </c>
      <c r="C389" t="s">
        <v>755</v>
      </c>
      <c r="D389" t="s">
        <v>750</v>
      </c>
    </row>
    <row r="390" spans="1:5" x14ac:dyDescent="0.25">
      <c r="A390" t="s">
        <v>1582</v>
      </c>
      <c r="B390" s="181" t="s">
        <v>598</v>
      </c>
      <c r="C390" t="s">
        <v>755</v>
      </c>
      <c r="D390" t="s">
        <v>746</v>
      </c>
    </row>
    <row r="391" spans="1:5" x14ac:dyDescent="0.25">
      <c r="A391" t="s">
        <v>1583</v>
      </c>
      <c r="B391" s="181" t="s">
        <v>599</v>
      </c>
      <c r="C391" t="s">
        <v>755</v>
      </c>
      <c r="D391" t="s">
        <v>746</v>
      </c>
    </row>
    <row r="392" spans="1:5" x14ac:dyDescent="0.25">
      <c r="A392" t="s">
        <v>1584</v>
      </c>
      <c r="B392" s="181" t="s">
        <v>600</v>
      </c>
      <c r="C392" t="s">
        <v>755</v>
      </c>
      <c r="D392" t="s">
        <v>746</v>
      </c>
    </row>
    <row r="393" spans="1:5" ht="18.75" x14ac:dyDescent="0.3">
      <c r="A393" s="354" t="s">
        <v>352</v>
      </c>
      <c r="B393" s="354"/>
      <c r="C393" s="354"/>
      <c r="D393" s="354"/>
      <c r="E393" s="354"/>
    </row>
    <row r="394" spans="1:5" x14ac:dyDescent="0.25">
      <c r="A394" t="s">
        <v>1592</v>
      </c>
      <c r="B394" s="181" t="str">
        <f>'Stmt of Cash Flow - Prop Funds'!G14</f>
        <v>Cash received from customers and users</v>
      </c>
      <c r="C394" t="s">
        <v>755</v>
      </c>
      <c r="D394" t="s">
        <v>746</v>
      </c>
    </row>
    <row r="395" spans="1:5" x14ac:dyDescent="0.25">
      <c r="A395" t="s">
        <v>1593</v>
      </c>
      <c r="B395" s="181" t="str">
        <f>'Stmt of Cash Flow - Prop Funds'!G15</f>
        <v>Cash payments for interfund services provided</v>
      </c>
      <c r="C395" t="s">
        <v>755</v>
      </c>
      <c r="D395" t="s">
        <v>746</v>
      </c>
    </row>
    <row r="396" spans="1:5" x14ac:dyDescent="0.25">
      <c r="A396" t="s">
        <v>1594</v>
      </c>
      <c r="B396" s="181" t="str">
        <f>'Stmt of Cash Flow - Prop Funds'!G16</f>
        <v>Cash payments to vendors for goods &amp; services</v>
      </c>
      <c r="C396" t="s">
        <v>755</v>
      </c>
      <c r="D396" t="s">
        <v>746</v>
      </c>
    </row>
    <row r="397" spans="1:5" x14ac:dyDescent="0.25">
      <c r="A397" t="s">
        <v>1595</v>
      </c>
      <c r="B397" s="181" t="str">
        <f>'Stmt of Cash Flow - Prop Funds'!G17</f>
        <v>Cash payments to employees for services</v>
      </c>
      <c r="C397" t="s">
        <v>755</v>
      </c>
      <c r="D397" t="s">
        <v>746</v>
      </c>
    </row>
    <row r="398" spans="1:5" x14ac:dyDescent="0.25">
      <c r="A398" t="s">
        <v>1596</v>
      </c>
      <c r="B398" s="181" t="str">
        <f>'Stmt of Cash Flow - Prop Funds'!G18</f>
        <v>Net cash provided by (used in)  operating activities</v>
      </c>
      <c r="C398" t="s">
        <v>755</v>
      </c>
      <c r="D398" t="s">
        <v>746</v>
      </c>
    </row>
    <row r="399" spans="1:5" x14ac:dyDescent="0.25">
      <c r="A399" t="s">
        <v>1597</v>
      </c>
      <c r="B399" s="181" t="str">
        <f>'Stmt of Cash Flow - Prop Funds'!G20</f>
        <v>Intergovernmental  Revenue</v>
      </c>
      <c r="C399" t="s">
        <v>755</v>
      </c>
      <c r="D399" t="s">
        <v>746</v>
      </c>
    </row>
    <row r="400" spans="1:5" x14ac:dyDescent="0.25">
      <c r="A400" t="s">
        <v>1598</v>
      </c>
      <c r="B400" s="181" t="str">
        <f>'Stmt of Cash Flow - Prop Funds'!G21</f>
        <v>(Payment) Receipt on Interfund Loan</v>
      </c>
      <c r="C400" t="s">
        <v>755</v>
      </c>
      <c r="D400" t="s">
        <v>746</v>
      </c>
    </row>
    <row r="401" spans="1:4" x14ac:dyDescent="0.25">
      <c r="A401" t="s">
        <v>1599</v>
      </c>
      <c r="B401" s="181" t="str">
        <f>'Stmt of Cash Flow - Prop Funds'!G22</f>
        <v>Transfers-in</v>
      </c>
      <c r="C401" t="s">
        <v>755</v>
      </c>
      <c r="D401" t="s">
        <v>746</v>
      </c>
    </row>
    <row r="402" spans="1:4" x14ac:dyDescent="0.25">
      <c r="A402" t="s">
        <v>1600</v>
      </c>
      <c r="B402" s="181" t="str">
        <f>'Stmt of Cash Flow - Prop Funds'!G23</f>
        <v>Transfers-out</v>
      </c>
      <c r="C402" t="s">
        <v>755</v>
      </c>
      <c r="D402" t="s">
        <v>746</v>
      </c>
    </row>
    <row r="403" spans="1:4" x14ac:dyDescent="0.25">
      <c r="A403" t="s">
        <v>1601</v>
      </c>
      <c r="B403" s="181" t="str">
        <f>'Stmt of Cash Flow - Prop Funds'!G24</f>
        <v>Net Cash provided by (used in) non capital financing activities</v>
      </c>
      <c r="C403" t="s">
        <v>755</v>
      </c>
      <c r="D403" t="s">
        <v>746</v>
      </c>
    </row>
    <row r="404" spans="1:4" x14ac:dyDescent="0.25">
      <c r="A404" t="s">
        <v>1602</v>
      </c>
      <c r="B404" s="181" t="str">
        <f>'Stmt of Cash Flow - Prop Funds'!G26</f>
        <v>Proceeds from issuance of debt</v>
      </c>
      <c r="C404" t="s">
        <v>755</v>
      </c>
      <c r="D404" t="s">
        <v>746</v>
      </c>
    </row>
    <row r="405" spans="1:4" x14ac:dyDescent="0.25">
      <c r="A405" t="s">
        <v>1603</v>
      </c>
      <c r="B405" s="181" t="str">
        <f>'Stmt of Cash Flow - Prop Funds'!G27</f>
        <v>Proceeds from special assessment, net of receivable change</v>
      </c>
      <c r="C405" t="s">
        <v>755</v>
      </c>
      <c r="D405" t="s">
        <v>746</v>
      </c>
    </row>
    <row r="406" spans="1:4" x14ac:dyDescent="0.25">
      <c r="A406" t="s">
        <v>1604</v>
      </c>
      <c r="B406" s="181" t="str">
        <f>'Stmt of Cash Flow - Prop Funds'!G28</f>
        <v>Acquisition &amp; Construction of Capital Assets</v>
      </c>
      <c r="C406" t="s">
        <v>755</v>
      </c>
      <c r="D406" t="s">
        <v>746</v>
      </c>
    </row>
    <row r="407" spans="1:4" x14ac:dyDescent="0.25">
      <c r="A407" t="s">
        <v>1605</v>
      </c>
      <c r="B407" s="181" t="str">
        <f>'Stmt of Cash Flow - Prop Funds'!G29</f>
        <v>Proceeds from sale of property, plant, equipment</v>
      </c>
      <c r="C407" t="s">
        <v>755</v>
      </c>
      <c r="D407" t="s">
        <v>746</v>
      </c>
    </row>
    <row r="408" spans="1:4" x14ac:dyDescent="0.25">
      <c r="A408" t="s">
        <v>1606</v>
      </c>
      <c r="B408" s="181" t="str">
        <f>'Stmt of Cash Flow - Prop Funds'!G30</f>
        <v>Principal received on Notes Receivable</v>
      </c>
      <c r="C408" t="s">
        <v>755</v>
      </c>
      <c r="D408" t="s">
        <v>746</v>
      </c>
    </row>
    <row r="409" spans="1:4" x14ac:dyDescent="0.25">
      <c r="A409" t="s">
        <v>1607</v>
      </c>
      <c r="B409" s="181" t="str">
        <f>'Stmt of Cash Flow - Prop Funds'!G31</f>
        <v>Bond fees and costs</v>
      </c>
      <c r="C409" t="s">
        <v>755</v>
      </c>
      <c r="D409" t="s">
        <v>746</v>
      </c>
    </row>
    <row r="410" spans="1:4" x14ac:dyDescent="0.25">
      <c r="A410" t="s">
        <v>1608</v>
      </c>
      <c r="B410" s="181" t="str">
        <f>'Stmt of Cash Flow - Prop Funds'!G32</f>
        <v>Interest paid on Revenue Bonds, Note Maturities &amp; Capital Lease</v>
      </c>
      <c r="C410" t="s">
        <v>755</v>
      </c>
      <c r="D410" t="s">
        <v>746</v>
      </c>
    </row>
    <row r="411" spans="1:4" x14ac:dyDescent="0.25">
      <c r="A411" t="s">
        <v>1609</v>
      </c>
      <c r="B411" s="181" t="str">
        <f>'Stmt of Cash Flow - Prop Funds'!G33</f>
        <v>Principal paid on Revenue Bonds, Note Maturities &amp; Capital Lease</v>
      </c>
      <c r="C411" t="s">
        <v>755</v>
      </c>
      <c r="D411" t="s">
        <v>746</v>
      </c>
    </row>
    <row r="412" spans="1:4" x14ac:dyDescent="0.25">
      <c r="A412" t="s">
        <v>1610</v>
      </c>
      <c r="B412" s="181" t="str">
        <f>'Stmt of Cash Flow - Prop Funds'!G34</f>
        <v>Payments to Escrow Agents - Debt Refunding</v>
      </c>
      <c r="C412" t="s">
        <v>755</v>
      </c>
      <c r="D412" t="s">
        <v>746</v>
      </c>
    </row>
    <row r="413" spans="1:4" x14ac:dyDescent="0.25">
      <c r="A413" t="s">
        <v>1611</v>
      </c>
      <c r="B413" s="181" t="str">
        <f>'Stmt of Cash Flow - Prop Funds'!G35</f>
        <v>Intergovernmental Revenue</v>
      </c>
      <c r="C413" t="s">
        <v>755</v>
      </c>
      <c r="D413" t="s">
        <v>746</v>
      </c>
    </row>
    <row r="414" spans="1:4" x14ac:dyDescent="0.25">
      <c r="A414" t="s">
        <v>1612</v>
      </c>
      <c r="B414" s="181" t="str">
        <f>'Stmt of Cash Flow - Prop Funds'!G36</f>
        <v>Capital and related financing activities debt service costs</v>
      </c>
      <c r="C414" t="s">
        <v>755</v>
      </c>
      <c r="D414" t="s">
        <v>746</v>
      </c>
    </row>
    <row r="415" spans="1:4" x14ac:dyDescent="0.25">
      <c r="A415" t="s">
        <v>1613</v>
      </c>
      <c r="B415" s="181" t="str">
        <f>'Stmt of Cash Flow - Prop Funds'!G37</f>
        <v>Net cash provided by (used in) capital and related financing activities</v>
      </c>
      <c r="C415" t="s">
        <v>755</v>
      </c>
      <c r="D415" t="s">
        <v>746</v>
      </c>
    </row>
    <row r="416" spans="1:4" x14ac:dyDescent="0.25">
      <c r="A416" t="s">
        <v>1614</v>
      </c>
      <c r="B416" s="181" t="str">
        <f>'Stmt of Cash Flow - Prop Funds'!G39</f>
        <v>Purchase, Sale and Maturities of Investments, net</v>
      </c>
      <c r="C416" t="s">
        <v>755</v>
      </c>
      <c r="D416" t="s">
        <v>746</v>
      </c>
    </row>
    <row r="417" spans="1:4" x14ac:dyDescent="0.25">
      <c r="A417" t="s">
        <v>1615</v>
      </c>
      <c r="B417" s="181" t="str">
        <f>'Stmt of Cash Flow - Prop Funds'!G40</f>
        <v>Interest received on investments</v>
      </c>
      <c r="C417" t="s">
        <v>755</v>
      </c>
      <c r="D417" t="s">
        <v>746</v>
      </c>
    </row>
    <row r="418" spans="1:4" x14ac:dyDescent="0.25">
      <c r="A418" t="s">
        <v>1616</v>
      </c>
      <c r="B418" s="181" t="str">
        <f>'Stmt of Cash Flow - Prop Funds'!G41</f>
        <v>Net cash provided by investing activities</v>
      </c>
      <c r="C418" t="s">
        <v>755</v>
      </c>
      <c r="D418" t="s">
        <v>746</v>
      </c>
    </row>
    <row r="419" spans="1:4" x14ac:dyDescent="0.25">
      <c r="A419" t="s">
        <v>1617</v>
      </c>
      <c r="B419" s="181" t="str">
        <f>'Stmt of Cash Flow - Prop Funds'!G42</f>
        <v>Net increase (decrease) in cash</v>
      </c>
      <c r="C419" t="s">
        <v>755</v>
      </c>
      <c r="D419" t="s">
        <v>746</v>
      </c>
    </row>
    <row r="420" spans="1:4" x14ac:dyDescent="0.25">
      <c r="A420" t="s">
        <v>1618</v>
      </c>
      <c r="B420" s="181" t="str">
        <f>'Stmt of Cash Flow - Prop Funds'!G43</f>
        <v xml:space="preserve">Cash at beginning of year </v>
      </c>
      <c r="C420" t="s">
        <v>755</v>
      </c>
      <c r="D420" t="s">
        <v>750</v>
      </c>
    </row>
    <row r="421" spans="1:4" x14ac:dyDescent="0.25">
      <c r="A421" t="s">
        <v>1618</v>
      </c>
      <c r="B421" s="181" t="str">
        <f>'Stmt of Cash Flow - Prop Funds'!G44</f>
        <v>Cash at year end</v>
      </c>
      <c r="C421" t="s">
        <v>755</v>
      </c>
      <c r="D421" t="s">
        <v>750</v>
      </c>
    </row>
    <row r="422" spans="1:4" x14ac:dyDescent="0.25">
      <c r="A422" t="s">
        <v>1619</v>
      </c>
      <c r="B422" s="181" t="str">
        <f>'Stmt of Cash Flow - Prop Funds'!G47</f>
        <v>Operating income (loss)</v>
      </c>
      <c r="C422" t="s">
        <v>755</v>
      </c>
      <c r="D422" t="s">
        <v>750</v>
      </c>
    </row>
    <row r="423" spans="1:4" x14ac:dyDescent="0.25">
      <c r="A423" t="s">
        <v>558</v>
      </c>
      <c r="B423" s="181" t="str">
        <f>'Stmt of Cash Flow - Prop Funds'!G49</f>
        <v xml:space="preserve">Depreciation </v>
      </c>
      <c r="C423" t="s">
        <v>755</v>
      </c>
      <c r="D423" t="s">
        <v>746</v>
      </c>
    </row>
    <row r="424" spans="1:4" x14ac:dyDescent="0.25">
      <c r="A424" t="s">
        <v>559</v>
      </c>
      <c r="B424" s="181" t="str">
        <f>'Stmt of Cash Flow - Prop Funds'!G50</f>
        <v>Amortization</v>
      </c>
      <c r="C424" t="s">
        <v>755</v>
      </c>
      <c r="D424" t="s">
        <v>746</v>
      </c>
    </row>
    <row r="425" spans="1:4" x14ac:dyDescent="0.25">
      <c r="A425" t="s">
        <v>1620</v>
      </c>
      <c r="B425" s="181" t="str">
        <f>'Stmt of Cash Flow - Prop Funds'!G51</f>
        <v>Other non-operating income (loss), net</v>
      </c>
      <c r="C425" t="s">
        <v>755</v>
      </c>
      <c r="D425" t="s">
        <v>746</v>
      </c>
    </row>
    <row r="426" spans="1:4" x14ac:dyDescent="0.25">
      <c r="A426" t="s">
        <v>1621</v>
      </c>
      <c r="B426" s="181" t="str">
        <f>'Stmt of Cash Flow - Prop Funds'!G53</f>
        <v>Accounts Receivable, DFOG, net</v>
      </c>
      <c r="C426" t="s">
        <v>755</v>
      </c>
      <c r="D426" t="s">
        <v>746</v>
      </c>
    </row>
    <row r="427" spans="1:4" x14ac:dyDescent="0.25">
      <c r="A427" t="s">
        <v>1622</v>
      </c>
      <c r="B427" s="181" t="str">
        <f>'Stmt of Cash Flow - Prop Funds'!G54</f>
        <v>Prepaids &amp; Other Assets</v>
      </c>
      <c r="C427" t="s">
        <v>755</v>
      </c>
      <c r="D427" t="s">
        <v>746</v>
      </c>
    </row>
    <row r="428" spans="1:4" x14ac:dyDescent="0.25">
      <c r="A428" t="s">
        <v>1623</v>
      </c>
      <c r="B428" s="181" t="str">
        <f>'Stmt of Cash Flow - Prop Funds'!G55</f>
        <v>Accounts Payable &amp; Accrued Liabilities</v>
      </c>
      <c r="C428" t="s">
        <v>755</v>
      </c>
      <c r="D428" t="s">
        <v>746</v>
      </c>
    </row>
    <row r="429" spans="1:4" x14ac:dyDescent="0.25">
      <c r="A429" s="615" t="s">
        <v>2239</v>
      </c>
      <c r="B429" s="616" t="str">
        <f>'Stmt of Cash Flow - Prop Funds'!G56</f>
        <v xml:space="preserve">Deposits  </v>
      </c>
      <c r="C429" s="615" t="s">
        <v>755</v>
      </c>
      <c r="D429" t="s">
        <v>746</v>
      </c>
    </row>
    <row r="430" spans="1:4" x14ac:dyDescent="0.25">
      <c r="A430" t="s">
        <v>1624</v>
      </c>
      <c r="B430" s="181" t="str">
        <f>'Stmt of Cash Flow - Prop Funds'!G57</f>
        <v>Accrued Salary, Compensated Absences and OPEB</v>
      </c>
      <c r="C430" t="s">
        <v>755</v>
      </c>
      <c r="D430" t="s">
        <v>746</v>
      </c>
    </row>
    <row r="431" spans="1:4" x14ac:dyDescent="0.25">
      <c r="A431" t="s">
        <v>1625</v>
      </c>
      <c r="B431" s="181" t="str">
        <f>'Stmt of Cash Flow - Prop Funds'!G58</f>
        <v>Net (increase) decrease in assets and increase</v>
      </c>
      <c r="C431" t="s">
        <v>755</v>
      </c>
      <c r="D431" t="s">
        <v>746</v>
      </c>
    </row>
    <row r="432" spans="1:4" x14ac:dyDescent="0.25">
      <c r="A432" t="s">
        <v>1626</v>
      </c>
      <c r="B432" s="181" t="str">
        <f>'Stmt of Cash Flow - Prop Funds'!G59</f>
        <v>Total adjustments to reconcile operating income (loss) to net cash provided by (used in) operating activities</v>
      </c>
      <c r="C432" t="s">
        <v>755</v>
      </c>
      <c r="D432" t="s">
        <v>746</v>
      </c>
    </row>
    <row r="433" spans="1:5" x14ac:dyDescent="0.25">
      <c r="A433" t="s">
        <v>1619</v>
      </c>
      <c r="B433" s="181" t="str">
        <f>'Stmt of Cash Flow - Prop Funds'!G60</f>
        <v>Net cash provided by (used in) operating activities</v>
      </c>
      <c r="C433" t="s">
        <v>755</v>
      </c>
      <c r="D433" t="s">
        <v>750</v>
      </c>
    </row>
    <row r="434" spans="1:5" ht="18.75" x14ac:dyDescent="0.3">
      <c r="A434" s="354" t="s">
        <v>393</v>
      </c>
      <c r="B434" s="354"/>
      <c r="C434" s="354"/>
      <c r="D434" s="354"/>
      <c r="E434" s="354"/>
    </row>
    <row r="435" spans="1:5" x14ac:dyDescent="0.25">
      <c r="A435" t="s">
        <v>2257</v>
      </c>
      <c r="B435" s="181" t="s">
        <v>641</v>
      </c>
      <c r="C435" t="s">
        <v>745</v>
      </c>
      <c r="D435" t="s">
        <v>746</v>
      </c>
    </row>
    <row r="436" spans="1:5" x14ac:dyDescent="0.25">
      <c r="A436" t="s">
        <v>2258</v>
      </c>
      <c r="B436" s="181" t="s">
        <v>642</v>
      </c>
      <c r="C436" t="s">
        <v>755</v>
      </c>
      <c r="D436" t="s">
        <v>746</v>
      </c>
    </row>
    <row r="437" spans="1:5" x14ac:dyDescent="0.25">
      <c r="A437" t="s">
        <v>2259</v>
      </c>
      <c r="B437" s="181" t="s">
        <v>643</v>
      </c>
      <c r="C437" t="s">
        <v>755</v>
      </c>
      <c r="D437" t="s">
        <v>746</v>
      </c>
    </row>
    <row r="438" spans="1:5" x14ac:dyDescent="0.25">
      <c r="A438" t="s">
        <v>2260</v>
      </c>
      <c r="B438" s="181" t="s">
        <v>644</v>
      </c>
      <c r="C438" t="s">
        <v>755</v>
      </c>
      <c r="D438" t="s">
        <v>746</v>
      </c>
    </row>
    <row r="439" spans="1:5" x14ac:dyDescent="0.25">
      <c r="A439" t="s">
        <v>2261</v>
      </c>
      <c r="B439" s="181" t="s">
        <v>645</v>
      </c>
      <c r="C439" t="s">
        <v>755</v>
      </c>
      <c r="D439" t="s">
        <v>746</v>
      </c>
    </row>
    <row r="440" spans="1:5" x14ac:dyDescent="0.25">
      <c r="A440" t="s">
        <v>2262</v>
      </c>
      <c r="B440" s="181" t="s">
        <v>646</v>
      </c>
      <c r="C440" t="s">
        <v>755</v>
      </c>
      <c r="D440" t="s">
        <v>746</v>
      </c>
    </row>
    <row r="441" spans="1:5" x14ac:dyDescent="0.25">
      <c r="A441" t="s">
        <v>2263</v>
      </c>
      <c r="B441" s="181" t="s">
        <v>647</v>
      </c>
      <c r="C441" t="s">
        <v>755</v>
      </c>
      <c r="D441" t="s">
        <v>746</v>
      </c>
    </row>
    <row r="442" spans="1:5" x14ac:dyDescent="0.25">
      <c r="A442" t="s">
        <v>2264</v>
      </c>
      <c r="B442" s="181" t="s">
        <v>648</v>
      </c>
      <c r="C442" t="s">
        <v>755</v>
      </c>
      <c r="D442" t="s">
        <v>746</v>
      </c>
    </row>
    <row r="443" spans="1:5" x14ac:dyDescent="0.25">
      <c r="A443" t="s">
        <v>2265</v>
      </c>
      <c r="B443" s="181" t="s">
        <v>649</v>
      </c>
      <c r="C443" t="s">
        <v>755</v>
      </c>
      <c r="D443" t="s">
        <v>746</v>
      </c>
    </row>
    <row r="444" spans="1:5" x14ac:dyDescent="0.25">
      <c r="A444" t="s">
        <v>2266</v>
      </c>
      <c r="B444" s="181" t="s">
        <v>650</v>
      </c>
      <c r="C444" t="s">
        <v>749</v>
      </c>
      <c r="D444" t="s">
        <v>750</v>
      </c>
    </row>
    <row r="445" spans="1:5" x14ac:dyDescent="0.25">
      <c r="A445" t="s">
        <v>2267</v>
      </c>
      <c r="B445" s="181" t="s">
        <v>651</v>
      </c>
      <c r="C445" t="s">
        <v>745</v>
      </c>
      <c r="D445" t="s">
        <v>746</v>
      </c>
    </row>
    <row r="446" spans="1:5" x14ac:dyDescent="0.25">
      <c r="A446" t="s">
        <v>2268</v>
      </c>
      <c r="B446" s="181" t="s">
        <v>652</v>
      </c>
      <c r="C446" t="s">
        <v>745</v>
      </c>
      <c r="D446" t="s">
        <v>746</v>
      </c>
    </row>
    <row r="447" spans="1:5" x14ac:dyDescent="0.25">
      <c r="A447" t="s">
        <v>2269</v>
      </c>
      <c r="B447" s="181" t="s">
        <v>653</v>
      </c>
      <c r="C447" t="s">
        <v>745</v>
      </c>
      <c r="D447" t="s">
        <v>746</v>
      </c>
    </row>
    <row r="448" spans="1:5" x14ac:dyDescent="0.25">
      <c r="A448" t="s">
        <v>2270</v>
      </c>
      <c r="B448" s="181" t="s">
        <v>654</v>
      </c>
      <c r="C448" t="s">
        <v>745</v>
      </c>
      <c r="D448" t="s">
        <v>746</v>
      </c>
    </row>
    <row r="449" spans="1:5" x14ac:dyDescent="0.25">
      <c r="A449" t="s">
        <v>2271</v>
      </c>
      <c r="B449" s="181" t="s">
        <v>655</v>
      </c>
      <c r="C449" t="s">
        <v>745</v>
      </c>
      <c r="D449" t="s">
        <v>746</v>
      </c>
    </row>
    <row r="450" spans="1:5" x14ac:dyDescent="0.25">
      <c r="A450" t="s">
        <v>2272</v>
      </c>
      <c r="B450" s="181" t="s">
        <v>656</v>
      </c>
      <c r="C450" t="s">
        <v>745</v>
      </c>
      <c r="D450" t="s">
        <v>746</v>
      </c>
    </row>
    <row r="451" spans="1:5" x14ac:dyDescent="0.25">
      <c r="A451" t="s">
        <v>2273</v>
      </c>
      <c r="B451" s="181" t="s">
        <v>657</v>
      </c>
      <c r="C451" t="s">
        <v>745</v>
      </c>
      <c r="D451" t="s">
        <v>746</v>
      </c>
    </row>
    <row r="452" spans="1:5" x14ac:dyDescent="0.25">
      <c r="A452" t="s">
        <v>2274</v>
      </c>
      <c r="B452" s="181" t="s">
        <v>658</v>
      </c>
      <c r="C452" t="s">
        <v>745</v>
      </c>
      <c r="D452" t="s">
        <v>746</v>
      </c>
    </row>
    <row r="453" spans="1:5" x14ac:dyDescent="0.25">
      <c r="A453" t="s">
        <v>2275</v>
      </c>
      <c r="B453" s="181" t="s">
        <v>659</v>
      </c>
      <c r="C453" t="s">
        <v>745</v>
      </c>
      <c r="D453" t="s">
        <v>746</v>
      </c>
    </row>
    <row r="454" spans="1:5" x14ac:dyDescent="0.25">
      <c r="A454" t="s">
        <v>2276</v>
      </c>
      <c r="B454" s="181" t="s">
        <v>660</v>
      </c>
      <c r="C454" t="s">
        <v>755</v>
      </c>
      <c r="D454" t="s">
        <v>746</v>
      </c>
    </row>
    <row r="455" spans="1:5" x14ac:dyDescent="0.25">
      <c r="A455" t="s">
        <v>2277</v>
      </c>
      <c r="B455" s="181" t="s">
        <v>661</v>
      </c>
      <c r="C455" t="s">
        <v>755</v>
      </c>
      <c r="D455" t="s">
        <v>746</v>
      </c>
    </row>
    <row r="456" spans="1:5" x14ac:dyDescent="0.25">
      <c r="A456" t="s">
        <v>2278</v>
      </c>
      <c r="B456" s="181" t="s">
        <v>662</v>
      </c>
      <c r="C456" t="s">
        <v>755</v>
      </c>
      <c r="D456" t="s">
        <v>746</v>
      </c>
    </row>
    <row r="457" spans="1:5" x14ac:dyDescent="0.25">
      <c r="A457" t="s">
        <v>2279</v>
      </c>
      <c r="B457" s="181" t="s">
        <v>663</v>
      </c>
      <c r="C457" t="s">
        <v>755</v>
      </c>
      <c r="D457" t="s">
        <v>746</v>
      </c>
    </row>
    <row r="458" spans="1:5" x14ac:dyDescent="0.25">
      <c r="A458" t="s">
        <v>2280</v>
      </c>
      <c r="B458" s="181" t="s">
        <v>664</v>
      </c>
      <c r="C458" t="s">
        <v>755</v>
      </c>
      <c r="D458" t="s">
        <v>746</v>
      </c>
    </row>
    <row r="459" spans="1:5" x14ac:dyDescent="0.25">
      <c r="A459" t="s">
        <v>2281</v>
      </c>
      <c r="B459" s="181" t="s">
        <v>665</v>
      </c>
      <c r="C459" t="s">
        <v>755</v>
      </c>
      <c r="D459" t="s">
        <v>746</v>
      </c>
    </row>
    <row r="460" spans="1:5" x14ac:dyDescent="0.25">
      <c r="A460" t="s">
        <v>2282</v>
      </c>
      <c r="B460" s="181" t="s">
        <v>666</v>
      </c>
      <c r="C460" t="s">
        <v>755</v>
      </c>
      <c r="D460" t="s">
        <v>746</v>
      </c>
    </row>
    <row r="461" spans="1:5" x14ac:dyDescent="0.25">
      <c r="A461" t="s">
        <v>2283</v>
      </c>
      <c r="B461" s="181" t="s">
        <v>667</v>
      </c>
      <c r="C461" t="s">
        <v>755</v>
      </c>
      <c r="D461" t="s">
        <v>746</v>
      </c>
    </row>
    <row r="462" spans="1:5" ht="18.75" x14ac:dyDescent="0.3">
      <c r="A462" s="354" t="s">
        <v>2251</v>
      </c>
      <c r="B462" s="354"/>
      <c r="C462" s="354"/>
      <c r="D462" s="354"/>
      <c r="E462" s="354"/>
    </row>
    <row r="463" spans="1:5" x14ac:dyDescent="0.25">
      <c r="A463" t="s">
        <v>670</v>
      </c>
      <c r="B463" s="181" t="s">
        <v>670</v>
      </c>
      <c r="C463" t="s">
        <v>749</v>
      </c>
      <c r="D463" t="s">
        <v>750</v>
      </c>
    </row>
    <row r="464" spans="1:5" x14ac:dyDescent="0.25">
      <c r="A464" t="s">
        <v>2284</v>
      </c>
      <c r="B464" s="181" t="s">
        <v>671</v>
      </c>
      <c r="C464" t="s">
        <v>745</v>
      </c>
      <c r="D464" t="s">
        <v>746</v>
      </c>
    </row>
    <row r="465" spans="1:5" x14ac:dyDescent="0.25">
      <c r="A465" t="s">
        <v>2285</v>
      </c>
      <c r="B465" s="181" t="s">
        <v>672</v>
      </c>
      <c r="C465" t="s">
        <v>755</v>
      </c>
      <c r="D465" t="s">
        <v>746</v>
      </c>
    </row>
    <row r="466" spans="1:5" x14ac:dyDescent="0.25">
      <c r="A466" t="s">
        <v>424</v>
      </c>
      <c r="B466" s="181" t="s">
        <v>673</v>
      </c>
      <c r="C466" t="s">
        <v>755</v>
      </c>
      <c r="D466" t="s">
        <v>746</v>
      </c>
    </row>
    <row r="467" spans="1:5" x14ac:dyDescent="0.25">
      <c r="A467" t="s">
        <v>423</v>
      </c>
      <c r="B467" s="181" t="s">
        <v>674</v>
      </c>
      <c r="C467" t="s">
        <v>755</v>
      </c>
      <c r="D467" t="s">
        <v>746</v>
      </c>
    </row>
    <row r="468" spans="1:5" x14ac:dyDescent="0.25">
      <c r="A468" t="s">
        <v>422</v>
      </c>
      <c r="B468" s="181" t="s">
        <v>675</v>
      </c>
      <c r="C468" t="s">
        <v>755</v>
      </c>
      <c r="D468" t="s">
        <v>746</v>
      </c>
    </row>
    <row r="469" spans="1:5" x14ac:dyDescent="0.25">
      <c r="A469" t="s">
        <v>2286</v>
      </c>
      <c r="B469" s="181" t="s">
        <v>676</v>
      </c>
      <c r="C469" t="s">
        <v>749</v>
      </c>
      <c r="D469" t="s">
        <v>750</v>
      </c>
    </row>
    <row r="470" spans="1:5" x14ac:dyDescent="0.25">
      <c r="A470" t="s">
        <v>2287</v>
      </c>
      <c r="B470" s="181" t="s">
        <v>677</v>
      </c>
      <c r="C470" t="s">
        <v>755</v>
      </c>
      <c r="D470" t="s">
        <v>746</v>
      </c>
    </row>
    <row r="471" spans="1:5" x14ac:dyDescent="0.25">
      <c r="A471" t="s">
        <v>419</v>
      </c>
      <c r="B471" s="181" t="s">
        <v>678</v>
      </c>
      <c r="C471" t="s">
        <v>755</v>
      </c>
      <c r="D471" t="s">
        <v>746</v>
      </c>
    </row>
    <row r="472" spans="1:5" x14ac:dyDescent="0.25">
      <c r="A472" t="s">
        <v>421</v>
      </c>
      <c r="B472" s="181" t="s">
        <v>679</v>
      </c>
      <c r="C472" t="s">
        <v>755</v>
      </c>
      <c r="D472" t="s">
        <v>746</v>
      </c>
    </row>
    <row r="473" spans="1:5" x14ac:dyDescent="0.25">
      <c r="A473" t="s">
        <v>2288</v>
      </c>
      <c r="B473" s="181" t="s">
        <v>680</v>
      </c>
      <c r="C473" t="s">
        <v>745</v>
      </c>
      <c r="D473" t="s">
        <v>746</v>
      </c>
    </row>
    <row r="474" spans="1:5" x14ac:dyDescent="0.25">
      <c r="A474" t="s">
        <v>2289</v>
      </c>
      <c r="B474" s="181" t="s">
        <v>681</v>
      </c>
      <c r="C474" t="s">
        <v>745</v>
      </c>
      <c r="D474" t="s">
        <v>746</v>
      </c>
    </row>
    <row r="475" spans="1:5" x14ac:dyDescent="0.25">
      <c r="A475" t="s">
        <v>418</v>
      </c>
      <c r="B475" s="181" t="s">
        <v>682</v>
      </c>
      <c r="C475" t="s">
        <v>745</v>
      </c>
      <c r="D475" t="s">
        <v>746</v>
      </c>
    </row>
    <row r="476" spans="1:5" x14ac:dyDescent="0.25">
      <c r="A476" t="s">
        <v>2290</v>
      </c>
      <c r="B476" s="181" t="s">
        <v>683</v>
      </c>
      <c r="C476" t="s">
        <v>755</v>
      </c>
      <c r="D476" t="s">
        <v>746</v>
      </c>
    </row>
    <row r="477" spans="1:5" x14ac:dyDescent="0.25">
      <c r="A477" t="s">
        <v>2291</v>
      </c>
      <c r="B477" s="181" t="s">
        <v>684</v>
      </c>
      <c r="C477" t="s">
        <v>755</v>
      </c>
      <c r="D477" t="s">
        <v>746</v>
      </c>
    </row>
    <row r="478" spans="1:5" x14ac:dyDescent="0.25">
      <c r="A478" t="s">
        <v>2292</v>
      </c>
      <c r="B478" s="181" t="s">
        <v>685</v>
      </c>
      <c r="C478" t="s">
        <v>755</v>
      </c>
      <c r="D478" t="s">
        <v>746</v>
      </c>
    </row>
    <row r="479" spans="1:5" x14ac:dyDescent="0.25">
      <c r="A479" t="s">
        <v>420</v>
      </c>
      <c r="B479" s="181" t="s">
        <v>2244</v>
      </c>
      <c r="C479" t="s">
        <v>745</v>
      </c>
      <c r="D479" t="s">
        <v>746</v>
      </c>
    </row>
    <row r="480" spans="1:5" ht="18.75" x14ac:dyDescent="0.3">
      <c r="A480" s="354" t="s">
        <v>2252</v>
      </c>
      <c r="B480" s="354"/>
      <c r="C480" s="354"/>
      <c r="D480" s="354"/>
      <c r="E480" s="354"/>
    </row>
    <row r="481" spans="1:5" x14ac:dyDescent="0.25">
      <c r="A481" t="s">
        <v>2253</v>
      </c>
      <c r="B481" s="181" t="s">
        <v>2246</v>
      </c>
      <c r="C481" t="s">
        <v>745</v>
      </c>
      <c r="D481" t="s">
        <v>746</v>
      </c>
    </row>
    <row r="482" spans="1:5" x14ac:dyDescent="0.25">
      <c r="A482" t="s">
        <v>2254</v>
      </c>
      <c r="B482" s="181" t="s">
        <v>2247</v>
      </c>
      <c r="C482" t="s">
        <v>755</v>
      </c>
      <c r="D482" t="s">
        <v>746</v>
      </c>
    </row>
    <row r="483" spans="1:5" x14ac:dyDescent="0.25">
      <c r="A483" t="s">
        <v>2255</v>
      </c>
      <c r="B483" s="181" t="s">
        <v>2248</v>
      </c>
      <c r="C483" t="s">
        <v>2256</v>
      </c>
      <c r="D483" t="s">
        <v>746</v>
      </c>
    </row>
    <row r="484" spans="1:5" ht="18.75" x14ac:dyDescent="0.3">
      <c r="A484" s="354" t="s">
        <v>1631</v>
      </c>
      <c r="B484" s="354"/>
      <c r="C484" s="354"/>
      <c r="D484" s="354"/>
      <c r="E484" s="354"/>
    </row>
    <row r="485" spans="1:5" x14ac:dyDescent="0.25">
      <c r="A485" t="s">
        <v>907</v>
      </c>
      <c r="B485" s="181" t="s">
        <v>1647</v>
      </c>
      <c r="C485" t="s">
        <v>755</v>
      </c>
      <c r="D485" t="s">
        <v>750</v>
      </c>
    </row>
    <row r="486" spans="1:5" x14ac:dyDescent="0.25">
      <c r="A486" t="s">
        <v>1632</v>
      </c>
      <c r="B486" s="181" t="s">
        <v>688</v>
      </c>
      <c r="C486" t="s">
        <v>755</v>
      </c>
      <c r="D486" t="s">
        <v>750</v>
      </c>
    </row>
    <row r="487" spans="1:5" x14ac:dyDescent="0.25">
      <c r="A487" t="s">
        <v>1633</v>
      </c>
      <c r="B487" s="181" t="s">
        <v>690</v>
      </c>
      <c r="C487" t="s">
        <v>755</v>
      </c>
      <c r="D487" t="s">
        <v>750</v>
      </c>
    </row>
    <row r="488" spans="1:5" x14ac:dyDescent="0.25">
      <c r="A488" t="s">
        <v>500</v>
      </c>
      <c r="B488" s="181" t="s">
        <v>1648</v>
      </c>
      <c r="C488" t="s">
        <v>755</v>
      </c>
      <c r="D488" t="s">
        <v>750</v>
      </c>
    </row>
    <row r="489" spans="1:5" x14ac:dyDescent="0.25">
      <c r="A489" t="s">
        <v>1634</v>
      </c>
      <c r="B489" s="181" t="s">
        <v>692</v>
      </c>
      <c r="C489" t="s">
        <v>755</v>
      </c>
      <c r="D489" t="s">
        <v>750</v>
      </c>
    </row>
    <row r="490" spans="1:5" x14ac:dyDescent="0.25">
      <c r="A490" t="s">
        <v>235</v>
      </c>
      <c r="B490" s="181" t="s">
        <v>1363</v>
      </c>
      <c r="C490" t="s">
        <v>755</v>
      </c>
      <c r="D490" t="s">
        <v>750</v>
      </c>
    </row>
    <row r="491" spans="1:5" x14ac:dyDescent="0.25">
      <c r="A491" t="s">
        <v>768</v>
      </c>
      <c r="B491" s="181" t="s">
        <v>1649</v>
      </c>
      <c r="C491" t="s">
        <v>755</v>
      </c>
      <c r="D491" t="s">
        <v>750</v>
      </c>
    </row>
    <row r="492" spans="1:5" x14ac:dyDescent="0.25">
      <c r="A492" t="s">
        <v>1635</v>
      </c>
      <c r="B492" s="181" t="s">
        <v>694</v>
      </c>
      <c r="C492" t="s">
        <v>755</v>
      </c>
      <c r="D492" t="s">
        <v>750</v>
      </c>
    </row>
    <row r="493" spans="1:5" x14ac:dyDescent="0.25">
      <c r="A493" t="s">
        <v>1636</v>
      </c>
      <c r="B493" s="181" t="s">
        <v>695</v>
      </c>
      <c r="C493" t="s">
        <v>755</v>
      </c>
      <c r="D493" t="s">
        <v>750</v>
      </c>
    </row>
    <row r="494" spans="1:5" x14ac:dyDescent="0.25">
      <c r="A494" t="s">
        <v>1637</v>
      </c>
      <c r="B494" s="181" t="s">
        <v>696</v>
      </c>
      <c r="C494" t="s">
        <v>755</v>
      </c>
      <c r="D494" t="s">
        <v>750</v>
      </c>
    </row>
    <row r="495" spans="1:5" x14ac:dyDescent="0.25">
      <c r="A495" t="s">
        <v>1638</v>
      </c>
      <c r="B495" s="181" t="s">
        <v>697</v>
      </c>
      <c r="C495" t="s">
        <v>755</v>
      </c>
      <c r="D495" t="s">
        <v>750</v>
      </c>
    </row>
    <row r="496" spans="1:5" x14ac:dyDescent="0.25">
      <c r="A496" t="s">
        <v>1639</v>
      </c>
      <c r="B496" s="181" t="s">
        <v>698</v>
      </c>
      <c r="C496" t="s">
        <v>755</v>
      </c>
      <c r="D496" t="s">
        <v>750</v>
      </c>
    </row>
    <row r="497" spans="1:5" x14ac:dyDescent="0.25">
      <c r="A497" t="s">
        <v>1640</v>
      </c>
      <c r="B497" s="181" t="s">
        <v>699</v>
      </c>
      <c r="C497" t="s">
        <v>755</v>
      </c>
      <c r="D497" t="s">
        <v>750</v>
      </c>
    </row>
    <row r="498" spans="1:5" x14ac:dyDescent="0.25">
      <c r="A498" t="s">
        <v>1641</v>
      </c>
      <c r="B498" s="181" t="s">
        <v>1364</v>
      </c>
      <c r="C498" t="s">
        <v>755</v>
      </c>
      <c r="D498" t="s">
        <v>750</v>
      </c>
    </row>
    <row r="499" spans="1:5" x14ac:dyDescent="0.25">
      <c r="A499" t="s">
        <v>236</v>
      </c>
      <c r="B499" s="181" t="s">
        <v>1650</v>
      </c>
      <c r="C499" t="s">
        <v>755</v>
      </c>
      <c r="D499" t="s">
        <v>750</v>
      </c>
    </row>
    <row r="500" spans="1:5" x14ac:dyDescent="0.25">
      <c r="A500" t="s">
        <v>1642</v>
      </c>
      <c r="B500" s="181" t="s">
        <v>1651</v>
      </c>
      <c r="C500" t="s">
        <v>755</v>
      </c>
      <c r="D500" t="s">
        <v>750</v>
      </c>
    </row>
    <row r="501" spans="1:5" x14ac:dyDescent="0.25">
      <c r="A501" t="s">
        <v>1643</v>
      </c>
      <c r="B501" s="181" t="s">
        <v>700</v>
      </c>
      <c r="C501" t="s">
        <v>755</v>
      </c>
      <c r="D501" t="s">
        <v>750</v>
      </c>
    </row>
    <row r="502" spans="1:5" x14ac:dyDescent="0.25">
      <c r="A502" t="s">
        <v>1644</v>
      </c>
      <c r="B502" s="181" t="s">
        <v>701</v>
      </c>
      <c r="C502" t="s">
        <v>755</v>
      </c>
      <c r="D502" t="s">
        <v>750</v>
      </c>
    </row>
    <row r="503" spans="1:5" x14ac:dyDescent="0.25">
      <c r="A503" t="s">
        <v>228</v>
      </c>
      <c r="B503" s="181" t="s">
        <v>1652</v>
      </c>
      <c r="C503" t="s">
        <v>755</v>
      </c>
      <c r="D503" t="s">
        <v>750</v>
      </c>
    </row>
    <row r="504" spans="1:5" x14ac:dyDescent="0.25">
      <c r="A504" t="s">
        <v>1645</v>
      </c>
      <c r="B504" s="181" t="s">
        <v>702</v>
      </c>
      <c r="C504" t="s">
        <v>755</v>
      </c>
      <c r="D504" t="s">
        <v>750</v>
      </c>
    </row>
    <row r="505" spans="1:5" x14ac:dyDescent="0.25">
      <c r="A505" t="s">
        <v>1646</v>
      </c>
      <c r="B505" s="181" t="s">
        <v>1653</v>
      </c>
      <c r="C505" t="s">
        <v>755</v>
      </c>
      <c r="D505" t="s">
        <v>750</v>
      </c>
    </row>
    <row r="506" spans="1:5" ht="18.75" x14ac:dyDescent="0.3">
      <c r="A506" s="354" t="s">
        <v>1654</v>
      </c>
      <c r="B506" s="354"/>
      <c r="C506" s="354"/>
      <c r="D506" s="354"/>
      <c r="E506" s="354"/>
    </row>
    <row r="507" spans="1:5" x14ac:dyDescent="0.25">
      <c r="A507" t="s">
        <v>1655</v>
      </c>
      <c r="B507" s="181" t="s">
        <v>706</v>
      </c>
      <c r="C507" t="s">
        <v>755</v>
      </c>
      <c r="D507" t="s">
        <v>746</v>
      </c>
    </row>
    <row r="508" spans="1:5" x14ac:dyDescent="0.25">
      <c r="A508" t="s">
        <v>707</v>
      </c>
      <c r="B508" s="181" t="s">
        <v>707</v>
      </c>
      <c r="C508" t="s">
        <v>755</v>
      </c>
      <c r="D508" t="s">
        <v>746</v>
      </c>
    </row>
    <row r="509" spans="1:5" x14ac:dyDescent="0.25">
      <c r="A509" t="s">
        <v>1656</v>
      </c>
      <c r="B509" s="181" t="s">
        <v>708</v>
      </c>
      <c r="C509" t="s">
        <v>755</v>
      </c>
      <c r="D509" t="s">
        <v>746</v>
      </c>
    </row>
    <row r="510" spans="1:5" x14ac:dyDescent="0.25">
      <c r="A510" t="s">
        <v>1657</v>
      </c>
      <c r="B510" s="181" t="s">
        <v>709</v>
      </c>
      <c r="C510" t="s">
        <v>755</v>
      </c>
      <c r="D510" t="s">
        <v>746</v>
      </c>
    </row>
    <row r="511" spans="1:5" x14ac:dyDescent="0.25">
      <c r="A511" t="s">
        <v>1658</v>
      </c>
      <c r="B511" s="181" t="s">
        <v>711</v>
      </c>
      <c r="C511" t="s">
        <v>755</v>
      </c>
      <c r="D511" t="s">
        <v>746</v>
      </c>
    </row>
    <row r="512" spans="1:5" x14ac:dyDescent="0.25">
      <c r="A512" t="s">
        <v>1659</v>
      </c>
      <c r="B512" s="181" t="s">
        <v>712</v>
      </c>
      <c r="C512" t="s">
        <v>755</v>
      </c>
      <c r="D512" t="s">
        <v>746</v>
      </c>
    </row>
    <row r="513" spans="1:5" x14ac:dyDescent="0.25">
      <c r="A513" t="s">
        <v>1660</v>
      </c>
      <c r="B513" s="181" t="s">
        <v>713</v>
      </c>
      <c r="C513" t="s">
        <v>755</v>
      </c>
      <c r="D513" t="s">
        <v>746</v>
      </c>
    </row>
    <row r="514" spans="1:5" x14ac:dyDescent="0.25">
      <c r="A514" t="s">
        <v>1661</v>
      </c>
      <c r="B514" s="181" t="s">
        <v>714</v>
      </c>
      <c r="C514" t="s">
        <v>755</v>
      </c>
      <c r="D514" t="s">
        <v>746</v>
      </c>
    </row>
    <row r="515" spans="1:5" x14ac:dyDescent="0.25">
      <c r="A515" t="s">
        <v>1662</v>
      </c>
      <c r="B515" s="181" t="s">
        <v>715</v>
      </c>
      <c r="C515" t="s">
        <v>755</v>
      </c>
      <c r="D515" t="s">
        <v>746</v>
      </c>
    </row>
    <row r="516" spans="1:5" x14ac:dyDescent="0.25">
      <c r="A516" t="s">
        <v>1663</v>
      </c>
      <c r="B516" s="181" t="s">
        <v>716</v>
      </c>
      <c r="C516" t="s">
        <v>755</v>
      </c>
      <c r="D516" t="s">
        <v>746</v>
      </c>
    </row>
    <row r="517" spans="1:5" x14ac:dyDescent="0.25">
      <c r="A517" t="s">
        <v>66</v>
      </c>
      <c r="B517" s="181" t="s">
        <v>717</v>
      </c>
      <c r="C517" t="s">
        <v>755</v>
      </c>
      <c r="D517" t="s">
        <v>746</v>
      </c>
    </row>
    <row r="518" spans="1:5" x14ac:dyDescent="0.25">
      <c r="A518" t="s">
        <v>719</v>
      </c>
      <c r="B518" s="181" t="s">
        <v>719</v>
      </c>
      <c r="C518" t="s">
        <v>755</v>
      </c>
      <c r="D518" t="s">
        <v>746</v>
      </c>
    </row>
    <row r="519" spans="1:5" x14ac:dyDescent="0.25">
      <c r="A519" t="s">
        <v>1664</v>
      </c>
      <c r="B519" s="181" t="s">
        <v>720</v>
      </c>
      <c r="C519" t="s">
        <v>755</v>
      </c>
      <c r="D519" t="s">
        <v>746</v>
      </c>
    </row>
    <row r="520" spans="1:5" x14ac:dyDescent="0.25">
      <c r="A520" t="s">
        <v>1665</v>
      </c>
      <c r="B520" s="181" t="s">
        <v>721</v>
      </c>
      <c r="C520" t="s">
        <v>755</v>
      </c>
      <c r="D520" t="s">
        <v>746</v>
      </c>
    </row>
    <row r="521" spans="1:5" x14ac:dyDescent="0.25">
      <c r="A521" t="s">
        <v>1666</v>
      </c>
      <c r="B521" s="181" t="s">
        <v>722</v>
      </c>
      <c r="C521" t="s">
        <v>755</v>
      </c>
      <c r="D521" t="s">
        <v>746</v>
      </c>
    </row>
    <row r="522" spans="1:5" x14ac:dyDescent="0.25">
      <c r="A522" t="s">
        <v>1667</v>
      </c>
      <c r="B522" s="181" t="s">
        <v>723</v>
      </c>
      <c r="C522" t="s">
        <v>755</v>
      </c>
      <c r="D522" t="s">
        <v>746</v>
      </c>
    </row>
    <row r="523" spans="1:5" x14ac:dyDescent="0.25">
      <c r="A523" t="s">
        <v>1668</v>
      </c>
      <c r="B523" s="181" t="s">
        <v>1670</v>
      </c>
      <c r="C523" t="s">
        <v>755</v>
      </c>
      <c r="D523" t="s">
        <v>746</v>
      </c>
    </row>
    <row r="524" spans="1:5" x14ac:dyDescent="0.25">
      <c r="A524" t="s">
        <v>1669</v>
      </c>
      <c r="B524" s="181" t="s">
        <v>1671</v>
      </c>
      <c r="C524" t="s">
        <v>755</v>
      </c>
      <c r="D524" t="s">
        <v>750</v>
      </c>
    </row>
    <row r="525" spans="1:5" x14ac:dyDescent="0.25">
      <c r="A525" t="s">
        <v>1669</v>
      </c>
      <c r="B525" s="181" t="s">
        <v>1672</v>
      </c>
      <c r="C525" t="s">
        <v>755</v>
      </c>
      <c r="D525" t="s">
        <v>750</v>
      </c>
    </row>
    <row r="526" spans="1:5" ht="18.75" x14ac:dyDescent="0.3">
      <c r="A526" s="354" t="s">
        <v>63</v>
      </c>
      <c r="B526" s="354"/>
      <c r="C526" s="354"/>
      <c r="D526" s="354"/>
      <c r="E526" s="354"/>
    </row>
    <row r="527" spans="1:5" x14ac:dyDescent="0.25">
      <c r="A527" t="s">
        <v>1674</v>
      </c>
      <c r="B527" s="181" t="s">
        <v>65</v>
      </c>
      <c r="C527" t="s">
        <v>755</v>
      </c>
      <c r="D527" t="s">
        <v>750</v>
      </c>
    </row>
    <row r="528" spans="1:5" x14ac:dyDescent="0.25">
      <c r="A528" t="s">
        <v>1675</v>
      </c>
      <c r="B528" s="181" t="s">
        <v>66</v>
      </c>
      <c r="C528" t="s">
        <v>755</v>
      </c>
      <c r="D528" t="s">
        <v>746</v>
      </c>
    </row>
    <row r="529" spans="1:4" x14ac:dyDescent="0.25">
      <c r="A529" t="s">
        <v>1676</v>
      </c>
      <c r="B529" s="181" t="s">
        <v>67</v>
      </c>
      <c r="C529" t="s">
        <v>755</v>
      </c>
      <c r="D529" t="s">
        <v>746</v>
      </c>
    </row>
    <row r="530" spans="1:4" x14ac:dyDescent="0.25">
      <c r="A530" t="s">
        <v>1677</v>
      </c>
      <c r="B530" s="181" t="s">
        <v>68</v>
      </c>
      <c r="C530" t="s">
        <v>755</v>
      </c>
      <c r="D530" t="s">
        <v>746</v>
      </c>
    </row>
    <row r="531" spans="1:4" x14ac:dyDescent="0.25">
      <c r="A531" t="s">
        <v>787</v>
      </c>
      <c r="B531" s="181" t="s">
        <v>1678</v>
      </c>
      <c r="C531" t="s">
        <v>755</v>
      </c>
      <c r="D531" t="s">
        <v>750</v>
      </c>
    </row>
    <row r="532" spans="1:4" x14ac:dyDescent="0.25">
      <c r="A532" t="s">
        <v>1679</v>
      </c>
      <c r="B532" s="181" t="str">
        <f>'LONG - TERM OBLIGATIONS'!E12</f>
        <v xml:space="preserve">  Revenue  Bonds</v>
      </c>
    </row>
    <row r="533" spans="1:4" x14ac:dyDescent="0.25">
      <c r="A533" t="s">
        <v>1680</v>
      </c>
      <c r="B533" s="181" t="str">
        <f>'LONG - TERM OBLIGATIONS'!E13</f>
        <v xml:space="preserve">  Notes </v>
      </c>
    </row>
    <row r="534" spans="1:4" x14ac:dyDescent="0.25">
      <c r="A534" t="s">
        <v>1681</v>
      </c>
      <c r="B534" s="181" t="str">
        <f>'LONG - TERM OBLIGATIONS'!E15</f>
        <v>Bonds - Unamortized  Premiums/ Discounts</v>
      </c>
    </row>
    <row r="535" spans="1:4" x14ac:dyDescent="0.25">
      <c r="A535" t="s">
        <v>1690</v>
      </c>
      <c r="B535" s="181" t="s">
        <v>1694</v>
      </c>
    </row>
    <row r="536" spans="1:4" x14ac:dyDescent="0.25">
      <c r="A536" t="s">
        <v>1682</v>
      </c>
      <c r="B536" s="181" t="str">
        <f>'LONG - TERM OBLIGATIONS'!E17</f>
        <v>Claims and Judgments</v>
      </c>
    </row>
    <row r="537" spans="1:4" x14ac:dyDescent="0.25">
      <c r="A537" t="s">
        <v>1683</v>
      </c>
      <c r="B537" s="181" t="str">
        <f>'LONG - TERM OBLIGATIONS'!E18</f>
        <v>Compensated  Absences</v>
      </c>
    </row>
    <row r="538" spans="1:4" x14ac:dyDescent="0.25">
      <c r="A538" t="s">
        <v>1684</v>
      </c>
      <c r="B538" s="181" t="str">
        <f>'LONG - TERM OBLIGATIONS'!E19</f>
        <v>Supplemental Payments Liability</v>
      </c>
    </row>
    <row r="539" spans="1:4" x14ac:dyDescent="0.25">
      <c r="A539" t="s">
        <v>1685</v>
      </c>
      <c r="B539" s="181" t="str">
        <f>'LONG - TERM OBLIGATIONS'!E20</f>
        <v xml:space="preserve">Contingent Liability </v>
      </c>
    </row>
    <row r="540" spans="1:4" x14ac:dyDescent="0.25">
      <c r="A540" t="s">
        <v>1691</v>
      </c>
      <c r="B540" s="181" t="str">
        <f>'LONG - TERM OBLIGATIONS'!E21</f>
        <v xml:space="preserve">  Subtotal before Pension and OPEB   Liabilities</v>
      </c>
    </row>
    <row r="541" spans="1:4" x14ac:dyDescent="0.25">
      <c r="A541" t="s">
        <v>1686</v>
      </c>
      <c r="B541" s="181" t="str">
        <f>'LONG - TERM OBLIGATIONS'!E22</f>
        <v>Net  Pension Liability</v>
      </c>
    </row>
    <row r="542" spans="1:4" x14ac:dyDescent="0.25">
      <c r="A542" t="s">
        <v>1687</v>
      </c>
      <c r="B542" s="181" t="str">
        <f>'LONG - TERM OBLIGATIONS'!E23</f>
        <v>OPEB  Liability</v>
      </c>
    </row>
    <row r="543" spans="1:4" x14ac:dyDescent="0.25">
      <c r="A543" t="s">
        <v>1688</v>
      </c>
      <c r="B543" s="181" t="str">
        <f>'LONG - TERM OBLIGATIONS'!E24</f>
        <v xml:space="preserve">  Governmental Activity Long-term       Liabilities</v>
      </c>
    </row>
    <row r="544" spans="1:4" x14ac:dyDescent="0.25">
      <c r="A544" t="s">
        <v>2220</v>
      </c>
      <c r="B544" s="181" t="str">
        <f>'LONG - TERM OBLIGATIONS'!E28</f>
        <v xml:space="preserve">  Revenue Bonds</v>
      </c>
    </row>
    <row r="545" spans="1:5" x14ac:dyDescent="0.25">
      <c r="A545" t="s">
        <v>2226</v>
      </c>
      <c r="B545" s="181" t="str">
        <f>'LONG - TERM OBLIGATIONS'!E29</f>
        <v xml:space="preserve">  Notes</v>
      </c>
    </row>
    <row r="546" spans="1:5" x14ac:dyDescent="0.25">
      <c r="A546" t="s">
        <v>2225</v>
      </c>
      <c r="B546" s="181" t="s">
        <v>1673</v>
      </c>
    </row>
    <row r="547" spans="1:5" x14ac:dyDescent="0.25">
      <c r="A547" t="s">
        <v>2242</v>
      </c>
      <c r="B547" s="181" t="s">
        <v>83</v>
      </c>
    </row>
    <row r="548" spans="1:5" x14ac:dyDescent="0.25">
      <c r="A548" t="s">
        <v>2222</v>
      </c>
      <c r="B548" s="181" t="str">
        <f>'LONG - TERM OBLIGATIONS'!E33</f>
        <v xml:space="preserve">  Total Bonds, Notes Payable</v>
      </c>
    </row>
    <row r="549" spans="1:5" x14ac:dyDescent="0.25">
      <c r="A549" t="s">
        <v>2227</v>
      </c>
      <c r="B549" s="181" t="str">
        <f>'LONG - TERM OBLIGATIONS'!E34</f>
        <v>Compensated Absences</v>
      </c>
    </row>
    <row r="550" spans="1:5" x14ac:dyDescent="0.25">
      <c r="A550" t="s">
        <v>2221</v>
      </c>
      <c r="B550" s="181" t="str">
        <f>'LONG - TERM OBLIGATIONS'!E35</f>
        <v xml:space="preserve">  Subtotal before Pension and OPEB        Liabilities</v>
      </c>
    </row>
    <row r="551" spans="1:5" x14ac:dyDescent="0.25">
      <c r="A551" t="s">
        <v>2224</v>
      </c>
      <c r="B551" s="181" t="str">
        <f>'LONG - TERM OBLIGATIONS'!E36</f>
        <v>Net  Pension  Liability</v>
      </c>
    </row>
    <row r="552" spans="1:5" x14ac:dyDescent="0.25">
      <c r="A552" t="s">
        <v>2223</v>
      </c>
      <c r="B552" s="181" t="str">
        <f>'LONG - TERM OBLIGATIONS'!E37</f>
        <v xml:space="preserve">OPEB  Liability </v>
      </c>
    </row>
    <row r="553" spans="1:5" x14ac:dyDescent="0.25">
      <c r="A553" t="s">
        <v>1689</v>
      </c>
      <c r="B553" s="181" t="str">
        <f>'LONG - TERM OBLIGATIONS'!E38</f>
        <v xml:space="preserve">  Business Type Activity Long-term   Liabilities</v>
      </c>
    </row>
    <row r="554" spans="1:5" ht="18.75" x14ac:dyDescent="0.3">
      <c r="A554" s="354" t="s">
        <v>387</v>
      </c>
      <c r="B554" s="354"/>
      <c r="C554" s="354"/>
      <c r="D554" s="354"/>
      <c r="E554" s="354"/>
    </row>
    <row r="555" spans="1:5" x14ac:dyDescent="0.25">
      <c r="A555" t="s">
        <v>1701</v>
      </c>
      <c r="B555" t="s">
        <v>90</v>
      </c>
      <c r="C555" t="s">
        <v>755</v>
      </c>
      <c r="D555" t="s">
        <v>746</v>
      </c>
    </row>
    <row r="556" spans="1:5" x14ac:dyDescent="0.25">
      <c r="A556" t="s">
        <v>1702</v>
      </c>
      <c r="B556" t="s">
        <v>91</v>
      </c>
      <c r="C556" t="s">
        <v>755</v>
      </c>
      <c r="D556" t="s">
        <v>746</v>
      </c>
    </row>
    <row r="557" spans="1:5" x14ac:dyDescent="0.25">
      <c r="A557" t="s">
        <v>1703</v>
      </c>
      <c r="B557" t="s">
        <v>92</v>
      </c>
      <c r="C557" t="s">
        <v>755</v>
      </c>
      <c r="D557" t="s">
        <v>746</v>
      </c>
    </row>
    <row r="558" spans="1:5" x14ac:dyDescent="0.25">
      <c r="A558" t="s">
        <v>1704</v>
      </c>
      <c r="B558" t="s">
        <v>93</v>
      </c>
      <c r="C558" t="s">
        <v>755</v>
      </c>
      <c r="D558" t="s">
        <v>746</v>
      </c>
    </row>
    <row r="559" spans="1:5" x14ac:dyDescent="0.25">
      <c r="A559" t="s">
        <v>1705</v>
      </c>
      <c r="B559" t="s">
        <v>94</v>
      </c>
      <c r="C559" t="s">
        <v>755</v>
      </c>
      <c r="D559" t="s">
        <v>746</v>
      </c>
    </row>
    <row r="560" spans="1:5" x14ac:dyDescent="0.25">
      <c r="A560" t="s">
        <v>1706</v>
      </c>
      <c r="B560" t="str">
        <f>'RSI Employees'' Retirement'!D16</f>
        <v>Benefit payments, including  refunds  of member contributions</v>
      </c>
      <c r="C560" t="s">
        <v>755</v>
      </c>
      <c r="D560" t="s">
        <v>746</v>
      </c>
    </row>
    <row r="561" spans="1:4" x14ac:dyDescent="0.25">
      <c r="A561" t="s">
        <v>1707</v>
      </c>
      <c r="B561" t="s">
        <v>96</v>
      </c>
      <c r="C561" t="s">
        <v>755</v>
      </c>
      <c r="D561" t="s">
        <v>746</v>
      </c>
    </row>
    <row r="562" spans="1:4" x14ac:dyDescent="0.25">
      <c r="A562" t="s">
        <v>1708</v>
      </c>
      <c r="B562" t="s">
        <v>97</v>
      </c>
      <c r="C562" t="s">
        <v>755</v>
      </c>
      <c r="D562" t="s">
        <v>750</v>
      </c>
    </row>
    <row r="563" spans="1:4" x14ac:dyDescent="0.25">
      <c r="A563" t="s">
        <v>1708</v>
      </c>
      <c r="B563" t="s">
        <v>98</v>
      </c>
      <c r="C563" t="s">
        <v>755</v>
      </c>
      <c r="D563" t="s">
        <v>750</v>
      </c>
    </row>
    <row r="564" spans="1:4" x14ac:dyDescent="0.25">
      <c r="A564" t="s">
        <v>1709</v>
      </c>
      <c r="B564" t="s">
        <v>100</v>
      </c>
      <c r="C564" t="s">
        <v>755</v>
      </c>
      <c r="D564" t="s">
        <v>746</v>
      </c>
    </row>
    <row r="565" spans="1:4" x14ac:dyDescent="0.25">
      <c r="A565" t="s">
        <v>1710</v>
      </c>
      <c r="B565" t="s">
        <v>101</v>
      </c>
      <c r="C565" t="s">
        <v>755</v>
      </c>
      <c r="D565" t="s">
        <v>746</v>
      </c>
    </row>
    <row r="566" spans="1:4" x14ac:dyDescent="0.25">
      <c r="A566" t="s">
        <v>1711</v>
      </c>
      <c r="B566" t="s">
        <v>102</v>
      </c>
      <c r="C566" t="s">
        <v>755</v>
      </c>
      <c r="D566" t="s">
        <v>746</v>
      </c>
    </row>
    <row r="567" spans="1:4" x14ac:dyDescent="0.25">
      <c r="A567" t="s">
        <v>1712</v>
      </c>
      <c r="B567" t="str">
        <f>'RSI Employees'' Retirement'!D24</f>
        <v xml:space="preserve">Net investment income </v>
      </c>
      <c r="C567" t="s">
        <v>755</v>
      </c>
      <c r="D567" t="s">
        <v>746</v>
      </c>
    </row>
    <row r="568" spans="1:4" x14ac:dyDescent="0.25">
      <c r="A568" t="s">
        <v>1713</v>
      </c>
      <c r="B568" t="str">
        <f>'RSI Employees'' Retirement'!D25</f>
        <v>Benefit payments, including refunds of member contributions</v>
      </c>
      <c r="C568" t="s">
        <v>755</v>
      </c>
      <c r="D568" t="s">
        <v>746</v>
      </c>
    </row>
    <row r="569" spans="1:4" x14ac:dyDescent="0.25">
      <c r="A569" t="s">
        <v>1714</v>
      </c>
      <c r="B569" t="s">
        <v>103</v>
      </c>
      <c r="C569" t="s">
        <v>755</v>
      </c>
      <c r="D569" t="s">
        <v>746</v>
      </c>
    </row>
    <row r="570" spans="1:4" x14ac:dyDescent="0.25">
      <c r="A570" t="s">
        <v>1715</v>
      </c>
      <c r="B570" t="s">
        <v>1811</v>
      </c>
      <c r="C570" t="s">
        <v>755</v>
      </c>
      <c r="D570" t="s">
        <v>746</v>
      </c>
    </row>
    <row r="571" spans="1:4" x14ac:dyDescent="0.25">
      <c r="A571" t="s">
        <v>1716</v>
      </c>
      <c r="B571" t="s">
        <v>104</v>
      </c>
      <c r="C571" t="s">
        <v>755</v>
      </c>
      <c r="D571" t="s">
        <v>746</v>
      </c>
    </row>
    <row r="572" spans="1:4" x14ac:dyDescent="0.25">
      <c r="A572" t="s">
        <v>1717</v>
      </c>
      <c r="B572" t="s">
        <v>105</v>
      </c>
      <c r="C572" t="s">
        <v>755</v>
      </c>
      <c r="D572" t="s">
        <v>750</v>
      </c>
    </row>
    <row r="573" spans="1:4" x14ac:dyDescent="0.25">
      <c r="A573" t="s">
        <v>1717</v>
      </c>
      <c r="B573" t="s">
        <v>106</v>
      </c>
      <c r="C573" t="s">
        <v>755</v>
      </c>
      <c r="D573" t="s">
        <v>750</v>
      </c>
    </row>
    <row r="574" spans="1:4" x14ac:dyDescent="0.25">
      <c r="A574" t="s">
        <v>1718</v>
      </c>
      <c r="B574" t="s">
        <v>107</v>
      </c>
      <c r="C574" t="s">
        <v>755</v>
      </c>
      <c r="D574" t="s">
        <v>750</v>
      </c>
    </row>
    <row r="575" spans="1:4" x14ac:dyDescent="0.25">
      <c r="A575" t="s">
        <v>1719</v>
      </c>
      <c r="B575" t="s">
        <v>108</v>
      </c>
      <c r="C575" t="s">
        <v>1722</v>
      </c>
      <c r="D575" t="s">
        <v>750</v>
      </c>
    </row>
    <row r="576" spans="1:4" x14ac:dyDescent="0.25">
      <c r="A576" t="s">
        <v>1720</v>
      </c>
      <c r="B576" t="s">
        <v>109</v>
      </c>
      <c r="C576" t="s">
        <v>755</v>
      </c>
      <c r="D576" t="s">
        <v>746</v>
      </c>
    </row>
    <row r="577" spans="1:5" x14ac:dyDescent="0.25">
      <c r="A577" t="s">
        <v>1721</v>
      </c>
      <c r="B577" t="s">
        <v>110</v>
      </c>
      <c r="C577" t="s">
        <v>1722</v>
      </c>
      <c r="D577" t="s">
        <v>750</v>
      </c>
    </row>
    <row r="578" spans="1:5" ht="18.75" x14ac:dyDescent="0.3">
      <c r="A578" s="354" t="s">
        <v>388</v>
      </c>
      <c r="B578" s="354"/>
      <c r="C578" s="354"/>
      <c r="D578" s="354"/>
      <c r="E578" s="354"/>
    </row>
    <row r="579" spans="1:5" x14ac:dyDescent="0.25">
      <c r="A579" t="s">
        <v>1723</v>
      </c>
      <c r="B579" t="s">
        <v>1744</v>
      </c>
      <c r="C579" t="s">
        <v>755</v>
      </c>
      <c r="D579" t="s">
        <v>746</v>
      </c>
    </row>
    <row r="580" spans="1:5" x14ac:dyDescent="0.25">
      <c r="A580" t="s">
        <v>1724</v>
      </c>
      <c r="B580" t="s">
        <v>1745</v>
      </c>
      <c r="C580" t="s">
        <v>755</v>
      </c>
      <c r="D580" t="s">
        <v>746</v>
      </c>
    </row>
    <row r="581" spans="1:5" x14ac:dyDescent="0.25">
      <c r="A581" t="s">
        <v>1725</v>
      </c>
      <c r="B581" t="s">
        <v>1746</v>
      </c>
      <c r="C581" t="s">
        <v>755</v>
      </c>
      <c r="D581" t="s">
        <v>746</v>
      </c>
    </row>
    <row r="582" spans="1:5" x14ac:dyDescent="0.25">
      <c r="A582" t="s">
        <v>1726</v>
      </c>
      <c r="B582" t="s">
        <v>1747</v>
      </c>
      <c r="C582" t="s">
        <v>755</v>
      </c>
      <c r="D582" t="s">
        <v>746</v>
      </c>
    </row>
    <row r="583" spans="1:5" x14ac:dyDescent="0.25">
      <c r="A583" t="s">
        <v>1727</v>
      </c>
      <c r="B583" t="s">
        <v>1748</v>
      </c>
      <c r="C583" t="s">
        <v>755</v>
      </c>
      <c r="D583" t="s">
        <v>746</v>
      </c>
    </row>
    <row r="584" spans="1:5" x14ac:dyDescent="0.25">
      <c r="A584" t="s">
        <v>1728</v>
      </c>
      <c r="B584" t="s">
        <v>1749</v>
      </c>
      <c r="C584" t="s">
        <v>755</v>
      </c>
      <c r="D584" t="s">
        <v>746</v>
      </c>
    </row>
    <row r="585" spans="1:5" x14ac:dyDescent="0.25">
      <c r="A585" t="s">
        <v>1729</v>
      </c>
      <c r="B585" t="s">
        <v>1750</v>
      </c>
      <c r="C585" t="s">
        <v>755</v>
      </c>
      <c r="D585" t="s">
        <v>746</v>
      </c>
    </row>
    <row r="586" spans="1:5" x14ac:dyDescent="0.25">
      <c r="A586" t="s">
        <v>1730</v>
      </c>
      <c r="B586" t="s">
        <v>1751</v>
      </c>
      <c r="C586" t="s">
        <v>755</v>
      </c>
      <c r="D586" t="s">
        <v>750</v>
      </c>
    </row>
    <row r="587" spans="1:5" x14ac:dyDescent="0.25">
      <c r="A587" t="s">
        <v>1730</v>
      </c>
      <c r="B587" t="s">
        <v>1752</v>
      </c>
      <c r="C587" t="s">
        <v>755</v>
      </c>
      <c r="D587" t="s">
        <v>750</v>
      </c>
    </row>
    <row r="588" spans="1:5" x14ac:dyDescent="0.25">
      <c r="A588" t="s">
        <v>1731</v>
      </c>
      <c r="B588" t="s">
        <v>1753</v>
      </c>
      <c r="C588" t="s">
        <v>755</v>
      </c>
      <c r="D588" t="s">
        <v>746</v>
      </c>
    </row>
    <row r="589" spans="1:5" x14ac:dyDescent="0.25">
      <c r="A589" t="s">
        <v>1732</v>
      </c>
      <c r="B589" t="s">
        <v>1754</v>
      </c>
      <c r="C589" t="s">
        <v>755</v>
      </c>
      <c r="D589" t="s">
        <v>746</v>
      </c>
    </row>
    <row r="590" spans="1:5" x14ac:dyDescent="0.25">
      <c r="A590" t="s">
        <v>1733</v>
      </c>
      <c r="B590" t="s">
        <v>1755</v>
      </c>
      <c r="C590" t="s">
        <v>755</v>
      </c>
      <c r="D590" t="s">
        <v>746</v>
      </c>
    </row>
    <row r="591" spans="1:5" x14ac:dyDescent="0.25">
      <c r="A591" t="s">
        <v>1734</v>
      </c>
      <c r="B591" t="s">
        <v>1756</v>
      </c>
      <c r="C591" t="s">
        <v>755</v>
      </c>
      <c r="D591" t="s">
        <v>746</v>
      </c>
    </row>
    <row r="592" spans="1:5" x14ac:dyDescent="0.25">
      <c r="A592" t="s">
        <v>1735</v>
      </c>
      <c r="B592" t="s">
        <v>1757</v>
      </c>
      <c r="C592" t="s">
        <v>755</v>
      </c>
      <c r="D592" t="s">
        <v>746</v>
      </c>
    </row>
    <row r="593" spans="1:5" x14ac:dyDescent="0.25">
      <c r="A593" t="s">
        <v>1736</v>
      </c>
      <c r="B593" t="s">
        <v>1758</v>
      </c>
      <c r="C593" t="s">
        <v>755</v>
      </c>
      <c r="D593" t="s">
        <v>746</v>
      </c>
    </row>
    <row r="594" spans="1:5" x14ac:dyDescent="0.25">
      <c r="A594" t="s">
        <v>1737</v>
      </c>
      <c r="B594" t="s">
        <v>1759</v>
      </c>
      <c r="C594" t="s">
        <v>755</v>
      </c>
      <c r="D594" t="s">
        <v>746</v>
      </c>
    </row>
    <row r="595" spans="1:5" x14ac:dyDescent="0.25">
      <c r="A595" t="s">
        <v>1738</v>
      </c>
      <c r="B595" t="s">
        <v>1760</v>
      </c>
      <c r="C595" t="s">
        <v>755</v>
      </c>
      <c r="D595" t="s">
        <v>746</v>
      </c>
    </row>
    <row r="596" spans="1:5" x14ac:dyDescent="0.25">
      <c r="A596" t="s">
        <v>1739</v>
      </c>
      <c r="B596" t="s">
        <v>1761</v>
      </c>
      <c r="C596" t="s">
        <v>755</v>
      </c>
      <c r="D596" t="s">
        <v>750</v>
      </c>
    </row>
    <row r="597" spans="1:5" x14ac:dyDescent="0.25">
      <c r="A597" t="s">
        <v>1739</v>
      </c>
      <c r="B597" t="s">
        <v>1762</v>
      </c>
      <c r="C597" t="s">
        <v>755</v>
      </c>
      <c r="D597" t="s">
        <v>750</v>
      </c>
    </row>
    <row r="598" spans="1:5" x14ac:dyDescent="0.25">
      <c r="A598" t="s">
        <v>1740</v>
      </c>
      <c r="B598" t="s">
        <v>113</v>
      </c>
      <c r="C598" t="s">
        <v>755</v>
      </c>
      <c r="D598" t="s">
        <v>750</v>
      </c>
    </row>
    <row r="599" spans="1:5" x14ac:dyDescent="0.25">
      <c r="A599" t="s">
        <v>1741</v>
      </c>
      <c r="B599" t="s">
        <v>114</v>
      </c>
      <c r="C599" t="s">
        <v>1722</v>
      </c>
      <c r="D599" t="s">
        <v>750</v>
      </c>
    </row>
    <row r="600" spans="1:5" x14ac:dyDescent="0.25">
      <c r="A600" t="s">
        <v>1742</v>
      </c>
      <c r="B600" t="s">
        <v>1763</v>
      </c>
      <c r="C600" t="s">
        <v>755</v>
      </c>
      <c r="D600" t="s">
        <v>746</v>
      </c>
    </row>
    <row r="601" spans="1:5" x14ac:dyDescent="0.25">
      <c r="A601" t="s">
        <v>1743</v>
      </c>
      <c r="B601" t="s">
        <v>115</v>
      </c>
      <c r="C601" t="s">
        <v>1722</v>
      </c>
      <c r="D601" t="s">
        <v>750</v>
      </c>
    </row>
    <row r="602" spans="1:5" ht="18.75" x14ac:dyDescent="0.3">
      <c r="A602" s="354" t="s">
        <v>1764</v>
      </c>
      <c r="B602" s="354"/>
      <c r="C602" s="354"/>
      <c r="D602" s="354"/>
      <c r="E602" s="354"/>
    </row>
    <row r="603" spans="1:5" x14ac:dyDescent="0.25">
      <c r="A603" t="s">
        <v>1765</v>
      </c>
      <c r="B603" t="s">
        <v>1786</v>
      </c>
      <c r="C603" t="s">
        <v>755</v>
      </c>
      <c r="D603" t="s">
        <v>746</v>
      </c>
    </row>
    <row r="604" spans="1:5" x14ac:dyDescent="0.25">
      <c r="A604" t="s">
        <v>1766</v>
      </c>
      <c r="B604" t="s">
        <v>1787</v>
      </c>
      <c r="C604" t="s">
        <v>755</v>
      </c>
      <c r="D604" t="s">
        <v>746</v>
      </c>
    </row>
    <row r="605" spans="1:5" x14ac:dyDescent="0.25">
      <c r="A605" t="s">
        <v>1767</v>
      </c>
      <c r="B605" t="s">
        <v>1788</v>
      </c>
      <c r="C605" t="s">
        <v>755</v>
      </c>
      <c r="D605" t="s">
        <v>746</v>
      </c>
    </row>
    <row r="606" spans="1:5" x14ac:dyDescent="0.25">
      <c r="A606" t="s">
        <v>1768</v>
      </c>
      <c r="B606" t="s">
        <v>1789</v>
      </c>
      <c r="C606" t="s">
        <v>755</v>
      </c>
      <c r="D606" t="s">
        <v>746</v>
      </c>
    </row>
    <row r="607" spans="1:5" x14ac:dyDescent="0.25">
      <c r="A607" t="s">
        <v>1769</v>
      </c>
      <c r="B607" t="s">
        <v>1790</v>
      </c>
      <c r="C607" t="s">
        <v>755</v>
      </c>
      <c r="D607" t="s">
        <v>746</v>
      </c>
    </row>
    <row r="608" spans="1:5" x14ac:dyDescent="0.25">
      <c r="A608" t="s">
        <v>1770</v>
      </c>
      <c r="B608" t="s">
        <v>1791</v>
      </c>
      <c r="C608" t="s">
        <v>755</v>
      </c>
      <c r="D608" t="s">
        <v>746</v>
      </c>
    </row>
    <row r="609" spans="1:4" x14ac:dyDescent="0.25">
      <c r="A609" t="s">
        <v>1771</v>
      </c>
      <c r="B609" t="s">
        <v>1792</v>
      </c>
      <c r="C609" t="s">
        <v>755</v>
      </c>
      <c r="D609" t="s">
        <v>746</v>
      </c>
    </row>
    <row r="610" spans="1:4" x14ac:dyDescent="0.25">
      <c r="A610" t="s">
        <v>1772</v>
      </c>
      <c r="B610" t="s">
        <v>1793</v>
      </c>
      <c r="C610" t="s">
        <v>755</v>
      </c>
      <c r="D610" t="s">
        <v>750</v>
      </c>
    </row>
    <row r="611" spans="1:4" x14ac:dyDescent="0.25">
      <c r="A611" t="s">
        <v>1772</v>
      </c>
      <c r="B611" t="s">
        <v>1794</v>
      </c>
      <c r="C611" t="s">
        <v>755</v>
      </c>
      <c r="D611" t="s">
        <v>750</v>
      </c>
    </row>
    <row r="612" spans="1:4" x14ac:dyDescent="0.25">
      <c r="A612" t="s">
        <v>1773</v>
      </c>
      <c r="B612" t="s">
        <v>1795</v>
      </c>
      <c r="C612" t="s">
        <v>755</v>
      </c>
      <c r="D612" t="s">
        <v>746</v>
      </c>
    </row>
    <row r="613" spans="1:4" x14ac:dyDescent="0.25">
      <c r="A613" t="s">
        <v>1774</v>
      </c>
      <c r="B613" t="s">
        <v>1796</v>
      </c>
      <c r="C613" t="s">
        <v>755</v>
      </c>
      <c r="D613" t="s">
        <v>746</v>
      </c>
    </row>
    <row r="614" spans="1:4" x14ac:dyDescent="0.25">
      <c r="A614" t="s">
        <v>1775</v>
      </c>
      <c r="B614" t="s">
        <v>1797</v>
      </c>
      <c r="C614" t="s">
        <v>755</v>
      </c>
      <c r="D614" t="s">
        <v>746</v>
      </c>
    </row>
    <row r="615" spans="1:4" x14ac:dyDescent="0.25">
      <c r="A615" t="s">
        <v>1776</v>
      </c>
      <c r="B615" t="s">
        <v>1798</v>
      </c>
      <c r="C615" t="s">
        <v>755</v>
      </c>
      <c r="D615" t="s">
        <v>746</v>
      </c>
    </row>
    <row r="616" spans="1:4" x14ac:dyDescent="0.25">
      <c r="A616" t="s">
        <v>1777</v>
      </c>
      <c r="B616" t="s">
        <v>1799</v>
      </c>
      <c r="C616" t="s">
        <v>755</v>
      </c>
      <c r="D616" t="s">
        <v>746</v>
      </c>
    </row>
    <row r="617" spans="1:4" x14ac:dyDescent="0.25">
      <c r="A617" t="s">
        <v>1778</v>
      </c>
      <c r="B617" t="s">
        <v>1800</v>
      </c>
      <c r="C617" t="s">
        <v>755</v>
      </c>
      <c r="D617" t="s">
        <v>746</v>
      </c>
    </row>
    <row r="618" spans="1:4" x14ac:dyDescent="0.25">
      <c r="A618" t="s">
        <v>1779</v>
      </c>
      <c r="B618" t="s">
        <v>1801</v>
      </c>
      <c r="C618" t="s">
        <v>755</v>
      </c>
      <c r="D618" t="s">
        <v>746</v>
      </c>
    </row>
    <row r="619" spans="1:4" x14ac:dyDescent="0.25">
      <c r="A619" t="s">
        <v>1780</v>
      </c>
      <c r="B619" t="s">
        <v>1802</v>
      </c>
      <c r="C619" t="s">
        <v>755</v>
      </c>
      <c r="D619" t="s">
        <v>746</v>
      </c>
    </row>
    <row r="620" spans="1:4" x14ac:dyDescent="0.25">
      <c r="A620" t="s">
        <v>1781</v>
      </c>
      <c r="B620" t="s">
        <v>1803</v>
      </c>
      <c r="C620" t="s">
        <v>755</v>
      </c>
      <c r="D620" t="s">
        <v>750</v>
      </c>
    </row>
    <row r="621" spans="1:4" x14ac:dyDescent="0.25">
      <c r="A621" t="s">
        <v>1781</v>
      </c>
      <c r="B621" t="s">
        <v>1804</v>
      </c>
      <c r="C621" t="s">
        <v>755</v>
      </c>
      <c r="D621" t="s">
        <v>750</v>
      </c>
    </row>
    <row r="622" spans="1:4" x14ac:dyDescent="0.25">
      <c r="A622" t="s">
        <v>1782</v>
      </c>
      <c r="B622" t="s">
        <v>1805</v>
      </c>
      <c r="C622" t="s">
        <v>755</v>
      </c>
      <c r="D622" t="s">
        <v>750</v>
      </c>
    </row>
    <row r="623" spans="1:4" x14ac:dyDescent="0.25">
      <c r="A623" t="s">
        <v>1783</v>
      </c>
      <c r="B623" t="s">
        <v>1806</v>
      </c>
      <c r="C623" t="s">
        <v>1722</v>
      </c>
      <c r="D623" t="s">
        <v>750</v>
      </c>
    </row>
    <row r="624" spans="1:4" x14ac:dyDescent="0.25">
      <c r="A624" t="s">
        <v>1784</v>
      </c>
      <c r="B624" t="s">
        <v>1807</v>
      </c>
      <c r="C624" t="s">
        <v>755</v>
      </c>
      <c r="D624" t="s">
        <v>746</v>
      </c>
    </row>
    <row r="625" spans="1:5" x14ac:dyDescent="0.25">
      <c r="A625" t="s">
        <v>1785</v>
      </c>
      <c r="B625" t="s">
        <v>1808</v>
      </c>
      <c r="C625" t="s">
        <v>1722</v>
      </c>
      <c r="D625" t="s">
        <v>750</v>
      </c>
    </row>
    <row r="626" spans="1:5" ht="18.75" x14ac:dyDescent="0.3">
      <c r="A626" s="354" t="s">
        <v>390</v>
      </c>
      <c r="B626" s="354"/>
      <c r="C626" s="354"/>
      <c r="D626" s="354"/>
      <c r="E626" s="354"/>
    </row>
    <row r="627" spans="1:5" x14ac:dyDescent="0.25">
      <c r="A627" t="s">
        <v>1812</v>
      </c>
      <c r="B627" t="s">
        <v>119</v>
      </c>
      <c r="C627" t="s">
        <v>749</v>
      </c>
      <c r="D627" t="s">
        <v>750</v>
      </c>
    </row>
    <row r="628" spans="1:5" x14ac:dyDescent="0.25">
      <c r="A628" t="s">
        <v>1813</v>
      </c>
      <c r="B628" t="s">
        <v>120</v>
      </c>
      <c r="C628" t="s">
        <v>745</v>
      </c>
      <c r="D628" t="s">
        <v>746</v>
      </c>
    </row>
    <row r="629" spans="1:5" x14ac:dyDescent="0.25">
      <c r="A629" t="s">
        <v>1814</v>
      </c>
      <c r="B629" t="s">
        <v>121</v>
      </c>
      <c r="C629" t="s">
        <v>755</v>
      </c>
      <c r="D629" t="s">
        <v>746</v>
      </c>
    </row>
    <row r="630" spans="1:5" x14ac:dyDescent="0.25">
      <c r="A630" t="s">
        <v>1815</v>
      </c>
      <c r="B630" t="s">
        <v>122</v>
      </c>
      <c r="C630" t="s">
        <v>755</v>
      </c>
      <c r="D630" t="s">
        <v>746</v>
      </c>
    </row>
    <row r="631" spans="1:5" x14ac:dyDescent="0.25">
      <c r="A631" t="s">
        <v>1816</v>
      </c>
      <c r="B631" t="s">
        <v>123</v>
      </c>
      <c r="C631" t="s">
        <v>755</v>
      </c>
      <c r="D631" t="s">
        <v>746</v>
      </c>
    </row>
    <row r="632" spans="1:5" x14ac:dyDescent="0.25">
      <c r="A632" t="s">
        <v>1720</v>
      </c>
      <c r="B632" t="s">
        <v>1844</v>
      </c>
      <c r="C632" t="s">
        <v>755</v>
      </c>
      <c r="D632" t="s">
        <v>746</v>
      </c>
    </row>
    <row r="633" spans="1:5" x14ac:dyDescent="0.25">
      <c r="A633" t="s">
        <v>1817</v>
      </c>
      <c r="B633" t="s">
        <v>124</v>
      </c>
      <c r="C633" t="s">
        <v>1722</v>
      </c>
      <c r="D633" t="s">
        <v>746</v>
      </c>
    </row>
    <row r="634" spans="1:5" x14ac:dyDescent="0.25">
      <c r="A634" t="s">
        <v>1818</v>
      </c>
      <c r="B634" t="s">
        <v>1830</v>
      </c>
      <c r="C634" t="s">
        <v>749</v>
      </c>
      <c r="D634" t="s">
        <v>750</v>
      </c>
    </row>
    <row r="635" spans="1:5" x14ac:dyDescent="0.25">
      <c r="A635" t="s">
        <v>1819</v>
      </c>
      <c r="B635" t="s">
        <v>1831</v>
      </c>
      <c r="C635" t="s">
        <v>745</v>
      </c>
      <c r="D635" t="s">
        <v>746</v>
      </c>
    </row>
    <row r="636" spans="1:5" x14ac:dyDescent="0.25">
      <c r="A636" t="s">
        <v>1820</v>
      </c>
      <c r="B636" t="s">
        <v>1832</v>
      </c>
      <c r="C636" t="s">
        <v>755</v>
      </c>
      <c r="D636" t="s">
        <v>746</v>
      </c>
    </row>
    <row r="637" spans="1:5" x14ac:dyDescent="0.25">
      <c r="A637" t="s">
        <v>1821</v>
      </c>
      <c r="B637" t="s">
        <v>1833</v>
      </c>
      <c r="C637" t="s">
        <v>755</v>
      </c>
      <c r="D637" t="s">
        <v>746</v>
      </c>
    </row>
    <row r="638" spans="1:5" x14ac:dyDescent="0.25">
      <c r="A638" t="s">
        <v>1822</v>
      </c>
      <c r="B638" t="s">
        <v>1834</v>
      </c>
      <c r="C638" t="s">
        <v>755</v>
      </c>
      <c r="D638" t="s">
        <v>746</v>
      </c>
    </row>
    <row r="639" spans="1:5" x14ac:dyDescent="0.25">
      <c r="A639" t="s">
        <v>1742</v>
      </c>
      <c r="B639" t="s">
        <v>1836</v>
      </c>
      <c r="C639" t="s">
        <v>755</v>
      </c>
      <c r="D639" t="s">
        <v>746</v>
      </c>
    </row>
    <row r="640" spans="1:5" x14ac:dyDescent="0.25">
      <c r="A640" t="s">
        <v>1823</v>
      </c>
      <c r="B640" t="s">
        <v>1835</v>
      </c>
      <c r="C640" t="s">
        <v>1722</v>
      </c>
      <c r="D640" t="s">
        <v>746</v>
      </c>
    </row>
    <row r="641" spans="1:5" x14ac:dyDescent="0.25">
      <c r="A641" t="s">
        <v>1824</v>
      </c>
      <c r="B641" t="s">
        <v>1837</v>
      </c>
      <c r="C641" t="s">
        <v>749</v>
      </c>
      <c r="D641" t="s">
        <v>750</v>
      </c>
    </row>
    <row r="642" spans="1:5" x14ac:dyDescent="0.25">
      <c r="A642" t="s">
        <v>1825</v>
      </c>
      <c r="B642" t="s">
        <v>1838</v>
      </c>
      <c r="C642" t="s">
        <v>745</v>
      </c>
      <c r="D642" t="s">
        <v>746</v>
      </c>
    </row>
    <row r="643" spans="1:5" x14ac:dyDescent="0.25">
      <c r="A643" t="s">
        <v>1826</v>
      </c>
      <c r="B643" t="s">
        <v>1839</v>
      </c>
      <c r="C643" t="s">
        <v>755</v>
      </c>
      <c r="D643" t="s">
        <v>746</v>
      </c>
    </row>
    <row r="644" spans="1:5" x14ac:dyDescent="0.25">
      <c r="A644" t="s">
        <v>1827</v>
      </c>
      <c r="B644" t="s">
        <v>1840</v>
      </c>
      <c r="C644" t="s">
        <v>755</v>
      </c>
      <c r="D644" t="s">
        <v>746</v>
      </c>
    </row>
    <row r="645" spans="1:5" x14ac:dyDescent="0.25">
      <c r="A645" t="s">
        <v>1828</v>
      </c>
      <c r="B645" t="s">
        <v>1841</v>
      </c>
      <c r="C645" t="s">
        <v>755</v>
      </c>
      <c r="D645" t="s">
        <v>746</v>
      </c>
    </row>
    <row r="646" spans="1:5" x14ac:dyDescent="0.25">
      <c r="A646" t="s">
        <v>1784</v>
      </c>
      <c r="B646" t="s">
        <v>1842</v>
      </c>
      <c r="C646" t="s">
        <v>755</v>
      </c>
      <c r="D646" t="s">
        <v>746</v>
      </c>
    </row>
    <row r="647" spans="1:5" x14ac:dyDescent="0.25">
      <c r="A647" t="s">
        <v>1829</v>
      </c>
      <c r="B647" t="s">
        <v>1843</v>
      </c>
      <c r="C647" t="s">
        <v>1722</v>
      </c>
      <c r="D647" t="s">
        <v>746</v>
      </c>
    </row>
    <row r="648" spans="1:5" ht="18.75" x14ac:dyDescent="0.3">
      <c r="A648" s="354" t="s">
        <v>1845</v>
      </c>
      <c r="B648" s="354"/>
      <c r="C648" s="354"/>
      <c r="D648" s="354"/>
      <c r="E648" s="354"/>
    </row>
    <row r="649" spans="1:5" x14ac:dyDescent="0.25">
      <c r="A649" t="s">
        <v>1846</v>
      </c>
      <c r="B649" t="s">
        <v>128</v>
      </c>
      <c r="C649" t="s">
        <v>755</v>
      </c>
      <c r="D649" t="s">
        <v>750</v>
      </c>
    </row>
    <row r="650" spans="1:5" x14ac:dyDescent="0.25">
      <c r="A650" t="s">
        <v>1847</v>
      </c>
      <c r="B650" t="s">
        <v>129</v>
      </c>
      <c r="C650" t="s">
        <v>755</v>
      </c>
      <c r="D650" t="s">
        <v>750</v>
      </c>
    </row>
    <row r="651" spans="1:5" x14ac:dyDescent="0.25">
      <c r="A651" t="s">
        <v>1848</v>
      </c>
      <c r="B651" t="s">
        <v>130</v>
      </c>
      <c r="C651" t="s">
        <v>755</v>
      </c>
      <c r="D651" t="s">
        <v>750</v>
      </c>
    </row>
    <row r="652" spans="1:5" x14ac:dyDescent="0.25">
      <c r="A652" t="s">
        <v>1849</v>
      </c>
      <c r="B652" t="s">
        <v>131</v>
      </c>
      <c r="C652" t="s">
        <v>755</v>
      </c>
      <c r="D652" t="s">
        <v>750</v>
      </c>
    </row>
    <row r="653" spans="1:5" x14ac:dyDescent="0.25">
      <c r="A653" t="s">
        <v>1850</v>
      </c>
      <c r="B653" t="s">
        <v>1858</v>
      </c>
      <c r="C653" t="s">
        <v>755</v>
      </c>
      <c r="D653" t="s">
        <v>750</v>
      </c>
    </row>
    <row r="654" spans="1:5" x14ac:dyDescent="0.25">
      <c r="A654" t="s">
        <v>1851</v>
      </c>
      <c r="B654" t="s">
        <v>1859</v>
      </c>
      <c r="C654" t="s">
        <v>755</v>
      </c>
      <c r="D654" t="s">
        <v>750</v>
      </c>
    </row>
    <row r="655" spans="1:5" x14ac:dyDescent="0.25">
      <c r="A655" t="s">
        <v>1852</v>
      </c>
      <c r="B655" t="s">
        <v>1860</v>
      </c>
      <c r="C655" t="s">
        <v>755</v>
      </c>
      <c r="D655" t="s">
        <v>750</v>
      </c>
    </row>
    <row r="656" spans="1:5" x14ac:dyDescent="0.25">
      <c r="A656" t="s">
        <v>1853</v>
      </c>
      <c r="B656" t="s">
        <v>136</v>
      </c>
      <c r="C656" t="s">
        <v>755</v>
      </c>
      <c r="D656" t="s">
        <v>750</v>
      </c>
    </row>
    <row r="657" spans="1:5" x14ac:dyDescent="0.25">
      <c r="A657" t="s">
        <v>1854</v>
      </c>
      <c r="B657" t="s">
        <v>133</v>
      </c>
      <c r="C657" t="s">
        <v>755</v>
      </c>
      <c r="D657" t="s">
        <v>750</v>
      </c>
    </row>
    <row r="658" spans="1:5" x14ac:dyDescent="0.25">
      <c r="A658" t="s">
        <v>1855</v>
      </c>
      <c r="B658" t="s">
        <v>134</v>
      </c>
      <c r="C658" t="s">
        <v>755</v>
      </c>
      <c r="D658" t="s">
        <v>750</v>
      </c>
    </row>
    <row r="659" spans="1:5" x14ac:dyDescent="0.25">
      <c r="A659" t="s">
        <v>1856</v>
      </c>
      <c r="B659" t="s">
        <v>135</v>
      </c>
      <c r="C659" t="s">
        <v>755</v>
      </c>
      <c r="D659" t="s">
        <v>750</v>
      </c>
    </row>
    <row r="660" spans="1:5" x14ac:dyDescent="0.25">
      <c r="A660" t="s">
        <v>1857</v>
      </c>
      <c r="B660" t="s">
        <v>138</v>
      </c>
      <c r="C660" t="s">
        <v>755</v>
      </c>
      <c r="D660" t="s">
        <v>750</v>
      </c>
    </row>
    <row r="661" spans="1:5" ht="18.75" x14ac:dyDescent="0.3">
      <c r="A661" s="354" t="s">
        <v>1861</v>
      </c>
      <c r="B661" s="354"/>
      <c r="C661" s="354"/>
      <c r="D661" s="354"/>
      <c r="E661" s="354"/>
    </row>
    <row r="662" spans="1:5" x14ac:dyDescent="0.25">
      <c r="A662" t="s">
        <v>1862</v>
      </c>
      <c r="B662" s="578" t="s">
        <v>1916</v>
      </c>
      <c r="C662" t="s">
        <v>755</v>
      </c>
      <c r="D662" t="s">
        <v>746</v>
      </c>
    </row>
    <row r="663" spans="1:5" x14ac:dyDescent="0.25">
      <c r="A663" t="s">
        <v>1863</v>
      </c>
      <c r="B663" t="s">
        <v>1918</v>
      </c>
      <c r="C663" t="s">
        <v>755</v>
      </c>
      <c r="D663" t="s">
        <v>746</v>
      </c>
    </row>
    <row r="664" spans="1:5" x14ac:dyDescent="0.25">
      <c r="A664" t="s">
        <v>1864</v>
      </c>
      <c r="B664" t="s">
        <v>1919</v>
      </c>
      <c r="C664" t="s">
        <v>755</v>
      </c>
      <c r="D664" t="s">
        <v>746</v>
      </c>
    </row>
    <row r="665" spans="1:5" x14ac:dyDescent="0.25">
      <c r="A665" t="s">
        <v>1865</v>
      </c>
      <c r="B665" t="s">
        <v>1920</v>
      </c>
      <c r="C665" t="s">
        <v>755</v>
      </c>
      <c r="D665" t="s">
        <v>746</v>
      </c>
    </row>
    <row r="666" spans="1:5" x14ac:dyDescent="0.25">
      <c r="A666" t="s">
        <v>1866</v>
      </c>
      <c r="B666" t="s">
        <v>475</v>
      </c>
      <c r="C666" t="s">
        <v>755</v>
      </c>
      <c r="D666" t="s">
        <v>746</v>
      </c>
    </row>
    <row r="667" spans="1:5" x14ac:dyDescent="0.25">
      <c r="A667" t="s">
        <v>1867</v>
      </c>
      <c r="B667" t="s">
        <v>1917</v>
      </c>
      <c r="C667" t="s">
        <v>755</v>
      </c>
      <c r="D667" t="s">
        <v>746</v>
      </c>
    </row>
    <row r="668" spans="1:5" x14ac:dyDescent="0.25">
      <c r="A668" t="s">
        <v>1868</v>
      </c>
      <c r="B668" t="s">
        <v>476</v>
      </c>
      <c r="C668" t="s">
        <v>755</v>
      </c>
      <c r="D668" t="s">
        <v>746</v>
      </c>
    </row>
    <row r="669" spans="1:5" x14ac:dyDescent="0.25">
      <c r="A669" t="s">
        <v>1869</v>
      </c>
      <c r="B669" t="s">
        <v>1921</v>
      </c>
      <c r="C669" t="s">
        <v>755</v>
      </c>
      <c r="D669" t="s">
        <v>746</v>
      </c>
    </row>
    <row r="670" spans="1:5" x14ac:dyDescent="0.25">
      <c r="A670" t="s">
        <v>1870</v>
      </c>
      <c r="B670" s="181" t="s">
        <v>1931</v>
      </c>
      <c r="C670" t="s">
        <v>755</v>
      </c>
      <c r="D670" t="s">
        <v>746</v>
      </c>
    </row>
    <row r="671" spans="1:5" x14ac:dyDescent="0.25">
      <c r="A671" t="s">
        <v>1871</v>
      </c>
      <c r="B671" t="s">
        <v>1932</v>
      </c>
      <c r="C671" t="s">
        <v>755</v>
      </c>
      <c r="D671" t="s">
        <v>746</v>
      </c>
    </row>
    <row r="672" spans="1:5" x14ac:dyDescent="0.25">
      <c r="A672" t="s">
        <v>1872</v>
      </c>
      <c r="B672" t="s">
        <v>1933</v>
      </c>
      <c r="C672" t="s">
        <v>755</v>
      </c>
      <c r="D672" t="s">
        <v>746</v>
      </c>
    </row>
    <row r="673" spans="1:4" x14ac:dyDescent="0.25">
      <c r="A673" t="s">
        <v>1873</v>
      </c>
      <c r="B673" t="s">
        <v>1934</v>
      </c>
      <c r="C673" t="s">
        <v>755</v>
      </c>
      <c r="D673" t="s">
        <v>746</v>
      </c>
    </row>
    <row r="674" spans="1:4" x14ac:dyDescent="0.25">
      <c r="A674" t="s">
        <v>1874</v>
      </c>
      <c r="B674" t="s">
        <v>1935</v>
      </c>
      <c r="C674" t="s">
        <v>755</v>
      </c>
      <c r="D674" t="s">
        <v>746</v>
      </c>
    </row>
    <row r="675" spans="1:4" x14ac:dyDescent="0.25">
      <c r="A675" t="s">
        <v>1875</v>
      </c>
      <c r="B675" t="s">
        <v>1936</v>
      </c>
      <c r="C675" t="s">
        <v>755</v>
      </c>
      <c r="D675" t="s">
        <v>746</v>
      </c>
    </row>
    <row r="676" spans="1:4" x14ac:dyDescent="0.25">
      <c r="A676" t="s">
        <v>1876</v>
      </c>
      <c r="B676" t="s">
        <v>1937</v>
      </c>
      <c r="C676" t="s">
        <v>755</v>
      </c>
      <c r="D676" t="s">
        <v>746</v>
      </c>
    </row>
    <row r="677" spans="1:4" x14ac:dyDescent="0.25">
      <c r="A677" t="s">
        <v>1877</v>
      </c>
      <c r="B677" t="s">
        <v>1938</v>
      </c>
      <c r="C677" t="s">
        <v>755</v>
      </c>
      <c r="D677" t="s">
        <v>746</v>
      </c>
    </row>
    <row r="678" spans="1:4" x14ac:dyDescent="0.25">
      <c r="A678" t="s">
        <v>1878</v>
      </c>
      <c r="B678" t="s">
        <v>1939</v>
      </c>
      <c r="C678" t="s">
        <v>755</v>
      </c>
      <c r="D678" t="s">
        <v>746</v>
      </c>
    </row>
    <row r="679" spans="1:4" x14ac:dyDescent="0.25">
      <c r="A679" t="s">
        <v>1879</v>
      </c>
      <c r="B679" t="s">
        <v>1940</v>
      </c>
      <c r="C679" t="s">
        <v>755</v>
      </c>
      <c r="D679" t="s">
        <v>746</v>
      </c>
    </row>
    <row r="680" spans="1:4" x14ac:dyDescent="0.25">
      <c r="A680" t="s">
        <v>1880</v>
      </c>
      <c r="B680" t="s">
        <v>1941</v>
      </c>
      <c r="C680" t="s">
        <v>755</v>
      </c>
      <c r="D680" t="s">
        <v>746</v>
      </c>
    </row>
    <row r="681" spans="1:4" x14ac:dyDescent="0.25">
      <c r="A681" t="s">
        <v>1881</v>
      </c>
      <c r="B681" t="s">
        <v>1942</v>
      </c>
      <c r="C681" t="s">
        <v>755</v>
      </c>
      <c r="D681" t="s">
        <v>746</v>
      </c>
    </row>
    <row r="682" spans="1:4" x14ac:dyDescent="0.25">
      <c r="A682" t="s">
        <v>1882</v>
      </c>
      <c r="B682" t="s">
        <v>1943</v>
      </c>
      <c r="C682" t="s">
        <v>755</v>
      </c>
      <c r="D682" t="s">
        <v>746</v>
      </c>
    </row>
    <row r="683" spans="1:4" x14ac:dyDescent="0.25">
      <c r="A683" t="s">
        <v>1883</v>
      </c>
      <c r="B683" t="s">
        <v>1944</v>
      </c>
      <c r="C683" t="s">
        <v>755</v>
      </c>
      <c r="D683" t="s">
        <v>746</v>
      </c>
    </row>
    <row r="684" spans="1:4" x14ac:dyDescent="0.25">
      <c r="A684" t="s">
        <v>1884</v>
      </c>
      <c r="B684" t="s">
        <v>1922</v>
      </c>
      <c r="C684" t="s">
        <v>755</v>
      </c>
      <c r="D684" t="s">
        <v>746</v>
      </c>
    </row>
    <row r="685" spans="1:4" x14ac:dyDescent="0.25">
      <c r="A685" t="s">
        <v>1885</v>
      </c>
      <c r="B685" t="s">
        <v>1923</v>
      </c>
      <c r="C685" t="s">
        <v>755</v>
      </c>
      <c r="D685" t="s">
        <v>746</v>
      </c>
    </row>
    <row r="686" spans="1:4" x14ac:dyDescent="0.25">
      <c r="A686" t="s">
        <v>1886</v>
      </c>
      <c r="B686" s="590" t="s">
        <v>1945</v>
      </c>
      <c r="C686" t="s">
        <v>755</v>
      </c>
      <c r="D686" t="s">
        <v>746</v>
      </c>
    </row>
    <row r="687" spans="1:4" x14ac:dyDescent="0.25">
      <c r="A687" t="s">
        <v>1887</v>
      </c>
      <c r="B687" t="s">
        <v>1946</v>
      </c>
      <c r="C687" t="s">
        <v>755</v>
      </c>
      <c r="D687" t="s">
        <v>746</v>
      </c>
    </row>
    <row r="688" spans="1:4" x14ac:dyDescent="0.25">
      <c r="A688" t="s">
        <v>1888</v>
      </c>
      <c r="B688" t="s">
        <v>1947</v>
      </c>
      <c r="C688" t="s">
        <v>755</v>
      </c>
      <c r="D688" t="s">
        <v>746</v>
      </c>
    </row>
    <row r="689" spans="1:4" x14ac:dyDescent="0.25">
      <c r="A689" t="s">
        <v>1889</v>
      </c>
      <c r="B689" t="s">
        <v>1948</v>
      </c>
      <c r="C689" t="s">
        <v>755</v>
      </c>
      <c r="D689" t="s">
        <v>746</v>
      </c>
    </row>
    <row r="690" spans="1:4" x14ac:dyDescent="0.25">
      <c r="A690" t="s">
        <v>1890</v>
      </c>
      <c r="B690" t="s">
        <v>1949</v>
      </c>
      <c r="C690" t="s">
        <v>755</v>
      </c>
      <c r="D690" t="s">
        <v>746</v>
      </c>
    </row>
    <row r="691" spans="1:4" x14ac:dyDescent="0.25">
      <c r="A691" t="s">
        <v>1891</v>
      </c>
      <c r="B691" t="s">
        <v>1924</v>
      </c>
      <c r="C691" t="s">
        <v>755</v>
      </c>
      <c r="D691" t="s">
        <v>746</v>
      </c>
    </row>
    <row r="692" spans="1:4" x14ac:dyDescent="0.25">
      <c r="A692" t="s">
        <v>1892</v>
      </c>
      <c r="B692" t="s">
        <v>1950</v>
      </c>
      <c r="C692" t="s">
        <v>755</v>
      </c>
      <c r="D692" t="s">
        <v>746</v>
      </c>
    </row>
    <row r="693" spans="1:4" x14ac:dyDescent="0.25">
      <c r="A693" t="s">
        <v>1893</v>
      </c>
      <c r="B693" t="s">
        <v>1951</v>
      </c>
      <c r="C693" t="s">
        <v>755</v>
      </c>
      <c r="D693" t="s">
        <v>746</v>
      </c>
    </row>
    <row r="694" spans="1:4" x14ac:dyDescent="0.25">
      <c r="A694" t="s">
        <v>1894</v>
      </c>
      <c r="B694" s="578" t="s">
        <v>1925</v>
      </c>
      <c r="C694" t="s">
        <v>755</v>
      </c>
      <c r="D694" t="s">
        <v>746</v>
      </c>
    </row>
    <row r="695" spans="1:4" x14ac:dyDescent="0.25">
      <c r="A695" t="s">
        <v>1895</v>
      </c>
      <c r="B695" s="578" t="s">
        <v>258</v>
      </c>
      <c r="C695" t="s">
        <v>755</v>
      </c>
      <c r="D695" t="s">
        <v>746</v>
      </c>
    </row>
    <row r="696" spans="1:4" x14ac:dyDescent="0.25">
      <c r="A696" t="s">
        <v>1896</v>
      </c>
      <c r="B696" t="s">
        <v>257</v>
      </c>
      <c r="C696" t="s">
        <v>755</v>
      </c>
      <c r="D696" t="s">
        <v>746</v>
      </c>
    </row>
    <row r="697" spans="1:4" x14ac:dyDescent="0.25">
      <c r="A697" t="s">
        <v>1897</v>
      </c>
      <c r="B697" t="s">
        <v>256</v>
      </c>
      <c r="C697" t="s">
        <v>755</v>
      </c>
      <c r="D697" t="s">
        <v>746</v>
      </c>
    </row>
    <row r="698" spans="1:4" x14ac:dyDescent="0.25">
      <c r="A698" t="s">
        <v>1898</v>
      </c>
      <c r="B698" t="s">
        <v>255</v>
      </c>
      <c r="C698" t="s">
        <v>755</v>
      </c>
      <c r="D698" t="s">
        <v>746</v>
      </c>
    </row>
    <row r="699" spans="1:4" x14ac:dyDescent="0.25">
      <c r="A699" t="s">
        <v>1899</v>
      </c>
      <c r="B699" t="s">
        <v>254</v>
      </c>
      <c r="C699" t="s">
        <v>755</v>
      </c>
      <c r="D699" t="s">
        <v>746</v>
      </c>
    </row>
    <row r="700" spans="1:4" x14ac:dyDescent="0.25">
      <c r="A700" t="s">
        <v>1900</v>
      </c>
      <c r="B700" t="s">
        <v>253</v>
      </c>
      <c r="C700" t="s">
        <v>755</v>
      </c>
      <c r="D700" t="s">
        <v>746</v>
      </c>
    </row>
    <row r="701" spans="1:4" x14ac:dyDescent="0.25">
      <c r="A701" t="s">
        <v>1901</v>
      </c>
      <c r="B701" t="s">
        <v>252</v>
      </c>
      <c r="C701" t="s">
        <v>755</v>
      </c>
      <c r="D701" t="s">
        <v>746</v>
      </c>
    </row>
    <row r="702" spans="1:4" x14ac:dyDescent="0.25">
      <c r="A702" t="s">
        <v>1902</v>
      </c>
      <c r="B702" t="s">
        <v>251</v>
      </c>
      <c r="C702" t="s">
        <v>755</v>
      </c>
      <c r="D702" t="s">
        <v>746</v>
      </c>
    </row>
    <row r="703" spans="1:4" x14ac:dyDescent="0.25">
      <c r="A703" t="s">
        <v>1903</v>
      </c>
      <c r="B703" t="s">
        <v>250</v>
      </c>
      <c r="C703" t="s">
        <v>755</v>
      </c>
      <c r="D703" t="s">
        <v>746</v>
      </c>
    </row>
    <row r="704" spans="1:4" x14ac:dyDescent="0.25">
      <c r="A704" t="s">
        <v>1904</v>
      </c>
      <c r="B704" t="s">
        <v>249</v>
      </c>
      <c r="C704" t="s">
        <v>755</v>
      </c>
      <c r="D704" t="s">
        <v>746</v>
      </c>
    </row>
    <row r="705" spans="1:5" x14ac:dyDescent="0.25">
      <c r="A705" t="s">
        <v>1905</v>
      </c>
      <c r="B705" t="s">
        <v>248</v>
      </c>
      <c r="C705" t="s">
        <v>755</v>
      </c>
      <c r="D705" t="s">
        <v>746</v>
      </c>
    </row>
    <row r="706" spans="1:5" x14ac:dyDescent="0.25">
      <c r="A706" t="s">
        <v>1906</v>
      </c>
      <c r="B706" t="s">
        <v>247</v>
      </c>
      <c r="C706" t="s">
        <v>755</v>
      </c>
      <c r="D706" t="s">
        <v>746</v>
      </c>
    </row>
    <row r="707" spans="1:5" x14ac:dyDescent="0.25">
      <c r="A707" t="s">
        <v>1907</v>
      </c>
      <c r="B707" t="s">
        <v>246</v>
      </c>
      <c r="C707" t="s">
        <v>755</v>
      </c>
      <c r="D707" t="s">
        <v>746</v>
      </c>
    </row>
    <row r="708" spans="1:5" x14ac:dyDescent="0.25">
      <c r="A708" t="s">
        <v>1908</v>
      </c>
      <c r="B708" t="s">
        <v>245</v>
      </c>
      <c r="C708" t="s">
        <v>755</v>
      </c>
      <c r="D708" t="s">
        <v>746</v>
      </c>
    </row>
    <row r="709" spans="1:5" x14ac:dyDescent="0.25">
      <c r="A709" t="s">
        <v>1909</v>
      </c>
      <c r="B709" t="s">
        <v>1952</v>
      </c>
      <c r="C709" t="s">
        <v>755</v>
      </c>
      <c r="D709" t="s">
        <v>746</v>
      </c>
    </row>
    <row r="710" spans="1:5" x14ac:dyDescent="0.25">
      <c r="A710" t="s">
        <v>1910</v>
      </c>
      <c r="B710" t="s">
        <v>1953</v>
      </c>
      <c r="C710" t="s">
        <v>755</v>
      </c>
      <c r="D710" t="s">
        <v>746</v>
      </c>
    </row>
    <row r="711" spans="1:5" x14ac:dyDescent="0.25">
      <c r="A711" t="s">
        <v>1911</v>
      </c>
      <c r="B711" s="578" t="s">
        <v>1926</v>
      </c>
      <c r="C711" t="s">
        <v>755</v>
      </c>
      <c r="D711" t="s">
        <v>746</v>
      </c>
    </row>
    <row r="712" spans="1:5" x14ac:dyDescent="0.25">
      <c r="A712" t="s">
        <v>1912</v>
      </c>
      <c r="B712" t="s">
        <v>1927</v>
      </c>
      <c r="C712" t="s">
        <v>755</v>
      </c>
      <c r="D712" t="s">
        <v>746</v>
      </c>
    </row>
    <row r="713" spans="1:5" x14ac:dyDescent="0.25">
      <c r="A713" t="s">
        <v>1913</v>
      </c>
      <c r="B713" s="578" t="s">
        <v>1929</v>
      </c>
      <c r="C713" t="s">
        <v>755</v>
      </c>
      <c r="D713" t="s">
        <v>746</v>
      </c>
    </row>
    <row r="714" spans="1:5" x14ac:dyDescent="0.25">
      <c r="A714" t="s">
        <v>1914</v>
      </c>
      <c r="B714" t="s">
        <v>1930</v>
      </c>
      <c r="C714" t="s">
        <v>755</v>
      </c>
      <c r="D714" t="s">
        <v>746</v>
      </c>
    </row>
    <row r="715" spans="1:5" x14ac:dyDescent="0.25">
      <c r="A715" t="s">
        <v>1915</v>
      </c>
      <c r="B715" t="s">
        <v>1954</v>
      </c>
      <c r="C715" t="s">
        <v>755</v>
      </c>
      <c r="D715" t="s">
        <v>746</v>
      </c>
    </row>
    <row r="716" spans="1:5" ht="18.75" x14ac:dyDescent="0.3">
      <c r="A716" s="354" t="s">
        <v>1965</v>
      </c>
      <c r="B716" s="354"/>
      <c r="C716" s="354"/>
      <c r="D716" s="354"/>
      <c r="E716" s="354"/>
    </row>
    <row r="717" spans="1:5" x14ac:dyDescent="0.25">
      <c r="A717" t="s">
        <v>1966</v>
      </c>
      <c r="B717" t="s">
        <v>1985</v>
      </c>
      <c r="C717" t="s">
        <v>755</v>
      </c>
      <c r="D717" t="s">
        <v>750</v>
      </c>
    </row>
    <row r="718" spans="1:5" x14ac:dyDescent="0.25">
      <c r="A718" t="s">
        <v>1967</v>
      </c>
      <c r="B718" t="s">
        <v>1986</v>
      </c>
      <c r="C718" t="s">
        <v>755</v>
      </c>
      <c r="D718" t="s">
        <v>750</v>
      </c>
    </row>
    <row r="719" spans="1:5" x14ac:dyDescent="0.25">
      <c r="A719" t="s">
        <v>1968</v>
      </c>
      <c r="B719" t="s">
        <v>1987</v>
      </c>
      <c r="C719" t="s">
        <v>755</v>
      </c>
      <c r="D719" t="s">
        <v>750</v>
      </c>
    </row>
    <row r="720" spans="1:5" x14ac:dyDescent="0.25">
      <c r="A720" t="s">
        <v>1969</v>
      </c>
      <c r="B720" t="s">
        <v>1988</v>
      </c>
      <c r="C720" t="s">
        <v>755</v>
      </c>
      <c r="D720" t="s">
        <v>750</v>
      </c>
    </row>
    <row r="721" spans="1:5" x14ac:dyDescent="0.25">
      <c r="A721" t="s">
        <v>1970</v>
      </c>
      <c r="B721" t="s">
        <v>1955</v>
      </c>
      <c r="C721" t="s">
        <v>755</v>
      </c>
      <c r="D721" t="s">
        <v>750</v>
      </c>
    </row>
    <row r="722" spans="1:5" x14ac:dyDescent="0.25">
      <c r="A722" t="s">
        <v>1971</v>
      </c>
      <c r="B722" t="s">
        <v>1956</v>
      </c>
      <c r="C722" t="s">
        <v>755</v>
      </c>
      <c r="D722" t="s">
        <v>750</v>
      </c>
    </row>
    <row r="723" spans="1:5" x14ac:dyDescent="0.25">
      <c r="A723" t="s">
        <v>1972</v>
      </c>
      <c r="B723" t="s">
        <v>1957</v>
      </c>
      <c r="C723" t="s">
        <v>755</v>
      </c>
      <c r="D723" t="s">
        <v>750</v>
      </c>
    </row>
    <row r="724" spans="1:5" x14ac:dyDescent="0.25">
      <c r="A724" t="s">
        <v>1973</v>
      </c>
      <c r="B724" t="s">
        <v>1989</v>
      </c>
      <c r="C724" t="s">
        <v>755</v>
      </c>
      <c r="D724" t="s">
        <v>750</v>
      </c>
    </row>
    <row r="725" spans="1:5" x14ac:dyDescent="0.25">
      <c r="A725" t="s">
        <v>1974</v>
      </c>
      <c r="B725" t="s">
        <v>1990</v>
      </c>
      <c r="C725" t="s">
        <v>755</v>
      </c>
      <c r="D725" t="s">
        <v>750</v>
      </c>
    </row>
    <row r="726" spans="1:5" x14ac:dyDescent="0.25">
      <c r="A726" t="s">
        <v>1975</v>
      </c>
      <c r="B726" t="s">
        <v>1991</v>
      </c>
      <c r="C726" t="s">
        <v>755</v>
      </c>
      <c r="D726" t="s">
        <v>750</v>
      </c>
    </row>
    <row r="727" spans="1:5" x14ac:dyDescent="0.25">
      <c r="A727" t="s">
        <v>1976</v>
      </c>
      <c r="B727" t="s">
        <v>1992</v>
      </c>
      <c r="C727" t="s">
        <v>755</v>
      </c>
      <c r="D727" t="s">
        <v>750</v>
      </c>
    </row>
    <row r="728" spans="1:5" x14ac:dyDescent="0.25">
      <c r="A728" t="s">
        <v>1977</v>
      </c>
      <c r="B728" t="s">
        <v>1993</v>
      </c>
      <c r="C728" t="s">
        <v>755</v>
      </c>
      <c r="D728" t="s">
        <v>750</v>
      </c>
    </row>
    <row r="729" spans="1:5" x14ac:dyDescent="0.25">
      <c r="A729" t="s">
        <v>1978</v>
      </c>
      <c r="B729" t="s">
        <v>1958</v>
      </c>
      <c r="C729" t="s">
        <v>755</v>
      </c>
      <c r="D729" t="s">
        <v>750</v>
      </c>
    </row>
    <row r="730" spans="1:5" x14ac:dyDescent="0.25">
      <c r="A730" t="s">
        <v>1979</v>
      </c>
      <c r="B730" t="s">
        <v>1960</v>
      </c>
      <c r="C730" t="s">
        <v>755</v>
      </c>
      <c r="D730" t="s">
        <v>750</v>
      </c>
    </row>
    <row r="731" spans="1:5" x14ac:dyDescent="0.25">
      <c r="A731" t="s">
        <v>1980</v>
      </c>
      <c r="B731" t="s">
        <v>149</v>
      </c>
      <c r="C731" t="s">
        <v>755</v>
      </c>
      <c r="D731" t="s">
        <v>750</v>
      </c>
    </row>
    <row r="732" spans="1:5" x14ac:dyDescent="0.25">
      <c r="A732" t="s">
        <v>1981</v>
      </c>
      <c r="B732" t="s">
        <v>1962</v>
      </c>
      <c r="C732" t="s">
        <v>755</v>
      </c>
      <c r="D732" t="s">
        <v>750</v>
      </c>
    </row>
    <row r="733" spans="1:5" x14ac:dyDescent="0.25">
      <c r="A733" t="s">
        <v>1982</v>
      </c>
      <c r="B733" t="s">
        <v>1963</v>
      </c>
      <c r="C733" t="s">
        <v>755</v>
      </c>
      <c r="D733" t="s">
        <v>750</v>
      </c>
    </row>
    <row r="734" spans="1:5" x14ac:dyDescent="0.25">
      <c r="A734" t="s">
        <v>1983</v>
      </c>
      <c r="B734" t="s">
        <v>150</v>
      </c>
      <c r="C734" t="s">
        <v>755</v>
      </c>
      <c r="D734" t="s">
        <v>750</v>
      </c>
    </row>
    <row r="735" spans="1:5" x14ac:dyDescent="0.25">
      <c r="A735" t="s">
        <v>1984</v>
      </c>
      <c r="B735" t="s">
        <v>1964</v>
      </c>
      <c r="C735" t="s">
        <v>755</v>
      </c>
      <c r="D735" t="s">
        <v>750</v>
      </c>
    </row>
    <row r="736" spans="1:5" ht="18.75" x14ac:dyDescent="0.3">
      <c r="A736" s="354" t="s">
        <v>1994</v>
      </c>
      <c r="B736" s="354"/>
      <c r="C736" s="354"/>
      <c r="D736" s="354"/>
      <c r="E736" s="354"/>
    </row>
    <row r="737" spans="1:4" x14ac:dyDescent="0.25">
      <c r="A737" t="s">
        <v>2017</v>
      </c>
      <c r="B737" s="181" t="s">
        <v>2074</v>
      </c>
      <c r="C737" t="s">
        <v>755</v>
      </c>
      <c r="D737" t="s">
        <v>746</v>
      </c>
    </row>
    <row r="738" spans="1:4" x14ac:dyDescent="0.25">
      <c r="A738" t="s">
        <v>2018</v>
      </c>
      <c r="B738" s="181" t="s">
        <v>1995</v>
      </c>
      <c r="C738" t="s">
        <v>755</v>
      </c>
      <c r="D738" t="s">
        <v>746</v>
      </c>
    </row>
    <row r="739" spans="1:4" x14ac:dyDescent="0.25">
      <c r="A739" t="s">
        <v>2019</v>
      </c>
      <c r="B739" s="181" t="s">
        <v>2075</v>
      </c>
      <c r="C739" t="s">
        <v>755</v>
      </c>
      <c r="D739" t="s">
        <v>746</v>
      </c>
    </row>
    <row r="740" spans="1:4" x14ac:dyDescent="0.25">
      <c r="A740" t="s">
        <v>2020</v>
      </c>
      <c r="B740" s="181" t="s">
        <v>2076</v>
      </c>
      <c r="C740" t="s">
        <v>755</v>
      </c>
      <c r="D740" t="s">
        <v>746</v>
      </c>
    </row>
    <row r="741" spans="1:4" x14ac:dyDescent="0.25">
      <c r="A741" t="s">
        <v>2021</v>
      </c>
      <c r="B741" s="181" t="s">
        <v>2077</v>
      </c>
      <c r="C741" t="s">
        <v>755</v>
      </c>
      <c r="D741" t="s">
        <v>746</v>
      </c>
    </row>
    <row r="742" spans="1:4" x14ac:dyDescent="0.25">
      <c r="A742" t="s">
        <v>2022</v>
      </c>
      <c r="B742" s="181" t="s">
        <v>2078</v>
      </c>
      <c r="C742" t="s">
        <v>755</v>
      </c>
      <c r="D742" t="s">
        <v>746</v>
      </c>
    </row>
    <row r="743" spans="1:4" x14ac:dyDescent="0.25">
      <c r="A743" t="s">
        <v>2023</v>
      </c>
      <c r="B743" s="181" t="s">
        <v>2079</v>
      </c>
      <c r="C743" t="s">
        <v>755</v>
      </c>
      <c r="D743" t="s">
        <v>746</v>
      </c>
    </row>
    <row r="744" spans="1:4" x14ac:dyDescent="0.25">
      <c r="A744" t="s">
        <v>2024</v>
      </c>
      <c r="B744" s="181" t="s">
        <v>2080</v>
      </c>
      <c r="C744" t="s">
        <v>755</v>
      </c>
      <c r="D744" t="s">
        <v>746</v>
      </c>
    </row>
    <row r="745" spans="1:4" x14ac:dyDescent="0.25">
      <c r="A745" t="s">
        <v>2025</v>
      </c>
      <c r="B745" s="181" t="s">
        <v>2081</v>
      </c>
      <c r="C745" t="s">
        <v>755</v>
      </c>
      <c r="D745" t="s">
        <v>746</v>
      </c>
    </row>
    <row r="746" spans="1:4" x14ac:dyDescent="0.25">
      <c r="A746" t="s">
        <v>2026</v>
      </c>
      <c r="B746" s="181" t="s">
        <v>1996</v>
      </c>
      <c r="C746" t="s">
        <v>755</v>
      </c>
      <c r="D746" t="s">
        <v>746</v>
      </c>
    </row>
    <row r="747" spans="1:4" x14ac:dyDescent="0.25">
      <c r="A747" t="s">
        <v>2027</v>
      </c>
      <c r="B747" s="181" t="s">
        <v>1997</v>
      </c>
      <c r="C747" t="s">
        <v>755</v>
      </c>
      <c r="D747" t="s">
        <v>746</v>
      </c>
    </row>
    <row r="748" spans="1:4" x14ac:dyDescent="0.25">
      <c r="A748" t="s">
        <v>2028</v>
      </c>
      <c r="B748" s="181" t="s">
        <v>1998</v>
      </c>
      <c r="C748" t="s">
        <v>755</v>
      </c>
      <c r="D748" t="s">
        <v>746</v>
      </c>
    </row>
    <row r="749" spans="1:4" x14ac:dyDescent="0.25">
      <c r="A749" t="s">
        <v>2029</v>
      </c>
      <c r="B749" s="181" t="s">
        <v>2082</v>
      </c>
      <c r="C749" t="s">
        <v>755</v>
      </c>
      <c r="D749" t="s">
        <v>746</v>
      </c>
    </row>
    <row r="750" spans="1:4" x14ac:dyDescent="0.25">
      <c r="A750" t="s">
        <v>2030</v>
      </c>
      <c r="B750" s="181" t="s">
        <v>2083</v>
      </c>
      <c r="C750" t="s">
        <v>755</v>
      </c>
      <c r="D750" t="s">
        <v>746</v>
      </c>
    </row>
    <row r="751" spans="1:4" x14ac:dyDescent="0.25">
      <c r="A751" t="s">
        <v>2031</v>
      </c>
      <c r="B751" s="181" t="s">
        <v>1999</v>
      </c>
      <c r="C751" t="s">
        <v>755</v>
      </c>
      <c r="D751" t="s">
        <v>746</v>
      </c>
    </row>
    <row r="752" spans="1:4" x14ac:dyDescent="0.25">
      <c r="A752" t="s">
        <v>2032</v>
      </c>
      <c r="B752" s="181" t="s">
        <v>2085</v>
      </c>
      <c r="C752" t="s">
        <v>755</v>
      </c>
      <c r="D752" t="s">
        <v>746</v>
      </c>
    </row>
    <row r="753" spans="1:4" x14ac:dyDescent="0.25">
      <c r="A753" t="s">
        <v>2033</v>
      </c>
      <c r="B753" s="181" t="s">
        <v>2084</v>
      </c>
      <c r="C753" t="s">
        <v>755</v>
      </c>
      <c r="D753" t="s">
        <v>746</v>
      </c>
    </row>
    <row r="754" spans="1:4" x14ac:dyDescent="0.25">
      <c r="A754" t="s">
        <v>2034</v>
      </c>
      <c r="B754" s="181" t="s">
        <v>2086</v>
      </c>
      <c r="C754" t="s">
        <v>755</v>
      </c>
      <c r="D754" t="s">
        <v>746</v>
      </c>
    </row>
    <row r="755" spans="1:4" x14ac:dyDescent="0.25">
      <c r="A755" t="s">
        <v>2035</v>
      </c>
      <c r="B755" s="181" t="s">
        <v>2087</v>
      </c>
      <c r="C755" t="s">
        <v>755</v>
      </c>
      <c r="D755" t="s">
        <v>746</v>
      </c>
    </row>
    <row r="756" spans="1:4" x14ac:dyDescent="0.25">
      <c r="A756" t="s">
        <v>2036</v>
      </c>
      <c r="B756" s="181" t="s">
        <v>2088</v>
      </c>
      <c r="C756" t="s">
        <v>755</v>
      </c>
      <c r="D756" t="s">
        <v>746</v>
      </c>
    </row>
    <row r="757" spans="1:4" x14ac:dyDescent="0.25">
      <c r="A757" t="s">
        <v>2037</v>
      </c>
      <c r="B757" s="181" t="s">
        <v>2000</v>
      </c>
      <c r="C757" t="s">
        <v>755</v>
      </c>
      <c r="D757" t="s">
        <v>746</v>
      </c>
    </row>
    <row r="758" spans="1:4" x14ac:dyDescent="0.25">
      <c r="A758" t="s">
        <v>2038</v>
      </c>
      <c r="B758" s="181" t="s">
        <v>2001</v>
      </c>
      <c r="C758" t="s">
        <v>755</v>
      </c>
      <c r="D758" t="s">
        <v>746</v>
      </c>
    </row>
    <row r="759" spans="1:4" x14ac:dyDescent="0.25">
      <c r="A759" t="s">
        <v>2039</v>
      </c>
      <c r="B759" s="181" t="s">
        <v>2002</v>
      </c>
      <c r="C759" t="s">
        <v>755</v>
      </c>
      <c r="D759" t="s">
        <v>746</v>
      </c>
    </row>
    <row r="760" spans="1:4" x14ac:dyDescent="0.25">
      <c r="A760" t="s">
        <v>2040</v>
      </c>
      <c r="B760" s="181" t="s">
        <v>2003</v>
      </c>
      <c r="C760" t="s">
        <v>755</v>
      </c>
      <c r="D760" t="s">
        <v>746</v>
      </c>
    </row>
    <row r="761" spans="1:4" x14ac:dyDescent="0.25">
      <c r="A761" t="s">
        <v>2041</v>
      </c>
      <c r="B761" s="181" t="s">
        <v>2089</v>
      </c>
      <c r="C761" t="s">
        <v>755</v>
      </c>
      <c r="D761" t="s">
        <v>746</v>
      </c>
    </row>
    <row r="762" spans="1:4" x14ac:dyDescent="0.25">
      <c r="A762" t="s">
        <v>2042</v>
      </c>
      <c r="B762" s="181" t="s">
        <v>2090</v>
      </c>
      <c r="C762" t="s">
        <v>755</v>
      </c>
      <c r="D762" t="s">
        <v>746</v>
      </c>
    </row>
    <row r="763" spans="1:4" x14ac:dyDescent="0.25">
      <c r="A763" t="s">
        <v>2043</v>
      </c>
      <c r="B763" s="181" t="s">
        <v>2091</v>
      </c>
      <c r="C763" t="s">
        <v>755</v>
      </c>
      <c r="D763" t="s">
        <v>746</v>
      </c>
    </row>
    <row r="764" spans="1:4" x14ac:dyDescent="0.25">
      <c r="A764" t="s">
        <v>2044</v>
      </c>
      <c r="B764" s="181" t="s">
        <v>2092</v>
      </c>
      <c r="C764" t="s">
        <v>755</v>
      </c>
      <c r="D764" t="s">
        <v>746</v>
      </c>
    </row>
    <row r="765" spans="1:4" x14ac:dyDescent="0.25">
      <c r="A765" t="s">
        <v>2045</v>
      </c>
      <c r="B765" s="181" t="s">
        <v>2093</v>
      </c>
      <c r="C765" t="s">
        <v>755</v>
      </c>
      <c r="D765" t="s">
        <v>746</v>
      </c>
    </row>
    <row r="766" spans="1:4" x14ac:dyDescent="0.25">
      <c r="A766" t="s">
        <v>2046</v>
      </c>
      <c r="B766" s="181" t="s">
        <v>2094</v>
      </c>
      <c r="C766" t="s">
        <v>755</v>
      </c>
      <c r="D766" t="s">
        <v>746</v>
      </c>
    </row>
    <row r="767" spans="1:4" x14ac:dyDescent="0.25">
      <c r="A767" t="s">
        <v>2047</v>
      </c>
      <c r="B767" s="181" t="s">
        <v>2004</v>
      </c>
      <c r="C767" t="s">
        <v>755</v>
      </c>
      <c r="D767" t="s">
        <v>746</v>
      </c>
    </row>
    <row r="768" spans="1:4" x14ac:dyDescent="0.25">
      <c r="A768" t="s">
        <v>2048</v>
      </c>
      <c r="B768" s="181" t="s">
        <v>2095</v>
      </c>
      <c r="C768" t="s">
        <v>755</v>
      </c>
      <c r="D768" t="s">
        <v>746</v>
      </c>
    </row>
    <row r="769" spans="1:4" x14ac:dyDescent="0.25">
      <c r="A769" t="s">
        <v>189</v>
      </c>
      <c r="B769" s="181" t="s">
        <v>2096</v>
      </c>
      <c r="C769" t="s">
        <v>755</v>
      </c>
      <c r="D769" t="s">
        <v>746</v>
      </c>
    </row>
    <row r="770" spans="1:4" x14ac:dyDescent="0.25">
      <c r="A770" t="s">
        <v>2049</v>
      </c>
      <c r="B770" s="181" t="s">
        <v>2097</v>
      </c>
      <c r="C770" t="s">
        <v>755</v>
      </c>
      <c r="D770" t="s">
        <v>746</v>
      </c>
    </row>
    <row r="771" spans="1:4" x14ac:dyDescent="0.25">
      <c r="A771" t="s">
        <v>2050</v>
      </c>
      <c r="B771" s="181" t="s">
        <v>2098</v>
      </c>
      <c r="C771" t="s">
        <v>755</v>
      </c>
      <c r="D771" t="s">
        <v>746</v>
      </c>
    </row>
    <row r="772" spans="1:4" x14ac:dyDescent="0.25">
      <c r="A772" t="s">
        <v>2051</v>
      </c>
      <c r="B772" s="181" t="s">
        <v>2099</v>
      </c>
      <c r="C772" t="s">
        <v>755</v>
      </c>
      <c r="D772" t="s">
        <v>746</v>
      </c>
    </row>
    <row r="773" spans="1:4" x14ac:dyDescent="0.25">
      <c r="A773" t="s">
        <v>2052</v>
      </c>
      <c r="B773" s="181" t="s">
        <v>2100</v>
      </c>
      <c r="C773" t="s">
        <v>755</v>
      </c>
      <c r="D773" t="s">
        <v>746</v>
      </c>
    </row>
    <row r="774" spans="1:4" x14ac:dyDescent="0.25">
      <c r="A774" t="s">
        <v>2053</v>
      </c>
      <c r="B774" s="181" t="s">
        <v>2101</v>
      </c>
      <c r="C774" t="s">
        <v>755</v>
      </c>
      <c r="D774" t="s">
        <v>746</v>
      </c>
    </row>
    <row r="775" spans="1:4" x14ac:dyDescent="0.25">
      <c r="A775" t="s">
        <v>2054</v>
      </c>
      <c r="B775" s="181" t="s">
        <v>154</v>
      </c>
      <c r="C775" t="s">
        <v>755</v>
      </c>
      <c r="D775" t="s">
        <v>746</v>
      </c>
    </row>
    <row r="776" spans="1:4" x14ac:dyDescent="0.25">
      <c r="A776" t="s">
        <v>2055</v>
      </c>
      <c r="B776" s="181" t="s">
        <v>2102</v>
      </c>
      <c r="C776" t="s">
        <v>755</v>
      </c>
      <c r="D776" t="s">
        <v>746</v>
      </c>
    </row>
    <row r="777" spans="1:4" x14ac:dyDescent="0.25">
      <c r="A777" t="s">
        <v>91</v>
      </c>
      <c r="B777" s="181" t="s">
        <v>2103</v>
      </c>
      <c r="C777" t="s">
        <v>755</v>
      </c>
      <c r="D777" t="s">
        <v>746</v>
      </c>
    </row>
    <row r="778" spans="1:4" x14ac:dyDescent="0.25">
      <c r="A778" t="s">
        <v>2056</v>
      </c>
      <c r="B778" s="181" t="s">
        <v>2005</v>
      </c>
      <c r="C778" t="s">
        <v>755</v>
      </c>
      <c r="D778" t="s">
        <v>746</v>
      </c>
    </row>
    <row r="779" spans="1:4" x14ac:dyDescent="0.25">
      <c r="A779" t="s">
        <v>2057</v>
      </c>
      <c r="B779" s="181" t="s">
        <v>2006</v>
      </c>
      <c r="C779" t="s">
        <v>755</v>
      </c>
      <c r="D779" t="s">
        <v>746</v>
      </c>
    </row>
    <row r="780" spans="1:4" x14ac:dyDescent="0.25">
      <c r="A780" t="s">
        <v>2058</v>
      </c>
      <c r="B780" s="181" t="s">
        <v>2007</v>
      </c>
      <c r="C780" t="s">
        <v>755</v>
      </c>
      <c r="D780" t="s">
        <v>746</v>
      </c>
    </row>
    <row r="781" spans="1:4" x14ac:dyDescent="0.25">
      <c r="A781" t="s">
        <v>2059</v>
      </c>
      <c r="B781" s="181" t="s">
        <v>2008</v>
      </c>
      <c r="C781" t="s">
        <v>755</v>
      </c>
      <c r="D781" t="s">
        <v>746</v>
      </c>
    </row>
    <row r="782" spans="1:4" x14ac:dyDescent="0.25">
      <c r="A782" t="s">
        <v>2060</v>
      </c>
      <c r="B782" s="181" t="s">
        <v>2009</v>
      </c>
      <c r="C782" t="s">
        <v>755</v>
      </c>
      <c r="D782" t="s">
        <v>746</v>
      </c>
    </row>
    <row r="783" spans="1:4" x14ac:dyDescent="0.25">
      <c r="A783" t="s">
        <v>2061</v>
      </c>
      <c r="B783" s="181" t="s">
        <v>2010</v>
      </c>
      <c r="C783" t="s">
        <v>755</v>
      </c>
      <c r="D783" t="s">
        <v>746</v>
      </c>
    </row>
    <row r="784" spans="1:4" x14ac:dyDescent="0.25">
      <c r="A784" t="s">
        <v>2062</v>
      </c>
      <c r="B784" s="181" t="s">
        <v>2104</v>
      </c>
      <c r="C784" t="s">
        <v>755</v>
      </c>
      <c r="D784" t="s">
        <v>746</v>
      </c>
    </row>
    <row r="785" spans="1:5" x14ac:dyDescent="0.25">
      <c r="A785" t="s">
        <v>2063</v>
      </c>
      <c r="B785" s="181" t="s">
        <v>2011</v>
      </c>
      <c r="C785" t="s">
        <v>755</v>
      </c>
      <c r="D785" t="s">
        <v>746</v>
      </c>
    </row>
    <row r="786" spans="1:5" x14ac:dyDescent="0.25">
      <c r="A786" t="s">
        <v>2064</v>
      </c>
      <c r="B786" s="181" t="s">
        <v>2105</v>
      </c>
      <c r="C786" t="s">
        <v>755</v>
      </c>
      <c r="D786" t="s">
        <v>746</v>
      </c>
    </row>
    <row r="787" spans="1:5" x14ac:dyDescent="0.25">
      <c r="A787" t="s">
        <v>2065</v>
      </c>
      <c r="B787" s="181" t="s">
        <v>2106</v>
      </c>
      <c r="C787" t="s">
        <v>755</v>
      </c>
      <c r="D787" t="s">
        <v>746</v>
      </c>
    </row>
    <row r="788" spans="1:5" x14ac:dyDescent="0.25">
      <c r="A788" t="s">
        <v>2066</v>
      </c>
      <c r="B788" s="181" t="s">
        <v>2107</v>
      </c>
      <c r="C788" t="s">
        <v>755</v>
      </c>
      <c r="D788" t="s">
        <v>746</v>
      </c>
    </row>
    <row r="789" spans="1:5" x14ac:dyDescent="0.25">
      <c r="A789" t="s">
        <v>2067</v>
      </c>
      <c r="B789" s="181" t="s">
        <v>2108</v>
      </c>
      <c r="C789" t="s">
        <v>755</v>
      </c>
      <c r="D789" t="s">
        <v>746</v>
      </c>
    </row>
    <row r="790" spans="1:5" x14ac:dyDescent="0.25">
      <c r="A790" t="s">
        <v>2068</v>
      </c>
      <c r="B790" s="181" t="s">
        <v>2012</v>
      </c>
      <c r="C790" t="s">
        <v>755</v>
      </c>
      <c r="D790" t="s">
        <v>746</v>
      </c>
    </row>
    <row r="791" spans="1:5" x14ac:dyDescent="0.25">
      <c r="A791" t="s">
        <v>2069</v>
      </c>
      <c r="B791" s="181" t="s">
        <v>2013</v>
      </c>
      <c r="C791" t="s">
        <v>755</v>
      </c>
      <c r="D791" t="s">
        <v>746</v>
      </c>
    </row>
    <row r="792" spans="1:5" x14ac:dyDescent="0.25">
      <c r="A792" t="s">
        <v>2070</v>
      </c>
      <c r="B792" s="181" t="s">
        <v>2014</v>
      </c>
      <c r="C792" t="s">
        <v>755</v>
      </c>
      <c r="D792" t="s">
        <v>746</v>
      </c>
    </row>
    <row r="793" spans="1:5" x14ac:dyDescent="0.25">
      <c r="A793" t="s">
        <v>2071</v>
      </c>
      <c r="B793" s="181" t="s">
        <v>2109</v>
      </c>
      <c r="C793" t="s">
        <v>755</v>
      </c>
      <c r="D793" t="s">
        <v>746</v>
      </c>
    </row>
    <row r="794" spans="1:5" x14ac:dyDescent="0.25">
      <c r="A794" t="s">
        <v>2072</v>
      </c>
      <c r="B794" s="181" t="s">
        <v>2015</v>
      </c>
      <c r="C794" t="s">
        <v>755</v>
      </c>
      <c r="D794" t="s">
        <v>746</v>
      </c>
    </row>
    <row r="795" spans="1:5" x14ac:dyDescent="0.25">
      <c r="A795" t="s">
        <v>2073</v>
      </c>
      <c r="B795" s="181" t="s">
        <v>2016</v>
      </c>
      <c r="C795" t="s">
        <v>1722</v>
      </c>
      <c r="D795" t="s">
        <v>746</v>
      </c>
    </row>
    <row r="796" spans="1:5" ht="18.75" x14ac:dyDescent="0.3">
      <c r="A796" s="354" t="s">
        <v>2110</v>
      </c>
      <c r="B796" s="354"/>
      <c r="C796" s="354"/>
      <c r="D796" s="354"/>
      <c r="E796" s="354"/>
    </row>
    <row r="797" spans="1:5" x14ac:dyDescent="0.25">
      <c r="A797" t="s">
        <v>2111</v>
      </c>
      <c r="B797" s="181" t="s">
        <v>159</v>
      </c>
      <c r="C797" t="s">
        <v>755</v>
      </c>
      <c r="D797" t="s">
        <v>746</v>
      </c>
    </row>
    <row r="798" spans="1:5" x14ac:dyDescent="0.25">
      <c r="A798" t="s">
        <v>2112</v>
      </c>
      <c r="B798" s="181" t="s">
        <v>2143</v>
      </c>
      <c r="C798" t="s">
        <v>755</v>
      </c>
      <c r="D798" t="s">
        <v>746</v>
      </c>
    </row>
    <row r="799" spans="1:5" x14ac:dyDescent="0.25">
      <c r="A799" t="s">
        <v>2113</v>
      </c>
      <c r="B799" s="181" t="s">
        <v>2144</v>
      </c>
      <c r="C799" t="s">
        <v>755</v>
      </c>
      <c r="D799" t="s">
        <v>746</v>
      </c>
    </row>
    <row r="800" spans="1:5" x14ac:dyDescent="0.25">
      <c r="A800" t="s">
        <v>2114</v>
      </c>
      <c r="B800" s="181" t="s">
        <v>2145</v>
      </c>
      <c r="C800" t="s">
        <v>755</v>
      </c>
      <c r="D800" t="s">
        <v>746</v>
      </c>
    </row>
    <row r="801" spans="1:4" x14ac:dyDescent="0.25">
      <c r="A801" t="s">
        <v>2115</v>
      </c>
      <c r="B801" s="181" t="s">
        <v>2146</v>
      </c>
      <c r="C801" t="s">
        <v>755</v>
      </c>
      <c r="D801" t="s">
        <v>746</v>
      </c>
    </row>
    <row r="802" spans="1:4" x14ac:dyDescent="0.25">
      <c r="A802" t="s">
        <v>2116</v>
      </c>
      <c r="B802" s="181" t="s">
        <v>2148</v>
      </c>
      <c r="C802" t="s">
        <v>755</v>
      </c>
      <c r="D802" t="s">
        <v>746</v>
      </c>
    </row>
    <row r="803" spans="1:4" x14ac:dyDescent="0.25">
      <c r="A803" t="s">
        <v>2117</v>
      </c>
      <c r="B803" s="181" t="s">
        <v>2147</v>
      </c>
      <c r="C803" t="s">
        <v>755</v>
      </c>
      <c r="D803" t="s">
        <v>746</v>
      </c>
    </row>
    <row r="804" spans="1:4" x14ac:dyDescent="0.25">
      <c r="A804" t="s">
        <v>2118</v>
      </c>
      <c r="B804" s="181" t="s">
        <v>2149</v>
      </c>
      <c r="C804" t="s">
        <v>755</v>
      </c>
      <c r="D804" t="s">
        <v>746</v>
      </c>
    </row>
    <row r="805" spans="1:4" x14ac:dyDescent="0.25">
      <c r="A805" t="s">
        <v>2119</v>
      </c>
      <c r="B805" s="181" t="s">
        <v>2138</v>
      </c>
      <c r="C805" t="s">
        <v>755</v>
      </c>
      <c r="D805" t="s">
        <v>746</v>
      </c>
    </row>
    <row r="806" spans="1:4" x14ac:dyDescent="0.25">
      <c r="A806" t="s">
        <v>2120</v>
      </c>
      <c r="B806" s="181" t="s">
        <v>2139</v>
      </c>
      <c r="C806" t="s">
        <v>755</v>
      </c>
      <c r="D806" t="s">
        <v>746</v>
      </c>
    </row>
    <row r="807" spans="1:4" x14ac:dyDescent="0.25">
      <c r="A807" t="s">
        <v>2121</v>
      </c>
      <c r="B807" s="181" t="s">
        <v>2140</v>
      </c>
      <c r="C807" t="s">
        <v>755</v>
      </c>
      <c r="D807" t="s">
        <v>746</v>
      </c>
    </row>
    <row r="808" spans="1:4" x14ac:dyDescent="0.25">
      <c r="A808" t="s">
        <v>2122</v>
      </c>
      <c r="B808" s="181" t="s">
        <v>2141</v>
      </c>
      <c r="C808" t="s">
        <v>755</v>
      </c>
      <c r="D808" t="s">
        <v>746</v>
      </c>
    </row>
    <row r="809" spans="1:4" x14ac:dyDescent="0.25">
      <c r="A809" t="s">
        <v>2123</v>
      </c>
      <c r="B809" s="181" t="s">
        <v>163</v>
      </c>
      <c r="C809" t="s">
        <v>755</v>
      </c>
      <c r="D809" t="s">
        <v>746</v>
      </c>
    </row>
    <row r="810" spans="1:4" x14ac:dyDescent="0.25">
      <c r="A810" t="s">
        <v>2124</v>
      </c>
      <c r="B810" s="181" t="s">
        <v>160</v>
      </c>
      <c r="C810" t="s">
        <v>755</v>
      </c>
      <c r="D810" t="s">
        <v>746</v>
      </c>
    </row>
    <row r="811" spans="1:4" x14ac:dyDescent="0.25">
      <c r="A811" t="s">
        <v>2125</v>
      </c>
      <c r="B811" s="181" t="s">
        <v>2142</v>
      </c>
      <c r="C811" t="s">
        <v>755</v>
      </c>
      <c r="D811" t="s">
        <v>746</v>
      </c>
    </row>
    <row r="812" spans="1:4" x14ac:dyDescent="0.25">
      <c r="A812" t="s">
        <v>2126</v>
      </c>
      <c r="B812" s="181" t="s">
        <v>2132</v>
      </c>
      <c r="C812" t="s">
        <v>1722</v>
      </c>
      <c r="D812" t="s">
        <v>746</v>
      </c>
    </row>
    <row r="813" spans="1:4" x14ac:dyDescent="0.25">
      <c r="A813" t="s">
        <v>2127</v>
      </c>
      <c r="B813" s="181" t="s">
        <v>2133</v>
      </c>
      <c r="C813" t="s">
        <v>755</v>
      </c>
      <c r="D813" t="s">
        <v>746</v>
      </c>
    </row>
    <row r="814" spans="1:4" x14ac:dyDescent="0.25">
      <c r="A814" t="s">
        <v>2128</v>
      </c>
      <c r="B814" s="181" t="s">
        <v>2134</v>
      </c>
      <c r="C814" t="s">
        <v>755</v>
      </c>
      <c r="D814" t="s">
        <v>746</v>
      </c>
    </row>
    <row r="815" spans="1:4" x14ac:dyDescent="0.25">
      <c r="A815" t="s">
        <v>2129</v>
      </c>
      <c r="B815" s="181" t="s">
        <v>2135</v>
      </c>
      <c r="C815" t="s">
        <v>755</v>
      </c>
      <c r="D815" t="s">
        <v>746</v>
      </c>
    </row>
    <row r="816" spans="1:4" x14ac:dyDescent="0.25">
      <c r="A816" t="s">
        <v>2130</v>
      </c>
      <c r="B816" s="181" t="s">
        <v>2136</v>
      </c>
      <c r="C816" t="s">
        <v>755</v>
      </c>
      <c r="D816" t="s">
        <v>746</v>
      </c>
    </row>
    <row r="817" spans="1:5" x14ac:dyDescent="0.25">
      <c r="A817" t="s">
        <v>2131</v>
      </c>
      <c r="B817" s="181" t="s">
        <v>2137</v>
      </c>
      <c r="C817" t="s">
        <v>755</v>
      </c>
      <c r="D817" t="s">
        <v>746</v>
      </c>
    </row>
    <row r="818" spans="1:5" ht="18.75" x14ac:dyDescent="0.3">
      <c r="A818" s="354" t="s">
        <v>2110</v>
      </c>
      <c r="B818" s="354"/>
      <c r="C818" s="354"/>
      <c r="D818" s="354"/>
      <c r="E818" s="354"/>
    </row>
    <row r="819" spans="1:5" x14ac:dyDescent="0.25">
      <c r="A819" t="s">
        <v>2150</v>
      </c>
      <c r="B819" t="s">
        <v>2155</v>
      </c>
      <c r="C819" t="s">
        <v>755</v>
      </c>
      <c r="D819" t="s">
        <v>750</v>
      </c>
    </row>
    <row r="820" spans="1:5" x14ac:dyDescent="0.25">
      <c r="A820" t="s">
        <v>2151</v>
      </c>
      <c r="B820" t="s">
        <v>2156</v>
      </c>
      <c r="C820" t="s">
        <v>755</v>
      </c>
      <c r="D820" t="s">
        <v>750</v>
      </c>
    </row>
    <row r="821" spans="1:5" x14ac:dyDescent="0.25">
      <c r="A821" t="s">
        <v>2152</v>
      </c>
      <c r="B821" t="s">
        <v>2157</v>
      </c>
      <c r="C821" t="s">
        <v>755</v>
      </c>
      <c r="D821" t="s">
        <v>750</v>
      </c>
    </row>
    <row r="822" spans="1:5" x14ac:dyDescent="0.25">
      <c r="A822" t="s">
        <v>2153</v>
      </c>
      <c r="B822" t="s">
        <v>2158</v>
      </c>
      <c r="C822" t="s">
        <v>1722</v>
      </c>
      <c r="D822" t="s">
        <v>750</v>
      </c>
    </row>
    <row r="823" spans="1:5" x14ac:dyDescent="0.25">
      <c r="A823" t="s">
        <v>2154</v>
      </c>
      <c r="B823" t="s">
        <v>2159</v>
      </c>
      <c r="C823" t="s">
        <v>755</v>
      </c>
      <c r="D823" t="s">
        <v>750</v>
      </c>
    </row>
    <row r="824" spans="1:5" ht="18.75" x14ac:dyDescent="0.3">
      <c r="A824" s="354" t="s">
        <v>348</v>
      </c>
      <c r="B824" s="354"/>
      <c r="C824" s="354"/>
      <c r="D824" s="354"/>
      <c r="E824" s="354"/>
    </row>
    <row r="825" spans="1:5" x14ac:dyDescent="0.25">
      <c r="A825" t="s">
        <v>2160</v>
      </c>
      <c r="B825" s="181" t="s">
        <v>2176</v>
      </c>
      <c r="C825" t="s">
        <v>755</v>
      </c>
      <c r="D825" t="s">
        <v>746</v>
      </c>
    </row>
    <row r="826" spans="1:5" x14ac:dyDescent="0.25">
      <c r="A826" t="s">
        <v>2161</v>
      </c>
      <c r="B826" s="181" t="s">
        <v>170</v>
      </c>
      <c r="C826" t="s">
        <v>1722</v>
      </c>
      <c r="D826" t="s">
        <v>746</v>
      </c>
    </row>
    <row r="827" spans="1:5" x14ac:dyDescent="0.25">
      <c r="A827" t="s">
        <v>2162</v>
      </c>
      <c r="B827" s="181" t="s">
        <v>2177</v>
      </c>
      <c r="C827" t="s">
        <v>755</v>
      </c>
      <c r="D827" t="s">
        <v>746</v>
      </c>
    </row>
    <row r="828" spans="1:5" x14ac:dyDescent="0.25">
      <c r="A828" t="s">
        <v>2163</v>
      </c>
      <c r="B828" s="181" t="s">
        <v>2178</v>
      </c>
      <c r="C828" t="s">
        <v>755</v>
      </c>
      <c r="D828" t="s">
        <v>746</v>
      </c>
    </row>
    <row r="829" spans="1:5" x14ac:dyDescent="0.25">
      <c r="A829" t="s">
        <v>2164</v>
      </c>
      <c r="B829" s="181" t="s">
        <v>2179</v>
      </c>
      <c r="C829" t="s">
        <v>755</v>
      </c>
      <c r="D829" t="s">
        <v>746</v>
      </c>
    </row>
    <row r="830" spans="1:5" x14ac:dyDescent="0.25">
      <c r="A830" t="s">
        <v>2165</v>
      </c>
      <c r="B830" s="181" t="s">
        <v>2180</v>
      </c>
      <c r="C830" t="s">
        <v>755</v>
      </c>
      <c r="D830" t="s">
        <v>746</v>
      </c>
    </row>
    <row r="831" spans="1:5" ht="18.75" x14ac:dyDescent="0.3">
      <c r="A831" s="354" t="s">
        <v>2166</v>
      </c>
      <c r="B831" s="354"/>
      <c r="C831" s="354"/>
      <c r="D831" s="354"/>
      <c r="E831" s="354"/>
    </row>
    <row r="832" spans="1:5" x14ac:dyDescent="0.25">
      <c r="A832" t="s">
        <v>2167</v>
      </c>
      <c r="B832" t="s">
        <v>177</v>
      </c>
      <c r="C832" t="s">
        <v>755</v>
      </c>
      <c r="D832" t="s">
        <v>750</v>
      </c>
    </row>
    <row r="833" spans="1:5" x14ac:dyDescent="0.25">
      <c r="A833" t="s">
        <v>2168</v>
      </c>
      <c r="B833" t="s">
        <v>727</v>
      </c>
      <c r="C833" t="s">
        <v>1722</v>
      </c>
      <c r="D833" t="s">
        <v>746</v>
      </c>
    </row>
    <row r="834" spans="1:5" x14ac:dyDescent="0.25">
      <c r="A834" t="s">
        <v>2169</v>
      </c>
      <c r="B834" t="s">
        <v>728</v>
      </c>
      <c r="C834" t="s">
        <v>755</v>
      </c>
      <c r="D834" t="s">
        <v>746</v>
      </c>
    </row>
    <row r="835" spans="1:5" x14ac:dyDescent="0.25">
      <c r="A835" t="s">
        <v>2170</v>
      </c>
      <c r="B835" t="s">
        <v>178</v>
      </c>
      <c r="C835" t="s">
        <v>755</v>
      </c>
      <c r="D835" t="s">
        <v>746</v>
      </c>
    </row>
    <row r="836" spans="1:5" x14ac:dyDescent="0.25">
      <c r="A836" t="s">
        <v>2171</v>
      </c>
      <c r="B836" t="s">
        <v>179</v>
      </c>
      <c r="C836" t="s">
        <v>755</v>
      </c>
      <c r="D836" t="s">
        <v>746</v>
      </c>
    </row>
    <row r="837" spans="1:5" x14ac:dyDescent="0.25">
      <c r="A837" t="s">
        <v>2172</v>
      </c>
      <c r="B837" t="s">
        <v>181</v>
      </c>
      <c r="C837" t="s">
        <v>755</v>
      </c>
      <c r="D837" t="s">
        <v>746</v>
      </c>
    </row>
    <row r="838" spans="1:5" x14ac:dyDescent="0.25">
      <c r="A838" t="s">
        <v>2173</v>
      </c>
      <c r="B838" t="s">
        <v>182</v>
      </c>
      <c r="C838" t="s">
        <v>755</v>
      </c>
      <c r="D838" t="s">
        <v>746</v>
      </c>
    </row>
    <row r="839" spans="1:5" x14ac:dyDescent="0.25">
      <c r="A839" t="s">
        <v>2174</v>
      </c>
      <c r="B839" t="s">
        <v>183</v>
      </c>
      <c r="C839" t="s">
        <v>755</v>
      </c>
      <c r="D839" t="s">
        <v>746</v>
      </c>
    </row>
    <row r="840" spans="1:5" x14ac:dyDescent="0.25">
      <c r="A840" t="s">
        <v>2175</v>
      </c>
      <c r="B840" t="s">
        <v>184</v>
      </c>
      <c r="C840" t="s">
        <v>1722</v>
      </c>
      <c r="D840" t="s">
        <v>746</v>
      </c>
    </row>
    <row r="841" spans="1:5" ht="18.75" x14ac:dyDescent="0.3">
      <c r="A841" s="354" t="s">
        <v>2181</v>
      </c>
      <c r="B841" s="354"/>
      <c r="C841" s="354"/>
      <c r="D841" s="354"/>
      <c r="E841" s="354"/>
    </row>
    <row r="842" spans="1:5" x14ac:dyDescent="0.25">
      <c r="A842" t="s">
        <v>2182</v>
      </c>
      <c r="B842" t="s">
        <v>189</v>
      </c>
      <c r="C842" t="s">
        <v>755</v>
      </c>
      <c r="D842" t="s">
        <v>746</v>
      </c>
    </row>
    <row r="843" spans="1:5" x14ac:dyDescent="0.25">
      <c r="A843" t="s">
        <v>2183</v>
      </c>
      <c r="B843" t="s">
        <v>192</v>
      </c>
      <c r="C843" t="s">
        <v>755</v>
      </c>
      <c r="D843" t="s">
        <v>746</v>
      </c>
    </row>
    <row r="844" spans="1:5" x14ac:dyDescent="0.25">
      <c r="A844" t="s">
        <v>2184</v>
      </c>
      <c r="B844" t="s">
        <v>2217</v>
      </c>
      <c r="C844" t="s">
        <v>755</v>
      </c>
      <c r="D844" t="s">
        <v>746</v>
      </c>
    </row>
    <row r="845" spans="1:5" x14ac:dyDescent="0.25">
      <c r="A845" t="s">
        <v>2185</v>
      </c>
      <c r="B845" t="s">
        <v>191</v>
      </c>
      <c r="C845" t="s">
        <v>755</v>
      </c>
      <c r="D845" t="s">
        <v>746</v>
      </c>
    </row>
    <row r="846" spans="1:5" x14ac:dyDescent="0.25">
      <c r="A846" t="s">
        <v>2186</v>
      </c>
      <c r="B846" t="s">
        <v>2204</v>
      </c>
      <c r="C846" t="s">
        <v>755</v>
      </c>
      <c r="D846" t="s">
        <v>746</v>
      </c>
    </row>
    <row r="847" spans="1:5" x14ac:dyDescent="0.25">
      <c r="A847" t="s">
        <v>2187</v>
      </c>
      <c r="B847" t="s">
        <v>2205</v>
      </c>
      <c r="C847" t="s">
        <v>755</v>
      </c>
      <c r="D847" t="s">
        <v>746</v>
      </c>
    </row>
    <row r="848" spans="1:5" x14ac:dyDescent="0.25">
      <c r="A848" t="s">
        <v>2188</v>
      </c>
      <c r="B848" t="s">
        <v>2218</v>
      </c>
      <c r="C848" t="s">
        <v>755</v>
      </c>
      <c r="D848" t="s">
        <v>746</v>
      </c>
    </row>
    <row r="849" spans="1:4" x14ac:dyDescent="0.25">
      <c r="A849" t="s">
        <v>2189</v>
      </c>
      <c r="B849" t="s">
        <v>2206</v>
      </c>
      <c r="C849" t="s">
        <v>755</v>
      </c>
      <c r="D849" t="s">
        <v>746</v>
      </c>
    </row>
    <row r="850" spans="1:4" x14ac:dyDescent="0.25">
      <c r="A850" t="s">
        <v>2190</v>
      </c>
      <c r="B850" t="s">
        <v>2207</v>
      </c>
      <c r="C850" t="s">
        <v>755</v>
      </c>
      <c r="D850" t="s">
        <v>746</v>
      </c>
    </row>
    <row r="851" spans="1:4" x14ac:dyDescent="0.25">
      <c r="A851" t="s">
        <v>2191</v>
      </c>
      <c r="B851" t="s">
        <v>2208</v>
      </c>
      <c r="C851" t="s">
        <v>755</v>
      </c>
      <c r="D851" t="s">
        <v>746</v>
      </c>
    </row>
    <row r="852" spans="1:4" x14ac:dyDescent="0.25">
      <c r="A852" t="s">
        <v>2192</v>
      </c>
      <c r="B852" t="s">
        <v>2219</v>
      </c>
      <c r="C852" t="s">
        <v>755</v>
      </c>
      <c r="D852" t="s">
        <v>746</v>
      </c>
    </row>
    <row r="853" spans="1:4" x14ac:dyDescent="0.25">
      <c r="A853" t="s">
        <v>2193</v>
      </c>
      <c r="B853" t="s">
        <v>2209</v>
      </c>
      <c r="C853" t="s">
        <v>755</v>
      </c>
      <c r="D853" t="s">
        <v>746</v>
      </c>
    </row>
    <row r="854" spans="1:4" x14ac:dyDescent="0.25">
      <c r="A854" t="s">
        <v>2194</v>
      </c>
      <c r="B854" t="s">
        <v>2210</v>
      </c>
      <c r="C854" t="s">
        <v>755</v>
      </c>
      <c r="D854" t="s">
        <v>746</v>
      </c>
    </row>
    <row r="855" spans="1:4" x14ac:dyDescent="0.25">
      <c r="A855" t="s">
        <v>2195</v>
      </c>
      <c r="B855" t="s">
        <v>2211</v>
      </c>
      <c r="C855" t="s">
        <v>755</v>
      </c>
      <c r="D855" t="s">
        <v>746</v>
      </c>
    </row>
    <row r="856" spans="1:4" x14ac:dyDescent="0.25">
      <c r="A856" t="s">
        <v>2196</v>
      </c>
      <c r="B856" t="s">
        <v>2212</v>
      </c>
      <c r="C856" t="s">
        <v>755</v>
      </c>
      <c r="D856" t="s">
        <v>746</v>
      </c>
    </row>
    <row r="857" spans="1:4" x14ac:dyDescent="0.25">
      <c r="A857" t="s">
        <v>2197</v>
      </c>
      <c r="B857" t="s">
        <v>2213</v>
      </c>
      <c r="C857" t="s">
        <v>755</v>
      </c>
      <c r="D857" t="s">
        <v>746</v>
      </c>
    </row>
    <row r="858" spans="1:4" x14ac:dyDescent="0.25">
      <c r="A858" t="s">
        <v>2198</v>
      </c>
      <c r="B858" t="s">
        <v>413</v>
      </c>
      <c r="C858" t="s">
        <v>755</v>
      </c>
      <c r="D858" t="s">
        <v>746</v>
      </c>
    </row>
    <row r="859" spans="1:4" x14ac:dyDescent="0.25">
      <c r="A859" t="s">
        <v>2199</v>
      </c>
      <c r="B859" t="s">
        <v>414</v>
      </c>
      <c r="C859" t="s">
        <v>755</v>
      </c>
      <c r="D859" t="s">
        <v>746</v>
      </c>
    </row>
    <row r="860" spans="1:4" x14ac:dyDescent="0.25">
      <c r="A860" t="s">
        <v>2200</v>
      </c>
      <c r="B860" t="s">
        <v>412</v>
      </c>
      <c r="C860" t="s">
        <v>755</v>
      </c>
      <c r="D860" t="s">
        <v>746</v>
      </c>
    </row>
    <row r="861" spans="1:4" x14ac:dyDescent="0.25">
      <c r="A861" t="s">
        <v>2201</v>
      </c>
      <c r="B861" t="s">
        <v>2214</v>
      </c>
      <c r="C861" t="s">
        <v>755</v>
      </c>
      <c r="D861" t="s">
        <v>746</v>
      </c>
    </row>
    <row r="862" spans="1:4" x14ac:dyDescent="0.25">
      <c r="A862" t="s">
        <v>2202</v>
      </c>
      <c r="B862" t="s">
        <v>2215</v>
      </c>
      <c r="C862" t="s">
        <v>755</v>
      </c>
      <c r="D862" t="s">
        <v>746</v>
      </c>
    </row>
    <row r="863" spans="1:4" x14ac:dyDescent="0.25">
      <c r="A863" t="s">
        <v>2203</v>
      </c>
      <c r="B863" t="s">
        <v>2216</v>
      </c>
      <c r="C863" t="s">
        <v>755</v>
      </c>
      <c r="D863" t="s">
        <v>746</v>
      </c>
    </row>
  </sheetData>
  <mergeCells count="1">
    <mergeCell ref="A2:E2"/>
  </mergeCells>
  <conditionalFormatting sqref="B179">
    <cfRule type="duplicateValues" dxfId="41" priority="40"/>
    <cfRule type="duplicateValues" dxfId="40" priority="41"/>
  </conditionalFormatting>
  <conditionalFormatting sqref="B578">
    <cfRule type="duplicateValues" dxfId="39" priority="38"/>
    <cfRule type="duplicateValues" dxfId="38" priority="39"/>
  </conditionalFormatting>
  <conditionalFormatting sqref="B1:B1048576">
    <cfRule type="duplicateValues" dxfId="37" priority="35"/>
  </conditionalFormatting>
  <conditionalFormatting sqref="B602">
    <cfRule type="duplicateValues" dxfId="36" priority="33"/>
    <cfRule type="duplicateValues" dxfId="35" priority="34"/>
  </conditionalFormatting>
  <conditionalFormatting sqref="B626">
    <cfRule type="duplicateValues" dxfId="34" priority="29"/>
    <cfRule type="duplicateValues" dxfId="33" priority="30"/>
  </conditionalFormatting>
  <conditionalFormatting sqref="B648">
    <cfRule type="duplicateValues" dxfId="32" priority="25"/>
    <cfRule type="duplicateValues" dxfId="31" priority="26"/>
  </conditionalFormatting>
  <conditionalFormatting sqref="B661">
    <cfRule type="duplicateValues" dxfId="30" priority="21"/>
    <cfRule type="duplicateValues" dxfId="29" priority="22"/>
  </conditionalFormatting>
  <conditionalFormatting sqref="B716">
    <cfRule type="duplicateValues" dxfId="28" priority="17"/>
    <cfRule type="duplicateValues" dxfId="27" priority="18"/>
  </conditionalFormatting>
  <conditionalFormatting sqref="B736">
    <cfRule type="duplicateValues" dxfId="26" priority="13"/>
    <cfRule type="duplicateValues" dxfId="25" priority="14"/>
  </conditionalFormatting>
  <conditionalFormatting sqref="B796">
    <cfRule type="duplicateValues" dxfId="24" priority="11"/>
    <cfRule type="duplicateValues" dxfId="23" priority="12"/>
  </conditionalFormatting>
  <conditionalFormatting sqref="B818">
    <cfRule type="duplicateValues" dxfId="22" priority="9"/>
    <cfRule type="duplicateValues" dxfId="21" priority="10"/>
  </conditionalFormatting>
  <conditionalFormatting sqref="B824">
    <cfRule type="duplicateValues" dxfId="20" priority="7"/>
    <cfRule type="duplicateValues" dxfId="19" priority="8"/>
  </conditionalFormatting>
  <conditionalFormatting sqref="B831">
    <cfRule type="duplicateValues" dxfId="18" priority="5"/>
    <cfRule type="duplicateValues" dxfId="17" priority="6"/>
  </conditionalFormatting>
  <conditionalFormatting sqref="B841">
    <cfRule type="duplicateValues" dxfId="16" priority="3"/>
    <cfRule type="duplicateValues" dxfId="15" priority="4"/>
  </conditionalFormatting>
  <conditionalFormatting sqref="A527:A553">
    <cfRule type="duplicateValues" dxfId="14" priority="373"/>
  </conditionalFormatting>
  <conditionalFormatting sqref="A1:A1048576">
    <cfRule type="duplicateValues" dxfId="13" priority="1"/>
  </conditionalFormatting>
  <conditionalFormatting sqref="B1:B554">
    <cfRule type="duplicateValues" dxfId="12" priority="393"/>
    <cfRule type="duplicateValues" dxfId="11" priority="394"/>
  </conditionalFormatting>
  <conditionalFormatting sqref="B1:B130 B228:B554">
    <cfRule type="duplicateValues" dxfId="10" priority="397"/>
    <cfRule type="duplicateValues" dxfId="9" priority="398"/>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1:H13"/>
  <sheetViews>
    <sheetView showGridLines="0" topLeftCell="C8" workbookViewId="0">
      <selection activeCell="C8" sqref="C8"/>
    </sheetView>
  </sheetViews>
  <sheetFormatPr defaultColWidth="0" defaultRowHeight="15" zeroHeight="1" x14ac:dyDescent="0.25"/>
  <cols>
    <col min="1" max="2" width="2.7109375" hidden="1" customWidth="1"/>
    <col min="3" max="4" width="2.7109375" customWidth="1"/>
    <col min="5" max="5" width="41.28515625" bestFit="1" customWidth="1"/>
    <col min="6" max="6" width="26" bestFit="1" customWidth="1"/>
    <col min="7" max="8" width="2.7109375" customWidth="1"/>
    <col min="9" max="16384" width="2.7109375" hidden="1"/>
  </cols>
  <sheetData>
    <row r="1" spans="5:6" hidden="1" x14ac:dyDescent="0.25"/>
    <row r="2" spans="5:6" hidden="1" x14ac:dyDescent="0.25"/>
    <row r="3" spans="5:6" hidden="1" x14ac:dyDescent="0.25"/>
    <row r="4" spans="5:6" hidden="1" x14ac:dyDescent="0.25"/>
    <row r="5" spans="5:6" hidden="1" x14ac:dyDescent="0.25"/>
    <row r="6" spans="5:6" hidden="1" x14ac:dyDescent="0.25"/>
    <row r="7" spans="5:6" hidden="1" x14ac:dyDescent="0.25"/>
    <row r="8" spans="5:6" ht="36.950000000000003" customHeight="1" x14ac:dyDescent="0.25"/>
    <row r="9" spans="5:6" ht="30" customHeight="1" x14ac:dyDescent="0.25">
      <c r="E9" s="658" t="s">
        <v>2245</v>
      </c>
      <c r="F9" s="660"/>
    </row>
    <row r="10" spans="5:6" ht="20.100000000000001" customHeight="1" x14ac:dyDescent="0.25">
      <c r="E10" s="108" t="s">
        <v>2246</v>
      </c>
      <c r="F10" s="105" t="s">
        <v>2250</v>
      </c>
    </row>
    <row r="11" spans="5:6" ht="20.100000000000001" customHeight="1" x14ac:dyDescent="0.25">
      <c r="E11" s="335" t="s">
        <v>2247</v>
      </c>
      <c r="F11" s="105" t="s">
        <v>2293</v>
      </c>
    </row>
    <row r="12" spans="5:6" ht="32.25" customHeight="1" x14ac:dyDescent="0.25">
      <c r="E12" s="103" t="s">
        <v>2248</v>
      </c>
      <c r="F12" s="643">
        <v>12</v>
      </c>
    </row>
    <row r="13" spans="5:6" x14ac:dyDescent="0.25"/>
  </sheetData>
  <sheetProtection algorithmName="SHA-512" hashValue="w491h+/c/y9iaC2VjA5BCLK3BACJX/UeDVLGk5kAGc3yqG3FNQFgmpmG3Aj/KApCTr+VTQB+KkIkM1DzsXeGSg==" saltValue="Ggt4TkYklQhbcor8Km2Kpg==" spinCount="100000" sheet="1" objects="1" scenarios="1"/>
  <mergeCells count="1">
    <mergeCell ref="E9:F9"/>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D1:J36"/>
  <sheetViews>
    <sheetView showGridLines="0" tabSelected="1" topLeftCell="D6" workbookViewId="0">
      <selection activeCell="D6" sqref="D6"/>
    </sheetView>
  </sheetViews>
  <sheetFormatPr defaultColWidth="0" defaultRowHeight="15" zeroHeight="1" x14ac:dyDescent="0.25"/>
  <cols>
    <col min="1" max="3" width="28.140625" style="28" hidden="1" customWidth="1"/>
    <col min="4" max="4" width="2.7109375" style="28" customWidth="1"/>
    <col min="5" max="5" width="37.28515625" style="28" customWidth="1"/>
    <col min="6" max="8" width="16.7109375" style="28" customWidth="1"/>
    <col min="9" max="9" width="20.7109375" style="28" customWidth="1"/>
    <col min="10" max="10" width="2.7109375" style="51" customWidth="1"/>
    <col min="11" max="16384" width="28.140625" style="28" hidden="1"/>
  </cols>
  <sheetData>
    <row r="1" spans="5:9" hidden="1" x14ac:dyDescent="0.25"/>
    <row r="2" spans="5:9" hidden="1" x14ac:dyDescent="0.25"/>
    <row r="3" spans="5:9" hidden="1" x14ac:dyDescent="0.25"/>
    <row r="4" spans="5:9" hidden="1" x14ac:dyDescent="0.25">
      <c r="E4"/>
    </row>
    <row r="5" spans="5:9" hidden="1" x14ac:dyDescent="0.25"/>
    <row r="6" spans="5:9" ht="36.950000000000003" customHeight="1" x14ac:dyDescent="0.25"/>
    <row r="7" spans="5:9" ht="20.100000000000001" customHeight="1" x14ac:dyDescent="0.25">
      <c r="E7" s="765" t="s">
        <v>724</v>
      </c>
      <c r="F7" s="766"/>
      <c r="G7" s="766"/>
      <c r="H7" s="767"/>
      <c r="I7" s="771" t="str">
        <f>TEXT(DATE('General Info'!$G$11,VALUE('General Info'!$E$11),'General Info'!$F$11),"MMMM DD, YYYY")</f>
        <v>September 30, 2017</v>
      </c>
    </row>
    <row r="8" spans="5:9" ht="20.100000000000001" customHeight="1" x14ac:dyDescent="0.25">
      <c r="E8" s="768" t="s">
        <v>725</v>
      </c>
      <c r="F8" s="769"/>
      <c r="G8" s="769"/>
      <c r="H8" s="770"/>
      <c r="I8" s="772"/>
    </row>
    <row r="9" spans="5:9" ht="37.5" customHeight="1" x14ac:dyDescent="0.25">
      <c r="E9" s="539" t="s">
        <v>1</v>
      </c>
      <c r="F9" s="539" t="s">
        <v>686</v>
      </c>
      <c r="G9" s="539" t="s">
        <v>703</v>
      </c>
      <c r="H9" s="539" t="s">
        <v>704</v>
      </c>
      <c r="I9" s="539" t="s">
        <v>687</v>
      </c>
    </row>
    <row r="10" spans="5:9" ht="20.100000000000001" customHeight="1" x14ac:dyDescent="0.25">
      <c r="E10" s="2" t="s">
        <v>236</v>
      </c>
      <c r="F10" s="674"/>
      <c r="G10" s="675"/>
      <c r="H10" s="675"/>
      <c r="I10" s="676"/>
    </row>
    <row r="11" spans="5:9" x14ac:dyDescent="0.25">
      <c r="E11" s="545" t="s">
        <v>1647</v>
      </c>
      <c r="F11" s="442">
        <v>585402</v>
      </c>
      <c r="G11" s="442">
        <v>546635</v>
      </c>
      <c r="H11" s="442">
        <v>746654</v>
      </c>
      <c r="I11" s="43">
        <v>1878691</v>
      </c>
    </row>
    <row r="12" spans="5:9" x14ac:dyDescent="0.25">
      <c r="E12" s="44" t="s">
        <v>688</v>
      </c>
      <c r="F12" s="443">
        <v>13961077</v>
      </c>
      <c r="G12" s="443">
        <v>782441</v>
      </c>
      <c r="H12" s="443">
        <v>6908421</v>
      </c>
      <c r="I12" s="349">
        <v>21651939</v>
      </c>
    </row>
    <row r="13" spans="5:9" ht="20.100000000000001" customHeight="1" x14ac:dyDescent="0.25">
      <c r="E13" s="2" t="s">
        <v>689</v>
      </c>
      <c r="F13" s="674"/>
      <c r="G13" s="675"/>
      <c r="H13" s="675"/>
      <c r="I13" s="676"/>
    </row>
    <row r="14" spans="5:9" x14ac:dyDescent="0.25">
      <c r="E14" s="273" t="s">
        <v>690</v>
      </c>
      <c r="F14" s="442">
        <v>709023</v>
      </c>
      <c r="G14" s="442">
        <v>506976</v>
      </c>
      <c r="H14" s="442">
        <v>590626</v>
      </c>
      <c r="I14" s="43">
        <v>1806625</v>
      </c>
    </row>
    <row r="15" spans="5:9" x14ac:dyDescent="0.25">
      <c r="E15" s="520" t="s">
        <v>1648</v>
      </c>
      <c r="F15" s="444">
        <v>10140</v>
      </c>
      <c r="G15" s="547">
        <v>0</v>
      </c>
      <c r="H15" s="452">
        <v>0</v>
      </c>
      <c r="I15" s="33">
        <v>10140</v>
      </c>
    </row>
    <row r="16" spans="5:9" x14ac:dyDescent="0.25">
      <c r="E16" s="5" t="s">
        <v>692</v>
      </c>
      <c r="F16" s="444">
        <v>379574</v>
      </c>
      <c r="G16" s="444">
        <v>30496</v>
      </c>
      <c r="H16" s="444">
        <v>418107</v>
      </c>
      <c r="I16" s="33">
        <v>828177</v>
      </c>
    </row>
    <row r="17" spans="5:9" ht="20.100000000000001" customHeight="1" x14ac:dyDescent="0.25">
      <c r="E17" s="514" t="s">
        <v>1363</v>
      </c>
      <c r="F17" s="70">
        <f>SUM(F14:F16)</f>
        <v>1098737</v>
      </c>
      <c r="G17" s="70">
        <f t="shared" ref="G17:I17" si="0">SUM(G14:G16)</f>
        <v>537472</v>
      </c>
      <c r="H17" s="70">
        <f t="shared" si="0"/>
        <v>1008733</v>
      </c>
      <c r="I17" s="70">
        <f t="shared" si="0"/>
        <v>2644942</v>
      </c>
    </row>
    <row r="18" spans="5:9" x14ac:dyDescent="0.25">
      <c r="E18" s="546" t="s">
        <v>1649</v>
      </c>
      <c r="F18" s="443">
        <v>6918</v>
      </c>
      <c r="G18" s="443">
        <v>6918</v>
      </c>
      <c r="H18" s="443">
        <v>6918</v>
      </c>
      <c r="I18" s="349">
        <v>20754</v>
      </c>
    </row>
    <row r="19" spans="5:9" ht="20.100000000000001" customHeight="1" x14ac:dyDescent="0.25">
      <c r="E19" s="2" t="s">
        <v>693</v>
      </c>
      <c r="F19" s="674"/>
      <c r="G19" s="675"/>
      <c r="H19" s="675"/>
      <c r="I19" s="676"/>
    </row>
    <row r="20" spans="5:9" x14ac:dyDescent="0.25">
      <c r="E20" s="273" t="s">
        <v>694</v>
      </c>
      <c r="F20" s="442">
        <v>10338319</v>
      </c>
      <c r="G20" s="442">
        <v>24554622</v>
      </c>
      <c r="H20" s="442">
        <v>27247721</v>
      </c>
      <c r="I20" s="43">
        <v>62140662</v>
      </c>
    </row>
    <row r="21" spans="5:9" x14ac:dyDescent="0.25">
      <c r="E21" s="5" t="s">
        <v>695</v>
      </c>
      <c r="F21" s="444">
        <v>24796555</v>
      </c>
      <c r="G21" s="444">
        <v>22868730</v>
      </c>
      <c r="H21" s="444">
        <v>28831581</v>
      </c>
      <c r="I21" s="33">
        <v>76496866</v>
      </c>
    </row>
    <row r="22" spans="5:9" x14ac:dyDescent="0.25">
      <c r="E22" s="5" t="s">
        <v>696</v>
      </c>
      <c r="F22" s="444">
        <v>51795117</v>
      </c>
      <c r="G22" s="444">
        <v>33470389</v>
      </c>
      <c r="H22" s="444">
        <v>28258980</v>
      </c>
      <c r="I22" s="33">
        <v>113524486</v>
      </c>
    </row>
    <row r="23" spans="5:9" x14ac:dyDescent="0.25">
      <c r="E23" s="5" t="s">
        <v>697</v>
      </c>
      <c r="F23" s="444">
        <v>264722146</v>
      </c>
      <c r="G23" s="444">
        <v>16665076</v>
      </c>
      <c r="H23" s="444">
        <v>273198525</v>
      </c>
      <c r="I23" s="33">
        <v>554585747</v>
      </c>
    </row>
    <row r="24" spans="5:9" x14ac:dyDescent="0.25">
      <c r="E24" s="5" t="s">
        <v>698</v>
      </c>
      <c r="F24" s="444">
        <v>22603204</v>
      </c>
      <c r="G24" s="444">
        <v>177479321</v>
      </c>
      <c r="H24" s="444">
        <v>38916342</v>
      </c>
      <c r="I24" s="33">
        <v>238998867</v>
      </c>
    </row>
    <row r="25" spans="5:9" x14ac:dyDescent="0.25">
      <c r="E25" s="274" t="s">
        <v>699</v>
      </c>
      <c r="F25" s="443">
        <v>44326123</v>
      </c>
      <c r="G25" s="443">
        <v>8494354</v>
      </c>
      <c r="H25" s="443">
        <v>29608066</v>
      </c>
      <c r="I25" s="349">
        <v>82428543</v>
      </c>
    </row>
    <row r="26" spans="5:9" ht="20.100000000000001" customHeight="1" x14ac:dyDescent="0.25">
      <c r="E26" s="514" t="s">
        <v>1364</v>
      </c>
      <c r="F26" s="70">
        <f>SUM(F20:F25)</f>
        <v>418581464</v>
      </c>
      <c r="G26" s="70">
        <f t="shared" ref="G26:I26" si="1">SUM(G20:G25)</f>
        <v>283532492</v>
      </c>
      <c r="H26" s="70">
        <f t="shared" si="1"/>
        <v>426061215</v>
      </c>
      <c r="I26" s="70">
        <f t="shared" si="1"/>
        <v>1128175171</v>
      </c>
    </row>
    <row r="27" spans="5:9" ht="20.100000000000001" customHeight="1" x14ac:dyDescent="0.25">
      <c r="E27" s="540" t="s">
        <v>1650</v>
      </c>
      <c r="F27" s="70">
        <v>434233598</v>
      </c>
      <c r="G27" s="70">
        <v>285405958</v>
      </c>
      <c r="H27" s="70">
        <v>434731941</v>
      </c>
      <c r="I27" s="70">
        <v>1154371497</v>
      </c>
    </row>
    <row r="28" spans="5:9" ht="20.100000000000001" customHeight="1" x14ac:dyDescent="0.25">
      <c r="E28" s="2" t="s">
        <v>228</v>
      </c>
      <c r="F28" s="674"/>
      <c r="G28" s="675"/>
      <c r="H28" s="675"/>
      <c r="I28" s="676"/>
    </row>
    <row r="29" spans="5:9" x14ac:dyDescent="0.25">
      <c r="E29" s="545" t="s">
        <v>1651</v>
      </c>
      <c r="F29" s="445">
        <v>542</v>
      </c>
      <c r="G29" s="442">
        <v>21250</v>
      </c>
      <c r="H29" s="445">
        <v>75</v>
      </c>
      <c r="I29" s="43">
        <v>21867</v>
      </c>
    </row>
    <row r="30" spans="5:9" ht="15" customHeight="1" x14ac:dyDescent="0.25">
      <c r="E30" s="32" t="s">
        <v>700</v>
      </c>
      <c r="F30" s="444">
        <v>2625891</v>
      </c>
      <c r="G30" s="452">
        <v>0</v>
      </c>
      <c r="H30" s="444">
        <v>26075</v>
      </c>
      <c r="I30" s="33">
        <v>2651966</v>
      </c>
    </row>
    <row r="31" spans="5:9" x14ac:dyDescent="0.25">
      <c r="E31" s="44" t="s">
        <v>701</v>
      </c>
      <c r="F31" s="443">
        <v>10338319</v>
      </c>
      <c r="G31" s="443">
        <v>24554622</v>
      </c>
      <c r="H31" s="443">
        <v>27247721</v>
      </c>
      <c r="I31" s="349">
        <v>62140662</v>
      </c>
    </row>
    <row r="32" spans="5:9" ht="20.100000000000001" customHeight="1" x14ac:dyDescent="0.25">
      <c r="E32" s="540" t="s">
        <v>1652</v>
      </c>
      <c r="F32" s="70">
        <v>12964752</v>
      </c>
      <c r="G32" s="70">
        <v>24575872</v>
      </c>
      <c r="H32" s="70">
        <v>27273871</v>
      </c>
      <c r="I32" s="70">
        <v>64814495</v>
      </c>
    </row>
    <row r="33" spans="5:9" ht="20.100000000000001" customHeight="1" x14ac:dyDescent="0.25">
      <c r="E33" s="2" t="s">
        <v>298</v>
      </c>
      <c r="F33" s="674"/>
      <c r="G33" s="675"/>
      <c r="H33" s="675"/>
      <c r="I33" s="676"/>
    </row>
    <row r="34" spans="5:9" ht="15" customHeight="1" x14ac:dyDescent="0.25">
      <c r="E34" s="350" t="s">
        <v>702</v>
      </c>
      <c r="F34" s="446">
        <v>421268846</v>
      </c>
      <c r="G34" s="446">
        <v>260830086</v>
      </c>
      <c r="H34" s="446">
        <v>407458070</v>
      </c>
      <c r="I34" s="45">
        <v>1089557002</v>
      </c>
    </row>
    <row r="35" spans="5:9" ht="20.100000000000001" customHeight="1" x14ac:dyDescent="0.25">
      <c r="E35" s="540" t="s">
        <v>1653</v>
      </c>
      <c r="F35" s="70">
        <v>421268846</v>
      </c>
      <c r="G35" s="70">
        <v>260830086</v>
      </c>
      <c r="H35" s="70">
        <v>407458070</v>
      </c>
      <c r="I35" s="70">
        <v>1089557002</v>
      </c>
    </row>
    <row r="36" spans="5:9" x14ac:dyDescent="0.25"/>
  </sheetData>
  <sheetProtection algorithmName="SHA-512" hashValue="FE0iMJomM41kEgoqsiPUKoDGxMLvkRh14IDMzAJ8p8d/0PQq69Kw79pkitU3DPUDYVj7W124A8+zl57jc7AhdQ==" saltValue="7E7pYKOxP4VLyTjD23x0Nw==" spinCount="100000" sheet="1" objects="1" scenarios="1"/>
  <mergeCells count="8">
    <mergeCell ref="F13:I13"/>
    <mergeCell ref="F19:I19"/>
    <mergeCell ref="F28:I28"/>
    <mergeCell ref="F33:I33"/>
    <mergeCell ref="E7:H7"/>
    <mergeCell ref="E8:H8"/>
    <mergeCell ref="I7:I8"/>
    <mergeCell ref="F10:I10"/>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D1:J34"/>
  <sheetViews>
    <sheetView showGridLines="0" topLeftCell="D8" workbookViewId="0">
      <selection activeCell="D8" sqref="D8"/>
    </sheetView>
  </sheetViews>
  <sheetFormatPr defaultColWidth="0" defaultRowHeight="15" zeroHeight="1" x14ac:dyDescent="0.25"/>
  <cols>
    <col min="1" max="3" width="9.140625" style="28" hidden="1" customWidth="1"/>
    <col min="4" max="4" width="2.7109375" style="28" customWidth="1"/>
    <col min="5" max="5" width="37.85546875" style="28" customWidth="1"/>
    <col min="6" max="8" width="16.7109375" style="28" customWidth="1"/>
    <col min="9" max="9" width="20.7109375" style="28" customWidth="1"/>
    <col min="10" max="10" width="2.7109375" style="28" customWidth="1"/>
    <col min="11" max="16384" width="9.140625" style="28" hidden="1"/>
  </cols>
  <sheetData>
    <row r="1" spans="5:10" hidden="1" x14ac:dyDescent="0.25"/>
    <row r="2" spans="5:10" hidden="1" x14ac:dyDescent="0.25"/>
    <row r="3" spans="5:10" hidden="1" x14ac:dyDescent="0.25"/>
    <row r="4" spans="5:10" hidden="1" x14ac:dyDescent="0.25"/>
    <row r="5" spans="5:10" hidden="1" x14ac:dyDescent="0.25"/>
    <row r="6" spans="5:10" hidden="1" x14ac:dyDescent="0.25"/>
    <row r="7" spans="5:10" hidden="1" x14ac:dyDescent="0.25"/>
    <row r="8" spans="5:10" ht="36.950000000000003" customHeight="1" x14ac:dyDescent="0.25"/>
    <row r="9" spans="5:10" ht="20.100000000000001" customHeight="1" x14ac:dyDescent="0.25">
      <c r="E9" s="773" t="s">
        <v>726</v>
      </c>
      <c r="F9" s="774"/>
      <c r="G9" s="774"/>
      <c r="H9" s="775"/>
      <c r="I9" s="252" t="s">
        <v>347</v>
      </c>
    </row>
    <row r="10" spans="5:10" ht="30" x14ac:dyDescent="0.25">
      <c r="E10" s="408" t="s">
        <v>1</v>
      </c>
      <c r="F10" s="408" t="s">
        <v>686</v>
      </c>
      <c r="G10" s="408" t="s">
        <v>703</v>
      </c>
      <c r="H10" s="408" t="s">
        <v>704</v>
      </c>
      <c r="I10" s="408" t="s">
        <v>687</v>
      </c>
      <c r="J10" s="82"/>
    </row>
    <row r="11" spans="5:10" ht="20.100000000000001" customHeight="1" x14ac:dyDescent="0.25">
      <c r="E11" s="198" t="s">
        <v>705</v>
      </c>
      <c r="F11" s="700"/>
      <c r="G11" s="700"/>
      <c r="H11" s="700"/>
      <c r="I11" s="700"/>
      <c r="J11" s="82"/>
    </row>
    <row r="12" spans="5:10" ht="20.100000000000001" customHeight="1" x14ac:dyDescent="0.25">
      <c r="E12" s="2" t="s">
        <v>26</v>
      </c>
      <c r="F12" s="693"/>
      <c r="G12" s="693"/>
      <c r="H12" s="693"/>
      <c r="I12" s="693"/>
      <c r="J12" s="82"/>
    </row>
    <row r="13" spans="5:10" x14ac:dyDescent="0.25">
      <c r="E13" s="29" t="s">
        <v>706</v>
      </c>
      <c r="F13" s="449">
        <v>10310841</v>
      </c>
      <c r="G13" s="449">
        <v>1378771</v>
      </c>
      <c r="H13" s="449">
        <v>7562663</v>
      </c>
      <c r="I13" s="64">
        <f t="shared" ref="I13:I16" si="0">IF(COUNT(F13:H13),SUM(F13:H13),"")</f>
        <v>19252275</v>
      </c>
      <c r="J13" s="82"/>
    </row>
    <row r="14" spans="5:10" x14ac:dyDescent="0.25">
      <c r="E14" s="32" t="s">
        <v>707</v>
      </c>
      <c r="F14" s="452">
        <v>1524795</v>
      </c>
      <c r="G14" s="452">
        <v>1175184</v>
      </c>
      <c r="H14" s="452">
        <v>2413249</v>
      </c>
      <c r="I14" s="64">
        <f t="shared" si="0"/>
        <v>5113228</v>
      </c>
      <c r="J14" s="82"/>
    </row>
    <row r="15" spans="5:10" x14ac:dyDescent="0.25">
      <c r="E15" s="30" t="s">
        <v>708</v>
      </c>
      <c r="F15" s="450">
        <v>0</v>
      </c>
      <c r="G15" s="450">
        <v>1735698</v>
      </c>
      <c r="H15" s="450">
        <v>1969105</v>
      </c>
      <c r="I15" s="64">
        <f t="shared" si="0"/>
        <v>3704803</v>
      </c>
      <c r="J15" s="82"/>
    </row>
    <row r="16" spans="5:10" ht="20.100000000000001" customHeight="1" x14ac:dyDescent="0.25">
      <c r="E16" s="406" t="s">
        <v>709</v>
      </c>
      <c r="F16" s="70">
        <v>11835636</v>
      </c>
      <c r="G16" s="70">
        <v>4289653</v>
      </c>
      <c r="H16" s="70">
        <v>11945017</v>
      </c>
      <c r="I16" s="70">
        <f t="shared" si="0"/>
        <v>28070306</v>
      </c>
      <c r="J16" s="82"/>
    </row>
    <row r="17" spans="5:10" ht="20.100000000000001" customHeight="1" x14ac:dyDescent="0.25">
      <c r="E17" s="2" t="s">
        <v>710</v>
      </c>
      <c r="F17" s="735"/>
      <c r="G17" s="735"/>
      <c r="H17" s="735"/>
      <c r="I17" s="735"/>
      <c r="J17" s="82"/>
    </row>
    <row r="18" spans="5:10" ht="30" x14ac:dyDescent="0.25">
      <c r="E18" s="29" t="s">
        <v>711</v>
      </c>
      <c r="F18" s="64">
        <v>37486478</v>
      </c>
      <c r="G18" s="64">
        <v>23594538</v>
      </c>
      <c r="H18" s="64">
        <v>37560020</v>
      </c>
      <c r="I18" s="64">
        <f t="shared" ref="I18:I33" si="1">IF(COUNT(F18:H18),SUM(F18:H18),"")</f>
        <v>98641036</v>
      </c>
      <c r="J18" s="82"/>
    </row>
    <row r="19" spans="5:10" x14ac:dyDescent="0.25">
      <c r="E19" s="32" t="s">
        <v>712</v>
      </c>
      <c r="F19" s="66">
        <v>2148496</v>
      </c>
      <c r="G19" s="66">
        <v>2246003</v>
      </c>
      <c r="H19" s="66">
        <v>1612855</v>
      </c>
      <c r="I19" s="66">
        <f t="shared" si="1"/>
        <v>6007354</v>
      </c>
      <c r="J19" s="82"/>
    </row>
    <row r="20" spans="5:10" x14ac:dyDescent="0.25">
      <c r="E20" s="30" t="s">
        <v>713</v>
      </c>
      <c r="F20" s="68">
        <v>6496036</v>
      </c>
      <c r="G20" s="68">
        <v>3839409</v>
      </c>
      <c r="H20" s="68">
        <v>7425037</v>
      </c>
      <c r="I20" s="68">
        <f t="shared" si="1"/>
        <v>17760482</v>
      </c>
      <c r="J20" s="82"/>
    </row>
    <row r="21" spans="5:10" ht="20.100000000000001" customHeight="1" x14ac:dyDescent="0.25">
      <c r="E21" s="406" t="s">
        <v>714</v>
      </c>
      <c r="F21" s="70">
        <v>46131010</v>
      </c>
      <c r="G21" s="70">
        <v>29679950</v>
      </c>
      <c r="H21" s="70">
        <v>46597912</v>
      </c>
      <c r="I21" s="70">
        <f t="shared" si="1"/>
        <v>122408872</v>
      </c>
      <c r="J21" s="82"/>
    </row>
    <row r="22" spans="5:10" x14ac:dyDescent="0.25">
      <c r="E22" s="31" t="s">
        <v>715</v>
      </c>
      <c r="F22" s="277">
        <v>1645556</v>
      </c>
      <c r="G22" s="277">
        <v>480569</v>
      </c>
      <c r="H22" s="277">
        <v>1528238</v>
      </c>
      <c r="I22" s="277">
        <f t="shared" si="1"/>
        <v>3654363</v>
      </c>
      <c r="J22" s="82"/>
    </row>
    <row r="23" spans="5:10" ht="20.100000000000001" customHeight="1" x14ac:dyDescent="0.25">
      <c r="E23" s="406" t="s">
        <v>716</v>
      </c>
      <c r="F23" s="70">
        <f>IF(COUNT(F21:F22),SUM(F21)-SUM(F22),"")</f>
        <v>44485454</v>
      </c>
      <c r="G23" s="70">
        <f t="shared" ref="G23:I23" si="2">IF(COUNT(G21:G22),SUM(G21)-SUM(G22),"")</f>
        <v>29199381</v>
      </c>
      <c r="H23" s="70">
        <f t="shared" si="2"/>
        <v>45069674</v>
      </c>
      <c r="I23" s="70">
        <f t="shared" si="2"/>
        <v>118754509</v>
      </c>
      <c r="J23" s="82"/>
    </row>
    <row r="24" spans="5:10" ht="20.100000000000001" customHeight="1" x14ac:dyDescent="0.25">
      <c r="E24" s="406" t="s">
        <v>717</v>
      </c>
      <c r="F24" s="70">
        <v>56321090</v>
      </c>
      <c r="G24" s="70">
        <v>33489034</v>
      </c>
      <c r="H24" s="70">
        <v>57014691</v>
      </c>
      <c r="I24" s="70">
        <f t="shared" si="1"/>
        <v>146824815</v>
      </c>
      <c r="J24" s="82"/>
    </row>
    <row r="25" spans="5:10" ht="20.100000000000001" customHeight="1" x14ac:dyDescent="0.25">
      <c r="E25" s="2" t="s">
        <v>718</v>
      </c>
      <c r="F25" s="735"/>
      <c r="G25" s="735"/>
      <c r="H25" s="735"/>
      <c r="I25" s="735"/>
      <c r="J25" s="82"/>
    </row>
    <row r="26" spans="5:10" x14ac:dyDescent="0.25">
      <c r="E26" s="3" t="s">
        <v>719</v>
      </c>
      <c r="F26" s="64">
        <v>20010232</v>
      </c>
      <c r="G26" s="64">
        <v>14945355</v>
      </c>
      <c r="H26" s="64">
        <v>22935743</v>
      </c>
      <c r="I26" s="64">
        <f t="shared" si="1"/>
        <v>57891330</v>
      </c>
      <c r="J26" s="82"/>
    </row>
    <row r="27" spans="5:10" ht="30" x14ac:dyDescent="0.25">
      <c r="E27" s="5" t="s">
        <v>720</v>
      </c>
      <c r="F27" s="66">
        <v>2201137</v>
      </c>
      <c r="G27" s="66">
        <v>2846354</v>
      </c>
      <c r="H27" s="66">
        <v>4800611</v>
      </c>
      <c r="I27" s="66">
        <f t="shared" si="1"/>
        <v>9848102</v>
      </c>
      <c r="J27" s="82"/>
    </row>
    <row r="28" spans="5:10" x14ac:dyDescent="0.25">
      <c r="E28" s="5" t="s">
        <v>721</v>
      </c>
      <c r="F28" s="66">
        <v>175280</v>
      </c>
      <c r="G28" s="66">
        <v>31057</v>
      </c>
      <c r="H28" s="66">
        <v>142359</v>
      </c>
      <c r="I28" s="66">
        <f t="shared" si="1"/>
        <v>348696</v>
      </c>
      <c r="J28" s="82"/>
    </row>
    <row r="29" spans="5:10" x14ac:dyDescent="0.25">
      <c r="E29" s="7" t="s">
        <v>722</v>
      </c>
      <c r="F29" s="68">
        <v>18013</v>
      </c>
      <c r="G29" s="68">
        <v>46677</v>
      </c>
      <c r="H29" s="68">
        <v>33715</v>
      </c>
      <c r="I29" s="68">
        <f t="shared" si="1"/>
        <v>98405</v>
      </c>
      <c r="J29" s="82"/>
    </row>
    <row r="30" spans="5:10" ht="20.100000000000001" customHeight="1" x14ac:dyDescent="0.25">
      <c r="E30" s="406" t="s">
        <v>723</v>
      </c>
      <c r="F30" s="70">
        <f>IF(COUNT(F26:F29),SUM(F26:F29),"")</f>
        <v>22404662</v>
      </c>
      <c r="G30" s="70">
        <f t="shared" ref="G30:I30" si="3">IF(COUNT(G26:G29),SUM(G26:G29),"")</f>
        <v>17869443</v>
      </c>
      <c r="H30" s="70">
        <f t="shared" si="3"/>
        <v>27912428</v>
      </c>
      <c r="I30" s="70">
        <f t="shared" si="3"/>
        <v>68186533</v>
      </c>
      <c r="J30" s="82"/>
    </row>
    <row r="31" spans="5:10" ht="20.100000000000001" customHeight="1" x14ac:dyDescent="0.25">
      <c r="E31" s="540" t="s">
        <v>1670</v>
      </c>
      <c r="F31" s="70">
        <v>33916428</v>
      </c>
      <c r="G31" s="70">
        <v>15619591</v>
      </c>
      <c r="H31" s="70">
        <v>29102263</v>
      </c>
      <c r="I31" s="70">
        <f t="shared" si="1"/>
        <v>78638282</v>
      </c>
      <c r="J31" s="82"/>
    </row>
    <row r="32" spans="5:10" x14ac:dyDescent="0.25">
      <c r="E32" s="548" t="s">
        <v>1671</v>
      </c>
      <c r="F32" s="277">
        <v>387352418</v>
      </c>
      <c r="G32" s="277">
        <v>245210495</v>
      </c>
      <c r="H32" s="277">
        <v>378355807</v>
      </c>
      <c r="I32" s="277">
        <f t="shared" si="1"/>
        <v>1010918720</v>
      </c>
      <c r="J32" s="82"/>
    </row>
    <row r="33" spans="5:10" ht="20.100000000000001" customHeight="1" x14ac:dyDescent="0.25">
      <c r="E33" s="540" t="s">
        <v>1672</v>
      </c>
      <c r="F33" s="70">
        <v>421268846</v>
      </c>
      <c r="G33" s="70">
        <v>260830086</v>
      </c>
      <c r="H33" s="70">
        <v>407458070</v>
      </c>
      <c r="I33" s="70">
        <f t="shared" si="1"/>
        <v>1089557002</v>
      </c>
      <c r="J33" s="82"/>
    </row>
    <row r="34" spans="5:10" x14ac:dyDescent="0.25"/>
  </sheetData>
  <sheetProtection algorithmName="SHA-512" hashValue="YokeJX3JQD8yvAFFjxxuFX4PHkFr93QAAKpMBuoxaYfYxgu3bictUZwQ3h5H2rSrAu3pPueuoQYcPfKnksx5Bg==" saltValue="W8Sn676NL1im78Mxr80qJQ==" spinCount="100000" sheet="1" objects="1" scenarios="1"/>
  <mergeCells count="5">
    <mergeCell ref="F11:I11"/>
    <mergeCell ref="F12:I12"/>
    <mergeCell ref="F17:I17"/>
    <mergeCell ref="F25:I25"/>
    <mergeCell ref="E9:H9"/>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0"/>
  <sheetViews>
    <sheetView showGridLines="0" topLeftCell="D8" workbookViewId="0">
      <selection activeCell="D8" sqref="D8"/>
    </sheetView>
  </sheetViews>
  <sheetFormatPr defaultColWidth="0" defaultRowHeight="15" zeroHeight="1" x14ac:dyDescent="0.25"/>
  <cols>
    <col min="1" max="3" width="10.7109375" style="28" hidden="1" customWidth="1"/>
    <col min="4" max="4" width="2.7109375" style="28" customWidth="1"/>
    <col min="5" max="5" width="37.85546875" style="28" customWidth="1"/>
    <col min="6" max="9" width="16.7109375" style="28" customWidth="1"/>
    <col min="10" max="10" width="20.7109375" style="28" customWidth="1"/>
    <col min="11" max="11" width="2.7109375" style="28" customWidth="1"/>
    <col min="12" max="16384" width="6.42578125" style="28" hidden="1"/>
  </cols>
  <sheetData>
    <row r="1" spans="5:10" hidden="1" x14ac:dyDescent="0.25"/>
    <row r="2" spans="5:10" hidden="1" x14ac:dyDescent="0.25"/>
    <row r="3" spans="5:10" hidden="1" x14ac:dyDescent="0.25"/>
    <row r="4" spans="5:10" hidden="1" x14ac:dyDescent="0.25"/>
    <row r="5" spans="5:10" hidden="1" x14ac:dyDescent="0.25"/>
    <row r="6" spans="5:10" hidden="1" x14ac:dyDescent="0.25"/>
    <row r="7" spans="5:10" ht="28.5" hidden="1" customHeight="1" x14ac:dyDescent="0.25">
      <c r="E7" s="27"/>
    </row>
    <row r="8" spans="5:10" ht="36.950000000000003" customHeight="1" x14ac:dyDescent="0.25"/>
    <row r="9" spans="5:10" ht="20.100000000000001" customHeight="1" x14ac:dyDescent="0.25">
      <c r="E9" s="513" t="s">
        <v>1</v>
      </c>
      <c r="F9" s="776" t="s">
        <v>63</v>
      </c>
      <c r="G9" s="776"/>
      <c r="H9" s="776"/>
      <c r="I9" s="776"/>
      <c r="J9" s="176" t="str">
        <f>TEXT(DATE('General Info'!$G$11,VALUE('General Info'!$E$11),'General Info'!$F$11),"MMMM DD, YYYY")</f>
        <v>September 30, 2017</v>
      </c>
    </row>
    <row r="10" spans="5:10" ht="30" x14ac:dyDescent="0.25">
      <c r="E10" s="1" t="s">
        <v>64</v>
      </c>
      <c r="F10" s="1" t="s">
        <v>65</v>
      </c>
      <c r="G10" s="1" t="s">
        <v>66</v>
      </c>
      <c r="H10" s="1" t="s">
        <v>67</v>
      </c>
      <c r="I10" s="1" t="s">
        <v>68</v>
      </c>
      <c r="J10" s="541" t="s">
        <v>1678</v>
      </c>
    </row>
    <row r="11" spans="5:10" ht="20.100000000000001" customHeight="1" x14ac:dyDescent="0.25">
      <c r="E11" s="2" t="s">
        <v>2240</v>
      </c>
      <c r="F11" s="693"/>
      <c r="G11" s="693"/>
      <c r="H11" s="693"/>
      <c r="I11" s="693"/>
      <c r="J11" s="693"/>
    </row>
    <row r="12" spans="5:10" x14ac:dyDescent="0.25">
      <c r="E12" s="550" t="s">
        <v>1692</v>
      </c>
      <c r="F12" s="449">
        <v>72545</v>
      </c>
      <c r="G12" s="449"/>
      <c r="H12" s="449">
        <v>-1895</v>
      </c>
      <c r="I12" s="456">
        <f>F12+G12+H12</f>
        <v>70650</v>
      </c>
      <c r="J12" s="64">
        <v>2080</v>
      </c>
    </row>
    <row r="13" spans="5:10" x14ac:dyDescent="0.25">
      <c r="E13" s="551" t="s">
        <v>1693</v>
      </c>
      <c r="F13" s="450">
        <v>13418</v>
      </c>
      <c r="G13" s="450">
        <v>55180</v>
      </c>
      <c r="H13" s="450">
        <v>-3347</v>
      </c>
      <c r="I13" s="456">
        <f>F13+G13+H13</f>
        <v>65251</v>
      </c>
      <c r="J13" s="68">
        <v>3318</v>
      </c>
    </row>
    <row r="14" spans="5:10" ht="20.100000000000001" customHeight="1" x14ac:dyDescent="0.25">
      <c r="E14" s="625" t="s">
        <v>2241</v>
      </c>
      <c r="F14" s="70">
        <f>IF(COUNT(F12:F13),SUM(F12:F13),"")</f>
        <v>85963</v>
      </c>
      <c r="G14" s="70">
        <f>IF(COUNT(G12:G13),SUM(G12:G13),"")</f>
        <v>55180</v>
      </c>
      <c r="H14" s="70">
        <f>IF(COUNT(H12:H13),SUM(H12:H13),"")</f>
        <v>-5242</v>
      </c>
      <c r="I14" s="70">
        <f>IF(COUNT(I12:I13),SUM(I12:I13),"")</f>
        <v>135901</v>
      </c>
      <c r="J14" s="70">
        <f>IF(COUNT(J12:J13),SUM(J12:J13),"")</f>
        <v>5398</v>
      </c>
    </row>
    <row r="15" spans="5:10" ht="30" x14ac:dyDescent="0.25">
      <c r="E15" s="549" t="s">
        <v>1695</v>
      </c>
      <c r="F15" s="451">
        <v>4441</v>
      </c>
      <c r="G15" s="451"/>
      <c r="H15" s="451">
        <v>-473</v>
      </c>
      <c r="I15" s="456">
        <f>F15+G15+H15</f>
        <v>3968</v>
      </c>
      <c r="J15" s="277"/>
    </row>
    <row r="16" spans="5:10" ht="20.100000000000001" customHeight="1" x14ac:dyDescent="0.25">
      <c r="E16" s="540" t="s">
        <v>1694</v>
      </c>
      <c r="F16" s="70">
        <f>+IF(COUNT(F14:F15),SUM(F14:F15),"")</f>
        <v>90404</v>
      </c>
      <c r="G16" s="70">
        <f>+IF(COUNT(G14:G15),SUM(G14:G15),"")</f>
        <v>55180</v>
      </c>
      <c r="H16" s="70">
        <f>+IF(COUNT(H14:H15),SUM(H14:H15),"")</f>
        <v>-5715</v>
      </c>
      <c r="I16" s="70">
        <f>+IF(COUNT(I14:I15),SUM(I14:I15),"")</f>
        <v>139869</v>
      </c>
      <c r="J16" s="70">
        <f>+IF(COUNT(J14:J15),SUM(J14:J15),"")</f>
        <v>5398</v>
      </c>
    </row>
    <row r="17" spans="5:10" x14ac:dyDescent="0.25">
      <c r="E17" s="29" t="s">
        <v>71</v>
      </c>
      <c r="F17" s="449">
        <v>50632</v>
      </c>
      <c r="G17" s="449">
        <v>51886</v>
      </c>
      <c r="H17" s="449">
        <v>-46450</v>
      </c>
      <c r="I17" s="456">
        <f>F17+G17+H17</f>
        <v>56068</v>
      </c>
      <c r="J17" s="64">
        <v>12595</v>
      </c>
    </row>
    <row r="18" spans="5:10" x14ac:dyDescent="0.25">
      <c r="E18" s="552" t="s">
        <v>1696</v>
      </c>
      <c r="F18" s="452">
        <v>14493</v>
      </c>
      <c r="G18" s="452">
        <v>2335</v>
      </c>
      <c r="H18" s="452">
        <v>-736</v>
      </c>
      <c r="I18" s="456">
        <f>F18+G18+H18</f>
        <v>16092</v>
      </c>
      <c r="J18" s="66">
        <v>719</v>
      </c>
    </row>
    <row r="19" spans="5:10" x14ac:dyDescent="0.25">
      <c r="E19" s="34" t="s">
        <v>73</v>
      </c>
      <c r="F19" s="453">
        <v>1162</v>
      </c>
      <c r="G19" s="453">
        <v>12</v>
      </c>
      <c r="H19" s="453"/>
      <c r="I19" s="456">
        <f>F19+G19+H19</f>
        <v>1174</v>
      </c>
      <c r="J19" s="65"/>
    </row>
    <row r="20" spans="5:10" x14ac:dyDescent="0.25">
      <c r="E20" s="30" t="s">
        <v>74</v>
      </c>
      <c r="F20" s="450">
        <v>1564</v>
      </c>
      <c r="G20" s="450"/>
      <c r="H20" s="450">
        <v>-37</v>
      </c>
      <c r="I20" s="456">
        <f>F20+G20+H20</f>
        <v>1527</v>
      </c>
      <c r="J20" s="68">
        <v>37</v>
      </c>
    </row>
    <row r="21" spans="5:10" ht="30" x14ac:dyDescent="0.25">
      <c r="E21" s="14" t="s">
        <v>75</v>
      </c>
      <c r="F21" s="70">
        <f>IF(COUNT(F16:F20),SUM(F16:F20),"")</f>
        <v>158255</v>
      </c>
      <c r="G21" s="70">
        <f>IF(COUNT(G16:G20),SUM(G16:G20),"")</f>
        <v>109413</v>
      </c>
      <c r="H21" s="70">
        <f>IF(COUNT(H16:H20),SUM(H16:H20),"")</f>
        <v>-52938</v>
      </c>
      <c r="I21" s="70">
        <f>IF(COUNT(I16:I20),SUM(I16:I20),"")</f>
        <v>214730</v>
      </c>
      <c r="J21" s="70">
        <f>IF(COUNT(J16:J20),SUM(J16:J20),"")</f>
        <v>18749</v>
      </c>
    </row>
    <row r="22" spans="5:10" x14ac:dyDescent="0.25">
      <c r="E22" s="35" t="s">
        <v>1697</v>
      </c>
      <c r="F22" s="454">
        <v>57939</v>
      </c>
      <c r="G22" s="449">
        <v>14934</v>
      </c>
      <c r="H22" s="454">
        <v>0</v>
      </c>
      <c r="I22" s="456">
        <f>F22+G22+H22</f>
        <v>72873</v>
      </c>
      <c r="J22" s="63">
        <v>0</v>
      </c>
    </row>
    <row r="23" spans="5:10" x14ac:dyDescent="0.25">
      <c r="E23" s="36" t="s">
        <v>1698</v>
      </c>
      <c r="F23" s="455">
        <v>57075</v>
      </c>
      <c r="G23" s="449">
        <v>6580</v>
      </c>
      <c r="H23" s="455">
        <v>0</v>
      </c>
      <c r="I23" s="456">
        <f>F23+G23+H23</f>
        <v>63655</v>
      </c>
      <c r="J23" s="67">
        <v>0</v>
      </c>
    </row>
    <row r="24" spans="5:10" ht="30" x14ac:dyDescent="0.25">
      <c r="E24" s="14" t="s">
        <v>76</v>
      </c>
      <c r="F24" s="70">
        <f>IF(COUNT(F21:F23),SUM(F21:F23),"")</f>
        <v>273269</v>
      </c>
      <c r="G24" s="70">
        <f>IF(COUNT(G21:G23),SUM(G21:G23),"")</f>
        <v>130927</v>
      </c>
      <c r="H24" s="70">
        <f>IF(COUNT(H21:H23),SUM(H21:H23),"")</f>
        <v>-52938</v>
      </c>
      <c r="I24" s="70">
        <f>IF(COUNT(I21:I23),SUM(I21:I23),"")</f>
        <v>351258</v>
      </c>
      <c r="J24" s="70">
        <f>IF(COUNT(J21:J23),SUM(J21:J23),"")</f>
        <v>18749</v>
      </c>
    </row>
    <row r="25" spans="5:10" ht="20.100000000000001" customHeight="1" x14ac:dyDescent="0.25"/>
    <row r="26" spans="5:10" ht="30" x14ac:dyDescent="0.25">
      <c r="E26" s="37" t="s">
        <v>77</v>
      </c>
      <c r="F26" s="37" t="s">
        <v>78</v>
      </c>
      <c r="G26" s="37" t="s">
        <v>66</v>
      </c>
      <c r="H26" s="37" t="s">
        <v>67</v>
      </c>
      <c r="I26" s="37" t="s">
        <v>79</v>
      </c>
      <c r="J26" s="37" t="s">
        <v>80</v>
      </c>
    </row>
    <row r="27" spans="5:10" ht="20.100000000000001" customHeight="1" x14ac:dyDescent="0.25">
      <c r="E27" s="2" t="s">
        <v>81</v>
      </c>
      <c r="F27" s="693"/>
      <c r="G27" s="693"/>
      <c r="H27" s="693"/>
      <c r="I27" s="693"/>
      <c r="J27" s="693"/>
    </row>
    <row r="28" spans="5:10" x14ac:dyDescent="0.25">
      <c r="E28" s="29" t="s">
        <v>69</v>
      </c>
      <c r="F28" s="449">
        <v>372265</v>
      </c>
      <c r="G28" s="449">
        <v>98140</v>
      </c>
      <c r="H28" s="449">
        <v>-55510</v>
      </c>
      <c r="I28" s="456">
        <v>414895</v>
      </c>
      <c r="J28" s="64">
        <v>7895</v>
      </c>
    </row>
    <row r="29" spans="5:10" x14ac:dyDescent="0.25">
      <c r="E29" s="30" t="s">
        <v>70</v>
      </c>
      <c r="F29" s="450">
        <v>26965</v>
      </c>
      <c r="G29" s="450">
        <v>22556</v>
      </c>
      <c r="H29" s="450">
        <v>-6792</v>
      </c>
      <c r="I29" s="457">
        <v>42729</v>
      </c>
      <c r="J29" s="68">
        <v>3770</v>
      </c>
    </row>
    <row r="30" spans="5:10" ht="20.100000000000001" customHeight="1" x14ac:dyDescent="0.25">
      <c r="E30" s="14" t="s">
        <v>82</v>
      </c>
      <c r="F30" s="70">
        <f>IF(COUNT(F28:F29),SUM(F28:F29),"")</f>
        <v>399230</v>
      </c>
      <c r="G30" s="70">
        <f>IF(COUNT(G28:G29),SUM(G28:G29),"")</f>
        <v>120696</v>
      </c>
      <c r="H30" s="70">
        <f>IF(COUNT(H28:H29),SUM(H28:H29),"")</f>
        <v>-62302</v>
      </c>
      <c r="I30" s="70">
        <f>IF(COUNT(I28:I29),SUM(I28:I29),"")</f>
        <v>457624</v>
      </c>
      <c r="J30" s="70">
        <f>IF(COUNT(J28:J29),SUM(J28:J29),"")</f>
        <v>11665</v>
      </c>
    </row>
    <row r="31" spans="5:10" ht="30" x14ac:dyDescent="0.25">
      <c r="E31" s="550" t="s">
        <v>1673</v>
      </c>
      <c r="F31" s="449">
        <v>7430</v>
      </c>
      <c r="G31" s="449">
        <v>6796</v>
      </c>
      <c r="H31" s="449">
        <v>-351</v>
      </c>
      <c r="I31" s="456">
        <v>13875</v>
      </c>
      <c r="J31" s="64">
        <v>0</v>
      </c>
    </row>
    <row r="32" spans="5:10" ht="15" customHeight="1" x14ac:dyDescent="0.25">
      <c r="E32" s="30" t="s">
        <v>83</v>
      </c>
      <c r="F32" s="450">
        <v>-9</v>
      </c>
      <c r="G32" s="450">
        <v>9</v>
      </c>
      <c r="H32" s="450">
        <v>0</v>
      </c>
      <c r="I32" s="457">
        <v>0</v>
      </c>
      <c r="J32" s="68">
        <v>0</v>
      </c>
    </row>
    <row r="33" spans="5:10" ht="20.100000000000001" customHeight="1" x14ac:dyDescent="0.25">
      <c r="E33" s="14" t="s">
        <v>84</v>
      </c>
      <c r="F33" s="70">
        <f>IF(COUNT(F30:F32),SUM(F30:F32),"")</f>
        <v>406651</v>
      </c>
      <c r="G33" s="70">
        <f>IF(COUNT(G30:G32),SUM(G30:G32),"")</f>
        <v>127501</v>
      </c>
      <c r="H33" s="70">
        <f>IF(COUNT(H30:H32),SUM(H30:H32),"")</f>
        <v>-62653</v>
      </c>
      <c r="I33" s="70">
        <f>IF(COUNT(I30:I32),SUM(I30:I32),"")</f>
        <v>471499</v>
      </c>
      <c r="J33" s="70">
        <f>IF(COUNT(J30:J32),SUM(J30:J32),"")</f>
        <v>11665</v>
      </c>
    </row>
    <row r="34" spans="5:10" x14ac:dyDescent="0.25">
      <c r="E34" s="31" t="s">
        <v>72</v>
      </c>
      <c r="F34" s="451">
        <v>3927</v>
      </c>
      <c r="G34" s="451">
        <v>468</v>
      </c>
      <c r="H34" s="451">
        <v>-180</v>
      </c>
      <c r="I34" s="458">
        <v>4215</v>
      </c>
      <c r="J34" s="277">
        <v>180</v>
      </c>
    </row>
    <row r="35" spans="5:10" ht="30" x14ac:dyDescent="0.25">
      <c r="E35" s="14" t="s">
        <v>85</v>
      </c>
      <c r="F35" s="70">
        <f>IF(COUNT(F33:F34),SUM(F33:F34),"")</f>
        <v>410578</v>
      </c>
      <c r="G35" s="70">
        <f>IF(COUNT(G33:G34),SUM(G33:G34),"")</f>
        <v>127969</v>
      </c>
      <c r="H35" s="70">
        <f>IF(COUNT(H33:H34),SUM(H33:H34),"")</f>
        <v>-62833</v>
      </c>
      <c r="I35" s="70">
        <f>IF(COUNT(I33:I34),SUM(I33:I34),"")</f>
        <v>475714</v>
      </c>
      <c r="J35" s="70">
        <f>IF(COUNT(J33:J34),SUM(J33:J34),"")</f>
        <v>11845</v>
      </c>
    </row>
    <row r="36" spans="5:10" x14ac:dyDescent="0.25">
      <c r="E36" s="550" t="s">
        <v>1699</v>
      </c>
      <c r="F36" s="449">
        <v>14294</v>
      </c>
      <c r="G36" s="449">
        <v>3536</v>
      </c>
      <c r="H36" s="449">
        <v>0</v>
      </c>
      <c r="I36" s="456">
        <v>17830</v>
      </c>
      <c r="J36" s="64">
        <v>0</v>
      </c>
    </row>
    <row r="37" spans="5:10" x14ac:dyDescent="0.25">
      <c r="E37" s="551" t="s">
        <v>1700</v>
      </c>
      <c r="F37" s="450">
        <v>15255</v>
      </c>
      <c r="G37" s="450">
        <v>1849</v>
      </c>
      <c r="H37" s="450">
        <v>0</v>
      </c>
      <c r="I37" s="457">
        <v>17104</v>
      </c>
      <c r="J37" s="68">
        <v>0</v>
      </c>
    </row>
    <row r="38" spans="5:10" ht="30" x14ac:dyDescent="0.25">
      <c r="E38" s="14" t="s">
        <v>86</v>
      </c>
      <c r="F38" s="70">
        <f>IF(COUNT(F35:F37),SUM(F35:F37),"")</f>
        <v>440127</v>
      </c>
      <c r="G38" s="70">
        <f>IF(COUNT(G35:G37),SUM(G35:G37),"")</f>
        <v>133354</v>
      </c>
      <c r="H38" s="70">
        <f>IF(COUNT(H35:H37),SUM(H35:H37),"")</f>
        <v>-62833</v>
      </c>
      <c r="I38" s="70">
        <f>IF(COUNT(I35:I37),SUM(I35:I37),"")</f>
        <v>510648</v>
      </c>
      <c r="J38" s="70">
        <f>IF(COUNT(J35:J37),SUM(J35:J37),"")</f>
        <v>11845</v>
      </c>
    </row>
    <row r="39" spans="5:10" x14ac:dyDescent="0.25"/>
    <row r="40" spans="5:10" hidden="1" x14ac:dyDescent="0.25"/>
  </sheetData>
  <sheetProtection algorithmName="SHA-512" hashValue="NLBWL7xB+9+tTjD42Gu7+3QhWquzYv7GttSq4ZrhOOHiSwRu8zufvvaaORAWxuqw37KVW1pCg18/oNRikHKj7A==" saltValue="oNwlrwuVtlbBj7UdgYZWtw==" spinCount="100000" sheet="1" objects="1" scenarios="1"/>
  <mergeCells count="3">
    <mergeCell ref="F9:I9"/>
    <mergeCell ref="F11:J11"/>
    <mergeCell ref="F27:J27"/>
  </mergeCell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K15"/>
  <sheetViews>
    <sheetView zoomScale="90" zoomScaleNormal="90" workbookViewId="0"/>
  </sheetViews>
  <sheetFormatPr defaultColWidth="9.140625" defaultRowHeight="15" x14ac:dyDescent="0.25"/>
  <cols>
    <col min="1" max="1" width="4.7109375" style="178" customWidth="1"/>
    <col min="2" max="2" width="11" style="178" customWidth="1"/>
    <col min="3" max="3" width="57.7109375" style="178" customWidth="1"/>
    <col min="4" max="4" width="5.85546875" style="178" customWidth="1"/>
    <col min="5" max="5" width="42" style="178" customWidth="1"/>
    <col min="6" max="6" width="13.85546875" style="178" bestFit="1" customWidth="1"/>
    <col min="7" max="7" width="9.85546875" style="178" bestFit="1" customWidth="1"/>
    <col min="8" max="8" width="13" style="178" bestFit="1" customWidth="1"/>
    <col min="9" max="9" width="11.140625" style="178" bestFit="1" customWidth="1"/>
    <col min="10" max="10" width="18.140625" style="178" bestFit="1" customWidth="1"/>
    <col min="11" max="11" width="12" style="178" customWidth="1"/>
    <col min="12" max="16384" width="9.140625" style="178"/>
  </cols>
  <sheetData>
    <row r="2" spans="2:11" s="167" customFormat="1" ht="21" x14ac:dyDescent="0.35">
      <c r="B2" s="187" t="s">
        <v>437</v>
      </c>
    </row>
    <row r="3" spans="2:11" x14ac:dyDescent="0.25">
      <c r="B3" s="186" t="s">
        <v>436</v>
      </c>
      <c r="C3" s="28"/>
    </row>
    <row r="4" spans="2:11" ht="15.75" thickBot="1" x14ac:dyDescent="0.3"/>
    <row r="5" spans="2:11" ht="15.75" thickBot="1" x14ac:dyDescent="0.3">
      <c r="B5" s="185" t="s">
        <v>435</v>
      </c>
      <c r="C5" s="184" t="s">
        <v>434</v>
      </c>
      <c r="D5" s="28"/>
    </row>
    <row r="6" spans="2:11" x14ac:dyDescent="0.25">
      <c r="E6" s="183" t="s">
        <v>433</v>
      </c>
    </row>
    <row r="7" spans="2:11" x14ac:dyDescent="0.25">
      <c r="E7" s="182" t="s">
        <v>432</v>
      </c>
    </row>
    <row r="8" spans="2:11" x14ac:dyDescent="0.25">
      <c r="E8" s="179" t="s">
        <v>431</v>
      </c>
      <c r="F8" s="179" t="s">
        <v>430</v>
      </c>
      <c r="G8" s="180" t="s">
        <v>429</v>
      </c>
      <c r="H8" s="180" t="s">
        <v>428</v>
      </c>
      <c r="I8" s="180" t="s">
        <v>427</v>
      </c>
      <c r="J8" s="180" t="s">
        <v>426</v>
      </c>
      <c r="K8" s="179" t="s">
        <v>425</v>
      </c>
    </row>
    <row r="9" spans="2:11" x14ac:dyDescent="0.25">
      <c r="E9" s="180" t="s">
        <v>424</v>
      </c>
      <c r="F9" s="180" t="s">
        <v>417</v>
      </c>
      <c r="G9" s="180" t="s">
        <v>416</v>
      </c>
      <c r="H9" s="181" t="str">
        <f>TEXT(ROW(Table1[[#This Row],[contextRef]]) - ROW(Table1[[#Headers],[contextRef]]), "00000")</f>
        <v>00001</v>
      </c>
      <c r="I9" s="180">
        <v>0</v>
      </c>
      <c r="J9" s="180" t="s">
        <v>415</v>
      </c>
      <c r="K9" s="179" t="str">
        <f>TEXT(ROW(Table1[[#This Row],[id]]) - ROW(Table1[[#Headers],[id]]), "00000")</f>
        <v>00001</v>
      </c>
    </row>
    <row r="10" spans="2:11" x14ac:dyDescent="0.25">
      <c r="E10" s="179" t="s">
        <v>423</v>
      </c>
      <c r="F10" s="180" t="s">
        <v>417</v>
      </c>
      <c r="G10" s="180" t="s">
        <v>416</v>
      </c>
      <c r="H10" s="181" t="str">
        <f>TEXT(ROW(Table1[[#This Row],[contextRef]]) - ROW(Table1[[#Headers],[contextRef]]), "00000")</f>
        <v>00002</v>
      </c>
      <c r="I10" s="180">
        <v>0</v>
      </c>
      <c r="J10" s="180" t="s">
        <v>415</v>
      </c>
      <c r="K10" s="179" t="str">
        <f>TEXT(ROW(Table1[[#This Row],[id]]) - ROW(Table1[[#Headers],[id]]), "00000")</f>
        <v>00002</v>
      </c>
    </row>
    <row r="11" spans="2:11" x14ac:dyDescent="0.25">
      <c r="E11" s="179" t="s">
        <v>422</v>
      </c>
      <c r="F11" s="180" t="s">
        <v>417</v>
      </c>
      <c r="G11" s="180" t="s">
        <v>416</v>
      </c>
      <c r="H11" s="181" t="str">
        <f>TEXT(ROW(Table1[[#This Row],[contextRef]]) - ROW(Table1[[#Headers],[contextRef]]), "00000")</f>
        <v>00003</v>
      </c>
      <c r="I11" s="180">
        <v>0</v>
      </c>
      <c r="J11" s="180" t="s">
        <v>415</v>
      </c>
      <c r="K11" s="179" t="str">
        <f>TEXT(ROW(Table1[[#This Row],[id]]) - ROW(Table1[[#Headers],[id]]), "00000")</f>
        <v>00003</v>
      </c>
    </row>
    <row r="12" spans="2:11" x14ac:dyDescent="0.25">
      <c r="E12" s="179" t="s">
        <v>421</v>
      </c>
      <c r="F12" s="180" t="s">
        <v>417</v>
      </c>
      <c r="G12" s="180" t="s">
        <v>416</v>
      </c>
      <c r="H12" s="181" t="str">
        <f>TEXT(ROW(Table1[[#This Row],[contextRef]]) - ROW(Table1[[#Headers],[contextRef]]), "00000")</f>
        <v>00004</v>
      </c>
      <c r="I12" s="180">
        <v>0</v>
      </c>
      <c r="J12" s="180" t="s">
        <v>415</v>
      </c>
      <c r="K12" s="179" t="str">
        <f>TEXT(ROW(Table1[[#This Row],[id]]) - ROW(Table1[[#Headers],[id]]), "00000")</f>
        <v>00004</v>
      </c>
    </row>
    <row r="13" spans="2:11" x14ac:dyDescent="0.25">
      <c r="E13" s="179" t="s">
        <v>420</v>
      </c>
      <c r="F13" s="180" t="s">
        <v>417</v>
      </c>
      <c r="G13" s="180" t="s">
        <v>416</v>
      </c>
      <c r="H13" s="181" t="str">
        <f>TEXT(ROW(Table1[[#This Row],[contextRef]]) - ROW(Table1[[#Headers],[contextRef]]), "00000")</f>
        <v>00005</v>
      </c>
      <c r="I13" s="180">
        <v>0</v>
      </c>
      <c r="J13" s="180" t="s">
        <v>415</v>
      </c>
      <c r="K13" s="179" t="str">
        <f>TEXT(ROW(Table1[[#This Row],[id]]) - ROW(Table1[[#Headers],[id]]), "00000")</f>
        <v>00005</v>
      </c>
    </row>
    <row r="14" spans="2:11" x14ac:dyDescent="0.25">
      <c r="E14" s="179" t="s">
        <v>419</v>
      </c>
      <c r="F14" s="180" t="s">
        <v>417</v>
      </c>
      <c r="G14" s="180" t="s">
        <v>416</v>
      </c>
      <c r="H14" s="181" t="str">
        <f>TEXT(ROW(Table1[[#This Row],[contextRef]]) - ROW(Table1[[#Headers],[contextRef]]), "00000")</f>
        <v>00006</v>
      </c>
      <c r="I14" s="180">
        <v>0</v>
      </c>
      <c r="J14" s="180" t="s">
        <v>415</v>
      </c>
      <c r="K14" s="179" t="str">
        <f>TEXT(ROW(Table1[[#This Row],[id]]) - ROW(Table1[[#Headers],[id]]), "00000")</f>
        <v>00006</v>
      </c>
    </row>
    <row r="15" spans="2:11" x14ac:dyDescent="0.25">
      <c r="E15" s="179" t="s">
        <v>418</v>
      </c>
      <c r="F15" s="180" t="s">
        <v>417</v>
      </c>
      <c r="G15" s="180" t="s">
        <v>416</v>
      </c>
      <c r="H15" s="181" t="str">
        <f>TEXT(ROW(Table1[[#This Row],[contextRef]]) - ROW(Table1[[#Headers],[contextRef]]), "00000")</f>
        <v>00007</v>
      </c>
      <c r="I15" s="180">
        <v>0</v>
      </c>
      <c r="J15" s="180" t="s">
        <v>415</v>
      </c>
      <c r="K15" s="179" t="str">
        <f>TEXT(ROW(Table1[[#This Row],[id]]) - ROW(Table1[[#Headers],[id]]), "00000")</f>
        <v>00007</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ommandButton1">
          <controlPr defaultSize="0" autoLine="0" r:id="rId5">
            <anchor moveWithCells="1">
              <from>
                <xdr:col>2</xdr:col>
                <xdr:colOff>2038350</xdr:colOff>
                <xdr:row>6</xdr:row>
                <xdr:rowOff>0</xdr:rowOff>
              </from>
              <to>
                <xdr:col>2</xdr:col>
                <xdr:colOff>3467100</xdr:colOff>
                <xdr:row>8</xdr:row>
                <xdr:rowOff>57150</xdr:rowOff>
              </to>
            </anchor>
          </controlPr>
        </control>
      </mc:Choice>
      <mc:Fallback>
        <control shapeId="27649" r:id="rId4" name="CommandButton1"/>
      </mc:Fallback>
    </mc:AlternateContent>
    <mc:AlternateContent xmlns:mc="http://schemas.openxmlformats.org/markup-compatibility/2006">
      <mc:Choice Requires="x14">
        <control shapeId="27650" r:id="rId6" name="CommandButton2">
          <controlPr defaultSize="0" autoLine="0" r:id="rId7">
            <anchor moveWithCells="1">
              <from>
                <xdr:col>2</xdr:col>
                <xdr:colOff>209550</xdr:colOff>
                <xdr:row>6</xdr:row>
                <xdr:rowOff>0</xdr:rowOff>
              </from>
              <to>
                <xdr:col>2</xdr:col>
                <xdr:colOff>1638300</xdr:colOff>
                <xdr:row>8</xdr:row>
                <xdr:rowOff>57150</xdr:rowOff>
              </to>
            </anchor>
          </controlPr>
        </control>
      </mc:Choice>
      <mc:Fallback>
        <control shapeId="27650"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1:I36"/>
  <sheetViews>
    <sheetView showGridLines="0" topLeftCell="C6" workbookViewId="0">
      <selection activeCell="C6" sqref="C6"/>
    </sheetView>
  </sheetViews>
  <sheetFormatPr defaultColWidth="0" defaultRowHeight="15" zeroHeight="1" x14ac:dyDescent="0.25"/>
  <cols>
    <col min="1" max="2" width="9.140625" hidden="1" customWidth="1"/>
    <col min="3" max="3" width="2.7109375" customWidth="1"/>
    <col min="4" max="4" width="45.7109375" customWidth="1"/>
    <col min="5" max="7" width="16.7109375" customWidth="1"/>
    <col min="8" max="8" width="20.7109375" customWidth="1"/>
    <col min="9" max="9" width="2.7109375" customWidth="1"/>
    <col min="10" max="16384" width="9.140625" hidden="1"/>
  </cols>
  <sheetData>
    <row r="1" spans="4:8" hidden="1" x14ac:dyDescent="0.25"/>
    <row r="2" spans="4:8" hidden="1" x14ac:dyDescent="0.25"/>
    <row r="3" spans="4:8" hidden="1" x14ac:dyDescent="0.25"/>
    <row r="4" spans="4:8" ht="29.25" hidden="1" customHeight="1" x14ac:dyDescent="0.25">
      <c r="D4" s="27"/>
      <c r="E4" s="28"/>
    </row>
    <row r="5" spans="4:8" hidden="1" x14ac:dyDescent="0.25"/>
    <row r="6" spans="4:8" ht="36.950000000000003" customHeight="1" x14ac:dyDescent="0.25"/>
    <row r="7" spans="4:8" ht="20.100000000000001" customHeight="1" x14ac:dyDescent="0.25">
      <c r="D7" s="777" t="s">
        <v>1</v>
      </c>
      <c r="E7" s="780" t="s">
        <v>2243</v>
      </c>
      <c r="F7" s="780"/>
      <c r="G7" s="780"/>
      <c r="H7" s="176" t="str">
        <f>TEXT(DATE('General Info'!$G$11,VALUE('General Info'!$E$11),'General Info'!$F$11),"MMMM DD, YYYY")</f>
        <v>September 30, 2017</v>
      </c>
    </row>
    <row r="8" spans="4:8" ht="20.100000000000001" customHeight="1" x14ac:dyDescent="0.25">
      <c r="D8" s="778"/>
      <c r="E8" s="780" t="s">
        <v>88</v>
      </c>
      <c r="F8" s="780"/>
      <c r="G8" s="780"/>
      <c r="H8" s="780"/>
    </row>
    <row r="9" spans="4:8" ht="20.100000000000001" customHeight="1" x14ac:dyDescent="0.25">
      <c r="D9" s="779"/>
      <c r="E9" s="39">
        <v>2017</v>
      </c>
      <c r="F9" s="39">
        <v>2016</v>
      </c>
      <c r="G9" s="40">
        <v>2015</v>
      </c>
      <c r="H9" s="40">
        <v>2014</v>
      </c>
    </row>
    <row r="10" spans="4:8" ht="20.100000000000001" customHeight="1" x14ac:dyDescent="0.25">
      <c r="D10" s="2" t="s">
        <v>89</v>
      </c>
      <c r="E10" s="693"/>
      <c r="F10" s="693"/>
      <c r="G10" s="693"/>
      <c r="H10" s="693"/>
    </row>
    <row r="11" spans="4:8" x14ac:dyDescent="0.25">
      <c r="D11" s="29" t="s">
        <v>90</v>
      </c>
      <c r="E11" s="561">
        <v>8836802</v>
      </c>
      <c r="F11" s="562">
        <v>8241100</v>
      </c>
      <c r="G11" s="562">
        <v>7510320</v>
      </c>
      <c r="H11" s="561">
        <v>7274693</v>
      </c>
    </row>
    <row r="12" spans="4:8" x14ac:dyDescent="0.25">
      <c r="D12" s="32" t="s">
        <v>91</v>
      </c>
      <c r="E12" s="563">
        <v>33728786</v>
      </c>
      <c r="F12" s="564">
        <v>31647473</v>
      </c>
      <c r="G12" s="564">
        <v>31081167</v>
      </c>
      <c r="H12" s="563">
        <v>29720082</v>
      </c>
    </row>
    <row r="13" spans="4:8" x14ac:dyDescent="0.25">
      <c r="D13" s="32" t="s">
        <v>92</v>
      </c>
      <c r="E13" s="563">
        <v>0</v>
      </c>
      <c r="F13" s="564">
        <v>0</v>
      </c>
      <c r="G13" s="564">
        <v>0</v>
      </c>
      <c r="H13" s="563">
        <v>0</v>
      </c>
    </row>
    <row r="14" spans="4:8" ht="30" x14ac:dyDescent="0.25">
      <c r="D14" s="32" t="s">
        <v>93</v>
      </c>
      <c r="E14" s="563">
        <v>-19356752</v>
      </c>
      <c r="F14" s="564">
        <v>8120936</v>
      </c>
      <c r="G14" s="564">
        <v>-7081456</v>
      </c>
      <c r="H14" s="563">
        <v>0</v>
      </c>
    </row>
    <row r="15" spans="4:8" x14ac:dyDescent="0.25">
      <c r="D15" s="32" t="s">
        <v>94</v>
      </c>
      <c r="E15" s="563">
        <v>11604792</v>
      </c>
      <c r="F15" s="564">
        <v>0</v>
      </c>
      <c r="G15" s="564">
        <v>-4066413</v>
      </c>
      <c r="H15" s="563">
        <v>0</v>
      </c>
    </row>
    <row r="16" spans="4:8" ht="30" x14ac:dyDescent="0.25">
      <c r="D16" s="551" t="s">
        <v>1809</v>
      </c>
      <c r="E16" s="565">
        <v>22386649</v>
      </c>
      <c r="F16" s="566">
        <v>21116401</v>
      </c>
      <c r="G16" s="566">
        <v>20240345</v>
      </c>
      <c r="H16" s="565">
        <v>19116670</v>
      </c>
    </row>
    <row r="17" spans="4:9" ht="20.100000000000001" customHeight="1" x14ac:dyDescent="0.25">
      <c r="D17" s="14" t="s">
        <v>96</v>
      </c>
      <c r="E17" s="15">
        <f>IF(COUNT(E11:E16),SUM(E11:E15)-SUM(E16),"")</f>
        <v>12426979</v>
      </c>
      <c r="F17" s="15">
        <f t="shared" ref="F17:H17" si="0">IF(COUNT(F11:F16),SUM(F11:F15)-SUM(F16),"")</f>
        <v>26893108</v>
      </c>
      <c r="G17" s="15">
        <f t="shared" si="0"/>
        <v>7203273</v>
      </c>
      <c r="H17" s="15">
        <f t="shared" si="0"/>
        <v>17878105</v>
      </c>
    </row>
    <row r="18" spans="4:9" ht="15" customHeight="1" x14ac:dyDescent="0.25">
      <c r="D18" s="14" t="s">
        <v>97</v>
      </c>
      <c r="E18" s="617">
        <v>437564715</v>
      </c>
      <c r="F18" s="618">
        <v>410671607</v>
      </c>
      <c r="G18" s="618">
        <v>403468334</v>
      </c>
      <c r="H18" s="617">
        <v>385590229</v>
      </c>
    </row>
    <row r="19" spans="4:9" ht="20.100000000000001" customHeight="1" x14ac:dyDescent="0.25">
      <c r="D19" s="46" t="s">
        <v>98</v>
      </c>
      <c r="E19" s="47">
        <f>IF(COUNT(E17:E18),SUM(E17:E18),"")</f>
        <v>449991694</v>
      </c>
      <c r="F19" s="47">
        <f>IF(COUNT(F17:F18),SUM(F17:F18),"")</f>
        <v>437564715</v>
      </c>
      <c r="G19" s="47">
        <f>IF(COUNT(G17:G18),SUM(G17:G18),"")</f>
        <v>410671607</v>
      </c>
      <c r="H19" s="47">
        <f>IF(COUNT(H17:H18),SUM(H17:H18),"")</f>
        <v>403468334</v>
      </c>
    </row>
    <row r="20" spans="4:9" ht="20.100000000000001" customHeight="1" x14ac:dyDescent="0.25">
      <c r="D20" s="2" t="s">
        <v>99</v>
      </c>
      <c r="E20" s="781"/>
      <c r="F20" s="781"/>
      <c r="G20" s="781"/>
      <c r="H20" s="781"/>
    </row>
    <row r="21" spans="4:9" x14ac:dyDescent="0.25">
      <c r="D21" s="42" t="s">
        <v>100</v>
      </c>
      <c r="E21" s="567">
        <v>10310841</v>
      </c>
      <c r="F21" s="568">
        <v>11198451</v>
      </c>
      <c r="G21" s="568">
        <v>12778435</v>
      </c>
      <c r="H21" s="567">
        <v>13420066</v>
      </c>
    </row>
    <row r="22" spans="4:9" x14ac:dyDescent="0.25">
      <c r="D22" s="32" t="s">
        <v>101</v>
      </c>
      <c r="E22" s="563">
        <v>1524795</v>
      </c>
      <c r="F22" s="564">
        <v>1465224</v>
      </c>
      <c r="G22" s="564">
        <v>1420282</v>
      </c>
      <c r="H22" s="563">
        <v>1400080</v>
      </c>
    </row>
    <row r="23" spans="4:9" x14ac:dyDescent="0.25">
      <c r="D23" s="32" t="s">
        <v>102</v>
      </c>
      <c r="E23" s="563">
        <v>0</v>
      </c>
      <c r="F23" s="564">
        <v>0</v>
      </c>
      <c r="G23" s="564">
        <v>0</v>
      </c>
      <c r="H23" s="563">
        <v>0</v>
      </c>
    </row>
    <row r="24" spans="4:9" x14ac:dyDescent="0.25">
      <c r="D24" s="552" t="s">
        <v>1810</v>
      </c>
      <c r="E24" s="563">
        <v>44485454</v>
      </c>
      <c r="F24" s="564">
        <v>26142507</v>
      </c>
      <c r="G24" s="564">
        <v>-546983</v>
      </c>
      <c r="H24" s="563">
        <v>36377570</v>
      </c>
    </row>
    <row r="25" spans="4:9" ht="30" x14ac:dyDescent="0.25">
      <c r="D25" s="32" t="s">
        <v>95</v>
      </c>
      <c r="E25" s="563">
        <v>22386649</v>
      </c>
      <c r="F25" s="564">
        <v>21116401</v>
      </c>
      <c r="G25" s="564">
        <v>20240345</v>
      </c>
      <c r="H25" s="563">
        <v>19116670</v>
      </c>
    </row>
    <row r="26" spans="4:9" x14ac:dyDescent="0.25">
      <c r="D26" s="32" t="s">
        <v>103</v>
      </c>
      <c r="E26" s="563">
        <v>18013</v>
      </c>
      <c r="F26" s="564">
        <v>27882</v>
      </c>
      <c r="G26" s="564">
        <v>114383</v>
      </c>
      <c r="H26" s="563">
        <v>75818</v>
      </c>
    </row>
    <row r="27" spans="4:9" x14ac:dyDescent="0.25">
      <c r="D27" s="546" t="s">
        <v>1811</v>
      </c>
      <c r="E27" s="569">
        <v>0</v>
      </c>
      <c r="F27" s="570">
        <v>0</v>
      </c>
      <c r="G27" s="570">
        <v>0</v>
      </c>
      <c r="H27" s="569">
        <v>0</v>
      </c>
    </row>
    <row r="28" spans="4:9" ht="20.100000000000001" customHeight="1" x14ac:dyDescent="0.25">
      <c r="D28" s="14" t="s">
        <v>104</v>
      </c>
      <c r="E28" s="15">
        <f>IF(COUNT(E21:E27),SUM(E21:E24)+SUM(E27)-SUM(E25:E26),"")</f>
        <v>33916428</v>
      </c>
      <c r="F28" s="15">
        <f t="shared" ref="F28:H28" si="1">IF(COUNT(F21:F27),SUM(F21:F24)+SUM(F27)-SUM(F25:F26),"")</f>
        <v>17661899</v>
      </c>
      <c r="G28" s="15">
        <f t="shared" si="1"/>
        <v>-6702994</v>
      </c>
      <c r="H28" s="15">
        <f t="shared" si="1"/>
        <v>32005228</v>
      </c>
    </row>
    <row r="29" spans="4:9" ht="20.100000000000001" customHeight="1" x14ac:dyDescent="0.25">
      <c r="D29" s="14" t="s">
        <v>105</v>
      </c>
      <c r="E29" s="617">
        <v>387352418</v>
      </c>
      <c r="F29" s="618">
        <v>369690519</v>
      </c>
      <c r="G29" s="618">
        <v>376393513</v>
      </c>
      <c r="H29" s="617">
        <v>344388285</v>
      </c>
    </row>
    <row r="30" spans="4:9" ht="20.100000000000001" customHeight="1" x14ac:dyDescent="0.25">
      <c r="D30" s="46" t="s">
        <v>106</v>
      </c>
      <c r="E30" s="47">
        <f>IF(COUNT(E28:E29),SUM(E28:E29),"")</f>
        <v>421268846</v>
      </c>
      <c r="F30" s="47">
        <f>IF(COUNT(F28:F29),SUM(F28:F29),"")</f>
        <v>387352418</v>
      </c>
      <c r="G30" s="47">
        <f>IF(COUNT(G28:G29),SUM(G28:G29),"")</f>
        <v>369690519</v>
      </c>
      <c r="H30" s="47">
        <f>IF(COUNT(H28:H29),SUM(H28:H29),"")</f>
        <v>376393513</v>
      </c>
    </row>
    <row r="31" spans="4:9" ht="20.100000000000001" customHeight="1" x14ac:dyDescent="0.25">
      <c r="D31" s="46" t="s">
        <v>107</v>
      </c>
      <c r="E31" s="47">
        <f>+IF(COUNT(E19,E30),SUM(E19)-SUM(E30),"")</f>
        <v>28722848</v>
      </c>
      <c r="F31" s="47">
        <f>+IF(COUNT(F19,F30),SUM(F19)-SUM(F30),"")</f>
        <v>50212297</v>
      </c>
      <c r="G31" s="47">
        <f>+IF(COUNT(G19,G30),SUM(G19)-SUM(G30),"")</f>
        <v>40981088</v>
      </c>
      <c r="H31" s="47">
        <f>+IF(COUNT(H19,H30),SUM(H19)-SUM(H30),"")</f>
        <v>27074821</v>
      </c>
      <c r="I31" s="49"/>
    </row>
    <row r="32" spans="4:9" ht="30" x14ac:dyDescent="0.25">
      <c r="D32" s="46" t="s">
        <v>108</v>
      </c>
      <c r="E32" s="48">
        <f>IF(COUNT(E30,E19),SUM(E30)/SUM(E19),"")</f>
        <v>0.93617027073393044</v>
      </c>
      <c r="F32" s="48">
        <f>IF(COUNT(F30,F19),SUM(F30)/SUM(F19),"")</f>
        <v>0.88524600983879609</v>
      </c>
      <c r="G32" s="48">
        <f>IF(COUNT(G30,G19),SUM(G30)/SUM(G19),"")</f>
        <v>0.90020959009226076</v>
      </c>
      <c r="H32" s="48">
        <f>IF(COUNT(H30,H19),SUM(H30)/SUM(H19),"")</f>
        <v>0.93289480556855797</v>
      </c>
    </row>
    <row r="33" spans="4:8" x14ac:dyDescent="0.25">
      <c r="D33" s="14" t="s">
        <v>109</v>
      </c>
      <c r="E33" s="617">
        <v>77392386</v>
      </c>
      <c r="F33" s="618">
        <v>73230762</v>
      </c>
      <c r="G33" s="618">
        <v>69245260</v>
      </c>
      <c r="H33" s="617">
        <v>69862270</v>
      </c>
    </row>
    <row r="34" spans="4:8" ht="30" x14ac:dyDescent="0.25">
      <c r="D34" s="46" t="s">
        <v>110</v>
      </c>
      <c r="E34" s="48">
        <v>0.37109999999999999</v>
      </c>
      <c r="F34" s="48">
        <v>0.68569999999999998</v>
      </c>
      <c r="G34" s="48">
        <v>0.59179999999999999</v>
      </c>
      <c r="H34" s="48">
        <v>0.38750000000000001</v>
      </c>
    </row>
    <row r="35" spans="4:8" x14ac:dyDescent="0.25"/>
    <row r="36" spans="4:8" hidden="1" x14ac:dyDescent="0.25"/>
  </sheetData>
  <sheetProtection algorithmName="SHA-512" hashValue="FCLXtFoKgCQXCQVOjTUmigEe9h8dqIkmTPvPvYfVh7dq3RHC389tMePBwQDiiZF994gcC1qmVjsLseKUk/CLwA==" saltValue="C8fmlKkL/5tEKZmLMOfaUA==" spinCount="100000" sheet="1" objects="1" scenarios="1"/>
  <mergeCells count="5">
    <mergeCell ref="D7:D9"/>
    <mergeCell ref="E7:G7"/>
    <mergeCell ref="E8:H8"/>
    <mergeCell ref="E10:H10"/>
    <mergeCell ref="E20:H20"/>
  </mergeCells>
  <pageMargins left="0.7" right="0.7" top="0.75" bottom="0.75" header="0.3" footer="0.3"/>
  <pageSetup orientation="portrait" horizontalDpi="200" verticalDpi="20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1:J35"/>
  <sheetViews>
    <sheetView showGridLines="0" topLeftCell="C6" workbookViewId="0">
      <selection activeCell="C6" sqref="C6"/>
    </sheetView>
  </sheetViews>
  <sheetFormatPr defaultColWidth="0" defaultRowHeight="15" zeroHeight="1" x14ac:dyDescent="0.25"/>
  <cols>
    <col min="1" max="2" width="9.140625" hidden="1" customWidth="1"/>
    <col min="3" max="3" width="2.7109375" customWidth="1"/>
    <col min="4" max="4" width="45.7109375" customWidth="1"/>
    <col min="5" max="7" width="16.7109375" customWidth="1"/>
    <col min="8" max="8" width="20.7109375" customWidth="1"/>
    <col min="9" max="9" width="2.7109375" customWidth="1"/>
    <col min="10" max="10" width="0" hidden="1" customWidth="1"/>
    <col min="11" max="16384" width="9.140625" hidden="1"/>
  </cols>
  <sheetData>
    <row r="1" spans="4:8" hidden="1" x14ac:dyDescent="0.25"/>
    <row r="2" spans="4:8" hidden="1" x14ac:dyDescent="0.25"/>
    <row r="3" spans="4:8" hidden="1" x14ac:dyDescent="0.25"/>
    <row r="4" spans="4:8" hidden="1" x14ac:dyDescent="0.25"/>
    <row r="5" spans="4:8" hidden="1" x14ac:dyDescent="0.25">
      <c r="D5" s="27"/>
    </row>
    <row r="6" spans="4:8" ht="36.950000000000003" customHeight="1" x14ac:dyDescent="0.25">
      <c r="D6" s="782"/>
      <c r="E6" s="782"/>
      <c r="F6" s="782"/>
      <c r="G6" s="782"/>
      <c r="H6" s="782"/>
    </row>
    <row r="7" spans="4:8" ht="20.100000000000001" customHeight="1" x14ac:dyDescent="0.25">
      <c r="D7" s="777" t="s">
        <v>1</v>
      </c>
      <c r="E7" s="780" t="s">
        <v>111</v>
      </c>
      <c r="F7" s="780"/>
      <c r="G7" s="780"/>
      <c r="H7" s="176" t="str">
        <f>TEXT(DATE('General Info'!$G$11,VALUE('General Info'!$E$11),'General Info'!$F$11),"MMMM DD, YYYY")</f>
        <v>September 30, 2017</v>
      </c>
    </row>
    <row r="8" spans="4:8" ht="20.100000000000001" customHeight="1" x14ac:dyDescent="0.25">
      <c r="D8" s="778"/>
      <c r="E8" s="780" t="s">
        <v>112</v>
      </c>
      <c r="F8" s="780"/>
      <c r="G8" s="780"/>
      <c r="H8" s="780"/>
    </row>
    <row r="9" spans="4:8" ht="20.100000000000001" customHeight="1" x14ac:dyDescent="0.25">
      <c r="D9" s="779"/>
      <c r="E9" s="39">
        <v>2017</v>
      </c>
      <c r="F9" s="39">
        <v>2016</v>
      </c>
      <c r="G9" s="40">
        <v>2015</v>
      </c>
      <c r="H9" s="40">
        <v>2014</v>
      </c>
    </row>
    <row r="10" spans="4:8" ht="20.100000000000001" customHeight="1" x14ac:dyDescent="0.25">
      <c r="D10" s="2" t="s">
        <v>89</v>
      </c>
      <c r="E10" s="693"/>
      <c r="F10" s="693"/>
      <c r="G10" s="693"/>
      <c r="H10" s="693"/>
    </row>
    <row r="11" spans="4:8" x14ac:dyDescent="0.25">
      <c r="D11" s="550" t="s">
        <v>1744</v>
      </c>
      <c r="E11" s="561">
        <v>3799931</v>
      </c>
      <c r="F11" s="562">
        <v>3249371</v>
      </c>
      <c r="G11" s="562">
        <v>3068057</v>
      </c>
      <c r="H11" s="561">
        <v>3189346</v>
      </c>
    </row>
    <row r="12" spans="4:8" x14ac:dyDescent="0.25">
      <c r="D12" s="552" t="s">
        <v>1745</v>
      </c>
      <c r="E12" s="563">
        <v>17409095</v>
      </c>
      <c r="F12" s="564">
        <v>16977052</v>
      </c>
      <c r="G12" s="564">
        <v>17200042</v>
      </c>
      <c r="H12" s="563">
        <v>16992345</v>
      </c>
    </row>
    <row r="13" spans="4:8" x14ac:dyDescent="0.25">
      <c r="D13" s="552" t="s">
        <v>1746</v>
      </c>
      <c r="E13" s="563">
        <v>0</v>
      </c>
      <c r="F13" s="564">
        <v>0</v>
      </c>
      <c r="G13" s="564">
        <v>0</v>
      </c>
      <c r="H13" s="563">
        <v>0</v>
      </c>
    </row>
    <row r="14" spans="4:8" ht="30" x14ac:dyDescent="0.25">
      <c r="D14" s="552" t="s">
        <v>1747</v>
      </c>
      <c r="E14" s="563">
        <v>-636656</v>
      </c>
      <c r="F14" s="564">
        <v>2343382</v>
      </c>
      <c r="G14" s="564">
        <v>-707973</v>
      </c>
      <c r="H14" s="563">
        <v>0</v>
      </c>
    </row>
    <row r="15" spans="4:8" x14ac:dyDescent="0.25">
      <c r="D15" s="552" t="s">
        <v>1748</v>
      </c>
      <c r="E15" s="563">
        <v>6108843</v>
      </c>
      <c r="F15" s="564">
        <v>0</v>
      </c>
      <c r="G15" s="564">
        <v>-4752530</v>
      </c>
      <c r="H15" s="563">
        <v>0</v>
      </c>
    </row>
    <row r="16" spans="4:8" ht="30" x14ac:dyDescent="0.25">
      <c r="D16" s="551" t="s">
        <v>1749</v>
      </c>
      <c r="E16" s="563">
        <v>17822766</v>
      </c>
      <c r="F16" s="564">
        <v>17616852</v>
      </c>
      <c r="G16" s="564">
        <v>17597222</v>
      </c>
      <c r="H16" s="563">
        <v>17336204</v>
      </c>
    </row>
    <row r="17" spans="4:8" ht="20.100000000000001" customHeight="1" x14ac:dyDescent="0.25">
      <c r="D17" s="553" t="s">
        <v>1750</v>
      </c>
      <c r="E17" s="15">
        <f>IF(COUNT(E11:E16),SUM(E11:E15)-SUM(E16),"")</f>
        <v>8858447</v>
      </c>
      <c r="F17" s="15">
        <f t="shared" ref="F17:H17" si="0">IF(COUNT(F11:F16),SUM(F11:F15)-SUM(F16),"")</f>
        <v>4952953</v>
      </c>
      <c r="G17" s="15">
        <f t="shared" si="0"/>
        <v>-2789626</v>
      </c>
      <c r="H17" s="15">
        <f t="shared" si="0"/>
        <v>2845487</v>
      </c>
    </row>
    <row r="18" spans="4:8" x14ac:dyDescent="0.25">
      <c r="D18" s="41" t="s">
        <v>1751</v>
      </c>
      <c r="E18" s="619">
        <v>222725139</v>
      </c>
      <c r="F18" s="620">
        <v>217772186</v>
      </c>
      <c r="G18" s="620">
        <v>220561812</v>
      </c>
      <c r="H18" s="619">
        <v>217716325</v>
      </c>
    </row>
    <row r="19" spans="4:8" ht="20.100000000000001" customHeight="1" x14ac:dyDescent="0.25">
      <c r="D19" s="553" t="s">
        <v>1752</v>
      </c>
      <c r="E19" s="15">
        <f>IF(COUNT(E17:E18),SUM(E17:E18),"")</f>
        <v>231583586</v>
      </c>
      <c r="F19" s="15">
        <f>IF(COUNT(F17:F18),SUM(F17:F18),"")</f>
        <v>222725139</v>
      </c>
      <c r="G19" s="15">
        <f>IF(COUNT(G17:G18),SUM(G17:G18),"")</f>
        <v>217772186</v>
      </c>
      <c r="H19" s="15">
        <f>IF(COUNT(H17:H18),SUM(H17:H18),"")</f>
        <v>220561812</v>
      </c>
    </row>
    <row r="20" spans="4:8" ht="20.100000000000001" customHeight="1" x14ac:dyDescent="0.25">
      <c r="D20" s="2" t="s">
        <v>99</v>
      </c>
      <c r="E20" s="693"/>
      <c r="F20" s="693"/>
      <c r="G20" s="693"/>
      <c r="H20" s="693"/>
    </row>
    <row r="21" spans="4:8" x14ac:dyDescent="0.25">
      <c r="D21" s="545" t="s">
        <v>1753</v>
      </c>
      <c r="E21" s="567">
        <v>1378771</v>
      </c>
      <c r="F21" s="568">
        <v>4477204</v>
      </c>
      <c r="G21" s="568">
        <v>7725079</v>
      </c>
      <c r="H21" s="567">
        <v>8841330</v>
      </c>
    </row>
    <row r="22" spans="4:8" x14ac:dyDescent="0.25">
      <c r="D22" s="552" t="s">
        <v>1754</v>
      </c>
      <c r="E22" s="563">
        <v>1175184</v>
      </c>
      <c r="F22" s="564">
        <v>1032503</v>
      </c>
      <c r="G22" s="564">
        <v>945494</v>
      </c>
      <c r="H22" s="563">
        <v>926326</v>
      </c>
    </row>
    <row r="23" spans="4:8" x14ac:dyDescent="0.25">
      <c r="D23" s="552" t="s">
        <v>1755</v>
      </c>
      <c r="E23" s="563">
        <v>1735698</v>
      </c>
      <c r="F23" s="564">
        <v>1805108</v>
      </c>
      <c r="G23" s="564">
        <v>2023712</v>
      </c>
      <c r="H23" s="563">
        <v>1910632</v>
      </c>
    </row>
    <row r="24" spans="4:8" x14ac:dyDescent="0.25">
      <c r="D24" s="552" t="s">
        <v>1756</v>
      </c>
      <c r="E24" s="563">
        <v>29199381</v>
      </c>
      <c r="F24" s="564">
        <v>25556376</v>
      </c>
      <c r="G24" s="564">
        <v>1264839</v>
      </c>
      <c r="H24" s="563">
        <v>24110863</v>
      </c>
    </row>
    <row r="25" spans="4:8" ht="30" x14ac:dyDescent="0.25">
      <c r="D25" s="552" t="s">
        <v>1757</v>
      </c>
      <c r="E25" s="563">
        <v>17822766</v>
      </c>
      <c r="F25" s="564">
        <v>17616852</v>
      </c>
      <c r="G25" s="564">
        <v>17597222</v>
      </c>
      <c r="H25" s="563">
        <v>17336204</v>
      </c>
    </row>
    <row r="26" spans="4:8" x14ac:dyDescent="0.25">
      <c r="D26" s="552" t="s">
        <v>1758</v>
      </c>
      <c r="E26" s="563">
        <v>46677</v>
      </c>
      <c r="F26" s="564">
        <v>30454</v>
      </c>
      <c r="G26" s="564">
        <v>125436</v>
      </c>
      <c r="H26" s="563">
        <v>100569</v>
      </c>
    </row>
    <row r="27" spans="4:8" x14ac:dyDescent="0.25">
      <c r="D27" s="546" t="s">
        <v>1759</v>
      </c>
      <c r="E27" s="563">
        <v>0</v>
      </c>
      <c r="F27" s="564">
        <v>0</v>
      </c>
      <c r="G27" s="564">
        <v>0</v>
      </c>
      <c r="H27" s="563">
        <v>0</v>
      </c>
    </row>
    <row r="28" spans="4:8" ht="20.100000000000001" customHeight="1" x14ac:dyDescent="0.25">
      <c r="D28" s="553" t="s">
        <v>1760</v>
      </c>
      <c r="E28" s="15">
        <f>IF(COUNT(E21:E27),SUM(E21:E24)+SUM(E27)-SUM(E25:E26),"")</f>
        <v>15619591</v>
      </c>
      <c r="F28" s="15">
        <f t="shared" ref="F28:H28" si="1">IF(COUNT(F21:F27),SUM(F21:F24)+SUM(F27)-SUM(F25:F26),"")</f>
        <v>15223885</v>
      </c>
      <c r="G28" s="15">
        <f t="shared" si="1"/>
        <v>-5763534</v>
      </c>
      <c r="H28" s="15">
        <f t="shared" si="1"/>
        <v>18352378</v>
      </c>
    </row>
    <row r="29" spans="4:8" x14ac:dyDescent="0.25">
      <c r="D29" s="553" t="s">
        <v>1761</v>
      </c>
      <c r="E29" s="617">
        <v>245210495</v>
      </c>
      <c r="F29" s="618">
        <v>229986610</v>
      </c>
      <c r="G29" s="618">
        <v>235750144</v>
      </c>
      <c r="H29" s="617">
        <v>217397766</v>
      </c>
    </row>
    <row r="30" spans="4:8" ht="20.100000000000001" customHeight="1" x14ac:dyDescent="0.25">
      <c r="D30" s="46" t="s">
        <v>1762</v>
      </c>
      <c r="E30" s="47">
        <f>+IF(COUNT(E28:E29),SUM(E28:E29),"")</f>
        <v>260830086</v>
      </c>
      <c r="F30" s="47">
        <f>+IF(COUNT(F28:F29),SUM(F28:F29),"")</f>
        <v>245210495</v>
      </c>
      <c r="G30" s="47">
        <f>+IF(COUNT(G28:G29),SUM(G28:G29),"")</f>
        <v>229986610</v>
      </c>
      <c r="H30" s="47">
        <f>+IF(COUNT(H28:H29),SUM(H28:H29),"")</f>
        <v>235750144</v>
      </c>
    </row>
    <row r="31" spans="4:8" ht="20.100000000000001" customHeight="1" x14ac:dyDescent="0.25">
      <c r="D31" s="46" t="s">
        <v>113</v>
      </c>
      <c r="E31" s="47">
        <f>+IF(COUNT(E19,E30),SUM(E19)-SUM(E30),"")</f>
        <v>-29246500</v>
      </c>
      <c r="F31" s="47">
        <f>+IF(COUNT(F19,F30),SUM(F19)-SUM(F30),"")</f>
        <v>-22485356</v>
      </c>
      <c r="G31" s="47">
        <f>+IF(COUNT(G19,G30),SUM(G19)-SUM(G30),"")</f>
        <v>-12214424</v>
      </c>
      <c r="H31" s="47">
        <f>+IF(COUNT(H19,H30),SUM(H19)-SUM(H30),"")</f>
        <v>-15188332</v>
      </c>
    </row>
    <row r="32" spans="4:8" ht="30" x14ac:dyDescent="0.25">
      <c r="D32" s="46" t="s">
        <v>114</v>
      </c>
      <c r="E32" s="624">
        <v>1.1264000000000001</v>
      </c>
      <c r="F32" s="624">
        <v>1.101</v>
      </c>
      <c r="G32" s="624">
        <v>1.0561</v>
      </c>
      <c r="H32" s="624">
        <v>1.0689</v>
      </c>
    </row>
    <row r="33" spans="4:8" x14ac:dyDescent="0.25">
      <c r="D33" s="553" t="s">
        <v>1763</v>
      </c>
      <c r="E33" s="617">
        <v>16264742</v>
      </c>
      <c r="F33" s="618">
        <v>14252652</v>
      </c>
      <c r="G33" s="618">
        <v>13601128</v>
      </c>
      <c r="H33" s="617">
        <v>13805792</v>
      </c>
    </row>
    <row r="34" spans="4:8" ht="30" x14ac:dyDescent="0.25">
      <c r="D34" s="46" t="s">
        <v>115</v>
      </c>
      <c r="E34" s="48">
        <v>0.01</v>
      </c>
      <c r="F34" s="48">
        <v>0.02</v>
      </c>
      <c r="G34" s="48">
        <v>0.03</v>
      </c>
      <c r="H34" s="48">
        <v>0.04</v>
      </c>
    </row>
    <row r="35" spans="4:8" x14ac:dyDescent="0.25">
      <c r="E35">
        <v>-1.7982</v>
      </c>
      <c r="F35">
        <v>-1.5775999999999999</v>
      </c>
      <c r="G35">
        <v>-0.89800000000000002</v>
      </c>
      <c r="H35">
        <v>-1.1001000000000001</v>
      </c>
    </row>
  </sheetData>
  <sheetProtection algorithmName="SHA-512" hashValue="ksU1j/I/dCm4UC1qLo4XjJId6M679Bhjya3CxJOI2nvKD2xjS6EX0FRJ7VTFzDPulkS6VFf7PEjwzR/rcRCYjg==" saltValue="fcd/3UjY8l/4Dbsjvl+5cw==" spinCount="100000" sheet="1" objects="1" scenarios="1"/>
  <mergeCells count="6">
    <mergeCell ref="E20:H20"/>
    <mergeCell ref="D6:H6"/>
    <mergeCell ref="D7:D9"/>
    <mergeCell ref="E7:G7"/>
    <mergeCell ref="E8:H8"/>
    <mergeCell ref="E10:H10"/>
  </mergeCells>
  <pageMargins left="0.7" right="0.7" top="0.75" bottom="0.75" header="0.3" footer="0.3"/>
  <pageSetup orientation="portrait" horizontalDpi="200" verticalDpi="20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37"/>
  <sheetViews>
    <sheetView showGridLines="0" topLeftCell="C6" workbookViewId="0">
      <selection activeCell="C6" sqref="C6"/>
    </sheetView>
  </sheetViews>
  <sheetFormatPr defaultColWidth="0" defaultRowHeight="15" zeroHeight="1" x14ac:dyDescent="0.25"/>
  <cols>
    <col min="1" max="2" width="13.85546875" hidden="1" customWidth="1"/>
    <col min="3" max="3" width="2.7109375" customWidth="1"/>
    <col min="4" max="4" width="45.7109375" customWidth="1"/>
    <col min="5" max="7" width="16.7109375" customWidth="1"/>
    <col min="8" max="8" width="20.7109375" customWidth="1"/>
    <col min="9" max="9" width="2.7109375" customWidth="1"/>
    <col min="10" max="10" width="0" hidden="1" customWidth="1"/>
    <col min="11" max="16384" width="21.140625" hidden="1"/>
  </cols>
  <sheetData>
    <row r="1" spans="4:8" hidden="1" x14ac:dyDescent="0.25"/>
    <row r="2" spans="4:8" hidden="1" x14ac:dyDescent="0.25"/>
    <row r="3" spans="4:8" hidden="1" x14ac:dyDescent="0.25"/>
    <row r="4" spans="4:8" hidden="1" x14ac:dyDescent="0.25"/>
    <row r="5" spans="4:8" ht="27.75" hidden="1" customHeight="1" x14ac:dyDescent="0.25">
      <c r="D5" s="27"/>
      <c r="E5" s="28"/>
    </row>
    <row r="6" spans="4:8" ht="36.950000000000003" customHeight="1" x14ac:dyDescent="0.25">
      <c r="D6" s="38"/>
      <c r="E6" s="38"/>
      <c r="F6" s="38"/>
      <c r="G6" s="38"/>
      <c r="H6" s="38"/>
    </row>
    <row r="7" spans="4:8" ht="20.100000000000001" customHeight="1" x14ac:dyDescent="0.25">
      <c r="D7" s="777" t="s">
        <v>1</v>
      </c>
      <c r="E7" s="780" t="s">
        <v>87</v>
      </c>
      <c r="F7" s="780"/>
      <c r="G7" s="780"/>
      <c r="H7" s="176" t="str">
        <f>TEXT(DATE('General Info'!$G$11,VALUE('General Info'!$E$11),'General Info'!$F$11),"MMMM DD, YYYY")</f>
        <v>September 30, 2017</v>
      </c>
    </row>
    <row r="8" spans="4:8" ht="20.100000000000001" customHeight="1" x14ac:dyDescent="0.25">
      <c r="D8" s="778"/>
      <c r="E8" s="780" t="s">
        <v>88</v>
      </c>
      <c r="F8" s="780"/>
      <c r="G8" s="780"/>
      <c r="H8" s="780"/>
    </row>
    <row r="9" spans="4:8" ht="20.100000000000001" customHeight="1" x14ac:dyDescent="0.25">
      <c r="D9" s="779"/>
      <c r="E9" s="275">
        <v>2017</v>
      </c>
      <c r="F9" s="275">
        <v>2016</v>
      </c>
      <c r="G9" s="276">
        <v>2015</v>
      </c>
      <c r="H9" s="276">
        <v>2014</v>
      </c>
    </row>
    <row r="10" spans="4:8" ht="20.100000000000001" customHeight="1" x14ac:dyDescent="0.25">
      <c r="D10" s="2" t="s">
        <v>89</v>
      </c>
      <c r="E10" s="693"/>
      <c r="F10" s="693"/>
      <c r="G10" s="693"/>
      <c r="H10" s="693"/>
    </row>
    <row r="11" spans="4:8" x14ac:dyDescent="0.25">
      <c r="D11" s="556" t="s">
        <v>1786</v>
      </c>
      <c r="E11" s="561">
        <v>6807919</v>
      </c>
      <c r="F11" s="562">
        <v>5872895</v>
      </c>
      <c r="G11" s="562">
        <v>5860058</v>
      </c>
      <c r="H11" s="561">
        <v>5813388</v>
      </c>
    </row>
    <row r="12" spans="4:8" x14ac:dyDescent="0.25">
      <c r="D12" s="557" t="s">
        <v>1787</v>
      </c>
      <c r="E12" s="563">
        <v>32936579</v>
      </c>
      <c r="F12" s="564">
        <v>31018382</v>
      </c>
      <c r="G12" s="564">
        <v>29610299</v>
      </c>
      <c r="H12" s="563">
        <v>29652780</v>
      </c>
    </row>
    <row r="13" spans="4:8" x14ac:dyDescent="0.25">
      <c r="D13" s="557" t="s">
        <v>1788</v>
      </c>
      <c r="E13" s="563">
        <v>0</v>
      </c>
      <c r="F13" s="564">
        <v>0</v>
      </c>
      <c r="G13" s="564">
        <v>0</v>
      </c>
      <c r="H13" s="563">
        <v>0</v>
      </c>
    </row>
    <row r="14" spans="4:8" ht="30" x14ac:dyDescent="0.25">
      <c r="D14" s="557" t="s">
        <v>1789</v>
      </c>
      <c r="E14" s="563">
        <v>-4097533</v>
      </c>
      <c r="F14" s="564">
        <v>13610507</v>
      </c>
      <c r="G14" s="564">
        <v>-758206</v>
      </c>
      <c r="H14" s="563">
        <v>0</v>
      </c>
    </row>
    <row r="15" spans="4:8" x14ac:dyDescent="0.25">
      <c r="D15" s="557" t="s">
        <v>1790</v>
      </c>
      <c r="E15" s="563">
        <v>13447739</v>
      </c>
      <c r="F15" s="564">
        <v>0</v>
      </c>
      <c r="G15" s="564">
        <v>-3112655</v>
      </c>
      <c r="H15" s="563">
        <v>0</v>
      </c>
    </row>
    <row r="16" spans="4:8" ht="30" x14ac:dyDescent="0.25">
      <c r="D16" s="558" t="s">
        <v>1791</v>
      </c>
      <c r="E16" s="565">
        <v>27878713</v>
      </c>
      <c r="F16" s="566">
        <v>26871033</v>
      </c>
      <c r="G16" s="566">
        <v>24722357</v>
      </c>
      <c r="H16" s="565">
        <v>23495320</v>
      </c>
    </row>
    <row r="17" spans="4:9" ht="20.100000000000001" customHeight="1" x14ac:dyDescent="0.25">
      <c r="D17" s="553" t="s">
        <v>1792</v>
      </c>
      <c r="E17" s="15">
        <f>+IF(COUNT(E11:E16),SUM(E11:E15)-SUM(E16),"")</f>
        <v>21215991</v>
      </c>
      <c r="F17" s="15">
        <f t="shared" ref="F17:H17" si="0">+IF(COUNT(F11:F16),SUM(F11:F15)-SUM(F16),"")</f>
        <v>23630751</v>
      </c>
      <c r="G17" s="15">
        <f t="shared" si="0"/>
        <v>6877139</v>
      </c>
      <c r="H17" s="15">
        <f t="shared" si="0"/>
        <v>11970848</v>
      </c>
    </row>
    <row r="18" spans="4:9" x14ac:dyDescent="0.25">
      <c r="D18" s="41" t="s">
        <v>1793</v>
      </c>
      <c r="E18" s="621">
        <f>+F19</f>
        <v>418846742</v>
      </c>
      <c r="F18" s="622">
        <f>+G19</f>
        <v>395215991</v>
      </c>
      <c r="G18" s="622">
        <f>+H19</f>
        <v>388338852</v>
      </c>
      <c r="H18" s="621">
        <v>376368004</v>
      </c>
    </row>
    <row r="19" spans="4:9" ht="20.100000000000001" customHeight="1" x14ac:dyDescent="0.25">
      <c r="D19" s="553" t="s">
        <v>1794</v>
      </c>
      <c r="E19" s="15">
        <f>+IF(COUNT(E17:E18),SUM(E17:E18),"")</f>
        <v>440062733</v>
      </c>
      <c r="F19" s="15">
        <f>+IF(COUNT(F17:F18),SUM(F17:F18),"")</f>
        <v>418846742</v>
      </c>
      <c r="G19" s="15">
        <f>+IF(COUNT(G17:G18),SUM(G17:G18),"")</f>
        <v>395215991</v>
      </c>
      <c r="H19" s="15">
        <f>+IF(COUNT(H17:H18),SUM(H17:H18),"")</f>
        <v>388338852</v>
      </c>
    </row>
    <row r="20" spans="4:9" x14ac:dyDescent="0.25">
      <c r="D20" s="2" t="s">
        <v>99</v>
      </c>
      <c r="E20" s="693"/>
      <c r="F20" s="693"/>
      <c r="G20" s="693"/>
      <c r="H20" s="693"/>
    </row>
    <row r="21" spans="4:9" x14ac:dyDescent="0.25">
      <c r="D21" s="559" t="s">
        <v>1795</v>
      </c>
      <c r="E21" s="567">
        <v>7562663</v>
      </c>
      <c r="F21" s="568">
        <v>7770299</v>
      </c>
      <c r="G21" s="568">
        <v>10258299</v>
      </c>
      <c r="H21" s="567">
        <v>11121987</v>
      </c>
    </row>
    <row r="22" spans="4:9" x14ac:dyDescent="0.25">
      <c r="D22" s="557" t="s">
        <v>1796</v>
      </c>
      <c r="E22" s="563">
        <v>2413249</v>
      </c>
      <c r="F22" s="564">
        <v>2191312</v>
      </c>
      <c r="G22" s="564">
        <v>2138059</v>
      </c>
      <c r="H22" s="563">
        <v>2049238</v>
      </c>
    </row>
    <row r="23" spans="4:9" x14ac:dyDescent="0.25">
      <c r="D23" s="557" t="s">
        <v>1797</v>
      </c>
      <c r="E23" s="563">
        <v>1969105</v>
      </c>
      <c r="F23" s="564">
        <v>1897530</v>
      </c>
      <c r="G23" s="564">
        <v>1801339</v>
      </c>
      <c r="H23" s="563">
        <v>1753617</v>
      </c>
    </row>
    <row r="24" spans="4:9" x14ac:dyDescent="0.25">
      <c r="D24" s="557" t="s">
        <v>1798</v>
      </c>
      <c r="E24" s="563">
        <v>45069674</v>
      </c>
      <c r="F24" s="564">
        <v>29466872</v>
      </c>
      <c r="G24" s="564">
        <v>-1403535</v>
      </c>
      <c r="H24" s="563">
        <v>36157743</v>
      </c>
    </row>
    <row r="25" spans="4:9" ht="30" x14ac:dyDescent="0.25">
      <c r="D25" s="557" t="s">
        <v>1799</v>
      </c>
      <c r="E25" s="563">
        <v>27878713</v>
      </c>
      <c r="F25" s="564">
        <v>26871033</v>
      </c>
      <c r="G25" s="564">
        <v>24722357</v>
      </c>
      <c r="H25" s="563">
        <v>23495320</v>
      </c>
    </row>
    <row r="26" spans="4:9" x14ac:dyDescent="0.25">
      <c r="D26" s="557" t="s">
        <v>1800</v>
      </c>
      <c r="E26" s="563">
        <v>33715</v>
      </c>
      <c r="F26" s="564">
        <v>63443</v>
      </c>
      <c r="G26" s="564">
        <v>132046</v>
      </c>
      <c r="H26" s="563">
        <v>105416</v>
      </c>
    </row>
    <row r="27" spans="4:9" x14ac:dyDescent="0.25">
      <c r="D27" s="560" t="s">
        <v>1801</v>
      </c>
      <c r="E27" s="569">
        <v>0</v>
      </c>
      <c r="F27" s="570">
        <v>0</v>
      </c>
      <c r="G27" s="570">
        <v>0</v>
      </c>
      <c r="H27" s="569">
        <v>0</v>
      </c>
    </row>
    <row r="28" spans="4:9" ht="20.100000000000001" customHeight="1" x14ac:dyDescent="0.25">
      <c r="D28" s="553" t="s">
        <v>1802</v>
      </c>
      <c r="E28" s="15">
        <f>+IF(COUNT(E21:E27),SUM(E21:E24)-SUM(E25:E26)+SUM(E27),"")</f>
        <v>29102263</v>
      </c>
      <c r="F28" s="15">
        <f t="shared" ref="F28:H28" si="1">+IF(COUNT(F21:F27),SUM(F21:F24)-SUM(F25:F26)+SUM(F27),"")</f>
        <v>14391537</v>
      </c>
      <c r="G28" s="15">
        <f t="shared" si="1"/>
        <v>-12060241</v>
      </c>
      <c r="H28" s="15">
        <f t="shared" si="1"/>
        <v>27481849</v>
      </c>
    </row>
    <row r="29" spans="4:9" x14ac:dyDescent="0.25">
      <c r="D29" s="553" t="s">
        <v>1803</v>
      </c>
      <c r="E29" s="617">
        <v>378355807</v>
      </c>
      <c r="F29" s="618">
        <v>363964270</v>
      </c>
      <c r="G29" s="618">
        <v>376024511</v>
      </c>
      <c r="H29" s="617">
        <v>348542662</v>
      </c>
    </row>
    <row r="30" spans="4:9" ht="20.100000000000001" customHeight="1" x14ac:dyDescent="0.25">
      <c r="D30" s="46" t="s">
        <v>1804</v>
      </c>
      <c r="E30" s="47">
        <f>IF(COUNT(E28:E29),SUM(E28:E29),"")</f>
        <v>407458070</v>
      </c>
      <c r="F30" s="47">
        <f>IF(COUNT(F28:F29),SUM(F28:F29),"")</f>
        <v>378355807</v>
      </c>
      <c r="G30" s="47">
        <f>IF(COUNT(G28:G29),SUM(G28:G29),"")</f>
        <v>363964270</v>
      </c>
      <c r="H30" s="47">
        <f>IF(COUNT(H28:H29),SUM(H28:H29),"")</f>
        <v>376024511</v>
      </c>
    </row>
    <row r="31" spans="4:9" ht="20.100000000000001" customHeight="1" x14ac:dyDescent="0.25">
      <c r="D31" s="46" t="s">
        <v>1805</v>
      </c>
      <c r="E31" s="47">
        <f>+IF(COUNT(E19,E30),SUM(E19)-SUM(E30),"")</f>
        <v>32604663</v>
      </c>
      <c r="F31" s="47">
        <f>+IF(COUNT(F19,F30),SUM(F19)-SUM(F30),"")</f>
        <v>40490935</v>
      </c>
      <c r="G31" s="47">
        <f>+IF(COUNT(G19,G30),SUM(G19)-SUM(G30),"")</f>
        <v>31251721</v>
      </c>
      <c r="H31" s="47">
        <f>+IF(COUNT(H19,H30),SUM(H19)-SUM(H30),"")</f>
        <v>12314341</v>
      </c>
      <c r="I31" s="49"/>
    </row>
    <row r="32" spans="4:9" ht="30" x14ac:dyDescent="0.25">
      <c r="D32" s="46" t="s">
        <v>1806</v>
      </c>
      <c r="E32" s="48">
        <f>IF(COUNT(E19,E31),SUM(E30)/SUM(E19),"")</f>
        <v>0.92590905669805945</v>
      </c>
      <c r="F32" s="48">
        <f>IF(COUNT(F19,F31),SUM(F30)/SUM(F19),"")</f>
        <v>0.90332756366527978</v>
      </c>
      <c r="G32" s="48">
        <f>IF(COUNT(G19,G31),SUM(G30)/SUM(G19),"")</f>
        <v>0.9209249582211364</v>
      </c>
      <c r="H32" s="48">
        <f>IF(COUNT(H19,H31),SUM(H30)/SUM(H19),"")</f>
        <v>0.96828970128386738</v>
      </c>
    </row>
    <row r="33" spans="4:9" x14ac:dyDescent="0.25">
      <c r="D33" s="553" t="s">
        <v>1807</v>
      </c>
      <c r="E33" s="617">
        <v>35120540</v>
      </c>
      <c r="F33" s="618">
        <v>31223987</v>
      </c>
      <c r="G33" s="618">
        <v>31186302</v>
      </c>
      <c r="H33" s="617">
        <v>31889043</v>
      </c>
    </row>
    <row r="34" spans="4:9" ht="30" x14ac:dyDescent="0.25">
      <c r="D34" s="46" t="s">
        <v>1808</v>
      </c>
      <c r="E34" s="48">
        <f>IF(COUNT(E31,E33),SUM(E31)/SUM(E33),"")</f>
        <v>0.92836451261854169</v>
      </c>
      <c r="F34" s="48">
        <f>IF(COUNT(F31,F33),SUM(F31)/SUM(F33),"")</f>
        <v>1.2967893882353974</v>
      </c>
      <c r="G34" s="48">
        <f>IF(COUNT(G31,G33),SUM(G31)/SUM(G33),"")</f>
        <v>1.0020976837843742</v>
      </c>
      <c r="H34" s="48">
        <f>IF(COUNT(H31,H33),SUM(H31)/SUM(H33),"")</f>
        <v>0.38616213725824261</v>
      </c>
    </row>
    <row r="35" spans="4:9" x14ac:dyDescent="0.25"/>
    <row r="36" spans="4:9" hidden="1" x14ac:dyDescent="0.25"/>
    <row r="37" spans="4:9" hidden="1" x14ac:dyDescent="0.25">
      <c r="I37" s="201"/>
    </row>
  </sheetData>
  <sheetProtection algorithmName="SHA-512" hashValue="6R7+ZVVj7HAaJfzChQ0JDpmCG0nQ/FvQjqSXR55rZk4D6yclsWMue8lfWKyHJM5WPbhAvxX8BOG99TFoSPyCvA==" saltValue="6sggn4S6Iz+fbvYbfATEhQ==" spinCount="100000" sheet="1" objects="1" scenarios="1"/>
  <mergeCells count="5">
    <mergeCell ref="D7:D9"/>
    <mergeCell ref="E7:G7"/>
    <mergeCell ref="E8:H8"/>
    <mergeCell ref="E10:H10"/>
    <mergeCell ref="E20:H20"/>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1:J36"/>
  <sheetViews>
    <sheetView showGridLines="0" topLeftCell="C7" workbookViewId="0">
      <selection activeCell="C7" sqref="C7"/>
    </sheetView>
  </sheetViews>
  <sheetFormatPr defaultColWidth="0" defaultRowHeight="15" zeroHeight="1" x14ac:dyDescent="0.25"/>
  <cols>
    <col min="1" max="2" width="9.140625" style="28" hidden="1" customWidth="1"/>
    <col min="3" max="3" width="2.7109375" style="28" customWidth="1"/>
    <col min="4" max="4" width="45.7109375" style="51" customWidth="1"/>
    <col min="5" max="7" width="16.7109375" style="52" customWidth="1"/>
    <col min="8" max="8" width="20.7109375" style="52" customWidth="1"/>
    <col min="9" max="9" width="2.7109375" style="28" customWidth="1"/>
    <col min="10" max="10" width="0" style="28" hidden="1" customWidth="1"/>
    <col min="11" max="16384" width="9.140625" style="28" hidden="1"/>
  </cols>
  <sheetData>
    <row r="1" spans="4:8" hidden="1" x14ac:dyDescent="0.25"/>
    <row r="2" spans="4:8" hidden="1" x14ac:dyDescent="0.25"/>
    <row r="3" spans="4:8" hidden="1" x14ac:dyDescent="0.25"/>
    <row r="4" spans="4:8" ht="33" hidden="1" customHeight="1" x14ac:dyDescent="0.25">
      <c r="D4" s="27"/>
    </row>
    <row r="5" spans="4:8" ht="15" hidden="1" customHeight="1" x14ac:dyDescent="0.25">
      <c r="D5" s="27"/>
    </row>
    <row r="6" spans="4:8" hidden="1" x14ac:dyDescent="0.25"/>
    <row r="7" spans="4:8" ht="36.950000000000003" customHeight="1" x14ac:dyDescent="0.25"/>
    <row r="8" spans="4:8" ht="20.100000000000001" customHeight="1" x14ac:dyDescent="0.25">
      <c r="D8" s="780" t="s">
        <v>116</v>
      </c>
      <c r="E8" s="780"/>
      <c r="F8" s="780"/>
      <c r="G8" s="780"/>
      <c r="H8" s="176" t="str">
        <f>TEXT(DATE('General Info'!$G$11,VALUE('General Info'!$E$11),'General Info'!$F$11),"MMMM DD, YYYY")</f>
        <v>September 30, 2017</v>
      </c>
    </row>
    <row r="9" spans="4:8" ht="20.100000000000001" customHeight="1" x14ac:dyDescent="0.25">
      <c r="D9" s="783"/>
      <c r="E9" s="784" t="s">
        <v>117</v>
      </c>
      <c r="F9" s="784"/>
      <c r="G9" s="784"/>
      <c r="H9" s="784"/>
    </row>
    <row r="10" spans="4:8" ht="20.100000000000001" customHeight="1" x14ac:dyDescent="0.25">
      <c r="D10" s="783"/>
      <c r="E10" s="716" t="s">
        <v>118</v>
      </c>
      <c r="F10" s="716"/>
      <c r="G10" s="716"/>
      <c r="H10" s="716"/>
    </row>
    <row r="11" spans="4:8" x14ac:dyDescent="0.25">
      <c r="D11" s="35" t="s">
        <v>119</v>
      </c>
      <c r="E11" s="463">
        <v>42014</v>
      </c>
      <c r="F11" s="463">
        <v>41649</v>
      </c>
      <c r="G11" s="463">
        <v>41284</v>
      </c>
      <c r="H11" s="463">
        <v>40918</v>
      </c>
    </row>
    <row r="12" spans="4:8" x14ac:dyDescent="0.25">
      <c r="D12" s="32" t="s">
        <v>120</v>
      </c>
      <c r="E12" s="464">
        <v>2017</v>
      </c>
      <c r="F12" s="465">
        <v>2016</v>
      </c>
      <c r="G12" s="465">
        <v>2015</v>
      </c>
      <c r="H12" s="464">
        <v>2014</v>
      </c>
    </row>
    <row r="13" spans="4:8" x14ac:dyDescent="0.25">
      <c r="D13" s="32" t="s">
        <v>121</v>
      </c>
      <c r="E13" s="466">
        <v>10310841</v>
      </c>
      <c r="F13" s="467">
        <v>11198451</v>
      </c>
      <c r="G13" s="467">
        <v>12778435</v>
      </c>
      <c r="H13" s="466">
        <v>13420066</v>
      </c>
    </row>
    <row r="14" spans="4:8" ht="30" x14ac:dyDescent="0.25">
      <c r="D14" s="32" t="s">
        <v>122</v>
      </c>
      <c r="E14" s="466">
        <v>10310841</v>
      </c>
      <c r="F14" s="467">
        <v>11198451</v>
      </c>
      <c r="G14" s="467">
        <v>12778435</v>
      </c>
      <c r="H14" s="466">
        <v>13420066</v>
      </c>
    </row>
    <row r="15" spans="4:8" ht="20.100000000000001" customHeight="1" x14ac:dyDescent="0.25">
      <c r="D15" s="174" t="s">
        <v>123</v>
      </c>
      <c r="E15" s="15">
        <f>IF(COUNT(E13:E14),SUM(E13)-SUM(E14),"")</f>
        <v>0</v>
      </c>
      <c r="F15" s="15">
        <f>IF(COUNT(F13:F14),SUM(F13)-SUM(F14),"")</f>
        <v>0</v>
      </c>
      <c r="G15" s="15">
        <f>IF(COUNT(G13:G14),SUM(G13)-SUM(G14),"")</f>
        <v>0</v>
      </c>
      <c r="H15" s="15">
        <f>IF(COUNT(H13:H14),SUM(H13)-SUM(H14),"")</f>
        <v>0</v>
      </c>
    </row>
    <row r="16" spans="4:8" x14ac:dyDescent="0.25">
      <c r="D16" s="571" t="s">
        <v>1844</v>
      </c>
      <c r="E16" s="572">
        <v>77392386</v>
      </c>
      <c r="F16" s="572">
        <v>73230762</v>
      </c>
      <c r="G16" s="572">
        <v>69245260</v>
      </c>
      <c r="H16" s="572">
        <v>69862270</v>
      </c>
    </row>
    <row r="17" spans="4:8" x14ac:dyDescent="0.25">
      <c r="D17" s="574" t="s">
        <v>124</v>
      </c>
      <c r="E17" s="573">
        <f>E14/E16</f>
        <v>0.13322810592762963</v>
      </c>
      <c r="F17" s="573">
        <f>F14/F16</f>
        <v>0.15292003925891143</v>
      </c>
      <c r="G17" s="573">
        <f>G14/G16</f>
        <v>0.18453876842978134</v>
      </c>
      <c r="H17" s="573">
        <f>H14/H16</f>
        <v>0.19209318563510747</v>
      </c>
    </row>
    <row r="18" spans="4:8" ht="20.100000000000001" customHeight="1" x14ac:dyDescent="0.25">
      <c r="D18" s="783"/>
      <c r="E18" s="784" t="s">
        <v>111</v>
      </c>
      <c r="F18" s="784"/>
      <c r="G18" s="784"/>
      <c r="H18" s="784"/>
    </row>
    <row r="19" spans="4:8" ht="20.100000000000001" customHeight="1" x14ac:dyDescent="0.25">
      <c r="D19" s="783"/>
      <c r="E19" s="716" t="s">
        <v>118</v>
      </c>
      <c r="F19" s="716"/>
      <c r="G19" s="716"/>
      <c r="H19" s="716"/>
    </row>
    <row r="20" spans="4:8" x14ac:dyDescent="0.25">
      <c r="D20" s="50" t="s">
        <v>1830</v>
      </c>
      <c r="E20" s="468">
        <v>42014</v>
      </c>
      <c r="F20" s="468">
        <v>41649</v>
      </c>
      <c r="G20" s="468">
        <v>41284</v>
      </c>
      <c r="H20" s="468">
        <v>40918</v>
      </c>
    </row>
    <row r="21" spans="4:8" x14ac:dyDescent="0.25">
      <c r="D21" s="552" t="s">
        <v>1831</v>
      </c>
      <c r="E21" s="464">
        <v>2017</v>
      </c>
      <c r="F21" s="465">
        <v>2016</v>
      </c>
      <c r="G21" s="465">
        <v>2015</v>
      </c>
      <c r="H21" s="464">
        <v>2014</v>
      </c>
    </row>
    <row r="22" spans="4:8" x14ac:dyDescent="0.25">
      <c r="D22" s="552" t="s">
        <v>1832</v>
      </c>
      <c r="E22" s="469">
        <v>1378771</v>
      </c>
      <c r="F22" s="470">
        <v>4477204</v>
      </c>
      <c r="G22" s="470">
        <v>7725079</v>
      </c>
      <c r="H22" s="469">
        <v>10052247</v>
      </c>
    </row>
    <row r="23" spans="4:8" ht="30" x14ac:dyDescent="0.25">
      <c r="D23" s="552" t="s">
        <v>1833</v>
      </c>
      <c r="E23" s="466">
        <v>1378771</v>
      </c>
      <c r="F23" s="467">
        <v>4477204</v>
      </c>
      <c r="G23" s="467">
        <v>7725079</v>
      </c>
      <c r="H23" s="466">
        <v>10052247</v>
      </c>
    </row>
    <row r="24" spans="4:8" ht="20.100000000000001" customHeight="1" x14ac:dyDescent="0.25">
      <c r="D24" s="553" t="s">
        <v>1834</v>
      </c>
      <c r="E24" s="15">
        <f>IF(COUNT(E22:E23),SUM(E22)-SUM(E23),"")</f>
        <v>0</v>
      </c>
      <c r="F24" s="15">
        <f>IF(COUNT(F22:F23),SUM(F22)-SUM(F23),"")</f>
        <v>0</v>
      </c>
      <c r="G24" s="15">
        <f>IF(COUNT(G22:G23),SUM(G22)-SUM(G23),"")</f>
        <v>0</v>
      </c>
      <c r="H24" s="15">
        <f>IF(COUNT(H22:H23),SUM(H22)-SUM(H23),"")</f>
        <v>0</v>
      </c>
    </row>
    <row r="25" spans="4:8" x14ac:dyDescent="0.25">
      <c r="D25" s="571" t="s">
        <v>1836</v>
      </c>
      <c r="E25" s="572">
        <v>16264742</v>
      </c>
      <c r="F25" s="572">
        <v>14252652</v>
      </c>
      <c r="G25" s="572">
        <v>13601128</v>
      </c>
      <c r="H25" s="572">
        <v>13805792</v>
      </c>
    </row>
    <row r="26" spans="4:8" x14ac:dyDescent="0.25">
      <c r="D26" s="575" t="s">
        <v>1835</v>
      </c>
      <c r="E26" s="573">
        <f>E23/E25</f>
        <v>8.4770542317855399E-2</v>
      </c>
      <c r="F26" s="573">
        <f>F23/F25</f>
        <v>0.3141312928990338</v>
      </c>
      <c r="G26" s="573">
        <f>G23/G25</f>
        <v>0.56797340632335791</v>
      </c>
      <c r="H26" s="573">
        <f>H23/H25</f>
        <v>0.72811809710011566</v>
      </c>
    </row>
    <row r="27" spans="4:8" ht="20.100000000000001" customHeight="1" x14ac:dyDescent="0.25">
      <c r="D27" s="783"/>
      <c r="E27" s="784" t="s">
        <v>386</v>
      </c>
      <c r="F27" s="784"/>
      <c r="G27" s="784"/>
      <c r="H27" s="784"/>
    </row>
    <row r="28" spans="4:8" ht="20.100000000000001" customHeight="1" x14ac:dyDescent="0.25">
      <c r="D28" s="783"/>
      <c r="E28" s="716" t="s">
        <v>118</v>
      </c>
      <c r="F28" s="716"/>
      <c r="G28" s="716"/>
      <c r="H28" s="716"/>
    </row>
    <row r="29" spans="4:8" x14ac:dyDescent="0.25">
      <c r="D29" s="50" t="s">
        <v>1837</v>
      </c>
      <c r="E29" s="468">
        <v>42014</v>
      </c>
      <c r="F29" s="468">
        <v>41649</v>
      </c>
      <c r="G29" s="468">
        <v>41284</v>
      </c>
      <c r="H29" s="468">
        <v>40918</v>
      </c>
    </row>
    <row r="30" spans="4:8" x14ac:dyDescent="0.25">
      <c r="D30" s="552" t="s">
        <v>1838</v>
      </c>
      <c r="E30" s="464">
        <v>2017</v>
      </c>
      <c r="F30" s="465">
        <v>2016</v>
      </c>
      <c r="G30" s="465">
        <v>2015</v>
      </c>
      <c r="H30" s="464">
        <v>2014</v>
      </c>
    </row>
    <row r="31" spans="4:8" x14ac:dyDescent="0.25">
      <c r="D31" s="552" t="s">
        <v>1839</v>
      </c>
      <c r="E31" s="469">
        <v>7562663</v>
      </c>
      <c r="F31" s="470">
        <v>7770299</v>
      </c>
      <c r="G31" s="470">
        <v>10258299</v>
      </c>
      <c r="H31" s="469">
        <v>12753945</v>
      </c>
    </row>
    <row r="32" spans="4:8" ht="30" x14ac:dyDescent="0.25">
      <c r="D32" s="552" t="s">
        <v>1840</v>
      </c>
      <c r="E32" s="466">
        <v>7562663</v>
      </c>
      <c r="F32" s="467">
        <v>7770299</v>
      </c>
      <c r="G32" s="467">
        <v>10258299</v>
      </c>
      <c r="H32" s="466">
        <v>12772821</v>
      </c>
    </row>
    <row r="33" spans="4:8" ht="20.100000000000001" customHeight="1" x14ac:dyDescent="0.25">
      <c r="D33" s="553" t="s">
        <v>1841</v>
      </c>
      <c r="E33" s="15">
        <f>IF(COUNT(E31:E32),SUM(E31)-SUM(E32),"")</f>
        <v>0</v>
      </c>
      <c r="F33" s="15">
        <f>IF(COUNT(F31:F32),SUM(F31)-SUM(F32),"")</f>
        <v>0</v>
      </c>
      <c r="G33" s="15">
        <f>IF(COUNT(G31:G32),SUM(G31)-SUM(G32),"")</f>
        <v>0</v>
      </c>
      <c r="H33" s="15">
        <f>IF(COUNT(H31:H32),SUM(H31)-SUM(H32),"")</f>
        <v>-18876</v>
      </c>
    </row>
    <row r="34" spans="4:8" x14ac:dyDescent="0.25">
      <c r="D34" s="571" t="s">
        <v>1842</v>
      </c>
      <c r="E34" s="572">
        <v>35120540</v>
      </c>
      <c r="F34" s="572">
        <v>31223987</v>
      </c>
      <c r="G34" s="572">
        <v>31186302</v>
      </c>
      <c r="H34" s="572">
        <v>31889043</v>
      </c>
    </row>
    <row r="35" spans="4:8" x14ac:dyDescent="0.25">
      <c r="D35" s="575" t="s">
        <v>1843</v>
      </c>
      <c r="E35" s="573">
        <f>E32/E34</f>
        <v>0.21533447378656478</v>
      </c>
      <c r="F35" s="573">
        <f>F32/F34</f>
        <v>0.2488567203156983</v>
      </c>
      <c r="G35" s="573">
        <f>G32/G34</f>
        <v>0.32893605019280581</v>
      </c>
      <c r="H35" s="573">
        <f>H32/H34</f>
        <v>0.40053948937884404</v>
      </c>
    </row>
    <row r="36" spans="4:8" x14ac:dyDescent="0.25"/>
  </sheetData>
  <sheetProtection algorithmName="SHA-512" hashValue="scfCR0fgDQF9v8Bg7uR6kKUMU2o+TakwPjleZ21agi2M2J+EkxOtzEgJQWLKk95pExvpa+X/+QAAHYcw+6rMgg==" saltValue="tUehFurawnbj/K5S67Q8JA==" spinCount="100000" sheet="1" objects="1" scenarios="1"/>
  <mergeCells count="10">
    <mergeCell ref="D27:D28"/>
    <mergeCell ref="E27:H27"/>
    <mergeCell ref="E28:H28"/>
    <mergeCell ref="D8:G8"/>
    <mergeCell ref="D9:D10"/>
    <mergeCell ref="E9:H9"/>
    <mergeCell ref="E10:H10"/>
    <mergeCell ref="D18:D19"/>
    <mergeCell ref="E18:H18"/>
    <mergeCell ref="E19:H19"/>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28"/>
  <sheetViews>
    <sheetView showGridLines="0" topLeftCell="D9" workbookViewId="0">
      <selection activeCell="D9" sqref="D9"/>
    </sheetView>
  </sheetViews>
  <sheetFormatPr defaultColWidth="0" defaultRowHeight="15" zeroHeight="1" x14ac:dyDescent="0.25"/>
  <cols>
    <col min="1" max="3" width="0" hidden="1" customWidth="1"/>
    <col min="4" max="4" width="2.7109375" customWidth="1"/>
    <col min="5" max="5" width="38.28515625" customWidth="1"/>
    <col min="6" max="14" width="16.7109375" customWidth="1"/>
    <col min="15" max="15" width="20.7109375" customWidth="1"/>
    <col min="16" max="16" width="2.7109375" customWidth="1"/>
    <col min="17" max="16384" width="9.140625" hidden="1"/>
  </cols>
  <sheetData>
    <row r="1" spans="5:15" hidden="1" x14ac:dyDescent="0.25"/>
    <row r="2" spans="5:15" hidden="1" x14ac:dyDescent="0.25"/>
    <row r="3" spans="5:15" hidden="1" x14ac:dyDescent="0.25"/>
    <row r="4" spans="5:15" hidden="1" x14ac:dyDescent="0.25"/>
    <row r="5" spans="5:15" hidden="1" x14ac:dyDescent="0.25"/>
    <row r="6" spans="5:15" hidden="1" x14ac:dyDescent="0.25"/>
    <row r="7" spans="5:15" ht="35.25" hidden="1" customHeight="1" x14ac:dyDescent="0.25">
      <c r="E7" s="27"/>
    </row>
    <row r="8" spans="5:15" hidden="1" x14ac:dyDescent="0.25"/>
    <row r="9" spans="5:15" ht="36.950000000000003" customHeight="1" x14ac:dyDescent="0.25"/>
    <row r="10" spans="5:15" ht="20.100000000000001" customHeight="1" x14ac:dyDescent="0.25">
      <c r="E10" s="677" t="s">
        <v>1</v>
      </c>
      <c r="F10" s="668" t="s">
        <v>125</v>
      </c>
      <c r="G10" s="669"/>
      <c r="H10" s="669"/>
      <c r="I10" s="669"/>
      <c r="J10" s="669"/>
      <c r="K10" s="669"/>
      <c r="L10" s="669"/>
      <c r="M10" s="669"/>
      <c r="N10" s="670"/>
      <c r="O10" s="767" t="str">
        <f>TEXT(DATE('General Info'!$G$11,VALUE('General Info'!$E$11),'General Info'!$F$11),"MMMM DD, YYYY")</f>
        <v>September 30, 2017</v>
      </c>
    </row>
    <row r="11" spans="5:15" ht="20.100000000000001" customHeight="1" x14ac:dyDescent="0.25">
      <c r="E11" s="785"/>
      <c r="F11" s="786" t="s">
        <v>126</v>
      </c>
      <c r="G11" s="787"/>
      <c r="H11" s="787"/>
      <c r="I11" s="787"/>
      <c r="J11" s="787"/>
      <c r="K11" s="787"/>
      <c r="L11" s="787"/>
      <c r="M11" s="787"/>
      <c r="N11" s="788"/>
      <c r="O11" s="789"/>
    </row>
    <row r="12" spans="5:15" ht="20.100000000000001" customHeight="1" x14ac:dyDescent="0.25">
      <c r="E12" s="678"/>
      <c r="F12" s="576">
        <v>2017</v>
      </c>
      <c r="G12" s="53">
        <v>2016</v>
      </c>
      <c r="H12" s="54">
        <v>2015</v>
      </c>
      <c r="I12" s="54">
        <v>2014</v>
      </c>
      <c r="J12" s="54">
        <v>2013</v>
      </c>
      <c r="K12" s="53">
        <v>2012</v>
      </c>
      <c r="L12" s="53">
        <v>2011</v>
      </c>
      <c r="M12" s="53">
        <v>2010</v>
      </c>
      <c r="N12" s="53">
        <v>2009</v>
      </c>
      <c r="O12" s="53">
        <v>2008</v>
      </c>
    </row>
    <row r="13" spans="5:15" ht="20.100000000000001" customHeight="1" x14ac:dyDescent="0.25">
      <c r="E13" s="2" t="s">
        <v>127</v>
      </c>
      <c r="F13" s="693"/>
      <c r="G13" s="693"/>
      <c r="H13" s="693"/>
      <c r="I13" s="693"/>
      <c r="J13" s="693"/>
      <c r="K13" s="693"/>
      <c r="L13" s="693"/>
      <c r="M13" s="693"/>
      <c r="N13" s="693"/>
      <c r="O13" s="693"/>
    </row>
    <row r="14" spans="5:15" x14ac:dyDescent="0.25">
      <c r="E14" s="29" t="s">
        <v>128</v>
      </c>
      <c r="F14" s="459">
        <v>338458935</v>
      </c>
      <c r="G14" s="447">
        <v>345467808</v>
      </c>
      <c r="H14" s="447">
        <v>345425116</v>
      </c>
      <c r="I14" s="459">
        <v>329454431</v>
      </c>
      <c r="J14" s="459">
        <v>315093031</v>
      </c>
      <c r="K14" s="447">
        <v>338624957</v>
      </c>
      <c r="L14" s="447">
        <v>383738567</v>
      </c>
      <c r="M14" s="447">
        <v>317722669</v>
      </c>
      <c r="N14" s="447">
        <v>486163709</v>
      </c>
      <c r="O14" s="447">
        <v>462033885</v>
      </c>
    </row>
    <row r="15" spans="5:15" x14ac:dyDescent="0.25">
      <c r="E15" s="32" t="s">
        <v>129</v>
      </c>
      <c r="F15" s="460">
        <v>28830449</v>
      </c>
      <c r="G15" s="444">
        <v>21859118</v>
      </c>
      <c r="H15" s="460">
        <v>26714114</v>
      </c>
      <c r="I15" s="460">
        <v>28418788</v>
      </c>
      <c r="J15" s="460">
        <v>29415453</v>
      </c>
      <c r="K15" s="444">
        <v>30810901</v>
      </c>
      <c r="L15" s="444">
        <v>33416322</v>
      </c>
      <c r="M15" s="444">
        <v>76621163</v>
      </c>
      <c r="N15" s="444">
        <v>77543670</v>
      </c>
      <c r="O15" s="444">
        <v>78911966</v>
      </c>
    </row>
    <row r="16" spans="5:15" x14ac:dyDescent="0.25">
      <c r="E16" s="30" t="s">
        <v>130</v>
      </c>
      <c r="F16" s="461">
        <v>193210387</v>
      </c>
      <c r="G16" s="448">
        <v>191826966</v>
      </c>
      <c r="H16" s="448">
        <v>162890064</v>
      </c>
      <c r="I16" s="461">
        <v>132519821</v>
      </c>
      <c r="J16" s="461">
        <v>156549002</v>
      </c>
      <c r="K16" s="448">
        <v>147593223</v>
      </c>
      <c r="L16" s="448">
        <v>101165653</v>
      </c>
      <c r="M16" s="448">
        <v>140355385</v>
      </c>
      <c r="N16" s="448">
        <v>146956415</v>
      </c>
      <c r="O16" s="448">
        <v>146123014</v>
      </c>
    </row>
    <row r="17" spans="5:15" ht="30" x14ac:dyDescent="0.25">
      <c r="E17" s="14" t="s">
        <v>131</v>
      </c>
      <c r="F17" s="15">
        <f>IF(COUNT(F14:F16),SUM(F14:F16),"")</f>
        <v>560499771</v>
      </c>
      <c r="G17" s="15">
        <f t="shared" ref="G17:O17" si="0">IF(COUNT(G14:G16),SUM(G14:G16),"")</f>
        <v>559153892</v>
      </c>
      <c r="H17" s="15">
        <f t="shared" si="0"/>
        <v>535029294</v>
      </c>
      <c r="I17" s="15">
        <f t="shared" si="0"/>
        <v>490393040</v>
      </c>
      <c r="J17" s="15">
        <f t="shared" si="0"/>
        <v>501057486</v>
      </c>
      <c r="K17" s="15">
        <f t="shared" si="0"/>
        <v>517029081</v>
      </c>
      <c r="L17" s="15">
        <f t="shared" si="0"/>
        <v>518320542</v>
      </c>
      <c r="M17" s="15">
        <f t="shared" si="0"/>
        <v>534699217</v>
      </c>
      <c r="N17" s="15">
        <f t="shared" si="0"/>
        <v>710663794</v>
      </c>
      <c r="O17" s="15">
        <f t="shared" si="0"/>
        <v>687068865</v>
      </c>
    </row>
    <row r="18" spans="5:15" s="28" customFormat="1" ht="20.100000000000001" customHeight="1" x14ac:dyDescent="0.25">
      <c r="E18" s="2" t="s">
        <v>132</v>
      </c>
      <c r="F18" s="693"/>
      <c r="G18" s="693"/>
      <c r="H18" s="693"/>
      <c r="I18" s="693"/>
      <c r="J18" s="693"/>
      <c r="K18" s="693"/>
      <c r="L18" s="693"/>
      <c r="M18" s="693"/>
      <c r="N18" s="693"/>
      <c r="O18" s="693"/>
    </row>
    <row r="19" spans="5:15" s="28" customFormat="1" x14ac:dyDescent="0.25">
      <c r="E19" s="550" t="s">
        <v>1858</v>
      </c>
      <c r="F19" s="459">
        <v>504565046</v>
      </c>
      <c r="G19" s="447">
        <v>484346509</v>
      </c>
      <c r="H19" s="447">
        <v>492706870</v>
      </c>
      <c r="I19" s="459">
        <v>513876988</v>
      </c>
      <c r="J19" s="459">
        <v>525501002</v>
      </c>
      <c r="K19" s="447">
        <v>559430846</v>
      </c>
      <c r="L19" s="447">
        <v>586110679</v>
      </c>
      <c r="M19" s="447">
        <v>597824125</v>
      </c>
      <c r="N19" s="447">
        <v>418716027</v>
      </c>
      <c r="O19" s="447">
        <v>414580883</v>
      </c>
    </row>
    <row r="20" spans="5:15" s="28" customFormat="1" x14ac:dyDescent="0.25">
      <c r="E20" s="552" t="s">
        <v>1859</v>
      </c>
      <c r="F20" s="460">
        <v>14750889</v>
      </c>
      <c r="G20" s="460">
        <v>19662021</v>
      </c>
      <c r="H20" s="460">
        <v>32940948</v>
      </c>
      <c r="I20" s="460">
        <v>62724650</v>
      </c>
      <c r="J20" s="460">
        <v>78431454</v>
      </c>
      <c r="K20" s="444">
        <v>59285133</v>
      </c>
      <c r="L20" s="444">
        <v>74999653</v>
      </c>
      <c r="M20" s="444">
        <v>37812908</v>
      </c>
      <c r="N20" s="444">
        <v>5681189</v>
      </c>
      <c r="O20" s="444">
        <v>770058</v>
      </c>
    </row>
    <row r="21" spans="5:15" s="28" customFormat="1" x14ac:dyDescent="0.25">
      <c r="E21" s="551" t="s">
        <v>1860</v>
      </c>
      <c r="F21" s="461">
        <v>142683420</v>
      </c>
      <c r="G21" s="448">
        <v>141793637</v>
      </c>
      <c r="H21" s="448">
        <v>121790678</v>
      </c>
      <c r="I21" s="461">
        <v>96030867</v>
      </c>
      <c r="J21" s="461">
        <v>95187269</v>
      </c>
      <c r="K21" s="448">
        <v>108194112</v>
      </c>
      <c r="L21" s="448">
        <v>88937520</v>
      </c>
      <c r="M21" s="448">
        <v>133860070</v>
      </c>
      <c r="N21" s="448">
        <v>166804172</v>
      </c>
      <c r="O21" s="448">
        <v>167802418</v>
      </c>
    </row>
    <row r="22" spans="5:15" s="28" customFormat="1" ht="30" x14ac:dyDescent="0.25">
      <c r="E22" s="14" t="s">
        <v>136</v>
      </c>
      <c r="F22" s="15">
        <f>IF(COUNT(F19:F21),SUM(F19:F21),"")</f>
        <v>661999355</v>
      </c>
      <c r="G22" s="15">
        <f t="shared" ref="G22:O22" si="1">IF(COUNT(G19:G21),SUM(G19:G21),"")</f>
        <v>645802167</v>
      </c>
      <c r="H22" s="15">
        <f t="shared" si="1"/>
        <v>647438496</v>
      </c>
      <c r="I22" s="15">
        <f t="shared" si="1"/>
        <v>672632505</v>
      </c>
      <c r="J22" s="15">
        <f t="shared" si="1"/>
        <v>699119725</v>
      </c>
      <c r="K22" s="15">
        <f t="shared" si="1"/>
        <v>726910091</v>
      </c>
      <c r="L22" s="15">
        <f t="shared" si="1"/>
        <v>750047852</v>
      </c>
      <c r="M22" s="15">
        <f t="shared" si="1"/>
        <v>769497103</v>
      </c>
      <c r="N22" s="15">
        <f t="shared" si="1"/>
        <v>591201388</v>
      </c>
      <c r="O22" s="15">
        <f t="shared" si="1"/>
        <v>583153359</v>
      </c>
    </row>
    <row r="23" spans="5:15" ht="20.100000000000001" customHeight="1" x14ac:dyDescent="0.25">
      <c r="E23" s="2" t="s">
        <v>137</v>
      </c>
      <c r="F23" s="693"/>
      <c r="G23" s="693"/>
      <c r="H23" s="693"/>
      <c r="I23" s="693"/>
      <c r="J23" s="693"/>
      <c r="K23" s="693"/>
      <c r="L23" s="693"/>
      <c r="M23" s="693"/>
      <c r="N23" s="693"/>
      <c r="O23" s="693"/>
    </row>
    <row r="24" spans="5:15" x14ac:dyDescent="0.25">
      <c r="E24" s="29" t="s">
        <v>133</v>
      </c>
      <c r="F24" s="459">
        <v>843023981</v>
      </c>
      <c r="G24" s="459">
        <v>829814317</v>
      </c>
      <c r="H24" s="459">
        <v>838131986</v>
      </c>
      <c r="I24" s="459">
        <v>843331419</v>
      </c>
      <c r="J24" s="459">
        <v>840594033</v>
      </c>
      <c r="K24" s="447">
        <v>898055803</v>
      </c>
      <c r="L24" s="447">
        <v>969849246</v>
      </c>
      <c r="M24" s="447">
        <v>915546794</v>
      </c>
      <c r="N24" s="447">
        <v>904879736</v>
      </c>
      <c r="O24" s="447">
        <v>876614768</v>
      </c>
    </row>
    <row r="25" spans="5:15" x14ac:dyDescent="0.25">
      <c r="E25" s="32" t="s">
        <v>134</v>
      </c>
      <c r="F25" s="460">
        <v>43581338</v>
      </c>
      <c r="G25" s="460">
        <v>41521139</v>
      </c>
      <c r="H25" s="460">
        <v>59655062</v>
      </c>
      <c r="I25" s="460">
        <v>91143438</v>
      </c>
      <c r="J25" s="460">
        <v>107846907</v>
      </c>
      <c r="K25" s="444">
        <v>90096034</v>
      </c>
      <c r="L25" s="444">
        <v>108415975</v>
      </c>
      <c r="M25" s="444">
        <v>114434071</v>
      </c>
      <c r="N25" s="444">
        <v>83224859</v>
      </c>
      <c r="O25" s="444">
        <v>79682024</v>
      </c>
    </row>
    <row r="26" spans="5:15" x14ac:dyDescent="0.25">
      <c r="E26" s="30" t="s">
        <v>135</v>
      </c>
      <c r="F26" s="461">
        <v>335893807</v>
      </c>
      <c r="G26" s="461">
        <v>333620603</v>
      </c>
      <c r="H26" s="461">
        <v>284680742</v>
      </c>
      <c r="I26" s="461">
        <v>228550688</v>
      </c>
      <c r="J26" s="461">
        <v>251736271</v>
      </c>
      <c r="K26" s="448">
        <v>255787335</v>
      </c>
      <c r="L26" s="448">
        <v>190103173</v>
      </c>
      <c r="M26" s="448">
        <v>274215455</v>
      </c>
      <c r="N26" s="448">
        <v>313760587</v>
      </c>
      <c r="O26" s="448">
        <v>313925432</v>
      </c>
    </row>
    <row r="27" spans="5:15" ht="20.100000000000001" customHeight="1" x14ac:dyDescent="0.25">
      <c r="E27" s="14" t="s">
        <v>138</v>
      </c>
      <c r="F27" s="15">
        <f>IF(COUNT(F24:F26),SUM(F24:F26),"")</f>
        <v>1222499126</v>
      </c>
      <c r="G27" s="15">
        <f t="shared" ref="G27:O27" si="2">IF(COUNT(G24:G26),SUM(G24:G26),"")</f>
        <v>1204956059</v>
      </c>
      <c r="H27" s="15">
        <f t="shared" si="2"/>
        <v>1182467790</v>
      </c>
      <c r="I27" s="15">
        <f t="shared" si="2"/>
        <v>1163025545</v>
      </c>
      <c r="J27" s="15">
        <f t="shared" si="2"/>
        <v>1200177211</v>
      </c>
      <c r="K27" s="15">
        <f t="shared" si="2"/>
        <v>1243939172</v>
      </c>
      <c r="L27" s="15">
        <f t="shared" si="2"/>
        <v>1268368394</v>
      </c>
      <c r="M27" s="15">
        <f t="shared" si="2"/>
        <v>1304196320</v>
      </c>
      <c r="N27" s="15">
        <f t="shared" si="2"/>
        <v>1301865182</v>
      </c>
      <c r="O27" s="15">
        <f t="shared" si="2"/>
        <v>1270222224</v>
      </c>
    </row>
    <row r="28" spans="5:15" x14ac:dyDescent="0.25">
      <c r="E28" s="55"/>
      <c r="F28" s="56"/>
      <c r="G28" s="56"/>
      <c r="H28" s="56"/>
      <c r="I28" s="56"/>
      <c r="J28" s="56"/>
      <c r="K28" s="57"/>
      <c r="L28" s="57"/>
      <c r="M28" s="57"/>
      <c r="N28" s="57"/>
      <c r="O28" s="57"/>
    </row>
  </sheetData>
  <sheetProtection algorithmName="SHA-512" hashValue="qxZdppQwadRfp/zDkJJJNWRhUdsQqoJBHY6XKatZuKxUKz63d70mF6gi3Qb6W//OUkB8D2ThiMU5urqbh2kkkA==" saltValue="fWtzendNjzZ6oJg7LLt9GA==" spinCount="100000" sheet="1" objects="1" scenarios="1"/>
  <mergeCells count="7">
    <mergeCell ref="F23:O23"/>
    <mergeCell ref="E10:E12"/>
    <mergeCell ref="F13:O13"/>
    <mergeCell ref="F18:O18"/>
    <mergeCell ref="F10:N10"/>
    <mergeCell ref="F11:N11"/>
    <mergeCell ref="O10:O11"/>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D1:P76"/>
  <sheetViews>
    <sheetView showGridLines="0" topLeftCell="D9" workbookViewId="0">
      <selection activeCell="D9" sqref="D9"/>
    </sheetView>
  </sheetViews>
  <sheetFormatPr defaultColWidth="0" defaultRowHeight="15" zeroHeight="1" x14ac:dyDescent="0.25"/>
  <cols>
    <col min="1" max="3" width="9.140625" style="58" hidden="1" customWidth="1"/>
    <col min="4" max="4" width="2.7109375" style="58" customWidth="1"/>
    <col min="5" max="5" width="48.7109375" style="76" bestFit="1" customWidth="1"/>
    <col min="6" max="14" width="16.7109375" style="58" customWidth="1"/>
    <col min="15" max="15" width="20.7109375" style="58" customWidth="1"/>
    <col min="16" max="16" width="2.7109375" style="58" customWidth="1"/>
    <col min="17" max="16384" width="9.140625" style="58" hidden="1"/>
  </cols>
  <sheetData>
    <row r="1" spans="5:15" hidden="1" x14ac:dyDescent="0.25"/>
    <row r="2" spans="5:15" hidden="1" x14ac:dyDescent="0.25"/>
    <row r="3" spans="5:15" hidden="1" x14ac:dyDescent="0.25"/>
    <row r="4" spans="5:15" hidden="1" x14ac:dyDescent="0.25"/>
    <row r="5" spans="5:15" hidden="1" x14ac:dyDescent="0.25"/>
    <row r="6" spans="5:15" hidden="1" x14ac:dyDescent="0.25"/>
    <row r="7" spans="5:15" hidden="1" x14ac:dyDescent="0.25"/>
    <row r="8" spans="5:15" ht="27.75" hidden="1" customHeight="1" x14ac:dyDescent="0.25">
      <c r="E8" s="27"/>
    </row>
    <row r="9" spans="5:15" ht="36.950000000000003" customHeight="1" x14ac:dyDescent="0.25"/>
    <row r="10" spans="5:15" ht="20.100000000000001" customHeight="1" x14ac:dyDescent="0.25">
      <c r="E10" s="800" t="s">
        <v>1</v>
      </c>
      <c r="F10" s="800" t="s">
        <v>139</v>
      </c>
      <c r="G10" s="800"/>
      <c r="H10" s="800"/>
      <c r="I10" s="800"/>
      <c r="J10" s="800"/>
      <c r="K10" s="800"/>
      <c r="L10" s="800"/>
      <c r="M10" s="800"/>
      <c r="N10" s="800"/>
      <c r="O10" s="176" t="str">
        <f>TEXT(DATE('General Info'!$G$11,VALUE('General Info'!$E$11),'General Info'!$F$11),"MMMM DD, YYYY")</f>
        <v>September 30, 2017</v>
      </c>
    </row>
    <row r="11" spans="5:15" ht="20.100000000000001" customHeight="1" x14ac:dyDescent="0.25">
      <c r="E11" s="800"/>
      <c r="F11" s="800" t="s">
        <v>126</v>
      </c>
      <c r="G11" s="800"/>
      <c r="H11" s="800"/>
      <c r="I11" s="800"/>
      <c r="J11" s="800"/>
      <c r="K11" s="800"/>
      <c r="L11" s="800"/>
      <c r="M11" s="800"/>
      <c r="N11" s="800"/>
      <c r="O11" s="800"/>
    </row>
    <row r="12" spans="5:15" ht="20.100000000000001" customHeight="1" x14ac:dyDescent="0.25">
      <c r="E12" s="801"/>
      <c r="F12" s="59">
        <v>2017</v>
      </c>
      <c r="G12" s="59">
        <v>2016</v>
      </c>
      <c r="H12" s="60">
        <v>2015</v>
      </c>
      <c r="I12" s="60">
        <v>2014</v>
      </c>
      <c r="J12" s="60">
        <v>2013</v>
      </c>
      <c r="K12" s="59">
        <v>2012</v>
      </c>
      <c r="L12" s="59">
        <v>2011</v>
      </c>
      <c r="M12" s="59">
        <v>2010</v>
      </c>
      <c r="N12" s="59">
        <v>2009</v>
      </c>
      <c r="O12" s="59">
        <v>2008</v>
      </c>
    </row>
    <row r="13" spans="5:15" ht="20.100000000000001" customHeight="1" x14ac:dyDescent="0.25">
      <c r="E13" s="61" t="s">
        <v>140</v>
      </c>
      <c r="F13" s="735"/>
      <c r="G13" s="735"/>
      <c r="H13" s="735"/>
      <c r="I13" s="735"/>
      <c r="J13" s="735"/>
      <c r="K13" s="735"/>
      <c r="L13" s="735"/>
      <c r="M13" s="735"/>
      <c r="N13" s="735"/>
      <c r="O13" s="735"/>
    </row>
    <row r="14" spans="5:15" ht="20.100000000000001" customHeight="1" x14ac:dyDescent="0.25">
      <c r="E14" s="62" t="s">
        <v>141</v>
      </c>
      <c r="F14" s="735"/>
      <c r="G14" s="735"/>
      <c r="H14" s="735"/>
      <c r="I14" s="735"/>
      <c r="J14" s="735"/>
      <c r="K14" s="735"/>
      <c r="L14" s="735"/>
      <c r="M14" s="735"/>
      <c r="N14" s="735"/>
      <c r="O14" s="735"/>
    </row>
    <row r="15" spans="5:15" x14ac:dyDescent="0.25">
      <c r="E15" s="582" t="s">
        <v>1916</v>
      </c>
      <c r="F15" s="454">
        <v>41180855</v>
      </c>
      <c r="G15" s="454">
        <v>39401295</v>
      </c>
      <c r="H15" s="449">
        <v>39348806</v>
      </c>
      <c r="I15" s="449">
        <v>31433231</v>
      </c>
      <c r="J15" s="449">
        <v>27592059</v>
      </c>
      <c r="K15" s="449">
        <v>27484912</v>
      </c>
      <c r="L15" s="449">
        <v>39973559</v>
      </c>
      <c r="M15" s="449">
        <v>38178164</v>
      </c>
      <c r="N15" s="449">
        <v>39635505</v>
      </c>
      <c r="O15" s="449">
        <v>39875230</v>
      </c>
    </row>
    <row r="16" spans="5:15" x14ac:dyDescent="0.25">
      <c r="E16" s="583" t="s">
        <v>1918</v>
      </c>
      <c r="F16" s="453">
        <v>20530929</v>
      </c>
      <c r="G16" s="453">
        <v>25639209</v>
      </c>
      <c r="H16" s="452">
        <v>16163418</v>
      </c>
      <c r="I16" s="452">
        <v>20020091</v>
      </c>
      <c r="J16" s="452">
        <v>16253877</v>
      </c>
      <c r="K16" s="452">
        <v>17878776</v>
      </c>
      <c r="L16" s="452">
        <v>27654061</v>
      </c>
      <c r="M16" s="452">
        <v>23392593</v>
      </c>
      <c r="N16" s="452">
        <v>23212864</v>
      </c>
      <c r="O16" s="452">
        <v>25337893</v>
      </c>
    </row>
    <row r="17" spans="5:15" x14ac:dyDescent="0.25">
      <c r="E17" s="583" t="s">
        <v>1919</v>
      </c>
      <c r="F17" s="453">
        <v>114930124</v>
      </c>
      <c r="G17" s="453">
        <v>100589020</v>
      </c>
      <c r="H17" s="452">
        <v>89420272</v>
      </c>
      <c r="I17" s="452">
        <v>95704280</v>
      </c>
      <c r="J17" s="452">
        <v>94712113</v>
      </c>
      <c r="K17" s="452">
        <v>93275050</v>
      </c>
      <c r="L17" s="452">
        <v>96398855</v>
      </c>
      <c r="M17" s="452">
        <v>91135117</v>
      </c>
      <c r="N17" s="452">
        <v>90646089</v>
      </c>
      <c r="O17" s="452">
        <v>91691477</v>
      </c>
    </row>
    <row r="18" spans="5:15" x14ac:dyDescent="0.25">
      <c r="E18" s="583" t="s">
        <v>1920</v>
      </c>
      <c r="F18" s="453">
        <v>43254689</v>
      </c>
      <c r="G18" s="452">
        <v>41949594</v>
      </c>
      <c r="H18" s="452">
        <v>39758629</v>
      </c>
      <c r="I18" s="452">
        <v>49215924</v>
      </c>
      <c r="J18" s="452">
        <v>46543810</v>
      </c>
      <c r="K18" s="452">
        <v>47472803</v>
      </c>
      <c r="L18" s="452">
        <v>49592465</v>
      </c>
      <c r="M18" s="452">
        <v>47954869</v>
      </c>
      <c r="N18" s="452">
        <v>48384025</v>
      </c>
      <c r="O18" s="452">
        <v>47643841</v>
      </c>
    </row>
    <row r="19" spans="5:15" x14ac:dyDescent="0.25">
      <c r="E19" s="583" t="s">
        <v>475</v>
      </c>
      <c r="F19" s="453">
        <v>31828229</v>
      </c>
      <c r="G19" s="453">
        <v>21319804</v>
      </c>
      <c r="H19" s="452">
        <v>30981025</v>
      </c>
      <c r="I19" s="452">
        <v>28294856</v>
      </c>
      <c r="J19" s="452">
        <v>34157385</v>
      </c>
      <c r="K19" s="452">
        <v>33931921</v>
      </c>
      <c r="L19" s="452">
        <v>25077637</v>
      </c>
      <c r="M19" s="452">
        <v>16208520</v>
      </c>
      <c r="N19" s="452">
        <v>21501313</v>
      </c>
      <c r="O19" s="452">
        <v>21884510</v>
      </c>
    </row>
    <row r="20" spans="5:15" x14ac:dyDescent="0.25">
      <c r="E20" s="583" t="s">
        <v>1917</v>
      </c>
      <c r="F20" s="453">
        <v>54966996</v>
      </c>
      <c r="G20" s="453">
        <v>58126018</v>
      </c>
      <c r="H20" s="452">
        <v>51208250</v>
      </c>
      <c r="I20" s="452">
        <v>54790800</v>
      </c>
      <c r="J20" s="452">
        <v>47822871</v>
      </c>
      <c r="K20" s="452">
        <v>52601786</v>
      </c>
      <c r="L20" s="452">
        <v>46604748</v>
      </c>
      <c r="M20" s="452">
        <v>44972705</v>
      </c>
      <c r="N20" s="452">
        <v>61884711</v>
      </c>
      <c r="O20" s="452">
        <v>61549149</v>
      </c>
    </row>
    <row r="21" spans="5:15" x14ac:dyDescent="0.25">
      <c r="E21" s="584" t="s">
        <v>476</v>
      </c>
      <c r="F21" s="455">
        <v>2501068</v>
      </c>
      <c r="G21" s="455">
        <v>1568898</v>
      </c>
      <c r="H21" s="450">
        <v>1503527</v>
      </c>
      <c r="I21" s="450">
        <v>2054762</v>
      </c>
      <c r="J21" s="450">
        <v>2869844</v>
      </c>
      <c r="K21" s="450">
        <v>3607747</v>
      </c>
      <c r="L21" s="450">
        <v>5033700</v>
      </c>
      <c r="M21" s="450">
        <v>5623196</v>
      </c>
      <c r="N21" s="450">
        <v>6428023</v>
      </c>
      <c r="O21" s="450">
        <v>7460824</v>
      </c>
    </row>
    <row r="22" spans="5:15" ht="20.100000000000001" customHeight="1" x14ac:dyDescent="0.25">
      <c r="E22" s="69" t="s">
        <v>1921</v>
      </c>
      <c r="F22" s="70">
        <f>IF(COUNT(F15:F21),SUM(F15:F21),"")</f>
        <v>309192890</v>
      </c>
      <c r="G22" s="70">
        <f t="shared" ref="G22:O22" si="0">IF(COUNT(G15:G21),SUM(G15:G21),"")</f>
        <v>288593838</v>
      </c>
      <c r="H22" s="70">
        <f t="shared" si="0"/>
        <v>268383927</v>
      </c>
      <c r="I22" s="70">
        <f t="shared" si="0"/>
        <v>281513944</v>
      </c>
      <c r="J22" s="70">
        <f t="shared" si="0"/>
        <v>269951959</v>
      </c>
      <c r="K22" s="70">
        <f t="shared" si="0"/>
        <v>276252995</v>
      </c>
      <c r="L22" s="70">
        <f t="shared" si="0"/>
        <v>290335025</v>
      </c>
      <c r="M22" s="70">
        <f t="shared" si="0"/>
        <v>267465164</v>
      </c>
      <c r="N22" s="70">
        <f t="shared" si="0"/>
        <v>291692530</v>
      </c>
      <c r="O22" s="70">
        <f t="shared" si="0"/>
        <v>295442924</v>
      </c>
    </row>
    <row r="23" spans="5:15" ht="20.100000000000001" customHeight="1" x14ac:dyDescent="0.25">
      <c r="E23" s="62" t="s">
        <v>142</v>
      </c>
      <c r="F23" s="735"/>
      <c r="G23" s="735"/>
      <c r="H23" s="735"/>
      <c r="I23" s="735"/>
      <c r="J23" s="735"/>
      <c r="K23" s="735"/>
      <c r="L23" s="735"/>
      <c r="M23" s="735"/>
      <c r="N23" s="735"/>
      <c r="O23" s="735"/>
    </row>
    <row r="24" spans="5:15" x14ac:dyDescent="0.25">
      <c r="E24" s="583" t="s">
        <v>1931</v>
      </c>
      <c r="F24" s="454">
        <v>115296480</v>
      </c>
      <c r="G24" s="449">
        <v>114768677</v>
      </c>
      <c r="H24" s="449">
        <v>115141604</v>
      </c>
      <c r="I24" s="449">
        <v>106155998</v>
      </c>
      <c r="J24" s="449">
        <v>107759932</v>
      </c>
      <c r="K24" s="449">
        <v>104932909</v>
      </c>
      <c r="L24" s="449">
        <v>104704408</v>
      </c>
      <c r="M24" s="449">
        <v>98015537</v>
      </c>
      <c r="N24" s="449">
        <v>95655633</v>
      </c>
      <c r="O24" s="449">
        <v>99136630</v>
      </c>
    </row>
    <row r="25" spans="5:15" x14ac:dyDescent="0.25">
      <c r="E25" s="583" t="s">
        <v>1932</v>
      </c>
      <c r="F25" s="453">
        <v>15786948</v>
      </c>
      <c r="G25" s="453">
        <v>16258907</v>
      </c>
      <c r="H25" s="452">
        <v>15736861</v>
      </c>
      <c r="I25" s="452">
        <v>15541418</v>
      </c>
      <c r="J25" s="452">
        <v>14699179</v>
      </c>
      <c r="K25" s="452">
        <v>14890554</v>
      </c>
      <c r="L25" s="452">
        <v>13542653</v>
      </c>
      <c r="M25" s="452">
        <v>14062820</v>
      </c>
      <c r="N25" s="452">
        <v>13638448</v>
      </c>
      <c r="O25" s="452">
        <v>14169266</v>
      </c>
    </row>
    <row r="26" spans="5:15" x14ac:dyDescent="0.25">
      <c r="E26" s="583" t="s">
        <v>1933</v>
      </c>
      <c r="F26" s="453">
        <v>41660758</v>
      </c>
      <c r="G26" s="453">
        <v>40640667</v>
      </c>
      <c r="H26" s="452">
        <v>45406933</v>
      </c>
      <c r="I26" s="452">
        <v>39090760</v>
      </c>
      <c r="J26" s="452">
        <v>36899176</v>
      </c>
      <c r="K26" s="452">
        <v>37460953</v>
      </c>
      <c r="L26" s="452">
        <v>38102702</v>
      </c>
      <c r="M26" s="452">
        <v>37707634</v>
      </c>
      <c r="N26" s="452">
        <v>36910607</v>
      </c>
      <c r="O26" s="452">
        <v>38062985</v>
      </c>
    </row>
    <row r="27" spans="5:15" x14ac:dyDescent="0.25">
      <c r="E27" s="583" t="s">
        <v>1934</v>
      </c>
      <c r="F27" s="453">
        <v>6277185</v>
      </c>
      <c r="G27" s="453">
        <v>6293282</v>
      </c>
      <c r="H27" s="452">
        <v>6456480</v>
      </c>
      <c r="I27" s="452">
        <v>8225945</v>
      </c>
      <c r="J27" s="452">
        <v>7116475</v>
      </c>
      <c r="K27" s="452">
        <v>7088308</v>
      </c>
      <c r="L27" s="452">
        <v>6820058</v>
      </c>
      <c r="M27" s="452">
        <v>6358385</v>
      </c>
      <c r="N27" s="452">
        <v>0</v>
      </c>
      <c r="O27" s="452">
        <v>0</v>
      </c>
    </row>
    <row r="28" spans="5:15" x14ac:dyDescent="0.25">
      <c r="E28" s="583" t="s">
        <v>1935</v>
      </c>
      <c r="F28" s="453">
        <v>1546366</v>
      </c>
      <c r="G28" s="453">
        <v>1541559</v>
      </c>
      <c r="H28" s="452">
        <v>1760427</v>
      </c>
      <c r="I28" s="452">
        <v>1703550</v>
      </c>
      <c r="J28" s="452">
        <v>1419949</v>
      </c>
      <c r="K28" s="452">
        <v>1072295</v>
      </c>
      <c r="L28" s="452">
        <v>1417940</v>
      </c>
      <c r="M28" s="452">
        <v>1294662</v>
      </c>
      <c r="N28" s="452">
        <v>1388716</v>
      </c>
      <c r="O28" s="452">
        <v>1221822</v>
      </c>
    </row>
    <row r="29" spans="5:15" x14ac:dyDescent="0.25">
      <c r="E29" s="583" t="s">
        <v>1936</v>
      </c>
      <c r="F29" s="453">
        <v>1026277</v>
      </c>
      <c r="G29" s="453">
        <v>1043589</v>
      </c>
      <c r="H29" s="452">
        <v>874667</v>
      </c>
      <c r="I29" s="452">
        <v>844507</v>
      </c>
      <c r="J29" s="452">
        <v>923851</v>
      </c>
      <c r="K29" s="452">
        <v>1114952</v>
      </c>
      <c r="L29" s="452">
        <v>1532136</v>
      </c>
      <c r="M29" s="452">
        <v>1094820</v>
      </c>
      <c r="N29" s="452">
        <v>987025</v>
      </c>
      <c r="O29" s="452">
        <v>885491</v>
      </c>
    </row>
    <row r="30" spans="5:15" x14ac:dyDescent="0.25">
      <c r="E30" s="583" t="s">
        <v>1937</v>
      </c>
      <c r="F30" s="453">
        <v>3512662</v>
      </c>
      <c r="G30" s="453">
        <v>3364333</v>
      </c>
      <c r="H30" s="452">
        <v>4189409</v>
      </c>
      <c r="I30" s="452">
        <v>3572867</v>
      </c>
      <c r="J30" s="452">
        <v>3370490</v>
      </c>
      <c r="K30" s="452">
        <v>3539546</v>
      </c>
      <c r="L30" s="452">
        <v>3570871</v>
      </c>
      <c r="M30" s="452">
        <v>2525854</v>
      </c>
      <c r="N30" s="452">
        <v>2354034</v>
      </c>
      <c r="O30" s="452">
        <v>2263363</v>
      </c>
    </row>
    <row r="31" spans="5:15" x14ac:dyDescent="0.25">
      <c r="E31" s="583" t="s">
        <v>1938</v>
      </c>
      <c r="F31" s="453">
        <v>3777731</v>
      </c>
      <c r="G31" s="453">
        <v>3841861</v>
      </c>
      <c r="H31" s="452">
        <v>3591614</v>
      </c>
      <c r="I31" s="452">
        <v>3863244</v>
      </c>
      <c r="J31" s="452">
        <v>3967520</v>
      </c>
      <c r="K31" s="452">
        <v>4038963</v>
      </c>
      <c r="L31" s="452">
        <v>4145459</v>
      </c>
      <c r="M31" s="452">
        <v>3852204</v>
      </c>
      <c r="N31" s="452">
        <v>4250100</v>
      </c>
      <c r="O31" s="452">
        <v>4287233</v>
      </c>
    </row>
    <row r="32" spans="5:15" x14ac:dyDescent="0.25">
      <c r="E32" s="583" t="s">
        <v>1939</v>
      </c>
      <c r="F32" s="453">
        <v>1143617</v>
      </c>
      <c r="G32" s="453">
        <v>691204</v>
      </c>
      <c r="H32" s="452">
        <v>743377</v>
      </c>
      <c r="I32" s="452">
        <v>708109</v>
      </c>
      <c r="J32" s="452">
        <v>654469</v>
      </c>
      <c r="K32" s="452">
        <v>466272</v>
      </c>
      <c r="L32" s="452">
        <v>640723</v>
      </c>
      <c r="M32" s="452">
        <v>649880</v>
      </c>
      <c r="N32" s="452">
        <v>645127</v>
      </c>
      <c r="O32" s="452">
        <v>602778</v>
      </c>
    </row>
    <row r="33" spans="5:15" x14ac:dyDescent="0.25">
      <c r="E33" s="583" t="s">
        <v>1940</v>
      </c>
      <c r="F33" s="453">
        <v>6056754</v>
      </c>
      <c r="G33" s="453">
        <v>5630019</v>
      </c>
      <c r="H33" s="452">
        <v>5177543</v>
      </c>
      <c r="I33" s="452">
        <v>5026772</v>
      </c>
      <c r="J33" s="452">
        <v>4579458</v>
      </c>
      <c r="K33" s="452">
        <v>4461800</v>
      </c>
      <c r="L33" s="452">
        <v>4631050</v>
      </c>
      <c r="M33" s="452">
        <v>4441013</v>
      </c>
      <c r="N33" s="452">
        <v>0</v>
      </c>
      <c r="O33" s="452">
        <v>0</v>
      </c>
    </row>
    <row r="34" spans="5:15" x14ac:dyDescent="0.25">
      <c r="E34" s="583" t="s">
        <v>1941</v>
      </c>
      <c r="F34" s="453">
        <v>2448161</v>
      </c>
      <c r="G34" s="453">
        <v>6011641</v>
      </c>
      <c r="H34" s="452">
        <v>6325812</v>
      </c>
      <c r="I34" s="452">
        <v>5617106</v>
      </c>
      <c r="J34" s="452">
        <v>5677990</v>
      </c>
      <c r="K34" s="452">
        <v>5675106</v>
      </c>
      <c r="L34" s="452">
        <v>5594814</v>
      </c>
      <c r="M34" s="452">
        <v>5318367</v>
      </c>
      <c r="N34" s="452">
        <v>0</v>
      </c>
      <c r="O34" s="452">
        <v>0</v>
      </c>
    </row>
    <row r="35" spans="5:15" x14ac:dyDescent="0.25">
      <c r="E35" s="583" t="s">
        <v>1942</v>
      </c>
      <c r="F35" s="453">
        <v>22944</v>
      </c>
      <c r="G35" s="453">
        <v>-11941</v>
      </c>
      <c r="H35" s="452">
        <v>358444</v>
      </c>
      <c r="I35" s="452">
        <v>446579</v>
      </c>
      <c r="J35" s="452">
        <v>4836102</v>
      </c>
      <c r="K35" s="452">
        <v>5756027</v>
      </c>
      <c r="L35" s="452">
        <v>5488667</v>
      </c>
      <c r="M35" s="452">
        <v>3317370</v>
      </c>
      <c r="N35" s="452">
        <v>0</v>
      </c>
      <c r="O35" s="452">
        <v>0</v>
      </c>
    </row>
    <row r="36" spans="5:15" x14ac:dyDescent="0.25">
      <c r="E36" s="583" t="s">
        <v>1943</v>
      </c>
      <c r="F36" s="453">
        <v>868837</v>
      </c>
      <c r="G36" s="453">
        <v>860631</v>
      </c>
      <c r="H36" s="452">
        <v>904524</v>
      </c>
      <c r="I36" s="452">
        <v>923664</v>
      </c>
      <c r="J36" s="452">
        <v>875880</v>
      </c>
      <c r="K36" s="452">
        <v>918823</v>
      </c>
      <c r="L36" s="452">
        <v>1005036</v>
      </c>
      <c r="M36" s="452">
        <v>952007</v>
      </c>
      <c r="N36" s="452">
        <v>0</v>
      </c>
      <c r="O36" s="452">
        <v>0</v>
      </c>
    </row>
    <row r="37" spans="5:15" x14ac:dyDescent="0.25">
      <c r="E37" s="583" t="s">
        <v>1944</v>
      </c>
      <c r="F37" s="455">
        <v>1543866</v>
      </c>
      <c r="G37" s="455">
        <v>1439376</v>
      </c>
      <c r="H37" s="450">
        <v>1244252</v>
      </c>
      <c r="I37" s="450">
        <v>1299949</v>
      </c>
      <c r="J37" s="450">
        <v>1251532</v>
      </c>
      <c r="K37" s="450">
        <v>1158972</v>
      </c>
      <c r="L37" s="450">
        <v>1159590</v>
      </c>
      <c r="M37" s="450">
        <v>1113125</v>
      </c>
      <c r="N37" s="450">
        <v>0</v>
      </c>
      <c r="O37" s="450">
        <v>0</v>
      </c>
    </row>
    <row r="38" spans="5:15" ht="20.100000000000001" customHeight="1" x14ac:dyDescent="0.25">
      <c r="E38" s="69" t="s">
        <v>1922</v>
      </c>
      <c r="F38" s="70">
        <f>IF(COUNT(F24:F37),SUM(F24:F37),"")</f>
        <v>200968586</v>
      </c>
      <c r="G38" s="70">
        <f t="shared" ref="G38:O38" si="1">IF(COUNT(G24:G37),SUM(G24:G37),"")</f>
        <v>202373805</v>
      </c>
      <c r="H38" s="70">
        <f t="shared" si="1"/>
        <v>207911947</v>
      </c>
      <c r="I38" s="70">
        <f t="shared" si="1"/>
        <v>193020468</v>
      </c>
      <c r="J38" s="70">
        <f t="shared" si="1"/>
        <v>194032003</v>
      </c>
      <c r="K38" s="70">
        <f t="shared" si="1"/>
        <v>192575480</v>
      </c>
      <c r="L38" s="70">
        <f t="shared" si="1"/>
        <v>192356107</v>
      </c>
      <c r="M38" s="70">
        <f t="shared" si="1"/>
        <v>180703678</v>
      </c>
      <c r="N38" s="70">
        <f t="shared" si="1"/>
        <v>155829690</v>
      </c>
      <c r="O38" s="70">
        <f t="shared" si="1"/>
        <v>160629568</v>
      </c>
    </row>
    <row r="39" spans="5:15" ht="20.100000000000001" customHeight="1" x14ac:dyDescent="0.25">
      <c r="E39" s="71" t="s">
        <v>1923</v>
      </c>
      <c r="F39" s="72">
        <f>IF(COUNT(F22,F38),SUM(F22,F38),"")</f>
        <v>510161476</v>
      </c>
      <c r="G39" s="72">
        <f t="shared" ref="G39:O39" si="2">IF(COUNT(G22,G38),SUM(G22,G38),"")</f>
        <v>490967643</v>
      </c>
      <c r="H39" s="72">
        <f t="shared" si="2"/>
        <v>476295874</v>
      </c>
      <c r="I39" s="72">
        <f t="shared" si="2"/>
        <v>474534412</v>
      </c>
      <c r="J39" s="72">
        <f t="shared" si="2"/>
        <v>463983962</v>
      </c>
      <c r="K39" s="72">
        <f t="shared" si="2"/>
        <v>468828475</v>
      </c>
      <c r="L39" s="72">
        <f t="shared" si="2"/>
        <v>482691132</v>
      </c>
      <c r="M39" s="72">
        <f t="shared" si="2"/>
        <v>448168842</v>
      </c>
      <c r="N39" s="72">
        <f t="shared" si="2"/>
        <v>447522220</v>
      </c>
      <c r="O39" s="72">
        <f t="shared" si="2"/>
        <v>456072492</v>
      </c>
    </row>
    <row r="40" spans="5:15" ht="20.100000000000001" customHeight="1" x14ac:dyDescent="0.25">
      <c r="E40" s="73" t="s">
        <v>143</v>
      </c>
      <c r="F40" s="790"/>
      <c r="G40" s="791"/>
      <c r="H40" s="791"/>
      <c r="I40" s="791"/>
      <c r="J40" s="791"/>
      <c r="K40" s="791"/>
      <c r="L40" s="791"/>
      <c r="M40" s="791"/>
      <c r="N40" s="791"/>
      <c r="O40" s="792"/>
    </row>
    <row r="41" spans="5:15" ht="20.100000000000001" customHeight="1" x14ac:dyDescent="0.25">
      <c r="E41" s="73" t="s">
        <v>141</v>
      </c>
      <c r="F41" s="793"/>
      <c r="G41" s="794"/>
      <c r="H41" s="794"/>
      <c r="I41" s="794"/>
      <c r="J41" s="794"/>
      <c r="K41" s="794"/>
      <c r="L41" s="794"/>
      <c r="M41" s="794"/>
      <c r="N41" s="794"/>
      <c r="O41" s="795"/>
    </row>
    <row r="42" spans="5:15" ht="20.100000000000001" customHeight="1" x14ac:dyDescent="0.25">
      <c r="E42" s="62" t="s">
        <v>144</v>
      </c>
      <c r="F42" s="796"/>
      <c r="G42" s="797"/>
      <c r="H42" s="797"/>
      <c r="I42" s="797"/>
      <c r="J42" s="797"/>
      <c r="K42" s="797"/>
      <c r="L42" s="797"/>
      <c r="M42" s="797"/>
      <c r="N42" s="797"/>
      <c r="O42" s="798"/>
    </row>
    <row r="43" spans="5:15" x14ac:dyDescent="0.25">
      <c r="E43" s="582" t="s">
        <v>1945</v>
      </c>
      <c r="F43" s="454">
        <v>26180815</v>
      </c>
      <c r="G43" s="454">
        <v>25008773</v>
      </c>
      <c r="H43" s="449">
        <v>25588021</v>
      </c>
      <c r="I43" s="449">
        <v>23979071</v>
      </c>
      <c r="J43" s="449">
        <v>21253713</v>
      </c>
      <c r="K43" s="449">
        <v>19998376</v>
      </c>
      <c r="L43" s="449">
        <v>21909825</v>
      </c>
      <c r="M43" s="449">
        <v>18867174</v>
      </c>
      <c r="N43" s="449">
        <v>19817671</v>
      </c>
      <c r="O43" s="449">
        <v>18195945</v>
      </c>
    </row>
    <row r="44" spans="5:15" x14ac:dyDescent="0.25">
      <c r="E44" s="583" t="s">
        <v>1946</v>
      </c>
      <c r="F44" s="453">
        <v>10890299</v>
      </c>
      <c r="G44" s="453">
        <v>10716968</v>
      </c>
      <c r="H44" s="452">
        <v>9965943</v>
      </c>
      <c r="I44" s="452">
        <v>8985354</v>
      </c>
      <c r="J44" s="452">
        <v>7974763</v>
      </c>
      <c r="K44" s="452">
        <v>6698963</v>
      </c>
      <c r="L44" s="452">
        <v>5064441</v>
      </c>
      <c r="M44" s="452">
        <v>4746494</v>
      </c>
      <c r="N44" s="452">
        <v>4754650</v>
      </c>
      <c r="O44" s="452">
        <v>5032048</v>
      </c>
    </row>
    <row r="45" spans="5:15" x14ac:dyDescent="0.25">
      <c r="E45" s="583" t="s">
        <v>1947</v>
      </c>
      <c r="F45" s="453">
        <v>4931788</v>
      </c>
      <c r="G45" s="453">
        <v>4537354</v>
      </c>
      <c r="H45" s="452">
        <v>4264678</v>
      </c>
      <c r="I45" s="452">
        <v>4908117</v>
      </c>
      <c r="J45" s="452">
        <v>5951206</v>
      </c>
      <c r="K45" s="452">
        <v>5783656</v>
      </c>
      <c r="L45" s="452">
        <v>3942075</v>
      </c>
      <c r="M45" s="452">
        <v>2798285</v>
      </c>
      <c r="N45" s="452">
        <v>4167737</v>
      </c>
      <c r="O45" s="452">
        <v>3937556</v>
      </c>
    </row>
    <row r="46" spans="5:15" x14ac:dyDescent="0.25">
      <c r="E46" s="583" t="s">
        <v>1948</v>
      </c>
      <c r="F46" s="453">
        <v>13365978</v>
      </c>
      <c r="G46" s="453">
        <v>13491297</v>
      </c>
      <c r="H46" s="452">
        <v>13576957</v>
      </c>
      <c r="I46" s="452">
        <v>14285038</v>
      </c>
      <c r="J46" s="452">
        <v>13773082</v>
      </c>
      <c r="K46" s="452">
        <v>13063380</v>
      </c>
      <c r="L46" s="452">
        <v>13146937</v>
      </c>
      <c r="M46" s="452">
        <v>13323610</v>
      </c>
      <c r="N46" s="452">
        <v>15053402</v>
      </c>
      <c r="O46" s="452">
        <v>14266708</v>
      </c>
    </row>
    <row r="47" spans="5:15" x14ac:dyDescent="0.25">
      <c r="E47" s="583" t="s">
        <v>1949</v>
      </c>
      <c r="F47" s="453">
        <v>1086202</v>
      </c>
      <c r="G47" s="453">
        <v>905723</v>
      </c>
      <c r="H47" s="452">
        <v>1085615</v>
      </c>
      <c r="I47" s="452">
        <v>1481064</v>
      </c>
      <c r="J47" s="452">
        <v>1287717</v>
      </c>
      <c r="K47" s="452">
        <v>730562</v>
      </c>
      <c r="L47" s="452">
        <v>262034</v>
      </c>
      <c r="M47" s="452">
        <v>611424</v>
      </c>
      <c r="N47" s="452">
        <v>5812897</v>
      </c>
      <c r="O47" s="452">
        <v>4254239</v>
      </c>
    </row>
    <row r="48" spans="5:15" x14ac:dyDescent="0.25">
      <c r="E48" s="583" t="s">
        <v>1924</v>
      </c>
      <c r="F48" s="453">
        <v>6426171</v>
      </c>
      <c r="G48" s="453">
        <v>6352970</v>
      </c>
      <c r="H48" s="452">
        <v>6564302</v>
      </c>
      <c r="I48" s="452">
        <v>5929944</v>
      </c>
      <c r="J48" s="452">
        <v>6561071</v>
      </c>
      <c r="K48" s="452">
        <v>7109628</v>
      </c>
      <c r="L48" s="452">
        <v>6866414</v>
      </c>
      <c r="M48" s="452">
        <v>5942323</v>
      </c>
      <c r="N48" s="452">
        <v>13172302</v>
      </c>
      <c r="O48" s="452">
        <v>13132583</v>
      </c>
    </row>
    <row r="49" spans="5:15" x14ac:dyDescent="0.25">
      <c r="E49" s="583" t="s">
        <v>1950</v>
      </c>
      <c r="F49" s="453">
        <v>10517539</v>
      </c>
      <c r="G49" s="453">
        <v>9445795</v>
      </c>
      <c r="H49" s="452">
        <v>6821336</v>
      </c>
      <c r="I49" s="452">
        <v>9201224</v>
      </c>
      <c r="J49" s="452">
        <v>10331039</v>
      </c>
      <c r="K49" s="452">
        <v>6037740</v>
      </c>
      <c r="L49" s="452">
        <v>7458717</v>
      </c>
      <c r="M49" s="452">
        <v>6525944</v>
      </c>
      <c r="N49" s="452">
        <v>13086817</v>
      </c>
      <c r="O49" s="452">
        <v>22056970</v>
      </c>
    </row>
    <row r="50" spans="5:15" x14ac:dyDescent="0.25">
      <c r="E50" s="584" t="s">
        <v>1951</v>
      </c>
      <c r="F50" s="455">
        <v>6471582</v>
      </c>
      <c r="G50" s="455">
        <v>5562573</v>
      </c>
      <c r="H50" s="450">
        <v>3733884</v>
      </c>
      <c r="I50" s="450">
        <v>616129</v>
      </c>
      <c r="J50" s="450">
        <v>916449</v>
      </c>
      <c r="K50" s="450">
        <v>9906530</v>
      </c>
      <c r="L50" s="450">
        <v>13840226</v>
      </c>
      <c r="M50" s="450">
        <v>18355946</v>
      </c>
      <c r="N50" s="450">
        <v>6389691</v>
      </c>
      <c r="O50" s="450">
        <v>5548409</v>
      </c>
    </row>
    <row r="51" spans="5:15" ht="20.100000000000001" customHeight="1" x14ac:dyDescent="0.25">
      <c r="E51" s="69" t="s">
        <v>1925</v>
      </c>
      <c r="F51" s="70">
        <f>IF(COUNT(F43:F50),SUM(F43:F50),"")</f>
        <v>79870374</v>
      </c>
      <c r="G51" s="70">
        <f t="shared" ref="G51:O51" si="3">IF(COUNT(G43:G50),SUM(G43:G50),"")</f>
        <v>76021453</v>
      </c>
      <c r="H51" s="70">
        <f t="shared" si="3"/>
        <v>71600736</v>
      </c>
      <c r="I51" s="70">
        <f t="shared" si="3"/>
        <v>69385941</v>
      </c>
      <c r="J51" s="70">
        <f t="shared" si="3"/>
        <v>68049040</v>
      </c>
      <c r="K51" s="70">
        <f t="shared" si="3"/>
        <v>69328835</v>
      </c>
      <c r="L51" s="70">
        <f t="shared" si="3"/>
        <v>72490669</v>
      </c>
      <c r="M51" s="70">
        <f t="shared" si="3"/>
        <v>71171200</v>
      </c>
      <c r="N51" s="70">
        <f t="shared" si="3"/>
        <v>82255167</v>
      </c>
      <c r="O51" s="70">
        <f t="shared" si="3"/>
        <v>86424458</v>
      </c>
    </row>
    <row r="52" spans="5:15" ht="20.100000000000001" customHeight="1" x14ac:dyDescent="0.25">
      <c r="E52" s="61" t="s">
        <v>142</v>
      </c>
      <c r="F52" s="735"/>
      <c r="G52" s="735"/>
      <c r="H52" s="735"/>
      <c r="I52" s="735"/>
      <c r="J52" s="735"/>
      <c r="K52" s="735"/>
      <c r="L52" s="735"/>
      <c r="M52" s="735"/>
      <c r="N52" s="735"/>
      <c r="O52" s="735"/>
    </row>
    <row r="53" spans="5:15" ht="20.100000000000001" customHeight="1" x14ac:dyDescent="0.25">
      <c r="E53" s="272" t="s">
        <v>145</v>
      </c>
      <c r="F53" s="799"/>
      <c r="G53" s="799"/>
      <c r="H53" s="799"/>
      <c r="I53" s="799"/>
      <c r="J53" s="799"/>
      <c r="K53" s="799"/>
      <c r="L53" s="799"/>
      <c r="M53" s="799"/>
      <c r="N53" s="799"/>
      <c r="O53" s="799"/>
    </row>
    <row r="54" spans="5:15" x14ac:dyDescent="0.25">
      <c r="E54" s="586" t="s">
        <v>258</v>
      </c>
      <c r="F54" s="471">
        <v>122493193</v>
      </c>
      <c r="G54" s="471">
        <v>116323253</v>
      </c>
      <c r="H54" s="472">
        <v>111051865</v>
      </c>
      <c r="I54" s="472">
        <v>106737684</v>
      </c>
      <c r="J54" s="472">
        <v>101885017</v>
      </c>
      <c r="K54" s="472">
        <v>101175434</v>
      </c>
      <c r="L54" s="472">
        <v>95754184</v>
      </c>
      <c r="M54" s="472">
        <v>89685100</v>
      </c>
      <c r="N54" s="472">
        <v>90109001</v>
      </c>
      <c r="O54" s="472">
        <v>91344531</v>
      </c>
    </row>
    <row r="55" spans="5:15" x14ac:dyDescent="0.25">
      <c r="E55" s="583" t="s">
        <v>257</v>
      </c>
      <c r="F55" s="453">
        <v>15654513</v>
      </c>
      <c r="G55" s="453">
        <v>11824404</v>
      </c>
      <c r="H55" s="452">
        <v>11965653</v>
      </c>
      <c r="I55" s="452">
        <v>11726654</v>
      </c>
      <c r="J55" s="452">
        <v>11834570</v>
      </c>
      <c r="K55" s="452">
        <v>11642112</v>
      </c>
      <c r="L55" s="452">
        <v>12182306</v>
      </c>
      <c r="M55" s="452">
        <v>12275998</v>
      </c>
      <c r="N55" s="452">
        <v>11992634</v>
      </c>
      <c r="O55" s="452">
        <v>11777411</v>
      </c>
    </row>
    <row r="56" spans="5:15" x14ac:dyDescent="0.25">
      <c r="E56" s="583" t="s">
        <v>256</v>
      </c>
      <c r="F56" s="453">
        <v>43760762</v>
      </c>
      <c r="G56" s="453">
        <v>44091174</v>
      </c>
      <c r="H56" s="452">
        <v>40187067</v>
      </c>
      <c r="I56" s="452">
        <v>40557379</v>
      </c>
      <c r="J56" s="452">
        <v>40117857</v>
      </c>
      <c r="K56" s="452">
        <v>39835630</v>
      </c>
      <c r="L56" s="452">
        <v>39524555</v>
      </c>
      <c r="M56" s="452">
        <v>39910352</v>
      </c>
      <c r="N56" s="452">
        <v>40089897</v>
      </c>
      <c r="O56" s="452">
        <v>39773147</v>
      </c>
    </row>
    <row r="57" spans="5:15" x14ac:dyDescent="0.25">
      <c r="E57" s="583" t="s">
        <v>255</v>
      </c>
      <c r="F57" s="453">
        <v>1359840</v>
      </c>
      <c r="G57" s="453">
        <v>1198181</v>
      </c>
      <c r="H57" s="452">
        <v>1304151</v>
      </c>
      <c r="I57" s="452">
        <v>1430589</v>
      </c>
      <c r="J57" s="452">
        <v>1506357</v>
      </c>
      <c r="K57" s="452">
        <v>1436634</v>
      </c>
      <c r="L57" s="452">
        <v>1421744</v>
      </c>
      <c r="M57" s="452">
        <v>1631382</v>
      </c>
      <c r="N57" s="452">
        <v>0</v>
      </c>
      <c r="O57" s="452">
        <v>0</v>
      </c>
    </row>
    <row r="58" spans="5:15" x14ac:dyDescent="0.25">
      <c r="E58" s="583" t="s">
        <v>254</v>
      </c>
      <c r="F58" s="453">
        <v>1137980</v>
      </c>
      <c r="G58" s="453">
        <v>1139131</v>
      </c>
      <c r="H58" s="452">
        <v>1119783</v>
      </c>
      <c r="I58" s="452">
        <v>1152579</v>
      </c>
      <c r="J58" s="452">
        <v>877784</v>
      </c>
      <c r="K58" s="452">
        <v>989405</v>
      </c>
      <c r="L58" s="452">
        <v>996722</v>
      </c>
      <c r="M58" s="452">
        <v>941184</v>
      </c>
      <c r="N58" s="452">
        <v>894795</v>
      </c>
      <c r="O58" s="452">
        <v>838887</v>
      </c>
    </row>
    <row r="59" spans="5:15" x14ac:dyDescent="0.25">
      <c r="E59" s="583" t="s">
        <v>253</v>
      </c>
      <c r="F59" s="453">
        <v>88260</v>
      </c>
      <c r="G59" s="453">
        <v>133899</v>
      </c>
      <c r="H59" s="452">
        <v>43928</v>
      </c>
      <c r="I59" s="452">
        <v>105162</v>
      </c>
      <c r="J59" s="452">
        <v>57875</v>
      </c>
      <c r="K59" s="452">
        <v>206372</v>
      </c>
      <c r="L59" s="452">
        <v>185026</v>
      </c>
      <c r="M59" s="452">
        <v>182920</v>
      </c>
      <c r="N59" s="452">
        <v>189581</v>
      </c>
      <c r="O59" s="452">
        <v>156747</v>
      </c>
    </row>
    <row r="60" spans="5:15" x14ac:dyDescent="0.25">
      <c r="E60" s="587" t="s">
        <v>252</v>
      </c>
      <c r="F60" s="453">
        <v>3783870</v>
      </c>
      <c r="G60" s="453">
        <v>3753431</v>
      </c>
      <c r="H60" s="452">
        <v>3769189</v>
      </c>
      <c r="I60" s="452">
        <v>3747555</v>
      </c>
      <c r="J60" s="452">
        <v>3433502</v>
      </c>
      <c r="K60" s="452">
        <v>3351961</v>
      </c>
      <c r="L60" s="452">
        <v>3253788</v>
      </c>
      <c r="M60" s="452">
        <v>2765619</v>
      </c>
      <c r="N60" s="452">
        <v>2760434</v>
      </c>
      <c r="O60" s="452">
        <v>2720224</v>
      </c>
    </row>
    <row r="61" spans="5:15" x14ac:dyDescent="0.25">
      <c r="E61" s="587" t="s">
        <v>251</v>
      </c>
      <c r="F61" s="453">
        <v>2852478</v>
      </c>
      <c r="G61" s="453">
        <v>3257031</v>
      </c>
      <c r="H61" s="452">
        <v>3338378</v>
      </c>
      <c r="I61" s="452">
        <v>3427870</v>
      </c>
      <c r="J61" s="452">
        <v>3537661</v>
      </c>
      <c r="K61" s="452">
        <v>3663158</v>
      </c>
      <c r="L61" s="452">
        <v>3462240</v>
      </c>
      <c r="M61" s="452">
        <v>3272289</v>
      </c>
      <c r="N61" s="452">
        <v>3719800</v>
      </c>
      <c r="O61" s="452">
        <v>3937482</v>
      </c>
    </row>
    <row r="62" spans="5:15" x14ac:dyDescent="0.25">
      <c r="E62" s="587" t="s">
        <v>250</v>
      </c>
      <c r="F62" s="453">
        <v>583266</v>
      </c>
      <c r="G62" s="453">
        <v>469030</v>
      </c>
      <c r="H62" s="452">
        <v>465173</v>
      </c>
      <c r="I62" s="452">
        <v>486373</v>
      </c>
      <c r="J62" s="452">
        <v>453737</v>
      </c>
      <c r="K62" s="452">
        <v>388540</v>
      </c>
      <c r="L62" s="452">
        <v>526014</v>
      </c>
      <c r="M62" s="452">
        <v>503500</v>
      </c>
      <c r="N62" s="452">
        <v>510024</v>
      </c>
      <c r="O62" s="452">
        <v>442585</v>
      </c>
    </row>
    <row r="63" spans="5:15" x14ac:dyDescent="0.25">
      <c r="E63" s="587" t="s">
        <v>249</v>
      </c>
      <c r="F63" s="453">
        <v>7637068</v>
      </c>
      <c r="G63" s="453">
        <v>7613755</v>
      </c>
      <c r="H63" s="452">
        <v>6951993</v>
      </c>
      <c r="I63" s="452">
        <v>6162463</v>
      </c>
      <c r="J63" s="452">
        <v>6246572</v>
      </c>
      <c r="K63" s="452">
        <v>5671961</v>
      </c>
      <c r="L63" s="452">
        <v>4919124</v>
      </c>
      <c r="M63" s="452">
        <v>4508906</v>
      </c>
      <c r="N63" s="452">
        <v>0</v>
      </c>
      <c r="O63" s="452">
        <v>0</v>
      </c>
    </row>
    <row r="64" spans="5:15" x14ac:dyDescent="0.25">
      <c r="E64" s="587" t="s">
        <v>248</v>
      </c>
      <c r="F64" s="453">
        <v>146434</v>
      </c>
      <c r="G64" s="453">
        <v>3571112</v>
      </c>
      <c r="H64" s="452">
        <v>3670641</v>
      </c>
      <c r="I64" s="452">
        <v>2787508</v>
      </c>
      <c r="J64" s="452">
        <v>3021141</v>
      </c>
      <c r="K64" s="452">
        <v>2979981</v>
      </c>
      <c r="L64" s="452">
        <v>2220446</v>
      </c>
      <c r="M64" s="452">
        <v>2513252</v>
      </c>
      <c r="N64" s="452">
        <v>0</v>
      </c>
      <c r="O64" s="452">
        <v>0</v>
      </c>
    </row>
    <row r="65" spans="5:15" x14ac:dyDescent="0.25">
      <c r="E65" s="587" t="s">
        <v>247</v>
      </c>
      <c r="F65" s="453">
        <v>0</v>
      </c>
      <c r="G65" s="453">
        <v>0</v>
      </c>
      <c r="H65" s="452">
        <v>0</v>
      </c>
      <c r="I65" s="452">
        <v>0</v>
      </c>
      <c r="J65" s="452">
        <v>537771</v>
      </c>
      <c r="K65" s="452">
        <v>946158</v>
      </c>
      <c r="L65" s="452">
        <v>989196</v>
      </c>
      <c r="M65" s="452">
        <v>1212985</v>
      </c>
      <c r="N65" s="452">
        <v>0</v>
      </c>
      <c r="O65" s="452">
        <v>0</v>
      </c>
    </row>
    <row r="66" spans="5:15" x14ac:dyDescent="0.25">
      <c r="E66" s="587" t="s">
        <v>246</v>
      </c>
      <c r="F66" s="453">
        <v>659576</v>
      </c>
      <c r="G66" s="453">
        <v>568464</v>
      </c>
      <c r="H66" s="452">
        <v>568681</v>
      </c>
      <c r="I66" s="452">
        <v>576373</v>
      </c>
      <c r="J66" s="452">
        <v>493279</v>
      </c>
      <c r="K66" s="452">
        <v>544769</v>
      </c>
      <c r="L66" s="452">
        <v>559190</v>
      </c>
      <c r="M66" s="452">
        <v>502147</v>
      </c>
      <c r="N66" s="452">
        <v>0</v>
      </c>
      <c r="O66" s="452">
        <v>0</v>
      </c>
    </row>
    <row r="67" spans="5:15" x14ac:dyDescent="0.25">
      <c r="E67" s="587" t="s">
        <v>245</v>
      </c>
      <c r="F67" s="453">
        <v>1354252</v>
      </c>
      <c r="G67" s="453">
        <v>1120215</v>
      </c>
      <c r="H67" s="452">
        <v>942843</v>
      </c>
      <c r="I67" s="452">
        <v>893863</v>
      </c>
      <c r="J67" s="452">
        <v>809863</v>
      </c>
      <c r="K67" s="452">
        <v>761578</v>
      </c>
      <c r="L67" s="452">
        <v>647923</v>
      </c>
      <c r="M67" s="452">
        <v>605338</v>
      </c>
      <c r="N67" s="452">
        <v>0</v>
      </c>
      <c r="O67" s="452">
        <v>0</v>
      </c>
    </row>
    <row r="68" spans="5:15" x14ac:dyDescent="0.25">
      <c r="E68" s="583" t="s">
        <v>1952</v>
      </c>
      <c r="F68" s="453">
        <v>3529778</v>
      </c>
      <c r="G68" s="452">
        <v>2689792</v>
      </c>
      <c r="H68" s="452">
        <v>1277263</v>
      </c>
      <c r="I68" s="452">
        <v>1971091</v>
      </c>
      <c r="J68" s="452">
        <v>1660484</v>
      </c>
      <c r="K68" s="452">
        <v>1294996</v>
      </c>
      <c r="L68" s="452">
        <v>669447</v>
      </c>
      <c r="M68" s="452">
        <v>1464498</v>
      </c>
      <c r="N68" s="452">
        <v>1324016</v>
      </c>
      <c r="O68" s="452">
        <v>1415362</v>
      </c>
    </row>
    <row r="69" spans="5:15" x14ac:dyDescent="0.25">
      <c r="E69" s="591" t="s">
        <v>1953</v>
      </c>
      <c r="F69" s="473">
        <v>1563014</v>
      </c>
      <c r="G69" s="474">
        <v>4805151</v>
      </c>
      <c r="H69" s="474">
        <v>4386636</v>
      </c>
      <c r="I69" s="474">
        <v>5705904</v>
      </c>
      <c r="J69" s="474">
        <v>2890584</v>
      </c>
      <c r="K69" s="474">
        <v>3668781</v>
      </c>
      <c r="L69" s="474">
        <v>7343376</v>
      </c>
      <c r="M69" s="474">
        <v>5547370</v>
      </c>
      <c r="N69" s="474">
        <v>12866193</v>
      </c>
      <c r="O69" s="474">
        <v>2851376</v>
      </c>
    </row>
    <row r="70" spans="5:15" ht="20.100000000000001" customHeight="1" x14ac:dyDescent="0.25">
      <c r="E70" s="71" t="s">
        <v>1926</v>
      </c>
      <c r="F70" s="70">
        <f>IF(COUNT(F54:F69),SUM(F54:F69),"")</f>
        <v>206604284</v>
      </c>
      <c r="G70" s="70">
        <f t="shared" ref="G70:O70" si="4">IF(COUNT(G54:G69),SUM(G54:G69),"")</f>
        <v>202558023</v>
      </c>
      <c r="H70" s="70">
        <f t="shared" si="4"/>
        <v>191043244</v>
      </c>
      <c r="I70" s="70">
        <f t="shared" si="4"/>
        <v>187469047</v>
      </c>
      <c r="J70" s="70">
        <f t="shared" si="4"/>
        <v>179364054</v>
      </c>
      <c r="K70" s="70">
        <f t="shared" si="4"/>
        <v>178557470</v>
      </c>
      <c r="L70" s="70">
        <f t="shared" si="4"/>
        <v>174655281</v>
      </c>
      <c r="M70" s="70">
        <f t="shared" si="4"/>
        <v>167522840</v>
      </c>
      <c r="N70" s="70">
        <f t="shared" si="4"/>
        <v>164456375</v>
      </c>
      <c r="O70" s="70">
        <f t="shared" si="4"/>
        <v>155257752</v>
      </c>
    </row>
    <row r="71" spans="5:15" ht="20.100000000000001" customHeight="1" x14ac:dyDescent="0.25">
      <c r="E71" s="69" t="s">
        <v>1927</v>
      </c>
      <c r="F71" s="70">
        <f>IF(COUNT(F51,F70),SUM(F51,F70),"")</f>
        <v>286474658</v>
      </c>
      <c r="G71" s="70">
        <f t="shared" ref="G71:O71" si="5">IF(COUNT(G51,G70),SUM(G51,G70),"")</f>
        <v>278579476</v>
      </c>
      <c r="H71" s="70">
        <f t="shared" si="5"/>
        <v>262643980</v>
      </c>
      <c r="I71" s="70">
        <f t="shared" si="5"/>
        <v>256854988</v>
      </c>
      <c r="J71" s="70">
        <f t="shared" si="5"/>
        <v>247413094</v>
      </c>
      <c r="K71" s="70">
        <f t="shared" si="5"/>
        <v>247886305</v>
      </c>
      <c r="L71" s="70">
        <f t="shared" si="5"/>
        <v>247145950</v>
      </c>
      <c r="M71" s="70">
        <f t="shared" si="5"/>
        <v>238694040</v>
      </c>
      <c r="N71" s="70">
        <f t="shared" si="5"/>
        <v>246711542</v>
      </c>
      <c r="O71" s="70">
        <f t="shared" si="5"/>
        <v>241682210</v>
      </c>
    </row>
    <row r="72" spans="5:15" ht="20.100000000000001" customHeight="1" x14ac:dyDescent="0.25">
      <c r="E72" s="62" t="s">
        <v>1928</v>
      </c>
      <c r="F72" s="735"/>
      <c r="G72" s="735"/>
      <c r="H72" s="735"/>
      <c r="I72" s="735"/>
      <c r="J72" s="735"/>
      <c r="K72" s="735"/>
      <c r="L72" s="735"/>
      <c r="M72" s="735"/>
      <c r="N72" s="735"/>
      <c r="O72" s="735"/>
    </row>
    <row r="73" spans="5:15" x14ac:dyDescent="0.25">
      <c r="E73" s="588" t="s">
        <v>1929</v>
      </c>
      <c r="F73" s="471">
        <v>-229322516</v>
      </c>
      <c r="G73" s="472">
        <v>-212572385</v>
      </c>
      <c r="H73" s="472">
        <v>-196783191</v>
      </c>
      <c r="I73" s="472">
        <v>-212128003</v>
      </c>
      <c r="J73" s="472">
        <v>-201902919</v>
      </c>
      <c r="K73" s="472">
        <v>-206924160</v>
      </c>
      <c r="L73" s="472">
        <v>-217844356</v>
      </c>
      <c r="M73" s="472">
        <v>-196293964</v>
      </c>
      <c r="N73" s="472">
        <v>-209437363</v>
      </c>
      <c r="O73" s="472">
        <v>-209018466</v>
      </c>
    </row>
    <row r="74" spans="5:15" x14ac:dyDescent="0.25">
      <c r="E74" s="589" t="s">
        <v>1930</v>
      </c>
      <c r="F74" s="455">
        <v>5635698</v>
      </c>
      <c r="G74" s="450">
        <v>184218</v>
      </c>
      <c r="H74" s="450">
        <v>-16868703</v>
      </c>
      <c r="I74" s="450">
        <v>-5551421</v>
      </c>
      <c r="J74" s="450">
        <v>-14667949</v>
      </c>
      <c r="K74" s="450">
        <v>-14018010</v>
      </c>
      <c r="L74" s="450">
        <v>-17700826</v>
      </c>
      <c r="M74" s="450">
        <v>-13180838</v>
      </c>
      <c r="N74" s="450">
        <v>8626685</v>
      </c>
      <c r="O74" s="450">
        <v>-5371816</v>
      </c>
    </row>
    <row r="75" spans="5:15" ht="20.100000000000001" customHeight="1" x14ac:dyDescent="0.25">
      <c r="E75" s="69" t="s">
        <v>1954</v>
      </c>
      <c r="F75" s="70">
        <f>IF(COUNT(F73:F74),SUM(F73:F74),"")</f>
        <v>-223686818</v>
      </c>
      <c r="G75" s="70">
        <f t="shared" ref="G75:O75" si="6">IF(COUNT(G73:G74),SUM(G73:G74),"")</f>
        <v>-212388167</v>
      </c>
      <c r="H75" s="70">
        <f t="shared" si="6"/>
        <v>-213651894</v>
      </c>
      <c r="I75" s="70">
        <f t="shared" si="6"/>
        <v>-217679424</v>
      </c>
      <c r="J75" s="70">
        <f t="shared" si="6"/>
        <v>-216570868</v>
      </c>
      <c r="K75" s="70">
        <f t="shared" si="6"/>
        <v>-220942170</v>
      </c>
      <c r="L75" s="70">
        <f t="shared" si="6"/>
        <v>-235545182</v>
      </c>
      <c r="M75" s="70">
        <f t="shared" si="6"/>
        <v>-209474802</v>
      </c>
      <c r="N75" s="70">
        <f t="shared" si="6"/>
        <v>-200810678</v>
      </c>
      <c r="O75" s="70">
        <f t="shared" si="6"/>
        <v>-214390282</v>
      </c>
    </row>
    <row r="76" spans="5:15" x14ac:dyDescent="0.25"/>
  </sheetData>
  <sheetProtection algorithmName="SHA-512" hashValue="LhWACNMm+KXM+1qf+7cGF6iCJvd1pIIGuxnX/cxljVSnFeifLuGSN0R4LOBvj2nCkvIhLqQ8QtNnGvcnD+ok7Q==" saltValue="rya3qHbfvr/BHh//xm3/IA==" spinCount="100000" sheet="1" objects="1" scenarios="1"/>
  <mergeCells count="10">
    <mergeCell ref="F40:O42"/>
    <mergeCell ref="F52:O52"/>
    <mergeCell ref="F53:O53"/>
    <mergeCell ref="F72:O72"/>
    <mergeCell ref="E10:E12"/>
    <mergeCell ref="F10:N10"/>
    <mergeCell ref="F11:O11"/>
    <mergeCell ref="F13:O13"/>
    <mergeCell ref="F14:O14"/>
    <mergeCell ref="F23:O23"/>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D1:P37"/>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customWidth="1"/>
    <col min="5" max="5" width="40" style="28" customWidth="1"/>
    <col min="6" max="14" width="16.7109375" style="28" customWidth="1"/>
    <col min="15" max="15" width="20.7109375" style="28" customWidth="1"/>
    <col min="16" max="16" width="2.7109375" style="28" customWidth="1"/>
    <col min="17" max="16384" width="9.140625" style="28" hidden="1"/>
  </cols>
  <sheetData>
    <row r="1" spans="5:15" hidden="1" x14ac:dyDescent="0.25"/>
    <row r="2" spans="5:15" hidden="1" x14ac:dyDescent="0.25"/>
    <row r="3" spans="5:15" hidden="1" x14ac:dyDescent="0.25"/>
    <row r="4" spans="5:15" hidden="1" x14ac:dyDescent="0.25"/>
    <row r="5" spans="5:15" hidden="1" x14ac:dyDescent="0.25"/>
    <row r="6" spans="5:15" hidden="1" x14ac:dyDescent="0.25"/>
    <row r="7" spans="5:15" hidden="1" x14ac:dyDescent="0.25"/>
    <row r="8" spans="5:15" ht="42.75" hidden="1" customHeight="1" x14ac:dyDescent="0.25">
      <c r="E8" s="27"/>
    </row>
    <row r="9" spans="5:15" ht="36.950000000000003" customHeight="1" x14ac:dyDescent="0.25"/>
    <row r="10" spans="5:15" ht="20.100000000000001" customHeight="1" x14ac:dyDescent="0.25">
      <c r="E10" s="677" t="s">
        <v>1</v>
      </c>
      <c r="F10" s="668" t="s">
        <v>146</v>
      </c>
      <c r="G10" s="669"/>
      <c r="H10" s="669"/>
      <c r="I10" s="669"/>
      <c r="J10" s="669"/>
      <c r="K10" s="669"/>
      <c r="L10" s="669"/>
      <c r="M10" s="669"/>
      <c r="N10" s="670"/>
      <c r="O10" s="407" t="str">
        <f>TEXT(DATE('General Info'!$G$11,VALUE('General Info'!$E$11),'General Info'!$F$11),"MMMM DD, YYYY")</f>
        <v>September 30, 2017</v>
      </c>
    </row>
    <row r="11" spans="5:15" ht="20.100000000000001" customHeight="1" x14ac:dyDescent="0.25">
      <c r="E11" s="785"/>
      <c r="F11" s="780" t="s">
        <v>147</v>
      </c>
      <c r="G11" s="780"/>
      <c r="H11" s="780"/>
      <c r="I11" s="780"/>
      <c r="J11" s="780"/>
      <c r="K11" s="780"/>
      <c r="L11" s="780"/>
      <c r="M11" s="780"/>
      <c r="N11" s="780"/>
      <c r="O11" s="780"/>
    </row>
    <row r="12" spans="5:15" ht="20.100000000000001" customHeight="1" x14ac:dyDescent="0.25">
      <c r="E12" s="678"/>
      <c r="F12" s="409">
        <v>2017</v>
      </c>
      <c r="G12" s="409">
        <v>2016</v>
      </c>
      <c r="H12" s="102">
        <v>2015</v>
      </c>
      <c r="I12" s="102">
        <v>2014</v>
      </c>
      <c r="J12" s="102">
        <v>2013</v>
      </c>
      <c r="K12" s="409">
        <v>2012</v>
      </c>
      <c r="L12" s="409">
        <v>2011</v>
      </c>
      <c r="M12" s="409">
        <v>2010</v>
      </c>
      <c r="N12" s="409">
        <v>2009</v>
      </c>
      <c r="O12" s="409">
        <v>2008</v>
      </c>
    </row>
    <row r="13" spans="5:15" ht="20.100000000000001" customHeight="1" x14ac:dyDescent="0.25">
      <c r="E13" s="2" t="s">
        <v>148</v>
      </c>
      <c r="F13" s="693"/>
      <c r="G13" s="693"/>
      <c r="H13" s="693"/>
      <c r="I13" s="693"/>
      <c r="J13" s="693"/>
      <c r="K13" s="693"/>
      <c r="L13" s="693"/>
      <c r="M13" s="693"/>
      <c r="N13" s="693"/>
      <c r="O13" s="693"/>
    </row>
    <row r="14" spans="5:15" x14ac:dyDescent="0.25">
      <c r="E14" s="271" t="s">
        <v>1985</v>
      </c>
      <c r="F14" s="561">
        <v>9042585</v>
      </c>
      <c r="G14" s="562">
        <v>4612904</v>
      </c>
      <c r="H14" s="561">
        <v>3734959</v>
      </c>
      <c r="I14" s="561">
        <v>4176612</v>
      </c>
      <c r="J14" s="561">
        <v>4767840</v>
      </c>
      <c r="K14" s="562">
        <v>4111920</v>
      </c>
      <c r="L14" s="562">
        <v>38252</v>
      </c>
      <c r="M14" s="562">
        <v>63585</v>
      </c>
      <c r="N14" s="562">
        <v>0</v>
      </c>
      <c r="O14" s="562">
        <v>0</v>
      </c>
    </row>
    <row r="15" spans="5:15" x14ac:dyDescent="0.25">
      <c r="E15" s="77" t="s">
        <v>1986</v>
      </c>
      <c r="F15" s="563">
        <v>32104733</v>
      </c>
      <c r="G15" s="564">
        <v>29614754</v>
      </c>
      <c r="H15" s="563">
        <v>27768624</v>
      </c>
      <c r="I15" s="563">
        <v>26174290</v>
      </c>
      <c r="J15" s="563">
        <v>25065024</v>
      </c>
      <c r="K15" s="564">
        <v>26346101</v>
      </c>
      <c r="L15" s="564">
        <v>25192252</v>
      </c>
      <c r="M15" s="564">
        <v>28889692</v>
      </c>
      <c r="N15" s="564">
        <v>0</v>
      </c>
      <c r="O15" s="564">
        <v>0</v>
      </c>
    </row>
    <row r="16" spans="5:15" x14ac:dyDescent="0.25">
      <c r="E16" s="77" t="s">
        <v>1987</v>
      </c>
      <c r="F16" s="563">
        <v>0</v>
      </c>
      <c r="G16" s="564">
        <v>0</v>
      </c>
      <c r="H16" s="563">
        <v>0</v>
      </c>
      <c r="I16" s="563">
        <v>0</v>
      </c>
      <c r="J16" s="563">
        <v>0</v>
      </c>
      <c r="K16" s="564">
        <v>0</v>
      </c>
      <c r="L16" s="564">
        <v>0</v>
      </c>
      <c r="M16" s="564">
        <v>637073</v>
      </c>
      <c r="N16" s="564">
        <v>0</v>
      </c>
      <c r="O16" s="564">
        <v>0</v>
      </c>
    </row>
    <row r="17" spans="5:15" x14ac:dyDescent="0.25">
      <c r="E17" s="77" t="s">
        <v>1988</v>
      </c>
      <c r="F17" s="563">
        <v>23154218</v>
      </c>
      <c r="G17" s="564">
        <v>28187000</v>
      </c>
      <c r="H17" s="563">
        <v>29180220</v>
      </c>
      <c r="I17" s="563">
        <v>20045611</v>
      </c>
      <c r="J17" s="563">
        <v>10197562</v>
      </c>
      <c r="K17" s="564">
        <v>7891145</v>
      </c>
      <c r="L17" s="564">
        <v>20061954</v>
      </c>
      <c r="M17" s="564">
        <v>23849003</v>
      </c>
      <c r="N17" s="564">
        <v>0</v>
      </c>
      <c r="O17" s="564">
        <v>0</v>
      </c>
    </row>
    <row r="18" spans="5:15" x14ac:dyDescent="0.25">
      <c r="E18" s="77" t="s">
        <v>1955</v>
      </c>
      <c r="F18" s="564">
        <v>0</v>
      </c>
      <c r="G18" s="564">
        <v>0</v>
      </c>
      <c r="H18" s="563">
        <v>0</v>
      </c>
      <c r="I18" s="563">
        <v>0</v>
      </c>
      <c r="J18" s="563">
        <v>0</v>
      </c>
      <c r="K18" s="564">
        <v>0</v>
      </c>
      <c r="L18" s="564">
        <v>0</v>
      </c>
      <c r="M18" s="564">
        <v>0</v>
      </c>
      <c r="N18" s="564">
        <v>726875</v>
      </c>
      <c r="O18" s="564">
        <v>601991</v>
      </c>
    </row>
    <row r="19" spans="5:15" x14ac:dyDescent="0.25">
      <c r="E19" s="78" t="s">
        <v>1956</v>
      </c>
      <c r="F19" s="566">
        <v>0</v>
      </c>
      <c r="G19" s="566">
        <v>0</v>
      </c>
      <c r="H19" s="565">
        <v>0</v>
      </c>
      <c r="I19" s="565">
        <v>0</v>
      </c>
      <c r="J19" s="565">
        <v>0</v>
      </c>
      <c r="K19" s="566">
        <v>0</v>
      </c>
      <c r="L19" s="566">
        <v>0</v>
      </c>
      <c r="M19" s="566">
        <v>0</v>
      </c>
      <c r="N19" s="566">
        <v>42629314</v>
      </c>
      <c r="O19" s="566">
        <v>38569059</v>
      </c>
    </row>
    <row r="20" spans="5:15" ht="30" x14ac:dyDescent="0.25">
      <c r="E20" s="406" t="s">
        <v>1957</v>
      </c>
      <c r="F20" s="15">
        <f>IF(COUNT(F14:F19),SUM(F14:F19),"")</f>
        <v>64301536</v>
      </c>
      <c r="G20" s="15">
        <f t="shared" ref="G20:O20" si="0">IF(COUNT(G14:G19),SUM(G14:G19),"")</f>
        <v>62414658</v>
      </c>
      <c r="H20" s="15">
        <f t="shared" si="0"/>
        <v>60683803</v>
      </c>
      <c r="I20" s="15">
        <f t="shared" si="0"/>
        <v>50396513</v>
      </c>
      <c r="J20" s="15">
        <f t="shared" si="0"/>
        <v>40030426</v>
      </c>
      <c r="K20" s="15">
        <f t="shared" si="0"/>
        <v>38349166</v>
      </c>
      <c r="L20" s="15">
        <f t="shared" si="0"/>
        <v>45292458</v>
      </c>
      <c r="M20" s="15">
        <f t="shared" si="0"/>
        <v>53439353</v>
      </c>
      <c r="N20" s="15">
        <f t="shared" si="0"/>
        <v>43356189</v>
      </c>
      <c r="O20" s="15">
        <f t="shared" si="0"/>
        <v>39171050</v>
      </c>
    </row>
    <row r="21" spans="5:15" ht="20.100000000000001" customHeight="1" x14ac:dyDescent="0.25">
      <c r="E21" s="2" t="s">
        <v>1958</v>
      </c>
      <c r="F21" s="693"/>
      <c r="G21" s="693"/>
      <c r="H21" s="693"/>
      <c r="I21" s="693"/>
      <c r="J21" s="693"/>
      <c r="K21" s="693"/>
      <c r="L21" s="693"/>
      <c r="M21" s="693"/>
      <c r="N21" s="693"/>
      <c r="O21" s="693"/>
    </row>
    <row r="22" spans="5:15" x14ac:dyDescent="0.25">
      <c r="E22" s="595" t="s">
        <v>1989</v>
      </c>
      <c r="F22" s="561">
        <v>503700</v>
      </c>
      <c r="G22" s="562">
        <v>433883</v>
      </c>
      <c r="H22" s="561">
        <v>387311</v>
      </c>
      <c r="I22" s="561">
        <v>395569</v>
      </c>
      <c r="J22" s="561">
        <v>385698</v>
      </c>
      <c r="K22" s="562">
        <v>374190</v>
      </c>
      <c r="L22" s="562">
        <v>10061295</v>
      </c>
      <c r="M22" s="562">
        <v>353792</v>
      </c>
      <c r="N22" s="562">
        <v>0</v>
      </c>
      <c r="O22" s="562">
        <v>0</v>
      </c>
    </row>
    <row r="23" spans="5:15" x14ac:dyDescent="0.25">
      <c r="E23" s="596" t="s">
        <v>1990</v>
      </c>
      <c r="F23" s="563">
        <v>229731689</v>
      </c>
      <c r="G23" s="564">
        <v>160736128</v>
      </c>
      <c r="H23" s="563">
        <v>97469715</v>
      </c>
      <c r="I23" s="563">
        <v>93431776</v>
      </c>
      <c r="J23" s="563">
        <v>81630216</v>
      </c>
      <c r="K23" s="564">
        <v>72439841</v>
      </c>
      <c r="L23" s="564">
        <v>62821368</v>
      </c>
      <c r="M23" s="564">
        <v>75600147</v>
      </c>
      <c r="N23" s="564">
        <v>0</v>
      </c>
      <c r="O23" s="564">
        <v>0</v>
      </c>
    </row>
    <row r="24" spans="5:15" x14ac:dyDescent="0.25">
      <c r="E24" s="596" t="s">
        <v>1991</v>
      </c>
      <c r="F24" s="563">
        <v>15757308</v>
      </c>
      <c r="G24" s="564">
        <v>15489334</v>
      </c>
      <c r="H24" s="563">
        <v>17531749</v>
      </c>
      <c r="I24" s="563">
        <v>14527242</v>
      </c>
      <c r="J24" s="563">
        <v>14762863</v>
      </c>
      <c r="K24" s="564">
        <v>11345489</v>
      </c>
      <c r="L24" s="564">
        <v>11527129</v>
      </c>
      <c r="M24" s="564">
        <v>16871883</v>
      </c>
      <c r="N24" s="564">
        <v>0</v>
      </c>
      <c r="O24" s="564">
        <v>0</v>
      </c>
    </row>
    <row r="25" spans="5:15" x14ac:dyDescent="0.25">
      <c r="E25" s="596" t="s">
        <v>1992</v>
      </c>
      <c r="F25" s="563">
        <v>21566107</v>
      </c>
      <c r="G25" s="564">
        <v>26317966</v>
      </c>
      <c r="H25" s="563">
        <v>18169917</v>
      </c>
      <c r="I25" s="563">
        <v>19625106</v>
      </c>
      <c r="J25" s="563">
        <v>20911313</v>
      </c>
      <c r="K25" s="564">
        <v>23197031</v>
      </c>
      <c r="L25" s="564">
        <v>24023804</v>
      </c>
      <c r="M25" s="564">
        <v>18848659</v>
      </c>
      <c r="N25" s="564">
        <v>0</v>
      </c>
      <c r="O25" s="564">
        <v>0</v>
      </c>
    </row>
    <row r="26" spans="5:15" x14ac:dyDescent="0.25">
      <c r="E26" s="597" t="s">
        <v>1993</v>
      </c>
      <c r="F26" s="565">
        <v>0</v>
      </c>
      <c r="G26" s="566">
        <v>0</v>
      </c>
      <c r="H26" s="565">
        <v>0</v>
      </c>
      <c r="I26" s="565">
        <v>0</v>
      </c>
      <c r="J26" s="565">
        <v>-21667</v>
      </c>
      <c r="K26" s="565">
        <v>-344463</v>
      </c>
      <c r="L26" s="565">
        <v>0</v>
      </c>
      <c r="M26" s="565">
        <v>0</v>
      </c>
      <c r="N26" s="565">
        <v>0</v>
      </c>
      <c r="O26" s="565">
        <v>0</v>
      </c>
    </row>
    <row r="27" spans="5:15" ht="20.100000000000001" customHeight="1" x14ac:dyDescent="0.25">
      <c r="E27" s="2" t="s">
        <v>1959</v>
      </c>
      <c r="F27" s="693"/>
      <c r="G27" s="693"/>
      <c r="H27" s="693"/>
      <c r="I27" s="693"/>
      <c r="J27" s="693"/>
      <c r="K27" s="693"/>
      <c r="L27" s="693"/>
      <c r="M27" s="693"/>
      <c r="N27" s="693"/>
      <c r="O27" s="693"/>
    </row>
    <row r="28" spans="5:15" x14ac:dyDescent="0.25">
      <c r="E28" s="592" t="s">
        <v>1958</v>
      </c>
      <c r="F28" s="562">
        <v>0</v>
      </c>
      <c r="G28" s="562">
        <v>0</v>
      </c>
      <c r="H28" s="561">
        <v>0</v>
      </c>
      <c r="I28" s="561">
        <v>0</v>
      </c>
      <c r="J28" s="561">
        <v>0</v>
      </c>
      <c r="K28" s="562">
        <v>0</v>
      </c>
      <c r="L28" s="562">
        <v>0</v>
      </c>
      <c r="M28" s="562">
        <v>0</v>
      </c>
      <c r="N28" s="562">
        <v>18927131</v>
      </c>
      <c r="O28" s="562">
        <v>9128393</v>
      </c>
    </row>
    <row r="29" spans="5:15" x14ac:dyDescent="0.25">
      <c r="E29" s="594" t="s">
        <v>1960</v>
      </c>
      <c r="F29" s="566">
        <v>0</v>
      </c>
      <c r="G29" s="566">
        <v>0</v>
      </c>
      <c r="H29" s="565">
        <v>0</v>
      </c>
      <c r="I29" s="565">
        <v>0</v>
      </c>
      <c r="J29" s="565">
        <v>0</v>
      </c>
      <c r="K29" s="566">
        <v>0</v>
      </c>
      <c r="L29" s="566">
        <v>0</v>
      </c>
      <c r="M29" s="566">
        <v>0</v>
      </c>
      <c r="N29" s="566">
        <v>0</v>
      </c>
      <c r="O29" s="566">
        <v>20713149</v>
      </c>
    </row>
    <row r="30" spans="5:15" ht="20.100000000000001" customHeight="1" x14ac:dyDescent="0.25">
      <c r="E30" s="410" t="s">
        <v>149</v>
      </c>
      <c r="F30" s="15">
        <f>IF(COUNT(F28:F29),SUM(F28:F29),"")</f>
        <v>0</v>
      </c>
      <c r="G30" s="15">
        <f t="shared" ref="G30:O30" si="1">IF(COUNT(G28:G29),SUM(G28:G29),"")</f>
        <v>0</v>
      </c>
      <c r="H30" s="15">
        <f t="shared" si="1"/>
        <v>0</v>
      </c>
      <c r="I30" s="15">
        <f t="shared" si="1"/>
        <v>0</v>
      </c>
      <c r="J30" s="15">
        <f t="shared" si="1"/>
        <v>0</v>
      </c>
      <c r="K30" s="15">
        <f t="shared" si="1"/>
        <v>0</v>
      </c>
      <c r="L30" s="15">
        <f t="shared" si="1"/>
        <v>0</v>
      </c>
      <c r="M30" s="15">
        <f t="shared" si="1"/>
        <v>0</v>
      </c>
      <c r="N30" s="15">
        <f t="shared" si="1"/>
        <v>18927131</v>
      </c>
      <c r="O30" s="15">
        <f t="shared" si="1"/>
        <v>29841542</v>
      </c>
    </row>
    <row r="31" spans="5:15" ht="20.100000000000001" customHeight="1" x14ac:dyDescent="0.25">
      <c r="E31" s="2" t="s">
        <v>1961</v>
      </c>
      <c r="F31" s="693"/>
      <c r="G31" s="693"/>
      <c r="H31" s="693"/>
      <c r="I31" s="693"/>
      <c r="J31" s="693"/>
      <c r="K31" s="693"/>
      <c r="L31" s="693"/>
      <c r="M31" s="693"/>
      <c r="N31" s="693"/>
      <c r="O31" s="693"/>
    </row>
    <row r="32" spans="5:15" x14ac:dyDescent="0.25">
      <c r="E32" s="592" t="s">
        <v>1962</v>
      </c>
      <c r="F32" s="562">
        <v>0</v>
      </c>
      <c r="G32" s="562">
        <v>0</v>
      </c>
      <c r="H32" s="562">
        <v>0</v>
      </c>
      <c r="I32" s="562">
        <v>0</v>
      </c>
      <c r="J32" s="562">
        <v>0</v>
      </c>
      <c r="K32" s="562">
        <v>0</v>
      </c>
      <c r="L32" s="562">
        <v>0</v>
      </c>
      <c r="M32" s="562">
        <v>0</v>
      </c>
      <c r="N32" s="562">
        <v>59568462</v>
      </c>
      <c r="O32" s="562">
        <v>62201246</v>
      </c>
    </row>
    <row r="33" spans="5:15" x14ac:dyDescent="0.25">
      <c r="E33" s="594" t="s">
        <v>1963</v>
      </c>
      <c r="F33" s="610">
        <v>0</v>
      </c>
      <c r="G33" s="610">
        <v>0</v>
      </c>
      <c r="H33" s="610">
        <v>0</v>
      </c>
      <c r="I33" s="610">
        <v>0</v>
      </c>
      <c r="J33" s="610">
        <v>0</v>
      </c>
      <c r="K33" s="610">
        <v>0</v>
      </c>
      <c r="L33" s="610">
        <v>0</v>
      </c>
      <c r="M33" s="610">
        <v>0</v>
      </c>
      <c r="N33" s="566">
        <v>56805379</v>
      </c>
      <c r="O33" s="566">
        <v>55876096</v>
      </c>
    </row>
    <row r="34" spans="5:15" ht="20.100000000000001" customHeight="1" x14ac:dyDescent="0.25">
      <c r="E34" s="410" t="s">
        <v>150</v>
      </c>
      <c r="F34" s="15">
        <f>IF(COUNT(F32:F33),SUM(F32:F33),"")</f>
        <v>0</v>
      </c>
      <c r="G34" s="15">
        <f t="shared" ref="G34:O34" si="2">IF(COUNT(G32:G33),SUM(G32:G33),"")</f>
        <v>0</v>
      </c>
      <c r="H34" s="15">
        <f t="shared" si="2"/>
        <v>0</v>
      </c>
      <c r="I34" s="15">
        <f t="shared" si="2"/>
        <v>0</v>
      </c>
      <c r="J34" s="15">
        <f t="shared" si="2"/>
        <v>0</v>
      </c>
      <c r="K34" s="15">
        <f t="shared" si="2"/>
        <v>0</v>
      </c>
      <c r="L34" s="15">
        <f t="shared" si="2"/>
        <v>0</v>
      </c>
      <c r="M34" s="15">
        <f t="shared" si="2"/>
        <v>0</v>
      </c>
      <c r="N34" s="15">
        <f t="shared" si="2"/>
        <v>116373841</v>
      </c>
      <c r="O34" s="15">
        <f t="shared" si="2"/>
        <v>118077342</v>
      </c>
    </row>
    <row r="35" spans="5:15" ht="20.100000000000001" customHeight="1" x14ac:dyDescent="0.25">
      <c r="E35" s="46" t="s">
        <v>1964</v>
      </c>
      <c r="F35" s="47">
        <f t="shared" ref="F35:O35" si="3">IF(COUNT(F22:F26,F30,F34),SUM(F22:F26,F30,F34),"")</f>
        <v>267558804</v>
      </c>
      <c r="G35" s="47">
        <f t="shared" si="3"/>
        <v>202977311</v>
      </c>
      <c r="H35" s="47">
        <f t="shared" si="3"/>
        <v>133558692</v>
      </c>
      <c r="I35" s="47">
        <f t="shared" si="3"/>
        <v>127979693</v>
      </c>
      <c r="J35" s="47">
        <f t="shared" si="3"/>
        <v>117668423</v>
      </c>
      <c r="K35" s="47">
        <f t="shared" si="3"/>
        <v>107012088</v>
      </c>
      <c r="L35" s="47">
        <f t="shared" si="3"/>
        <v>108433596</v>
      </c>
      <c r="M35" s="47">
        <f t="shared" si="3"/>
        <v>111674481</v>
      </c>
      <c r="N35" s="47">
        <f t="shared" si="3"/>
        <v>135300972</v>
      </c>
      <c r="O35" s="47">
        <f t="shared" si="3"/>
        <v>147918884</v>
      </c>
    </row>
    <row r="36" spans="5:15" x14ac:dyDescent="0.25">
      <c r="E36" s="80"/>
      <c r="F36" s="81"/>
      <c r="G36" s="82"/>
      <c r="H36" s="83"/>
      <c r="I36" s="83"/>
      <c r="J36" s="83"/>
      <c r="K36" s="83"/>
      <c r="L36" s="83"/>
      <c r="M36" s="83"/>
      <c r="N36" s="83"/>
      <c r="O36" s="83"/>
    </row>
    <row r="37" spans="5:15" hidden="1" x14ac:dyDescent="0.25"/>
  </sheetData>
  <sheetProtection algorithmName="SHA-512" hashValue="UAVOys0zADi7FGgVrsMWxPHBK/kuUbCv/kDY/ZlIOgEnhzvPghNemeOSZ6RSrypOy++zLPc6CGjCd+3gIuCAmw==" saltValue="F6QuJd7a5T4/6qqaywSPdw==" spinCount="100000" sheet="1" objects="1" scenarios="1"/>
  <mergeCells count="7">
    <mergeCell ref="F31:O31"/>
    <mergeCell ref="E10:E12"/>
    <mergeCell ref="F11:O11"/>
    <mergeCell ref="F13:O13"/>
    <mergeCell ref="F21:O21"/>
    <mergeCell ref="F27:O27"/>
    <mergeCell ref="F10:N10"/>
  </mergeCell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82"/>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customWidth="1"/>
    <col min="5" max="5" width="49.85546875" style="52" customWidth="1"/>
    <col min="6" max="14" width="16.7109375" style="28" customWidth="1"/>
    <col min="15" max="15" width="20.7109375" style="28" customWidth="1"/>
    <col min="16" max="16" width="2.7109375" style="28" customWidth="1"/>
    <col min="17" max="16384" width="15.7109375" style="28" hidden="1"/>
  </cols>
  <sheetData>
    <row r="1" spans="5:15" hidden="1" x14ac:dyDescent="0.25"/>
    <row r="2" spans="5:15" ht="28.5" hidden="1" customHeight="1" x14ac:dyDescent="0.25">
      <c r="E2" s="28"/>
    </row>
    <row r="3" spans="5:15" hidden="1" x14ac:dyDescent="0.25"/>
    <row r="4" spans="5:15" hidden="1" x14ac:dyDescent="0.25"/>
    <row r="5" spans="5:15" hidden="1" x14ac:dyDescent="0.25"/>
    <row r="6" spans="5:15" hidden="1" x14ac:dyDescent="0.25"/>
    <row r="7" spans="5:15" hidden="1" x14ac:dyDescent="0.25"/>
    <row r="8" spans="5:15" ht="33" hidden="1" customHeight="1" x14ac:dyDescent="0.25">
      <c r="E8" s="270"/>
    </row>
    <row r="9" spans="5:15" ht="36.950000000000003" customHeight="1" x14ac:dyDescent="0.25"/>
    <row r="10" spans="5:15" ht="20.100000000000001" customHeight="1" x14ac:dyDescent="0.25">
      <c r="E10" s="802" t="s">
        <v>1</v>
      </c>
      <c r="F10" s="801" t="s">
        <v>151</v>
      </c>
      <c r="G10" s="801"/>
      <c r="H10" s="801"/>
      <c r="I10" s="801"/>
      <c r="J10" s="801"/>
      <c r="K10" s="801"/>
      <c r="L10" s="801"/>
      <c r="M10" s="801"/>
      <c r="N10" s="801"/>
      <c r="O10" s="176" t="str">
        <f>TEXT(DATE('General Info'!$G$11,VALUE('General Info'!$E$11),'General Info'!$F$11),"MMMM DD, YYYY")</f>
        <v>September 30, 2017</v>
      </c>
    </row>
    <row r="11" spans="5:15" ht="20.100000000000001" customHeight="1" x14ac:dyDescent="0.25">
      <c r="E11" s="803"/>
      <c r="F11" s="800" t="s">
        <v>147</v>
      </c>
      <c r="G11" s="800"/>
      <c r="H11" s="800"/>
      <c r="I11" s="800"/>
      <c r="J11" s="800"/>
      <c r="K11" s="800"/>
      <c r="L11" s="800"/>
      <c r="M11" s="800"/>
      <c r="N11" s="800"/>
      <c r="O11" s="800"/>
    </row>
    <row r="12" spans="5:15" ht="20.100000000000001" customHeight="1" x14ac:dyDescent="0.25">
      <c r="E12" s="804"/>
      <c r="F12" s="84">
        <v>2017</v>
      </c>
      <c r="G12" s="84">
        <v>2016</v>
      </c>
      <c r="H12" s="85">
        <v>2015</v>
      </c>
      <c r="I12" s="85">
        <v>2014</v>
      </c>
      <c r="J12" s="85">
        <v>2013</v>
      </c>
      <c r="K12" s="84">
        <v>2012</v>
      </c>
      <c r="L12" s="84">
        <v>2011</v>
      </c>
      <c r="M12" s="84">
        <v>2010</v>
      </c>
      <c r="N12" s="84">
        <v>2009</v>
      </c>
      <c r="O12" s="577">
        <v>2008</v>
      </c>
    </row>
    <row r="13" spans="5:15" ht="20.100000000000001" customHeight="1" x14ac:dyDescent="0.25">
      <c r="E13" s="61" t="s">
        <v>152</v>
      </c>
      <c r="F13" s="735"/>
      <c r="G13" s="735"/>
      <c r="H13" s="735"/>
      <c r="I13" s="735"/>
      <c r="J13" s="735"/>
      <c r="K13" s="735"/>
      <c r="L13" s="735"/>
      <c r="M13" s="735"/>
      <c r="N13" s="735"/>
      <c r="O13" s="735"/>
    </row>
    <row r="14" spans="5:15" x14ac:dyDescent="0.25">
      <c r="E14" s="579" t="s">
        <v>2074</v>
      </c>
      <c r="F14" s="454">
        <v>125835183</v>
      </c>
      <c r="G14" s="449">
        <v>117769633</v>
      </c>
      <c r="H14" s="449">
        <v>111346882</v>
      </c>
      <c r="I14" s="449">
        <v>104775826</v>
      </c>
      <c r="J14" s="449">
        <v>100304976</v>
      </c>
      <c r="K14" s="449">
        <v>92519177</v>
      </c>
      <c r="L14" s="449">
        <v>98255072</v>
      </c>
      <c r="M14" s="449">
        <v>108354252</v>
      </c>
      <c r="N14" s="449">
        <v>119946229</v>
      </c>
      <c r="O14" s="449">
        <v>121512325</v>
      </c>
    </row>
    <row r="15" spans="5:15" x14ac:dyDescent="0.25">
      <c r="E15" s="585" t="s">
        <v>1995</v>
      </c>
      <c r="F15" s="453">
        <v>27645800</v>
      </c>
      <c r="G15" s="452">
        <v>27599020</v>
      </c>
      <c r="H15" s="452">
        <v>26774215</v>
      </c>
      <c r="I15" s="452">
        <v>27309432</v>
      </c>
      <c r="J15" s="452">
        <v>25755347</v>
      </c>
      <c r="K15" s="452">
        <v>24384936</v>
      </c>
      <c r="L15" s="452">
        <v>25400972</v>
      </c>
      <c r="M15" s="452">
        <v>26612169</v>
      </c>
      <c r="N15" s="452">
        <v>23353192</v>
      </c>
      <c r="O15" s="452">
        <v>22446269</v>
      </c>
    </row>
    <row r="16" spans="5:15" x14ac:dyDescent="0.25">
      <c r="E16" s="580" t="s">
        <v>2075</v>
      </c>
      <c r="F16" s="453">
        <v>6819973</v>
      </c>
      <c r="G16" s="452">
        <v>6668289</v>
      </c>
      <c r="H16" s="452">
        <v>5764730</v>
      </c>
      <c r="I16" s="452">
        <v>5173123</v>
      </c>
      <c r="J16" s="452">
        <v>4959026</v>
      </c>
      <c r="K16" s="452">
        <v>3847454</v>
      </c>
      <c r="L16" s="452">
        <v>3278469</v>
      </c>
      <c r="M16" s="452">
        <v>3170105</v>
      </c>
      <c r="N16" s="452">
        <v>3020012</v>
      </c>
      <c r="O16" s="452">
        <v>3104501</v>
      </c>
    </row>
    <row r="17" spans="5:15" x14ac:dyDescent="0.25">
      <c r="E17" s="580" t="s">
        <v>2076</v>
      </c>
      <c r="F17" s="453">
        <v>3589139</v>
      </c>
      <c r="G17" s="452">
        <v>3654468</v>
      </c>
      <c r="H17" s="452">
        <v>4199481</v>
      </c>
      <c r="I17" s="452">
        <v>3793324</v>
      </c>
      <c r="J17" s="452">
        <v>4411977</v>
      </c>
      <c r="K17" s="452">
        <v>4035054</v>
      </c>
      <c r="L17" s="452">
        <v>1937642</v>
      </c>
      <c r="M17" s="452">
        <v>2520494</v>
      </c>
      <c r="N17" s="452">
        <v>3395352</v>
      </c>
      <c r="O17" s="452">
        <v>3067070</v>
      </c>
    </row>
    <row r="18" spans="5:15" x14ac:dyDescent="0.25">
      <c r="E18" s="580" t="s">
        <v>2077</v>
      </c>
      <c r="F18" s="453">
        <v>26843588</v>
      </c>
      <c r="G18" s="452">
        <v>25702120</v>
      </c>
      <c r="H18" s="452">
        <v>25278000</v>
      </c>
      <c r="I18" s="452">
        <v>25267284</v>
      </c>
      <c r="J18" s="452">
        <v>24003940</v>
      </c>
      <c r="K18" s="452">
        <v>23455886</v>
      </c>
      <c r="L18" s="452">
        <v>23276204</v>
      </c>
      <c r="M18" s="452">
        <v>20135780</v>
      </c>
      <c r="N18" s="452">
        <v>33164416</v>
      </c>
      <c r="O18" s="452">
        <v>31072698</v>
      </c>
    </row>
    <row r="19" spans="5:15" x14ac:dyDescent="0.25">
      <c r="E19" s="581" t="s">
        <v>2078</v>
      </c>
      <c r="F19" s="455">
        <v>7052832</v>
      </c>
      <c r="G19" s="450">
        <v>6914592</v>
      </c>
      <c r="H19" s="450">
        <v>9384636</v>
      </c>
      <c r="I19" s="450">
        <v>9412752</v>
      </c>
      <c r="J19" s="450">
        <v>9306064</v>
      </c>
      <c r="K19" s="450">
        <v>9306012</v>
      </c>
      <c r="L19" s="450">
        <v>9403380</v>
      </c>
      <c r="M19" s="450">
        <v>8724084</v>
      </c>
      <c r="N19" s="450">
        <v>8809572</v>
      </c>
      <c r="O19" s="450">
        <v>7668000</v>
      </c>
    </row>
    <row r="20" spans="5:15" ht="20.100000000000001" customHeight="1" x14ac:dyDescent="0.25">
      <c r="E20" s="62" t="s">
        <v>329</v>
      </c>
      <c r="F20" s="735"/>
      <c r="G20" s="735"/>
      <c r="H20" s="735"/>
      <c r="I20" s="735"/>
      <c r="J20" s="735"/>
      <c r="K20" s="735"/>
      <c r="L20" s="735"/>
      <c r="M20" s="735"/>
      <c r="N20" s="735"/>
      <c r="O20" s="735"/>
    </row>
    <row r="21" spans="5:15" x14ac:dyDescent="0.25">
      <c r="E21" s="582" t="s">
        <v>2079</v>
      </c>
      <c r="F21" s="454">
        <v>11760247</v>
      </c>
      <c r="G21" s="449">
        <v>10221150</v>
      </c>
      <c r="H21" s="449">
        <v>10478002</v>
      </c>
      <c r="I21" s="449">
        <v>9780135</v>
      </c>
      <c r="J21" s="449">
        <v>11247925</v>
      </c>
      <c r="K21" s="449">
        <v>15907052</v>
      </c>
      <c r="L21" s="449">
        <v>20260984</v>
      </c>
      <c r="M21" s="449">
        <v>24311766</v>
      </c>
      <c r="N21" s="449">
        <v>16688588</v>
      </c>
      <c r="O21" s="449">
        <v>24975131</v>
      </c>
    </row>
    <row r="22" spans="5:15" x14ac:dyDescent="0.25">
      <c r="E22" s="583" t="s">
        <v>2080</v>
      </c>
      <c r="F22" s="453">
        <v>18172690</v>
      </c>
      <c r="G22" s="452">
        <v>17863512</v>
      </c>
      <c r="H22" s="452">
        <v>17092404</v>
      </c>
      <c r="I22" s="452">
        <v>16553518</v>
      </c>
      <c r="J22" s="452">
        <v>15408015</v>
      </c>
      <c r="K22" s="452">
        <v>14975121</v>
      </c>
      <c r="L22" s="452">
        <v>14347797</v>
      </c>
      <c r="M22" s="452">
        <v>13870492</v>
      </c>
      <c r="N22" s="452">
        <v>14043313</v>
      </c>
      <c r="O22" s="452">
        <v>15293018</v>
      </c>
    </row>
    <row r="23" spans="5:15" x14ac:dyDescent="0.25">
      <c r="E23" s="583" t="s">
        <v>2081</v>
      </c>
      <c r="F23" s="453">
        <v>10074186</v>
      </c>
      <c r="G23" s="452">
        <v>8940196</v>
      </c>
      <c r="H23" s="452">
        <v>9018877</v>
      </c>
      <c r="I23" s="452">
        <v>8555369</v>
      </c>
      <c r="J23" s="452">
        <v>8179856</v>
      </c>
      <c r="K23" s="452">
        <v>7521597</v>
      </c>
      <c r="L23" s="452">
        <v>7463366</v>
      </c>
      <c r="M23" s="452">
        <v>7433838</v>
      </c>
      <c r="N23" s="452">
        <v>7418031</v>
      </c>
      <c r="O23" s="452">
        <v>8397333</v>
      </c>
    </row>
    <row r="24" spans="5:15" x14ac:dyDescent="0.25">
      <c r="E24" s="587" t="s">
        <v>1996</v>
      </c>
      <c r="F24" s="453">
        <v>9620042</v>
      </c>
      <c r="G24" s="452">
        <v>9729360</v>
      </c>
      <c r="H24" s="452">
        <v>10318666</v>
      </c>
      <c r="I24" s="452">
        <v>11005466</v>
      </c>
      <c r="J24" s="452">
        <v>11493181</v>
      </c>
      <c r="K24" s="452">
        <v>11956587</v>
      </c>
      <c r="L24" s="452">
        <v>12802642</v>
      </c>
      <c r="M24" s="452">
        <v>12795240</v>
      </c>
      <c r="N24" s="452">
        <v>14085313</v>
      </c>
      <c r="O24" s="452">
        <v>16190432</v>
      </c>
    </row>
    <row r="25" spans="5:15" x14ac:dyDescent="0.25">
      <c r="E25" s="587" t="s">
        <v>1997</v>
      </c>
      <c r="F25" s="452">
        <v>0</v>
      </c>
      <c r="G25" s="452">
        <v>0</v>
      </c>
      <c r="H25" s="452">
        <v>0</v>
      </c>
      <c r="I25" s="452">
        <v>0</v>
      </c>
      <c r="J25" s="452">
        <v>0</v>
      </c>
      <c r="K25" s="452">
        <v>0</v>
      </c>
      <c r="L25" s="452">
        <v>0</v>
      </c>
      <c r="M25" s="452">
        <v>0</v>
      </c>
      <c r="N25" s="452">
        <v>2113444</v>
      </c>
      <c r="O25" s="452">
        <v>1956626</v>
      </c>
    </row>
    <row r="26" spans="5:15" x14ac:dyDescent="0.25">
      <c r="E26" s="587" t="s">
        <v>1998</v>
      </c>
      <c r="F26" s="453">
        <v>688572</v>
      </c>
      <c r="G26" s="452">
        <v>634293</v>
      </c>
      <c r="H26" s="452">
        <v>538399</v>
      </c>
      <c r="I26" s="452">
        <v>595971</v>
      </c>
      <c r="J26" s="452">
        <v>579702</v>
      </c>
      <c r="K26" s="452">
        <v>638497</v>
      </c>
      <c r="L26" s="452">
        <v>421329</v>
      </c>
      <c r="M26" s="452">
        <v>498733</v>
      </c>
      <c r="N26" s="452">
        <v>514170</v>
      </c>
      <c r="O26" s="452">
        <v>412748</v>
      </c>
    </row>
    <row r="27" spans="5:15" x14ac:dyDescent="0.25">
      <c r="E27" s="583" t="s">
        <v>2082</v>
      </c>
      <c r="F27" s="453">
        <v>3544665</v>
      </c>
      <c r="G27" s="452">
        <v>3514565</v>
      </c>
      <c r="H27" s="452">
        <v>3406675</v>
      </c>
      <c r="I27" s="452">
        <v>3382161</v>
      </c>
      <c r="J27" s="452">
        <v>3215565</v>
      </c>
      <c r="K27" s="452">
        <v>3235960</v>
      </c>
      <c r="L27" s="452">
        <v>3173633</v>
      </c>
      <c r="M27" s="452">
        <v>3274266</v>
      </c>
      <c r="N27" s="452">
        <v>3510104</v>
      </c>
      <c r="O27" s="452">
        <v>3359779</v>
      </c>
    </row>
    <row r="28" spans="5:15" x14ac:dyDescent="0.25">
      <c r="E28" s="583" t="s">
        <v>2083</v>
      </c>
      <c r="F28" s="453">
        <v>25257535</v>
      </c>
      <c r="G28" s="452">
        <v>24571993</v>
      </c>
      <c r="H28" s="452">
        <v>23435705</v>
      </c>
      <c r="I28" s="452">
        <v>21813267</v>
      </c>
      <c r="J28" s="452">
        <v>20427624</v>
      </c>
      <c r="K28" s="452">
        <v>18994866</v>
      </c>
      <c r="L28" s="452">
        <v>18185650</v>
      </c>
      <c r="M28" s="452">
        <v>18847964</v>
      </c>
      <c r="N28" s="452">
        <v>20829319</v>
      </c>
      <c r="O28" s="452">
        <v>22838462</v>
      </c>
    </row>
    <row r="29" spans="5:15" x14ac:dyDescent="0.25">
      <c r="E29" s="587" t="s">
        <v>1999</v>
      </c>
      <c r="F29" s="453">
        <v>0</v>
      </c>
      <c r="G29" s="452">
        <v>0</v>
      </c>
      <c r="H29" s="452">
        <v>7848164</v>
      </c>
      <c r="I29" s="452">
        <v>6853977</v>
      </c>
      <c r="J29" s="452">
        <v>5932587</v>
      </c>
      <c r="K29" s="452">
        <v>5864763</v>
      </c>
      <c r="L29" s="452">
        <v>4977610</v>
      </c>
      <c r="M29" s="452">
        <v>4502390</v>
      </c>
      <c r="N29" s="452">
        <v>4691881</v>
      </c>
      <c r="O29" s="452">
        <v>5068347</v>
      </c>
    </row>
    <row r="30" spans="5:15" x14ac:dyDescent="0.25">
      <c r="E30" s="583" t="s">
        <v>2085</v>
      </c>
      <c r="F30" s="453">
        <v>6223820</v>
      </c>
      <c r="G30" s="452">
        <v>5127215</v>
      </c>
      <c r="H30" s="452">
        <v>4879693</v>
      </c>
      <c r="I30" s="452">
        <v>4203175</v>
      </c>
      <c r="J30" s="452">
        <v>3575584</v>
      </c>
      <c r="K30" s="452">
        <v>3423906</v>
      </c>
      <c r="L30" s="452">
        <v>3779258</v>
      </c>
      <c r="M30" s="452">
        <v>3986213</v>
      </c>
      <c r="N30" s="452">
        <v>4535832</v>
      </c>
      <c r="O30" s="452">
        <v>4139159</v>
      </c>
    </row>
    <row r="31" spans="5:15" x14ac:dyDescent="0.25">
      <c r="E31" s="583" t="s">
        <v>2084</v>
      </c>
      <c r="F31" s="452">
        <v>0</v>
      </c>
      <c r="G31" s="452">
        <v>0</v>
      </c>
      <c r="H31" s="452">
        <v>0</v>
      </c>
      <c r="I31" s="452">
        <v>0</v>
      </c>
      <c r="J31" s="452">
        <v>0</v>
      </c>
      <c r="K31" s="452">
        <v>0</v>
      </c>
      <c r="L31" s="452">
        <v>0</v>
      </c>
      <c r="M31" s="452">
        <v>0</v>
      </c>
      <c r="N31" s="452">
        <v>0</v>
      </c>
      <c r="O31" s="453">
        <v>35017</v>
      </c>
    </row>
    <row r="32" spans="5:15" x14ac:dyDescent="0.25">
      <c r="E32" s="598" t="s">
        <v>2086</v>
      </c>
      <c r="F32" s="453">
        <v>4452578</v>
      </c>
      <c r="G32" s="453">
        <v>4750000</v>
      </c>
      <c r="H32" s="453">
        <v>0</v>
      </c>
      <c r="I32" s="453">
        <v>0</v>
      </c>
      <c r="J32" s="453">
        <v>0</v>
      </c>
      <c r="K32" s="453">
        <v>0</v>
      </c>
      <c r="L32" s="453">
        <v>0</v>
      </c>
      <c r="M32" s="453">
        <v>0</v>
      </c>
      <c r="N32" s="453">
        <v>0</v>
      </c>
      <c r="O32" s="453">
        <v>0</v>
      </c>
    </row>
    <row r="33" spans="5:15" ht="20.100000000000001" customHeight="1" x14ac:dyDescent="0.25">
      <c r="E33" s="555" t="s">
        <v>2087</v>
      </c>
      <c r="F33" s="15">
        <f>IF(COUNT(F21:F32),SUM(F21:F32),"")</f>
        <v>89794335</v>
      </c>
      <c r="G33" s="15">
        <f t="shared" ref="G33:O33" si="0">IF(COUNT(G21:G32),SUM(G21:G32),"")</f>
        <v>85352284</v>
      </c>
      <c r="H33" s="15">
        <f t="shared" si="0"/>
        <v>87016585</v>
      </c>
      <c r="I33" s="15">
        <f t="shared" si="0"/>
        <v>82743039</v>
      </c>
      <c r="J33" s="15">
        <f t="shared" si="0"/>
        <v>80060039</v>
      </c>
      <c r="K33" s="15">
        <f t="shared" si="0"/>
        <v>82518349</v>
      </c>
      <c r="L33" s="15">
        <f t="shared" si="0"/>
        <v>85412269</v>
      </c>
      <c r="M33" s="15">
        <f t="shared" si="0"/>
        <v>89520902</v>
      </c>
      <c r="N33" s="15">
        <f t="shared" si="0"/>
        <v>88429995</v>
      </c>
      <c r="O33" s="15">
        <f t="shared" si="0"/>
        <v>102666052</v>
      </c>
    </row>
    <row r="34" spans="5:15" ht="20.100000000000001" customHeight="1" x14ac:dyDescent="0.25">
      <c r="E34" s="62" t="s">
        <v>22</v>
      </c>
      <c r="F34" s="735"/>
      <c r="G34" s="735"/>
      <c r="H34" s="735"/>
      <c r="I34" s="735"/>
      <c r="J34" s="735"/>
      <c r="K34" s="735"/>
      <c r="L34" s="735"/>
      <c r="M34" s="735"/>
      <c r="N34" s="735"/>
      <c r="O34" s="735"/>
    </row>
    <row r="35" spans="5:15" x14ac:dyDescent="0.25">
      <c r="E35" s="582" t="s">
        <v>2088</v>
      </c>
      <c r="F35" s="454">
        <v>4738478</v>
      </c>
      <c r="G35" s="449">
        <v>6095818</v>
      </c>
      <c r="H35" s="449">
        <v>3769083</v>
      </c>
      <c r="I35" s="449">
        <v>5196708</v>
      </c>
      <c r="J35" s="449">
        <v>2304239</v>
      </c>
      <c r="K35" s="449">
        <v>4834660</v>
      </c>
      <c r="L35" s="449">
        <v>1379053</v>
      </c>
      <c r="M35" s="449">
        <v>5342106</v>
      </c>
      <c r="N35" s="449">
        <v>6849689</v>
      </c>
      <c r="O35" s="449">
        <v>2229862</v>
      </c>
    </row>
    <row r="36" spans="5:15" x14ac:dyDescent="0.25">
      <c r="E36" s="587" t="s">
        <v>2000</v>
      </c>
      <c r="F36" s="452">
        <v>0</v>
      </c>
      <c r="G36" s="452">
        <v>0</v>
      </c>
      <c r="H36" s="452">
        <v>0</v>
      </c>
      <c r="I36" s="452">
        <v>0</v>
      </c>
      <c r="J36" s="452">
        <v>0</v>
      </c>
      <c r="K36" s="452">
        <v>0</v>
      </c>
      <c r="L36" s="452">
        <v>0</v>
      </c>
      <c r="M36" s="452">
        <v>0</v>
      </c>
      <c r="N36" s="452">
        <v>0</v>
      </c>
      <c r="O36" s="452">
        <v>0</v>
      </c>
    </row>
    <row r="37" spans="5:15" x14ac:dyDescent="0.25">
      <c r="E37" s="587" t="s">
        <v>2001</v>
      </c>
      <c r="F37" s="452">
        <v>0</v>
      </c>
      <c r="G37" s="452">
        <v>0</v>
      </c>
      <c r="H37" s="452">
        <v>0</v>
      </c>
      <c r="I37" s="452">
        <v>0</v>
      </c>
      <c r="J37" s="452">
        <v>0</v>
      </c>
      <c r="K37" s="452">
        <v>0</v>
      </c>
      <c r="L37" s="452">
        <v>0</v>
      </c>
      <c r="M37" s="452">
        <v>0</v>
      </c>
      <c r="N37" s="452">
        <v>0</v>
      </c>
      <c r="O37" s="452">
        <v>1690777</v>
      </c>
    </row>
    <row r="38" spans="5:15" x14ac:dyDescent="0.25">
      <c r="E38" s="587" t="s">
        <v>2002</v>
      </c>
      <c r="F38" s="452">
        <v>0</v>
      </c>
      <c r="G38" s="452">
        <v>0</v>
      </c>
      <c r="H38" s="452">
        <v>0</v>
      </c>
      <c r="I38" s="452">
        <v>0</v>
      </c>
      <c r="J38" s="452">
        <v>0</v>
      </c>
      <c r="K38" s="452">
        <v>0</v>
      </c>
      <c r="L38" s="452">
        <v>0</v>
      </c>
      <c r="M38" s="452">
        <v>0</v>
      </c>
      <c r="N38" s="452">
        <v>0</v>
      </c>
      <c r="O38" s="452">
        <v>-5082715</v>
      </c>
    </row>
    <row r="39" spans="5:15" x14ac:dyDescent="0.25">
      <c r="E39" s="587" t="s">
        <v>2003</v>
      </c>
      <c r="F39" s="452">
        <v>0</v>
      </c>
      <c r="G39" s="452">
        <v>0</v>
      </c>
      <c r="H39" s="452">
        <v>0</v>
      </c>
      <c r="I39" s="452">
        <v>0</v>
      </c>
      <c r="J39" s="452">
        <v>0</v>
      </c>
      <c r="K39" s="452">
        <v>0</v>
      </c>
      <c r="L39" s="452">
        <v>0</v>
      </c>
      <c r="M39" s="452">
        <v>0</v>
      </c>
      <c r="N39" s="452">
        <v>0</v>
      </c>
      <c r="O39" s="452">
        <v>26393</v>
      </c>
    </row>
    <row r="40" spans="5:15" x14ac:dyDescent="0.25">
      <c r="E40" s="583" t="s">
        <v>2089</v>
      </c>
      <c r="F40" s="453">
        <v>800935</v>
      </c>
      <c r="G40" s="452">
        <v>649838</v>
      </c>
      <c r="H40" s="452">
        <v>614453</v>
      </c>
      <c r="I40" s="452">
        <v>526352</v>
      </c>
      <c r="J40" s="452">
        <v>432751</v>
      </c>
      <c r="K40" s="452">
        <v>411250</v>
      </c>
      <c r="L40" s="452">
        <v>400759</v>
      </c>
      <c r="M40" s="452">
        <v>358830</v>
      </c>
      <c r="N40" s="452">
        <v>2920852</v>
      </c>
      <c r="O40" s="452">
        <v>3064408</v>
      </c>
    </row>
    <row r="41" spans="5:15" ht="20.100000000000001" customHeight="1" x14ac:dyDescent="0.25">
      <c r="E41" s="555" t="s">
        <v>2090</v>
      </c>
      <c r="F41" s="15">
        <f>IF(COUNT(F35:F40),SUM(F35:F40),"")</f>
        <v>5539413</v>
      </c>
      <c r="G41" s="15">
        <f t="shared" ref="G41:O41" si="1">IF(COUNT(G35:G40),SUM(G35:G40),"")</f>
        <v>6745656</v>
      </c>
      <c r="H41" s="15">
        <f t="shared" si="1"/>
        <v>4383536</v>
      </c>
      <c r="I41" s="15">
        <f t="shared" si="1"/>
        <v>5723060</v>
      </c>
      <c r="J41" s="15">
        <f t="shared" si="1"/>
        <v>2736990</v>
      </c>
      <c r="K41" s="15">
        <f t="shared" si="1"/>
        <v>5245910</v>
      </c>
      <c r="L41" s="15">
        <f t="shared" si="1"/>
        <v>1779812</v>
      </c>
      <c r="M41" s="15">
        <f t="shared" si="1"/>
        <v>5700936</v>
      </c>
      <c r="N41" s="15">
        <f t="shared" si="1"/>
        <v>9770541</v>
      </c>
      <c r="O41" s="15">
        <f t="shared" si="1"/>
        <v>1928725</v>
      </c>
    </row>
    <row r="42" spans="5:15" ht="20.100000000000001" customHeight="1" x14ac:dyDescent="0.25">
      <c r="E42" s="62" t="s">
        <v>25</v>
      </c>
      <c r="F42" s="735"/>
      <c r="G42" s="735"/>
      <c r="H42" s="735"/>
      <c r="I42" s="735"/>
      <c r="J42" s="735"/>
      <c r="K42" s="735"/>
      <c r="L42" s="735"/>
      <c r="M42" s="735"/>
      <c r="N42" s="735"/>
      <c r="O42" s="735"/>
    </row>
    <row r="43" spans="5:15" x14ac:dyDescent="0.25">
      <c r="E43" s="582" t="s">
        <v>2091</v>
      </c>
      <c r="F43" s="454">
        <v>741131</v>
      </c>
      <c r="G43" s="449">
        <v>358851</v>
      </c>
      <c r="H43" s="449">
        <v>386981</v>
      </c>
      <c r="I43" s="449">
        <v>381858</v>
      </c>
      <c r="J43" s="449">
        <v>509020</v>
      </c>
      <c r="K43" s="449">
        <v>477021</v>
      </c>
      <c r="L43" s="449">
        <v>573839</v>
      </c>
      <c r="M43" s="449">
        <v>410630</v>
      </c>
      <c r="N43" s="449">
        <v>637117</v>
      </c>
      <c r="O43" s="449">
        <v>638606</v>
      </c>
    </row>
    <row r="44" spans="5:15" x14ac:dyDescent="0.25">
      <c r="E44" s="583" t="s">
        <v>2092</v>
      </c>
      <c r="F44" s="453">
        <v>927588</v>
      </c>
      <c r="G44" s="452">
        <v>1109677</v>
      </c>
      <c r="H44" s="452">
        <v>465516</v>
      </c>
      <c r="I44" s="452">
        <v>1999997</v>
      </c>
      <c r="J44" s="452">
        <v>1059024</v>
      </c>
      <c r="K44" s="452">
        <v>605383</v>
      </c>
      <c r="L44" s="452">
        <v>500686</v>
      </c>
      <c r="M44" s="452">
        <v>615887</v>
      </c>
      <c r="N44" s="452">
        <v>190434</v>
      </c>
      <c r="O44" s="452">
        <v>347144</v>
      </c>
    </row>
    <row r="45" spans="5:15" x14ac:dyDescent="0.25">
      <c r="E45" s="583" t="s">
        <v>2093</v>
      </c>
      <c r="F45" s="453">
        <v>184281</v>
      </c>
      <c r="G45" s="452">
        <v>695909</v>
      </c>
      <c r="H45" s="452">
        <v>747008</v>
      </c>
      <c r="I45" s="452">
        <v>920034</v>
      </c>
      <c r="J45" s="452">
        <v>815902</v>
      </c>
      <c r="K45" s="452">
        <v>502051</v>
      </c>
      <c r="L45" s="452">
        <v>994221</v>
      </c>
      <c r="M45" s="452">
        <v>184054</v>
      </c>
      <c r="N45" s="452">
        <v>193110</v>
      </c>
      <c r="O45" s="452">
        <v>349319</v>
      </c>
    </row>
    <row r="46" spans="5:15" x14ac:dyDescent="0.25">
      <c r="E46" s="583" t="s">
        <v>2094</v>
      </c>
      <c r="F46" s="453">
        <v>13389</v>
      </c>
      <c r="G46" s="452">
        <v>0</v>
      </c>
      <c r="H46" s="452">
        <v>8000000</v>
      </c>
      <c r="I46" s="452">
        <v>0</v>
      </c>
      <c r="J46" s="452">
        <v>3997159</v>
      </c>
      <c r="K46" s="452">
        <v>0</v>
      </c>
      <c r="L46" s="452">
        <v>0</v>
      </c>
      <c r="M46" s="452">
        <v>0</v>
      </c>
      <c r="N46" s="452">
        <v>0</v>
      </c>
      <c r="O46" s="452">
        <v>0</v>
      </c>
    </row>
    <row r="47" spans="5:15" x14ac:dyDescent="0.25">
      <c r="E47" s="587" t="s">
        <v>2004</v>
      </c>
      <c r="F47" s="453">
        <v>1410821</v>
      </c>
      <c r="G47" s="452">
        <v>1545699</v>
      </c>
      <c r="H47" s="452">
        <v>1249277</v>
      </c>
      <c r="I47" s="452">
        <v>1416031</v>
      </c>
      <c r="J47" s="452">
        <v>3015734</v>
      </c>
      <c r="K47" s="452">
        <v>1108970</v>
      </c>
      <c r="L47" s="452">
        <v>1007961</v>
      </c>
      <c r="M47" s="452">
        <v>1284992</v>
      </c>
      <c r="N47" s="452">
        <v>1763629</v>
      </c>
      <c r="O47" s="452">
        <v>2523788</v>
      </c>
    </row>
    <row r="48" spans="5:15" ht="20.100000000000001" customHeight="1" x14ac:dyDescent="0.25">
      <c r="E48" s="555" t="s">
        <v>2095</v>
      </c>
      <c r="F48" s="15">
        <f>IF(COUNT(F43:F47),SUM(F43:F47),"")</f>
        <v>3277210</v>
      </c>
      <c r="G48" s="15">
        <f t="shared" ref="G48:O48" si="2">IF(COUNT(G43:G47),SUM(G43:G47),"")</f>
        <v>3710136</v>
      </c>
      <c r="H48" s="15">
        <f t="shared" si="2"/>
        <v>10848782</v>
      </c>
      <c r="I48" s="15">
        <f t="shared" si="2"/>
        <v>4717920</v>
      </c>
      <c r="J48" s="15">
        <f t="shared" si="2"/>
        <v>9396839</v>
      </c>
      <c r="K48" s="15">
        <f t="shared" si="2"/>
        <v>2693425</v>
      </c>
      <c r="L48" s="15">
        <f t="shared" si="2"/>
        <v>3076707</v>
      </c>
      <c r="M48" s="15">
        <f t="shared" si="2"/>
        <v>2495563</v>
      </c>
      <c r="N48" s="15">
        <f t="shared" si="2"/>
        <v>2784290</v>
      </c>
      <c r="O48" s="15">
        <f t="shared" si="2"/>
        <v>3858857</v>
      </c>
    </row>
    <row r="49" spans="5:15" ht="20.100000000000001" customHeight="1" x14ac:dyDescent="0.25">
      <c r="E49" s="555" t="s">
        <v>2096</v>
      </c>
      <c r="F49" s="15">
        <f>IF(COUNT(F14:F19,F33,F41,F48),SUM(F14:F19)+SUM(F33)+SUM(F41)+SUM(F48),"")</f>
        <v>296397473</v>
      </c>
      <c r="G49" s="15">
        <f>IF(COUNT(G14:G19,G33,G41,G48),SUM(G14:G19)+SUM(G33)+SUM(G41)+SUM(G48),"")</f>
        <v>284116198</v>
      </c>
      <c r="H49" s="15">
        <f t="shared" ref="H49:O49" si="3">IF(COUNT(H14:H19,H33,H41,H48),SUM(H14:H19)+SUM(H33)+SUM(H41)+SUM(H48),"")</f>
        <v>284996847</v>
      </c>
      <c r="I49" s="15">
        <f t="shared" si="3"/>
        <v>268915760</v>
      </c>
      <c r="J49" s="15">
        <f t="shared" si="3"/>
        <v>260935198</v>
      </c>
      <c r="K49" s="15">
        <f t="shared" si="3"/>
        <v>248006203</v>
      </c>
      <c r="L49" s="15">
        <f t="shared" si="3"/>
        <v>251820527</v>
      </c>
      <c r="M49" s="15">
        <f t="shared" si="3"/>
        <v>267234285</v>
      </c>
      <c r="N49" s="15">
        <f t="shared" si="3"/>
        <v>292673599</v>
      </c>
      <c r="O49" s="15">
        <f t="shared" si="3"/>
        <v>297324497</v>
      </c>
    </row>
    <row r="50" spans="5:15" ht="20.100000000000001" customHeight="1" x14ac:dyDescent="0.25">
      <c r="E50" s="2" t="s">
        <v>32</v>
      </c>
      <c r="F50" s="693"/>
      <c r="G50" s="693"/>
      <c r="H50" s="693"/>
      <c r="I50" s="693"/>
      <c r="J50" s="693"/>
      <c r="K50" s="693"/>
      <c r="L50" s="693"/>
      <c r="M50" s="693"/>
      <c r="N50" s="693"/>
      <c r="O50" s="693"/>
    </row>
    <row r="51" spans="5:15" ht="20.100000000000001" customHeight="1" x14ac:dyDescent="0.25">
      <c r="E51" s="62" t="s">
        <v>533</v>
      </c>
      <c r="F51" s="735"/>
      <c r="G51" s="735"/>
      <c r="H51" s="735"/>
      <c r="I51" s="735"/>
      <c r="J51" s="735"/>
      <c r="K51" s="735"/>
      <c r="L51" s="735"/>
      <c r="M51" s="735"/>
      <c r="N51" s="735"/>
      <c r="O51" s="735"/>
    </row>
    <row r="52" spans="5:15" x14ac:dyDescent="0.25">
      <c r="E52" s="605" t="s">
        <v>2097</v>
      </c>
      <c r="F52" s="462">
        <v>23268099</v>
      </c>
      <c r="G52" s="442">
        <v>21473235</v>
      </c>
      <c r="H52" s="442">
        <v>23154373</v>
      </c>
      <c r="I52" s="442">
        <v>16058051</v>
      </c>
      <c r="J52" s="442">
        <v>13880892</v>
      </c>
      <c r="K52" s="442">
        <v>14672753</v>
      </c>
      <c r="L52" s="442">
        <v>15415127</v>
      </c>
      <c r="M52" s="442">
        <v>25080033</v>
      </c>
      <c r="N52" s="442">
        <v>26426476</v>
      </c>
      <c r="O52" s="442">
        <v>25084845</v>
      </c>
    </row>
    <row r="53" spans="5:15" x14ac:dyDescent="0.25">
      <c r="E53" s="606" t="s">
        <v>2098</v>
      </c>
      <c r="F53" s="460">
        <v>17384870</v>
      </c>
      <c r="G53" s="444">
        <v>14039942</v>
      </c>
      <c r="H53" s="444">
        <v>14912692</v>
      </c>
      <c r="I53" s="444">
        <v>17292165</v>
      </c>
      <c r="J53" s="444">
        <v>14464853</v>
      </c>
      <c r="K53" s="444">
        <v>15026177</v>
      </c>
      <c r="L53" s="444">
        <v>17999906</v>
      </c>
      <c r="M53" s="444">
        <v>28008570</v>
      </c>
      <c r="N53" s="444">
        <v>24238780</v>
      </c>
      <c r="O53" s="444">
        <v>22973120</v>
      </c>
    </row>
    <row r="54" spans="5:15" x14ac:dyDescent="0.25">
      <c r="E54" s="607" t="s">
        <v>2099</v>
      </c>
      <c r="F54" s="461">
        <v>11036522</v>
      </c>
      <c r="G54" s="448">
        <v>10683589</v>
      </c>
      <c r="H54" s="448">
        <v>10145310</v>
      </c>
      <c r="I54" s="448">
        <v>11078333</v>
      </c>
      <c r="J54" s="448">
        <v>28938443</v>
      </c>
      <c r="K54" s="448">
        <v>22168371</v>
      </c>
      <c r="L54" s="448">
        <v>21731956</v>
      </c>
      <c r="M54" s="448">
        <v>7796719</v>
      </c>
      <c r="N54" s="448">
        <v>11028172</v>
      </c>
      <c r="O54" s="448">
        <v>13548520</v>
      </c>
    </row>
    <row r="55" spans="5:15" ht="20.100000000000001" customHeight="1" x14ac:dyDescent="0.25">
      <c r="E55" s="62" t="s">
        <v>153</v>
      </c>
      <c r="F55" s="805"/>
      <c r="G55" s="806"/>
      <c r="H55" s="806"/>
      <c r="I55" s="806"/>
      <c r="J55" s="806"/>
      <c r="K55" s="806"/>
      <c r="L55" s="806"/>
      <c r="M55" s="806"/>
      <c r="N55" s="806"/>
      <c r="O55" s="807"/>
    </row>
    <row r="56" spans="5:15" x14ac:dyDescent="0.25">
      <c r="E56" s="608" t="s">
        <v>2100</v>
      </c>
      <c r="F56" s="459">
        <v>105528893</v>
      </c>
      <c r="G56" s="447">
        <v>99772940</v>
      </c>
      <c r="H56" s="447">
        <v>93640691</v>
      </c>
      <c r="I56" s="447">
        <v>90914374</v>
      </c>
      <c r="J56" s="447">
        <v>91234377</v>
      </c>
      <c r="K56" s="447">
        <v>88866403</v>
      </c>
      <c r="L56" s="447">
        <v>88392589</v>
      </c>
      <c r="M56" s="447">
        <v>86082228</v>
      </c>
      <c r="N56" s="447">
        <v>85362695</v>
      </c>
      <c r="O56" s="447">
        <v>86025521</v>
      </c>
    </row>
    <row r="57" spans="5:15" x14ac:dyDescent="0.25">
      <c r="E57" s="607" t="s">
        <v>2101</v>
      </c>
      <c r="F57" s="461">
        <v>44323468</v>
      </c>
      <c r="G57" s="448">
        <v>44341874</v>
      </c>
      <c r="H57" s="448">
        <v>44480137</v>
      </c>
      <c r="I57" s="448">
        <v>44942714</v>
      </c>
      <c r="J57" s="448">
        <v>44329900</v>
      </c>
      <c r="K57" s="448">
        <v>44246454</v>
      </c>
      <c r="L57" s="448">
        <v>44445246</v>
      </c>
      <c r="M57" s="448">
        <v>44496378</v>
      </c>
      <c r="N57" s="448">
        <v>44734932</v>
      </c>
      <c r="O57" s="448">
        <v>44336345</v>
      </c>
    </row>
    <row r="58" spans="5:15" ht="20.100000000000001" customHeight="1" x14ac:dyDescent="0.25">
      <c r="E58" s="79" t="s">
        <v>154</v>
      </c>
      <c r="F58" s="15">
        <f>+IF(COUNT(F56:F57),SUM(F56:F57),"")</f>
        <v>149852361</v>
      </c>
      <c r="G58" s="15">
        <f t="shared" ref="G58:O58" si="4">+IF(COUNT(G56:G57),SUM(G56:G57),"")</f>
        <v>144114814</v>
      </c>
      <c r="H58" s="15">
        <f t="shared" si="4"/>
        <v>138120828</v>
      </c>
      <c r="I58" s="15">
        <f t="shared" si="4"/>
        <v>135857088</v>
      </c>
      <c r="J58" s="15">
        <f t="shared" si="4"/>
        <v>135564277</v>
      </c>
      <c r="K58" s="15">
        <f t="shared" si="4"/>
        <v>133112857</v>
      </c>
      <c r="L58" s="15">
        <f t="shared" si="4"/>
        <v>132837835</v>
      </c>
      <c r="M58" s="15">
        <f t="shared" si="4"/>
        <v>130578606</v>
      </c>
      <c r="N58" s="15">
        <f t="shared" si="4"/>
        <v>130097627</v>
      </c>
      <c r="O58" s="15">
        <f t="shared" si="4"/>
        <v>130361866</v>
      </c>
    </row>
    <row r="59" spans="5:15" x14ac:dyDescent="0.25">
      <c r="E59" s="609" t="s">
        <v>2102</v>
      </c>
      <c r="F59" s="475">
        <v>48398807</v>
      </c>
      <c r="G59" s="476">
        <v>46813999</v>
      </c>
      <c r="H59" s="476">
        <v>44185356</v>
      </c>
      <c r="I59" s="476">
        <v>44713043</v>
      </c>
      <c r="J59" s="476">
        <v>44580867</v>
      </c>
      <c r="K59" s="476">
        <v>42767519</v>
      </c>
      <c r="L59" s="476">
        <v>48102411</v>
      </c>
      <c r="M59" s="476">
        <v>37137303</v>
      </c>
      <c r="N59" s="476">
        <v>48138462</v>
      </c>
      <c r="O59" s="476">
        <v>47854805</v>
      </c>
    </row>
    <row r="60" spans="5:15" ht="20.100000000000001" customHeight="1" x14ac:dyDescent="0.25">
      <c r="E60" s="2" t="s">
        <v>2001</v>
      </c>
      <c r="F60" s="674"/>
      <c r="G60" s="675"/>
      <c r="H60" s="675"/>
      <c r="I60" s="675"/>
      <c r="J60" s="675"/>
      <c r="K60" s="675"/>
      <c r="L60" s="675"/>
      <c r="M60" s="675"/>
      <c r="N60" s="675"/>
      <c r="O60" s="676"/>
    </row>
    <row r="61" spans="5:15" x14ac:dyDescent="0.25">
      <c r="E61" s="595" t="s">
        <v>2103</v>
      </c>
      <c r="F61" s="562">
        <v>0</v>
      </c>
      <c r="G61" s="562">
        <v>0</v>
      </c>
      <c r="H61" s="562">
        <v>0</v>
      </c>
      <c r="I61" s="562">
        <v>0</v>
      </c>
      <c r="J61" s="562">
        <v>0</v>
      </c>
      <c r="K61" s="562">
        <v>0</v>
      </c>
      <c r="L61" s="562">
        <v>0</v>
      </c>
      <c r="M61" s="562">
        <v>0</v>
      </c>
      <c r="N61" s="562">
        <v>0</v>
      </c>
      <c r="O61" s="562">
        <v>1547237</v>
      </c>
    </row>
    <row r="62" spans="5:15" x14ac:dyDescent="0.25">
      <c r="E62" s="594" t="s">
        <v>2005</v>
      </c>
      <c r="F62" s="562">
        <v>0</v>
      </c>
      <c r="G62" s="562">
        <v>0</v>
      </c>
      <c r="H62" s="562">
        <v>0</v>
      </c>
      <c r="I62" s="562">
        <v>0</v>
      </c>
      <c r="J62" s="562">
        <v>0</v>
      </c>
      <c r="K62" s="562">
        <v>0</v>
      </c>
      <c r="L62" s="562">
        <v>0</v>
      </c>
      <c r="M62" s="562">
        <v>0</v>
      </c>
      <c r="N62" s="562">
        <v>0</v>
      </c>
      <c r="O62" s="566">
        <v>52156</v>
      </c>
    </row>
    <row r="63" spans="5:15" ht="20.100000000000001" customHeight="1" x14ac:dyDescent="0.25">
      <c r="E63" s="79" t="s">
        <v>2006</v>
      </c>
      <c r="F63" s="15">
        <f>+IF(COUNT(F61:F62),SUM(F61:F62),"")</f>
        <v>0</v>
      </c>
      <c r="G63" s="15">
        <f t="shared" ref="G63:O63" si="5">+IF(COUNT(G61:G62),SUM(G61:G62),"")</f>
        <v>0</v>
      </c>
      <c r="H63" s="15">
        <f t="shared" si="5"/>
        <v>0</v>
      </c>
      <c r="I63" s="15">
        <f t="shared" si="5"/>
        <v>0</v>
      </c>
      <c r="J63" s="15">
        <f t="shared" si="5"/>
        <v>0</v>
      </c>
      <c r="K63" s="15">
        <f t="shared" si="5"/>
        <v>0</v>
      </c>
      <c r="L63" s="15">
        <f t="shared" si="5"/>
        <v>0</v>
      </c>
      <c r="M63" s="15">
        <f t="shared" si="5"/>
        <v>0</v>
      </c>
      <c r="N63" s="15">
        <f t="shared" si="5"/>
        <v>0</v>
      </c>
      <c r="O63" s="15">
        <f t="shared" si="5"/>
        <v>1599393</v>
      </c>
    </row>
    <row r="64" spans="5:15" ht="20.100000000000001" customHeight="1" x14ac:dyDescent="0.25">
      <c r="E64" s="2" t="s">
        <v>190</v>
      </c>
      <c r="F64" s="693"/>
      <c r="G64" s="693"/>
      <c r="H64" s="693"/>
      <c r="I64" s="693"/>
      <c r="J64" s="693"/>
      <c r="K64" s="693"/>
      <c r="L64" s="693"/>
      <c r="M64" s="693"/>
      <c r="N64" s="693"/>
      <c r="O64" s="693"/>
    </row>
    <row r="65" spans="5:15" x14ac:dyDescent="0.25">
      <c r="E65" s="592" t="s">
        <v>2007</v>
      </c>
      <c r="F65" s="561">
        <v>5242000</v>
      </c>
      <c r="G65" s="562">
        <v>14176000</v>
      </c>
      <c r="H65" s="562">
        <v>14070000</v>
      </c>
      <c r="I65" s="562">
        <v>31853000</v>
      </c>
      <c r="J65" s="562">
        <v>11938000</v>
      </c>
      <c r="K65" s="562">
        <v>38675000</v>
      </c>
      <c r="L65" s="562">
        <v>15831000</v>
      </c>
      <c r="M65" s="562">
        <v>17766000</v>
      </c>
      <c r="N65" s="562">
        <v>18396000</v>
      </c>
      <c r="O65" s="562">
        <v>46015000</v>
      </c>
    </row>
    <row r="66" spans="5:15" x14ac:dyDescent="0.25">
      <c r="E66" s="593" t="s">
        <v>2008</v>
      </c>
      <c r="F66" s="563">
        <v>2692537</v>
      </c>
      <c r="G66" s="564">
        <v>1087111</v>
      </c>
      <c r="H66" s="564">
        <v>1543967</v>
      </c>
      <c r="I66" s="564">
        <v>2968306</v>
      </c>
      <c r="J66" s="564">
        <v>3220917</v>
      </c>
      <c r="K66" s="564">
        <v>4066808</v>
      </c>
      <c r="L66" s="564">
        <v>5078422</v>
      </c>
      <c r="M66" s="564">
        <v>5908465</v>
      </c>
      <c r="N66" s="564">
        <v>6581709</v>
      </c>
      <c r="O66" s="564">
        <v>7084571</v>
      </c>
    </row>
    <row r="67" spans="5:15" x14ac:dyDescent="0.25">
      <c r="E67" s="593" t="s">
        <v>2009</v>
      </c>
      <c r="F67" s="563">
        <v>148888</v>
      </c>
      <c r="G67" s="564">
        <v>618555</v>
      </c>
      <c r="H67" s="564">
        <v>9530</v>
      </c>
      <c r="I67" s="564">
        <v>56059</v>
      </c>
      <c r="J67" s="564">
        <v>10184</v>
      </c>
      <c r="K67" s="564">
        <v>62259</v>
      </c>
      <c r="L67" s="564">
        <v>49478</v>
      </c>
      <c r="M67" s="564">
        <v>9792</v>
      </c>
      <c r="N67" s="564">
        <v>18610</v>
      </c>
      <c r="O67" s="564">
        <v>72269</v>
      </c>
    </row>
    <row r="68" spans="5:15" x14ac:dyDescent="0.25">
      <c r="E68" s="594" t="s">
        <v>2010</v>
      </c>
      <c r="F68" s="566">
        <v>0</v>
      </c>
      <c r="G68" s="566">
        <v>0</v>
      </c>
      <c r="H68" s="566">
        <v>0</v>
      </c>
      <c r="I68" s="566">
        <v>0</v>
      </c>
      <c r="J68" s="566">
        <v>0</v>
      </c>
      <c r="K68" s="566">
        <v>0</v>
      </c>
      <c r="L68" s="566">
        <v>0</v>
      </c>
      <c r="M68" s="566">
        <v>0</v>
      </c>
      <c r="N68" s="566">
        <v>0</v>
      </c>
      <c r="O68" s="566">
        <v>45123</v>
      </c>
    </row>
    <row r="69" spans="5:15" ht="20.100000000000001" customHeight="1" x14ac:dyDescent="0.25">
      <c r="E69" s="555" t="s">
        <v>2104</v>
      </c>
      <c r="F69" s="15">
        <f>+IF(COUNT(F65:F68),SUM(F65:F68),"")</f>
        <v>8083425</v>
      </c>
      <c r="G69" s="15">
        <f t="shared" ref="G69:O69" si="6">+IF(COUNT(G65:G68),SUM(G65:G68),"")</f>
        <v>15881666</v>
      </c>
      <c r="H69" s="15">
        <f t="shared" si="6"/>
        <v>15623497</v>
      </c>
      <c r="I69" s="15">
        <f t="shared" si="6"/>
        <v>34877365</v>
      </c>
      <c r="J69" s="15">
        <f t="shared" si="6"/>
        <v>15169101</v>
      </c>
      <c r="K69" s="15">
        <f t="shared" si="6"/>
        <v>42804067</v>
      </c>
      <c r="L69" s="15">
        <f t="shared" si="6"/>
        <v>20958900</v>
      </c>
      <c r="M69" s="15">
        <f t="shared" si="6"/>
        <v>23684257</v>
      </c>
      <c r="N69" s="15">
        <f t="shared" si="6"/>
        <v>24996319</v>
      </c>
      <c r="O69" s="15">
        <f t="shared" si="6"/>
        <v>53216963</v>
      </c>
    </row>
    <row r="70" spans="5:15" x14ac:dyDescent="0.25">
      <c r="E70" s="599" t="s">
        <v>2011</v>
      </c>
      <c r="F70" s="475">
        <v>45663755</v>
      </c>
      <c r="G70" s="476">
        <v>38229051</v>
      </c>
      <c r="H70" s="476">
        <v>38242445</v>
      </c>
      <c r="I70" s="476">
        <v>26713335</v>
      </c>
      <c r="J70" s="476">
        <v>9723610</v>
      </c>
      <c r="K70" s="476">
        <v>18980589</v>
      </c>
      <c r="L70" s="476">
        <v>25123339</v>
      </c>
      <c r="M70" s="476">
        <v>33543128</v>
      </c>
      <c r="N70" s="476">
        <v>39466363</v>
      </c>
      <c r="O70" s="476">
        <v>42092824</v>
      </c>
    </row>
    <row r="71" spans="5:15" ht="20.100000000000001" customHeight="1" x14ac:dyDescent="0.25">
      <c r="E71" s="555" t="s">
        <v>2105</v>
      </c>
      <c r="F71" s="15">
        <f>IF(COUNT(F52:F54,F58:F59,F63,F69:F70),SUM(F52:F54,F58:F59,F63,F69:F70),"")</f>
        <v>303687839</v>
      </c>
      <c r="G71" s="15">
        <f t="shared" ref="G71:O71" si="7">IF(COUNT(G52:G54,G58:G59,G63,G69:G70),SUM(G52:G54,G58:G59,G63,G69:G70),"")</f>
        <v>291236296</v>
      </c>
      <c r="H71" s="15">
        <f t="shared" si="7"/>
        <v>284384501</v>
      </c>
      <c r="I71" s="15">
        <f t="shared" si="7"/>
        <v>286589380</v>
      </c>
      <c r="J71" s="15">
        <f t="shared" si="7"/>
        <v>262322043</v>
      </c>
      <c r="K71" s="15">
        <f t="shared" si="7"/>
        <v>289532333</v>
      </c>
      <c r="L71" s="15">
        <f t="shared" si="7"/>
        <v>282169474</v>
      </c>
      <c r="M71" s="15">
        <f t="shared" si="7"/>
        <v>285828616</v>
      </c>
      <c r="N71" s="15">
        <f t="shared" si="7"/>
        <v>304392199</v>
      </c>
      <c r="O71" s="15">
        <f t="shared" si="7"/>
        <v>336732336</v>
      </c>
    </row>
    <row r="72" spans="5:15" ht="20.100000000000001" customHeight="1" x14ac:dyDescent="0.25">
      <c r="E72" s="555" t="s">
        <v>2106</v>
      </c>
      <c r="F72" s="15">
        <f>IF(COUNT(F49,F71),SUM(F49)-SUM(F71),"")</f>
        <v>-7290366</v>
      </c>
      <c r="G72" s="15">
        <f t="shared" ref="G72:O72" si="8">IF(COUNT(G49,G71),SUM(G49)-SUM(G71),"")</f>
        <v>-7120098</v>
      </c>
      <c r="H72" s="15">
        <f t="shared" si="8"/>
        <v>612346</v>
      </c>
      <c r="I72" s="15">
        <f t="shared" si="8"/>
        <v>-17673620</v>
      </c>
      <c r="J72" s="15">
        <f t="shared" si="8"/>
        <v>-1386845</v>
      </c>
      <c r="K72" s="15">
        <f t="shared" si="8"/>
        <v>-41526130</v>
      </c>
      <c r="L72" s="15">
        <f t="shared" si="8"/>
        <v>-30348947</v>
      </c>
      <c r="M72" s="15">
        <f t="shared" si="8"/>
        <v>-18594331</v>
      </c>
      <c r="N72" s="15">
        <f t="shared" si="8"/>
        <v>-11718600</v>
      </c>
      <c r="O72" s="15">
        <f t="shared" si="8"/>
        <v>-39407839</v>
      </c>
    </row>
    <row r="73" spans="5:15" ht="20.100000000000001" customHeight="1" x14ac:dyDescent="0.25">
      <c r="E73" s="2" t="s">
        <v>44</v>
      </c>
      <c r="F73" s="693"/>
      <c r="G73" s="693"/>
      <c r="H73" s="693"/>
      <c r="I73" s="693"/>
      <c r="J73" s="693"/>
      <c r="K73" s="693"/>
      <c r="L73" s="693"/>
      <c r="M73" s="693"/>
      <c r="N73" s="693"/>
      <c r="O73" s="693"/>
    </row>
    <row r="74" spans="5:15" x14ac:dyDescent="0.25">
      <c r="E74" s="595" t="s">
        <v>2107</v>
      </c>
      <c r="F74" s="600">
        <v>91266104</v>
      </c>
      <c r="G74" s="601">
        <v>105614551</v>
      </c>
      <c r="H74" s="601">
        <v>39739900</v>
      </c>
      <c r="I74" s="601">
        <v>41792708</v>
      </c>
      <c r="J74" s="601">
        <v>33390956</v>
      </c>
      <c r="K74" s="601">
        <v>64147101</v>
      </c>
      <c r="L74" s="601">
        <v>49047267</v>
      </c>
      <c r="M74" s="601">
        <v>58561938</v>
      </c>
      <c r="N74" s="601">
        <v>157436302</v>
      </c>
      <c r="O74" s="601">
        <v>159788626</v>
      </c>
    </row>
    <row r="75" spans="5:15" x14ac:dyDescent="0.25">
      <c r="E75" s="596" t="s">
        <v>2108</v>
      </c>
      <c r="F75" s="602">
        <v>72687369</v>
      </c>
      <c r="G75" s="603">
        <v>87990576</v>
      </c>
      <c r="H75" s="603">
        <v>24485957</v>
      </c>
      <c r="I75" s="603">
        <v>19781731</v>
      </c>
      <c r="J75" s="603">
        <v>19666519</v>
      </c>
      <c r="K75" s="603">
        <v>52507768</v>
      </c>
      <c r="L75" s="603">
        <v>37563167</v>
      </c>
      <c r="M75" s="603">
        <v>50273848</v>
      </c>
      <c r="N75" s="603">
        <v>145154910</v>
      </c>
      <c r="O75" s="603">
        <v>143640576</v>
      </c>
    </row>
    <row r="76" spans="5:15" x14ac:dyDescent="0.25">
      <c r="E76" s="593" t="s">
        <v>2012</v>
      </c>
      <c r="F76" s="603">
        <v>0</v>
      </c>
      <c r="G76" s="603">
        <v>0</v>
      </c>
      <c r="H76" s="603">
        <v>0</v>
      </c>
      <c r="I76" s="603">
        <v>0</v>
      </c>
      <c r="J76" s="603">
        <v>0</v>
      </c>
      <c r="K76" s="603">
        <v>0</v>
      </c>
      <c r="L76" s="603">
        <v>0</v>
      </c>
      <c r="M76" s="603">
        <v>0</v>
      </c>
      <c r="N76" s="603">
        <v>0</v>
      </c>
      <c r="O76" s="603">
        <v>23856000</v>
      </c>
    </row>
    <row r="77" spans="5:15" x14ac:dyDescent="0.25">
      <c r="E77" s="593" t="s">
        <v>2013</v>
      </c>
      <c r="F77" s="602">
        <v>55180000</v>
      </c>
      <c r="G77" s="603">
        <v>56205000</v>
      </c>
      <c r="H77" s="603">
        <v>0</v>
      </c>
      <c r="I77" s="603">
        <v>16340000</v>
      </c>
      <c r="J77" s="603">
        <v>0</v>
      </c>
      <c r="K77" s="603">
        <v>21522000</v>
      </c>
      <c r="L77" s="603">
        <v>4520000</v>
      </c>
      <c r="M77" s="603">
        <v>0</v>
      </c>
      <c r="N77" s="603">
        <v>0</v>
      </c>
      <c r="O77" s="603">
        <v>0</v>
      </c>
    </row>
    <row r="78" spans="5:15" x14ac:dyDescent="0.25">
      <c r="E78" s="594" t="s">
        <v>2014</v>
      </c>
      <c r="F78" s="604">
        <v>0</v>
      </c>
      <c r="G78" s="604">
        <v>4440597</v>
      </c>
      <c r="H78" s="604">
        <v>0</v>
      </c>
      <c r="I78" s="604">
        <v>0</v>
      </c>
      <c r="J78" s="604">
        <v>0</v>
      </c>
      <c r="K78" s="604">
        <v>0</v>
      </c>
      <c r="L78" s="604">
        <v>0</v>
      </c>
      <c r="M78" s="604">
        <v>0</v>
      </c>
      <c r="N78" s="604">
        <v>0</v>
      </c>
      <c r="O78" s="604">
        <v>0</v>
      </c>
    </row>
    <row r="79" spans="5:15" ht="20.100000000000001" customHeight="1" x14ac:dyDescent="0.25">
      <c r="E79" s="555" t="s">
        <v>2109</v>
      </c>
      <c r="F79" s="15">
        <f>IF(COUNT(F74:F78),SUM(F74)+SUM(F76:F78)-SUM(F75),"")</f>
        <v>73758735</v>
      </c>
      <c r="G79" s="15">
        <f t="shared" ref="G79:O79" si="9">IF(COUNT(G74:G78),SUM(G74)+SUM(G76:G78)-SUM(G75),"")</f>
        <v>78269572</v>
      </c>
      <c r="H79" s="15">
        <f t="shared" si="9"/>
        <v>15253943</v>
      </c>
      <c r="I79" s="15">
        <f t="shared" si="9"/>
        <v>38350977</v>
      </c>
      <c r="J79" s="15">
        <f t="shared" si="9"/>
        <v>13724437</v>
      </c>
      <c r="K79" s="15">
        <f t="shared" si="9"/>
        <v>33161333</v>
      </c>
      <c r="L79" s="15">
        <f t="shared" si="9"/>
        <v>16004100</v>
      </c>
      <c r="M79" s="15">
        <f t="shared" si="9"/>
        <v>8288090</v>
      </c>
      <c r="N79" s="15">
        <f t="shared" si="9"/>
        <v>12281392</v>
      </c>
      <c r="O79" s="15">
        <f t="shared" si="9"/>
        <v>40004050</v>
      </c>
    </row>
    <row r="80" spans="5:15" ht="20.100000000000001" customHeight="1" x14ac:dyDescent="0.25">
      <c r="E80" s="79" t="s">
        <v>2015</v>
      </c>
      <c r="F80" s="15">
        <f>IF(COUNT(F72,F79),SUM(F79)+SUM(F72),"")</f>
        <v>66468369</v>
      </c>
      <c r="G80" s="15">
        <f t="shared" ref="G80:O80" si="10">IF(COUNT(G72,G79),SUM(G79)+SUM(G72),"")</f>
        <v>71149474</v>
      </c>
      <c r="H80" s="15">
        <f t="shared" si="10"/>
        <v>15866289</v>
      </c>
      <c r="I80" s="15">
        <f t="shared" si="10"/>
        <v>20677357</v>
      </c>
      <c r="J80" s="15">
        <f t="shared" si="10"/>
        <v>12337592</v>
      </c>
      <c r="K80" s="15">
        <f t="shared" si="10"/>
        <v>-8364797</v>
      </c>
      <c r="L80" s="15">
        <f t="shared" si="10"/>
        <v>-14344847</v>
      </c>
      <c r="M80" s="15">
        <f t="shared" si="10"/>
        <v>-10306241</v>
      </c>
      <c r="N80" s="15">
        <f t="shared" si="10"/>
        <v>562792</v>
      </c>
      <c r="O80" s="15">
        <f t="shared" si="10"/>
        <v>596211</v>
      </c>
    </row>
    <row r="81" spans="5:15" ht="20.100000000000001" customHeight="1" x14ac:dyDescent="0.25">
      <c r="E81" s="87" t="s">
        <v>2016</v>
      </c>
      <c r="F81" s="48">
        <v>2.9600000000000001E-2</v>
      </c>
      <c r="G81" s="48">
        <v>5.9400000000000001E-2</v>
      </c>
      <c r="H81" s="48">
        <v>6.0100000000000001E-2</v>
      </c>
      <c r="I81" s="48">
        <v>0.12809999999999999</v>
      </c>
      <c r="J81" s="48">
        <v>6.1100000000000002E-2</v>
      </c>
      <c r="K81" s="48">
        <v>0.15659999999999999</v>
      </c>
      <c r="L81" s="48">
        <v>7.9600000000000004E-2</v>
      </c>
      <c r="M81" s="48">
        <v>9.35E-2</v>
      </c>
      <c r="N81" s="48">
        <v>9.4399999999999998E-2</v>
      </c>
      <c r="O81" s="48">
        <v>0.20849999999999999</v>
      </c>
    </row>
    <row r="82" spans="5:15" x14ac:dyDescent="0.25">
      <c r="F82" s="58"/>
      <c r="G82" s="58"/>
      <c r="H82" s="58"/>
    </row>
  </sheetData>
  <sheetProtection algorithmName="SHA-512" hashValue="0R3VoRv2gcnaUj6IAF6BrCfniXXqmWmurWCV+5tpmewY/3MroMNK5hAoH1LaceotSnwKwNAyPv2LNemN7WZTUw==" saltValue="2nwXX8o5iXzgsEIcv88Xfw==" spinCount="100000" sheet="1" objects="1" scenarios="1"/>
  <mergeCells count="13">
    <mergeCell ref="F73:O73"/>
    <mergeCell ref="F42:O42"/>
    <mergeCell ref="F50:O50"/>
    <mergeCell ref="F51:O51"/>
    <mergeCell ref="F55:O55"/>
    <mergeCell ref="F60:O60"/>
    <mergeCell ref="F64:O64"/>
    <mergeCell ref="F34:O34"/>
    <mergeCell ref="E10:E12"/>
    <mergeCell ref="F10:N10"/>
    <mergeCell ref="F11:O11"/>
    <mergeCell ref="F13:O13"/>
    <mergeCell ref="F20:O20"/>
  </mergeCells>
  <pageMargins left="0.7" right="0.7" top="0.75" bottom="0.75" header="0.3" footer="0.3"/>
  <pageSetup orientation="portrait" horizontalDpi="200" verticalDpi="20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D1:Q50"/>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style="28" customWidth="1"/>
    <col min="5" max="5" width="9.140625" style="28" customWidth="1"/>
    <col min="6" max="13" width="20.7109375" style="28" customWidth="1"/>
    <col min="14" max="14" width="2.7109375" style="28" customWidth="1"/>
    <col min="15" max="15" width="9.140625" style="28" hidden="1" customWidth="1"/>
    <col min="16" max="17" width="0" style="28" hidden="1" customWidth="1"/>
    <col min="18" max="16384" width="9.140625" style="28" hidden="1"/>
  </cols>
  <sheetData>
    <row r="1" spans="5:14" hidden="1" x14ac:dyDescent="0.25"/>
    <row r="2" spans="5:14" hidden="1" x14ac:dyDescent="0.25"/>
    <row r="3" spans="5:14" hidden="1" x14ac:dyDescent="0.25"/>
    <row r="4" spans="5:14" hidden="1" x14ac:dyDescent="0.25"/>
    <row r="5" spans="5:14" hidden="1" x14ac:dyDescent="0.25"/>
    <row r="6" spans="5:14" hidden="1" x14ac:dyDescent="0.25"/>
    <row r="7" spans="5:14" hidden="1" x14ac:dyDescent="0.25"/>
    <row r="8" spans="5:14" ht="24.75" hidden="1" customHeight="1" x14ac:dyDescent="0.25">
      <c r="F8" s="808"/>
      <c r="G8" s="808"/>
    </row>
    <row r="9" spans="5:14" ht="36.950000000000003" customHeight="1" x14ac:dyDescent="0.25">
      <c r="N9" s="51"/>
    </row>
    <row r="10" spans="5:14" ht="20.100000000000001" customHeight="1" x14ac:dyDescent="0.25">
      <c r="E10" s="780" t="s">
        <v>158</v>
      </c>
      <c r="F10" s="694" t="s">
        <v>156</v>
      </c>
      <c r="G10" s="695"/>
      <c r="H10" s="695"/>
      <c r="I10" s="695"/>
      <c r="J10" s="695"/>
      <c r="K10" s="695"/>
      <c r="L10" s="696"/>
      <c r="M10" s="176" t="str">
        <f>TEXT(DATE('General Info'!$G$11,VALUE('General Info'!$E$11),'General Info'!$F$11),"MMMM DD, YYYY")</f>
        <v>September 30, 2017</v>
      </c>
    </row>
    <row r="11" spans="5:14" ht="20.100000000000001" customHeight="1" x14ac:dyDescent="0.25">
      <c r="E11" s="780"/>
      <c r="F11" s="694" t="s">
        <v>157</v>
      </c>
      <c r="G11" s="695"/>
      <c r="H11" s="695"/>
      <c r="I11" s="695"/>
      <c r="J11" s="695"/>
      <c r="K11" s="695"/>
      <c r="L11" s="695"/>
      <c r="M11" s="696"/>
    </row>
    <row r="12" spans="5:14" ht="45" x14ac:dyDescent="0.25">
      <c r="E12" s="780"/>
      <c r="F12" s="192" t="s">
        <v>159</v>
      </c>
      <c r="G12" s="192" t="s">
        <v>2143</v>
      </c>
      <c r="H12" s="192" t="s">
        <v>2144</v>
      </c>
      <c r="I12" s="192" t="s">
        <v>2145</v>
      </c>
      <c r="J12" s="192" t="s">
        <v>2146</v>
      </c>
      <c r="K12" s="192" t="s">
        <v>2138</v>
      </c>
      <c r="L12" s="192" t="s">
        <v>2147</v>
      </c>
      <c r="M12" s="405" t="s">
        <v>160</v>
      </c>
    </row>
    <row r="13" spans="5:14" x14ac:dyDescent="0.25">
      <c r="E13" s="92">
        <v>2008</v>
      </c>
      <c r="F13" s="477">
        <v>39946000</v>
      </c>
      <c r="G13" s="478">
        <v>24077211</v>
      </c>
      <c r="H13" s="478">
        <v>5250000</v>
      </c>
      <c r="I13" s="478">
        <v>23410000</v>
      </c>
      <c r="J13" s="478">
        <v>54825000</v>
      </c>
      <c r="K13" s="479">
        <v>0</v>
      </c>
      <c r="L13" s="478">
        <v>2455000</v>
      </c>
      <c r="M13" s="479">
        <v>2901608</v>
      </c>
    </row>
    <row r="14" spans="5:14" x14ac:dyDescent="0.25">
      <c r="E14" s="93">
        <v>2009</v>
      </c>
      <c r="F14" s="480">
        <v>38855000</v>
      </c>
      <c r="G14" s="481">
        <v>18665000</v>
      </c>
      <c r="H14" s="481">
        <v>2690000</v>
      </c>
      <c r="I14" s="481">
        <v>22435000</v>
      </c>
      <c r="J14" s="481">
        <v>49040000</v>
      </c>
      <c r="K14" s="482">
        <v>0</v>
      </c>
      <c r="L14" s="481">
        <v>0</v>
      </c>
      <c r="M14" s="482">
        <v>2292558</v>
      </c>
    </row>
    <row r="15" spans="5:14" x14ac:dyDescent="0.25">
      <c r="E15" s="93">
        <v>2010</v>
      </c>
      <c r="F15" s="480">
        <v>36729000</v>
      </c>
      <c r="G15" s="481">
        <v>12770000</v>
      </c>
      <c r="H15" s="481">
        <v>0</v>
      </c>
      <c r="I15" s="481">
        <v>21445000</v>
      </c>
      <c r="J15" s="481">
        <v>42975000</v>
      </c>
      <c r="K15" s="482">
        <v>0</v>
      </c>
      <c r="L15" s="482">
        <v>0</v>
      </c>
      <c r="M15" s="482">
        <v>1739066</v>
      </c>
    </row>
    <row r="16" spans="5:14" x14ac:dyDescent="0.25">
      <c r="E16" s="94">
        <v>2011</v>
      </c>
      <c r="F16" s="483">
        <v>39033000</v>
      </c>
      <c r="G16" s="482">
        <v>6540000</v>
      </c>
      <c r="H16" s="481">
        <v>0</v>
      </c>
      <c r="I16" s="482">
        <v>20425000</v>
      </c>
      <c r="J16" s="482">
        <v>36610000</v>
      </c>
      <c r="K16" s="482">
        <v>0</v>
      </c>
      <c r="L16" s="482">
        <v>0</v>
      </c>
      <c r="M16" s="482">
        <v>1251536</v>
      </c>
    </row>
    <row r="17" spans="5:16" x14ac:dyDescent="0.25">
      <c r="E17" s="94">
        <v>2012</v>
      </c>
      <c r="F17" s="483">
        <v>36155000</v>
      </c>
      <c r="G17" s="482">
        <v>0</v>
      </c>
      <c r="H17" s="482">
        <v>0</v>
      </c>
      <c r="I17" s="482">
        <v>19375000</v>
      </c>
      <c r="J17" s="482">
        <v>29925000</v>
      </c>
      <c r="K17" s="482">
        <v>0</v>
      </c>
      <c r="L17" s="482">
        <v>0</v>
      </c>
      <c r="M17" s="482">
        <v>833544</v>
      </c>
    </row>
    <row r="18" spans="5:16" x14ac:dyDescent="0.25">
      <c r="E18" s="94">
        <v>2013</v>
      </c>
      <c r="F18" s="483">
        <v>32332000</v>
      </c>
      <c r="G18" s="482">
        <v>0</v>
      </c>
      <c r="H18" s="482">
        <v>0</v>
      </c>
      <c r="I18" s="482">
        <v>18290000</v>
      </c>
      <c r="J18" s="482">
        <v>0</v>
      </c>
      <c r="K18" s="482">
        <v>0</v>
      </c>
      <c r="L18" s="482">
        <v>0</v>
      </c>
      <c r="M18" s="482">
        <v>492692</v>
      </c>
    </row>
    <row r="19" spans="5:16" x14ac:dyDescent="0.25">
      <c r="E19" s="94">
        <v>2014</v>
      </c>
      <c r="F19" s="483">
        <v>26159000</v>
      </c>
      <c r="G19" s="482">
        <v>0</v>
      </c>
      <c r="H19" s="482">
        <v>0</v>
      </c>
      <c r="I19" s="482">
        <v>16340000</v>
      </c>
      <c r="J19" s="482">
        <v>15505000</v>
      </c>
      <c r="K19" s="482">
        <v>0</v>
      </c>
      <c r="L19" s="482">
        <v>0</v>
      </c>
      <c r="M19" s="482">
        <v>233476</v>
      </c>
    </row>
    <row r="20" spans="5:16" x14ac:dyDescent="0.25">
      <c r="E20" s="94">
        <v>2015</v>
      </c>
      <c r="F20" s="483">
        <v>19859000</v>
      </c>
      <c r="G20" s="482">
        <v>0</v>
      </c>
      <c r="H20" s="482">
        <v>0</v>
      </c>
      <c r="I20" s="482">
        <v>16340000</v>
      </c>
      <c r="J20" s="482">
        <v>7735000</v>
      </c>
      <c r="K20" s="482">
        <v>0</v>
      </c>
      <c r="L20" s="482">
        <v>0</v>
      </c>
      <c r="M20" s="482">
        <v>88431</v>
      </c>
    </row>
    <row r="21" spans="5:16" x14ac:dyDescent="0.25">
      <c r="E21" s="94">
        <v>2016</v>
      </c>
      <c r="F21" s="483">
        <v>13418000</v>
      </c>
      <c r="G21" s="482">
        <v>0</v>
      </c>
      <c r="H21" s="482">
        <v>0</v>
      </c>
      <c r="I21" s="482">
        <v>16340000</v>
      </c>
      <c r="J21" s="482">
        <v>0</v>
      </c>
      <c r="K21" s="482">
        <v>56205000</v>
      </c>
      <c r="L21" s="482">
        <v>0</v>
      </c>
      <c r="M21" s="482">
        <v>-4440597</v>
      </c>
    </row>
    <row r="22" spans="5:16" x14ac:dyDescent="0.25">
      <c r="E22" s="95">
        <v>2017</v>
      </c>
      <c r="F22" s="484">
        <v>65251000</v>
      </c>
      <c r="G22" s="485">
        <v>0</v>
      </c>
      <c r="H22" s="485">
        <v>0</v>
      </c>
      <c r="I22" s="485">
        <v>14845000</v>
      </c>
      <c r="J22" s="485">
        <v>0</v>
      </c>
      <c r="K22" s="485">
        <v>55805000</v>
      </c>
      <c r="L22" s="485">
        <v>0</v>
      </c>
      <c r="M22" s="485">
        <v>-3967721</v>
      </c>
    </row>
    <row r="23" spans="5:16" customFormat="1" x14ac:dyDescent="0.25"/>
    <row r="24" spans="5:16" ht="20.100000000000001" customHeight="1" x14ac:dyDescent="0.25">
      <c r="E24" s="809" t="s">
        <v>161</v>
      </c>
      <c r="F24" s="809"/>
      <c r="G24" s="809"/>
      <c r="H24" s="809"/>
      <c r="I24" s="809"/>
      <c r="J24" s="809"/>
      <c r="K24" s="809"/>
      <c r="L24" s="809"/>
      <c r="M24" s="810"/>
      <c r="N24" s="810"/>
      <c r="O24" s="810"/>
      <c r="P24" s="80"/>
    </row>
    <row r="25" spans="5:16" ht="45" x14ac:dyDescent="0.25">
      <c r="E25" s="194" t="s">
        <v>162</v>
      </c>
      <c r="F25" s="554" t="s">
        <v>2148</v>
      </c>
      <c r="G25" s="194" t="s">
        <v>2139</v>
      </c>
      <c r="H25" s="194" t="s">
        <v>2140</v>
      </c>
      <c r="I25" s="194" t="s">
        <v>2141</v>
      </c>
      <c r="J25" s="194" t="s">
        <v>163</v>
      </c>
      <c r="K25" s="554" t="s">
        <v>2149</v>
      </c>
      <c r="L25" s="194" t="s">
        <v>2142</v>
      </c>
    </row>
    <row r="26" spans="5:16" x14ac:dyDescent="0.25">
      <c r="E26" s="92">
        <v>2008</v>
      </c>
      <c r="F26" s="483">
        <v>196765602</v>
      </c>
      <c r="G26" s="482">
        <v>0</v>
      </c>
      <c r="H26" s="482">
        <v>3635612</v>
      </c>
      <c r="I26" s="482">
        <v>56059</v>
      </c>
      <c r="J26" s="482">
        <v>7055000</v>
      </c>
      <c r="K26" s="482">
        <v>-19044</v>
      </c>
      <c r="L26" s="482">
        <f t="shared" ref="L26:L35" si="0">SUM(F13:M13)+SUM(F26:K26)</f>
        <v>360358048</v>
      </c>
      <c r="N26" s="260"/>
    </row>
    <row r="27" spans="5:16" x14ac:dyDescent="0.25">
      <c r="E27" s="93">
        <v>2009</v>
      </c>
      <c r="F27" s="483">
        <v>244253250</v>
      </c>
      <c r="G27" s="482">
        <v>0</v>
      </c>
      <c r="H27" s="482">
        <v>1655612</v>
      </c>
      <c r="I27" s="482">
        <v>4390</v>
      </c>
      <c r="J27" s="482">
        <v>6665000</v>
      </c>
      <c r="K27" s="482">
        <v>1502462</v>
      </c>
      <c r="L27" s="482">
        <f t="shared" si="0"/>
        <v>388058272</v>
      </c>
    </row>
    <row r="28" spans="5:16" x14ac:dyDescent="0.25">
      <c r="E28" s="93">
        <v>2010</v>
      </c>
      <c r="F28" s="483">
        <v>239485075</v>
      </c>
      <c r="G28" s="482">
        <v>0</v>
      </c>
      <c r="H28" s="482">
        <v>0</v>
      </c>
      <c r="I28" s="482">
        <v>0</v>
      </c>
      <c r="J28" s="482">
        <v>6260000</v>
      </c>
      <c r="K28" s="482">
        <v>1308784</v>
      </c>
      <c r="L28" s="482">
        <f t="shared" si="0"/>
        <v>362711925</v>
      </c>
    </row>
    <row r="29" spans="5:16" x14ac:dyDescent="0.25">
      <c r="E29" s="94">
        <v>2011</v>
      </c>
      <c r="F29" s="483">
        <v>283404789</v>
      </c>
      <c r="G29" s="482">
        <v>0</v>
      </c>
      <c r="H29" s="482">
        <v>0</v>
      </c>
      <c r="I29" s="482">
        <v>162153</v>
      </c>
      <c r="J29" s="482">
        <v>5840000</v>
      </c>
      <c r="K29" s="482">
        <v>1185744</v>
      </c>
      <c r="L29" s="482">
        <f t="shared" si="0"/>
        <v>394452222</v>
      </c>
    </row>
    <row r="30" spans="5:16" x14ac:dyDescent="0.25">
      <c r="E30" s="94">
        <v>2012</v>
      </c>
      <c r="F30" s="483">
        <v>282603489</v>
      </c>
      <c r="G30" s="482">
        <v>0</v>
      </c>
      <c r="H30" s="482">
        <v>0</v>
      </c>
      <c r="I30" s="482">
        <v>116021</v>
      </c>
      <c r="J30" s="482">
        <v>5405000</v>
      </c>
      <c r="K30" s="482">
        <v>922161</v>
      </c>
      <c r="L30" s="482">
        <f t="shared" si="0"/>
        <v>375335215</v>
      </c>
    </row>
    <row r="31" spans="5:16" x14ac:dyDescent="0.25">
      <c r="E31" s="94">
        <v>2013</v>
      </c>
      <c r="F31" s="483">
        <v>320529123</v>
      </c>
      <c r="G31" s="482">
        <v>0</v>
      </c>
      <c r="H31" s="482">
        <v>0</v>
      </c>
      <c r="I31" s="482">
        <v>68803</v>
      </c>
      <c r="J31" s="482">
        <v>4950000</v>
      </c>
      <c r="K31" s="482">
        <v>3222219</v>
      </c>
      <c r="L31" s="482">
        <f t="shared" si="0"/>
        <v>379884837</v>
      </c>
    </row>
    <row r="32" spans="5:16" x14ac:dyDescent="0.25">
      <c r="E32" s="94">
        <v>2014</v>
      </c>
      <c r="F32" s="483">
        <v>339033525</v>
      </c>
      <c r="G32" s="482">
        <v>0</v>
      </c>
      <c r="H32" s="482">
        <v>0</v>
      </c>
      <c r="I32" s="482">
        <v>20472</v>
      </c>
      <c r="J32" s="482">
        <v>4480000</v>
      </c>
      <c r="K32" s="482">
        <v>3583617</v>
      </c>
      <c r="L32" s="482">
        <f t="shared" si="0"/>
        <v>405355090</v>
      </c>
    </row>
    <row r="33" spans="5:12" x14ac:dyDescent="0.25">
      <c r="E33" s="94">
        <v>2015</v>
      </c>
      <c r="F33" s="483">
        <v>365037069</v>
      </c>
      <c r="G33" s="482">
        <v>6075000</v>
      </c>
      <c r="H33" s="482">
        <v>0</v>
      </c>
      <c r="I33" s="482">
        <v>0</v>
      </c>
      <c r="J33" s="482">
        <v>3990000</v>
      </c>
      <c r="K33" s="482">
        <v>7075265</v>
      </c>
      <c r="L33" s="482">
        <f t="shared" si="0"/>
        <v>426199765</v>
      </c>
    </row>
    <row r="34" spans="5:12" x14ac:dyDescent="0.25">
      <c r="E34" s="94">
        <v>2016</v>
      </c>
      <c r="F34" s="483">
        <v>390865623</v>
      </c>
      <c r="G34" s="482">
        <v>4880000</v>
      </c>
      <c r="H34" s="482">
        <v>0</v>
      </c>
      <c r="I34" s="482">
        <v>0</v>
      </c>
      <c r="J34" s="482">
        <v>3485000</v>
      </c>
      <c r="K34" s="482">
        <v>7420391</v>
      </c>
      <c r="L34" s="482">
        <f t="shared" si="0"/>
        <v>488173417</v>
      </c>
    </row>
    <row r="35" spans="5:12" x14ac:dyDescent="0.25">
      <c r="E35" s="95">
        <v>2017</v>
      </c>
      <c r="F35" s="484">
        <v>448434158</v>
      </c>
      <c r="G35" s="485">
        <v>3650000</v>
      </c>
      <c r="H35" s="485">
        <v>0</v>
      </c>
      <c r="I35" s="485">
        <v>0</v>
      </c>
      <c r="J35" s="485">
        <v>5540000</v>
      </c>
      <c r="K35" s="485">
        <v>13874861</v>
      </c>
      <c r="L35" s="485">
        <f t="shared" si="0"/>
        <v>603432298</v>
      </c>
    </row>
    <row r="36" spans="5:12" x14ac:dyDescent="0.25"/>
    <row r="37" spans="5:12" customFormat="1" x14ac:dyDescent="0.25"/>
    <row r="38" spans="5:12" ht="45" x14ac:dyDescent="0.25">
      <c r="E38" s="408" t="s">
        <v>164</v>
      </c>
      <c r="F38" s="408" t="s">
        <v>2132</v>
      </c>
      <c r="G38" s="408" t="s">
        <v>2133</v>
      </c>
      <c r="H38" s="408" t="s">
        <v>2134</v>
      </c>
      <c r="I38" s="408" t="s">
        <v>2135</v>
      </c>
      <c r="J38" s="408" t="s">
        <v>2136</v>
      </c>
      <c r="K38" s="408" t="s">
        <v>2137</v>
      </c>
    </row>
    <row r="39" spans="5:12" x14ac:dyDescent="0.25">
      <c r="E39" s="92">
        <v>2008</v>
      </c>
      <c r="F39" s="611">
        <v>2.0337993545592733E-2</v>
      </c>
      <c r="G39" s="486">
        <f>L26/I39</f>
        <v>1433.0688024687922</v>
      </c>
      <c r="H39" s="447">
        <v>17718466042</v>
      </c>
      <c r="I39" s="447">
        <v>251459</v>
      </c>
      <c r="J39" s="459">
        <v>6047640000</v>
      </c>
      <c r="K39" s="486">
        <f>L26/J39*100</f>
        <v>5.9586557400903493</v>
      </c>
    </row>
    <row r="40" spans="5:12" x14ac:dyDescent="0.25">
      <c r="E40" s="93">
        <v>2009</v>
      </c>
      <c r="F40" s="611">
        <v>2.3343774656937939E-2</v>
      </c>
      <c r="G40" s="486">
        <f t="shared" ref="G40:G48" si="1">L27/I40</f>
        <v>1560.1649666906553</v>
      </c>
      <c r="H40" s="444">
        <v>16623629970</v>
      </c>
      <c r="I40" s="444">
        <v>248729</v>
      </c>
      <c r="J40" s="460">
        <v>6816447000</v>
      </c>
      <c r="K40" s="487">
        <f t="shared" ref="K40:K48" si="2">L27/J40*100</f>
        <v>5.6929698419132428</v>
      </c>
    </row>
    <row r="41" spans="5:12" x14ac:dyDescent="0.25">
      <c r="E41" s="93">
        <v>2010</v>
      </c>
      <c r="F41" s="611">
        <v>2.491077117600304E-2</v>
      </c>
      <c r="G41" s="486">
        <f t="shared" si="1"/>
        <v>1472.1765945011325</v>
      </c>
      <c r="H41" s="444">
        <v>14560445457</v>
      </c>
      <c r="I41" s="444">
        <v>246378</v>
      </c>
      <c r="J41" s="460">
        <v>6218154000</v>
      </c>
      <c r="K41" s="487">
        <f t="shared" si="2"/>
        <v>5.8331126086616703</v>
      </c>
    </row>
    <row r="42" spans="5:12" x14ac:dyDescent="0.25">
      <c r="E42" s="94">
        <v>2011</v>
      </c>
      <c r="F42" s="611">
        <v>3.0186716911594479E-2</v>
      </c>
      <c r="G42" s="486">
        <f t="shared" si="1"/>
        <v>1611.5285105548496</v>
      </c>
      <c r="H42" s="460">
        <v>13067079244</v>
      </c>
      <c r="I42" s="460">
        <v>244769</v>
      </c>
      <c r="J42" s="460">
        <v>6341838000</v>
      </c>
      <c r="K42" s="488">
        <f t="shared" si="2"/>
        <v>6.2198407149473072</v>
      </c>
    </row>
    <row r="43" spans="5:12" x14ac:dyDescent="0.25">
      <c r="E43" s="94">
        <v>2012</v>
      </c>
      <c r="F43" s="611">
        <v>3.0712856891331446E-2</v>
      </c>
      <c r="G43" s="486">
        <f t="shared" si="1"/>
        <v>1523.9378098443724</v>
      </c>
      <c r="H43" s="460">
        <v>12220784811</v>
      </c>
      <c r="I43" s="460">
        <v>246293</v>
      </c>
      <c r="J43" s="460">
        <v>6748428000</v>
      </c>
      <c r="K43" s="488">
        <f t="shared" si="2"/>
        <v>5.5618169890824944</v>
      </c>
    </row>
    <row r="44" spans="5:12" x14ac:dyDescent="0.25">
      <c r="E44" s="94">
        <v>2013</v>
      </c>
      <c r="F44" s="611">
        <v>3.1479139817145563E-2</v>
      </c>
      <c r="G44" s="486">
        <f t="shared" si="1"/>
        <v>1548.2564078528549</v>
      </c>
      <c r="H44" s="460">
        <v>12067827749</v>
      </c>
      <c r="I44" s="460">
        <v>245363</v>
      </c>
      <c r="J44" s="460">
        <v>6946717000</v>
      </c>
      <c r="K44" s="488">
        <f t="shared" si="2"/>
        <v>5.4685520800689016</v>
      </c>
    </row>
    <row r="45" spans="5:12" x14ac:dyDescent="0.25">
      <c r="E45" s="94">
        <v>2014</v>
      </c>
      <c r="F45" s="611">
        <v>3.2287229167257972E-2</v>
      </c>
      <c r="G45" s="486">
        <f t="shared" si="1"/>
        <v>1643.4957955254986</v>
      </c>
      <c r="H45" s="460">
        <v>12554657072</v>
      </c>
      <c r="I45" s="460">
        <v>246642</v>
      </c>
      <c r="J45" s="460">
        <v>6899070000</v>
      </c>
      <c r="K45" s="488">
        <f t="shared" si="2"/>
        <v>5.8755033649462902</v>
      </c>
    </row>
    <row r="46" spans="5:12" x14ac:dyDescent="0.25">
      <c r="E46" s="94">
        <v>2015</v>
      </c>
      <c r="F46" s="611">
        <v>3.1463165799569232E-2</v>
      </c>
      <c r="G46" s="486">
        <f t="shared" si="1"/>
        <v>1715.5797632321508</v>
      </c>
      <c r="H46" s="460">
        <v>13545991135</v>
      </c>
      <c r="I46" s="460">
        <v>248429</v>
      </c>
      <c r="J46" s="460">
        <v>7122459000</v>
      </c>
      <c r="K46" s="488">
        <f t="shared" si="2"/>
        <v>5.983885130121493</v>
      </c>
    </row>
    <row r="47" spans="5:12" x14ac:dyDescent="0.25">
      <c r="E47" s="94">
        <v>2016</v>
      </c>
      <c r="F47" s="611">
        <v>3.323765757270844E-2</v>
      </c>
      <c r="G47" s="486">
        <f t="shared" si="1"/>
        <v>1947.1404235121433</v>
      </c>
      <c r="H47" s="460">
        <v>14687359238</v>
      </c>
      <c r="I47" s="460">
        <v>250713</v>
      </c>
      <c r="J47" s="460">
        <v>7256637000</v>
      </c>
      <c r="K47" s="488">
        <f t="shared" si="2"/>
        <v>6.7272679755098679</v>
      </c>
    </row>
    <row r="48" spans="5:12" x14ac:dyDescent="0.25">
      <c r="E48" s="95">
        <v>2017</v>
      </c>
      <c r="F48" s="612">
        <v>3.7936323345142658E-2</v>
      </c>
      <c r="G48" s="489">
        <f t="shared" si="1"/>
        <v>2379.6056470217086</v>
      </c>
      <c r="H48" s="490">
        <v>15906451780</v>
      </c>
      <c r="I48" s="490">
        <v>253585</v>
      </c>
      <c r="J48" s="490">
        <v>7659789000</v>
      </c>
      <c r="K48" s="491">
        <f t="shared" si="2"/>
        <v>7.87792324305539</v>
      </c>
    </row>
    <row r="49" x14ac:dyDescent="0.25"/>
    <row r="50" hidden="1" x14ac:dyDescent="0.25"/>
  </sheetData>
  <sheetProtection algorithmName="SHA-512" hashValue="uyYIqVIo2zCMltjHDoG33ZF3YRsVuPD/CGcMFMXaHrNTcjI2yP31fFN3gJEHTZ5OqmSMUW99RvwgFfmYGkAZEQ==" saltValue="QmUg3TqzEVeP1r9TIFzUdQ==" spinCount="100000" sheet="1" objects="1" scenarios="1"/>
  <mergeCells count="6">
    <mergeCell ref="F8:G8"/>
    <mergeCell ref="E24:L24"/>
    <mergeCell ref="F10:L10"/>
    <mergeCell ref="F11:M11"/>
    <mergeCell ref="M24:O24"/>
    <mergeCell ref="E10:E12"/>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D1:K23"/>
  <sheetViews>
    <sheetView showGridLines="0" topLeftCell="D9" workbookViewId="0">
      <selection activeCell="D9" sqref="D9"/>
    </sheetView>
  </sheetViews>
  <sheetFormatPr defaultColWidth="0" defaultRowHeight="15" zeroHeight="1" x14ac:dyDescent="0.25"/>
  <cols>
    <col min="1" max="3" width="21" hidden="1" customWidth="1"/>
    <col min="4" max="4" width="2.7109375" customWidth="1"/>
    <col min="5" max="8" width="21" customWidth="1"/>
    <col min="9" max="9" width="22.85546875" customWidth="1"/>
    <col min="10" max="10" width="21" customWidth="1"/>
    <col min="11" max="11" width="2.7109375" customWidth="1"/>
    <col min="12" max="16384" width="21" hidden="1"/>
  </cols>
  <sheetData>
    <row r="1" spans="5:10" hidden="1" x14ac:dyDescent="0.25"/>
    <row r="2" spans="5:10" hidden="1" x14ac:dyDescent="0.25"/>
    <row r="3" spans="5:10" hidden="1" x14ac:dyDescent="0.25"/>
    <row r="4" spans="5:10" hidden="1" x14ac:dyDescent="0.25"/>
    <row r="5" spans="5:10" hidden="1" x14ac:dyDescent="0.25"/>
    <row r="6" spans="5:10" hidden="1" x14ac:dyDescent="0.25"/>
    <row r="7" spans="5:10" hidden="1" x14ac:dyDescent="0.25"/>
    <row r="8" spans="5:10" ht="32.25" hidden="1" customHeight="1" x14ac:dyDescent="0.25">
      <c r="E8" s="814"/>
      <c r="F8" s="814"/>
    </row>
    <row r="9" spans="5:10" ht="36.950000000000003" customHeight="1" x14ac:dyDescent="0.25"/>
    <row r="10" spans="5:10" ht="20.100000000000001" customHeight="1" x14ac:dyDescent="0.25">
      <c r="E10" s="815" t="s">
        <v>165</v>
      </c>
      <c r="F10" s="816"/>
      <c r="G10" s="816"/>
      <c r="H10" s="816"/>
      <c r="I10" s="816"/>
      <c r="J10" s="413" t="str">
        <f>TEXT(DATE('General Info'!$G$11,VALUE('General Info'!$E$11),'General Info'!$F$11),"MMMM DD, YYYY")</f>
        <v>September 30, 2017</v>
      </c>
    </row>
    <row r="11" spans="5:10" ht="20.100000000000001" customHeight="1" x14ac:dyDescent="0.25">
      <c r="E11" s="811" t="s">
        <v>166</v>
      </c>
      <c r="F11" s="812"/>
      <c r="G11" s="812"/>
      <c r="H11" s="812"/>
      <c r="I11" s="812"/>
      <c r="J11" s="813"/>
    </row>
    <row r="12" spans="5:10" ht="30" x14ac:dyDescent="0.25">
      <c r="E12" s="1" t="s">
        <v>167</v>
      </c>
      <c r="F12" s="1" t="s">
        <v>2155</v>
      </c>
      <c r="G12" s="1" t="s">
        <v>2156</v>
      </c>
      <c r="H12" s="1" t="s">
        <v>2157</v>
      </c>
      <c r="I12" s="1" t="s">
        <v>2158</v>
      </c>
      <c r="J12" s="554" t="s">
        <v>2159</v>
      </c>
    </row>
    <row r="13" spans="5:10" ht="15.75" x14ac:dyDescent="0.25">
      <c r="E13" s="88">
        <v>2008</v>
      </c>
      <c r="F13" s="96">
        <v>0</v>
      </c>
      <c r="G13" s="96">
        <v>0</v>
      </c>
      <c r="H13" s="96">
        <v>0</v>
      </c>
      <c r="I13" s="96">
        <v>0</v>
      </c>
      <c r="J13" s="241">
        <v>17718466042</v>
      </c>
    </row>
    <row r="14" spans="5:10" ht="15.75" x14ac:dyDescent="0.25">
      <c r="E14" s="89">
        <v>2009</v>
      </c>
      <c r="F14" s="96">
        <v>0</v>
      </c>
      <c r="G14" s="96">
        <v>0</v>
      </c>
      <c r="H14" s="96">
        <v>0</v>
      </c>
      <c r="I14" s="96">
        <v>0</v>
      </c>
      <c r="J14" s="241">
        <v>16623629970</v>
      </c>
    </row>
    <row r="15" spans="5:10" ht="15.75" x14ac:dyDescent="0.25">
      <c r="E15" s="89">
        <v>2010</v>
      </c>
      <c r="F15" s="96">
        <v>0</v>
      </c>
      <c r="G15" s="96">
        <v>0</v>
      </c>
      <c r="H15" s="96">
        <v>0</v>
      </c>
      <c r="I15" s="96">
        <v>0</v>
      </c>
      <c r="J15" s="241">
        <v>14560445457</v>
      </c>
    </row>
    <row r="16" spans="5:10" ht="15.75" x14ac:dyDescent="0.25">
      <c r="E16" s="89">
        <v>2011</v>
      </c>
      <c r="F16" s="96">
        <v>0</v>
      </c>
      <c r="G16" s="96">
        <v>0</v>
      </c>
      <c r="H16" s="96">
        <v>0</v>
      </c>
      <c r="I16" s="96">
        <v>0</v>
      </c>
      <c r="J16" s="241">
        <v>13067079244</v>
      </c>
    </row>
    <row r="17" spans="5:10" ht="15.75" x14ac:dyDescent="0.25">
      <c r="E17" s="90">
        <v>2012</v>
      </c>
      <c r="F17" s="96">
        <v>0</v>
      </c>
      <c r="G17" s="96">
        <v>0</v>
      </c>
      <c r="H17" s="96">
        <v>0</v>
      </c>
      <c r="I17" s="96">
        <v>0</v>
      </c>
      <c r="J17" s="241">
        <v>12220784811</v>
      </c>
    </row>
    <row r="18" spans="5:10" ht="15.75" x14ac:dyDescent="0.25">
      <c r="E18" s="90">
        <v>2013</v>
      </c>
      <c r="F18" s="96">
        <v>0</v>
      </c>
      <c r="G18" s="96">
        <v>0</v>
      </c>
      <c r="H18" s="96">
        <v>0</v>
      </c>
      <c r="I18" s="96">
        <v>0</v>
      </c>
      <c r="J18" s="241">
        <v>12067827749</v>
      </c>
    </row>
    <row r="19" spans="5:10" ht="15.75" x14ac:dyDescent="0.25">
      <c r="E19" s="90">
        <v>2014</v>
      </c>
      <c r="F19" s="96">
        <v>0</v>
      </c>
      <c r="G19" s="96">
        <v>0</v>
      </c>
      <c r="H19" s="96">
        <v>0</v>
      </c>
      <c r="I19" s="96">
        <v>0</v>
      </c>
      <c r="J19" s="241">
        <v>12554657072</v>
      </c>
    </row>
    <row r="20" spans="5:10" ht="15.75" x14ac:dyDescent="0.25">
      <c r="E20" s="90">
        <v>2015</v>
      </c>
      <c r="F20" s="96">
        <v>0</v>
      </c>
      <c r="G20" s="96">
        <v>0</v>
      </c>
      <c r="H20" s="96">
        <v>0</v>
      </c>
      <c r="I20" s="96">
        <v>0</v>
      </c>
      <c r="J20" s="241">
        <v>13545991135</v>
      </c>
    </row>
    <row r="21" spans="5:10" ht="15.75" x14ac:dyDescent="0.25">
      <c r="E21" s="90">
        <v>2016</v>
      </c>
      <c r="F21" s="96">
        <v>0</v>
      </c>
      <c r="G21" s="96">
        <v>0</v>
      </c>
      <c r="H21" s="96">
        <v>0</v>
      </c>
      <c r="I21" s="96">
        <v>0</v>
      </c>
      <c r="J21" s="241">
        <v>14687359238</v>
      </c>
    </row>
    <row r="22" spans="5:10" ht="15.75" x14ac:dyDescent="0.25">
      <c r="E22" s="91">
        <v>2017</v>
      </c>
      <c r="F22" s="97">
        <v>0</v>
      </c>
      <c r="G22" s="97">
        <v>0</v>
      </c>
      <c r="H22" s="97">
        <v>0</v>
      </c>
      <c r="I22" s="97">
        <v>0</v>
      </c>
      <c r="J22" s="492">
        <v>15906451780</v>
      </c>
    </row>
    <row r="23" spans="5:10" x14ac:dyDescent="0.25"/>
  </sheetData>
  <sheetProtection algorithmName="SHA-512" hashValue="CvZTkfouBv8+Utvyq2MZeJY7aKDVqfHLL3hjsR5wYY3kQ5B9jChiwEGTglPwY3OvG945SWehMFI24yaxltLJyw==" saltValue="8xQvU+/sOKU3maAETL7CSQ==" spinCount="100000" sheet="1" objects="1" scenarios="1"/>
  <mergeCells count="3">
    <mergeCell ref="E11:J11"/>
    <mergeCell ref="E8:F8"/>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L19"/>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style="28" customWidth="1"/>
    <col min="5" max="5" width="35.5703125" style="28" bestFit="1" customWidth="1"/>
    <col min="6" max="6" width="26.140625" style="28" customWidth="1"/>
    <col min="7" max="7" width="22.140625" style="28" customWidth="1"/>
    <col min="8" max="8" width="35.28515625" style="28" customWidth="1"/>
    <col min="9" max="9" width="2.7109375" style="28" customWidth="1"/>
    <col min="10" max="10" width="9.140625" style="28" hidden="1" customWidth="1"/>
    <col min="11" max="12" width="0" style="28" hidden="1" customWidth="1"/>
    <col min="13" max="16384" width="9.140625" style="28" hidden="1"/>
  </cols>
  <sheetData>
    <row r="1" spans="1:10" hidden="1" x14ac:dyDescent="0.25"/>
    <row r="2" spans="1:10" hidden="1" x14ac:dyDescent="0.25"/>
    <row r="3" spans="1:10" hidden="1" x14ac:dyDescent="0.25"/>
    <row r="4" spans="1:10" hidden="1" x14ac:dyDescent="0.25"/>
    <row r="5" spans="1:10" hidden="1" x14ac:dyDescent="0.25"/>
    <row r="6" spans="1:10" hidden="1" x14ac:dyDescent="0.25"/>
    <row r="7" spans="1:10" hidden="1" x14ac:dyDescent="0.25"/>
    <row r="8" spans="1:10" ht="31.5" hidden="1" customHeight="1" x14ac:dyDescent="0.25">
      <c r="E8" s="808"/>
      <c r="F8" s="808"/>
    </row>
    <row r="9" spans="1:10" ht="36.950000000000003" customHeight="1" x14ac:dyDescent="0.25"/>
    <row r="10" spans="1:10" ht="20.100000000000001" customHeight="1" x14ac:dyDescent="0.25">
      <c r="E10" s="668" t="s">
        <v>168</v>
      </c>
      <c r="F10" s="669"/>
      <c r="G10" s="670"/>
      <c r="H10" s="407" t="str">
        <f>TEXT(DATE('General Info'!$G$11,VALUE('General Info'!$E$11),'General Info'!$F$11),"MMMM DD, YYYY")</f>
        <v>September 30, 2017</v>
      </c>
    </row>
    <row r="11" spans="1:10" ht="30" x14ac:dyDescent="0.25">
      <c r="E11" s="408" t="s">
        <v>169</v>
      </c>
      <c r="F11" s="554" t="s">
        <v>2176</v>
      </c>
      <c r="G11" s="554" t="s">
        <v>170</v>
      </c>
      <c r="H11" s="554" t="s">
        <v>2177</v>
      </c>
    </row>
    <row r="12" spans="1:10" ht="20.100000000000001" customHeight="1" x14ac:dyDescent="0.25">
      <c r="E12" s="2" t="s">
        <v>171</v>
      </c>
      <c r="F12" s="674" t="s">
        <v>172</v>
      </c>
      <c r="G12" s="675"/>
      <c r="H12" s="676"/>
    </row>
    <row r="13" spans="1:10" x14ac:dyDescent="0.25">
      <c r="E13" s="259" t="s">
        <v>173</v>
      </c>
      <c r="F13" s="471">
        <v>13200092</v>
      </c>
      <c r="G13" s="493">
        <v>0.26989999999999997</v>
      </c>
      <c r="H13" s="471">
        <v>3553465</v>
      </c>
      <c r="J13" s="260"/>
    </row>
    <row r="14" spans="1:10" x14ac:dyDescent="0.25">
      <c r="E14" s="261" t="s">
        <v>174</v>
      </c>
      <c r="F14" s="473">
        <v>9456613</v>
      </c>
      <c r="G14" s="494">
        <v>0.26989999999999997</v>
      </c>
      <c r="H14" s="473">
        <v>2545720</v>
      </c>
    </row>
    <row r="15" spans="1:10" ht="20.100000000000001" customHeight="1" x14ac:dyDescent="0.25">
      <c r="A15" s="355"/>
      <c r="B15" s="355"/>
      <c r="C15" s="355"/>
      <c r="D15" s="355"/>
      <c r="E15" s="817" t="s">
        <v>2178</v>
      </c>
      <c r="F15" s="820"/>
      <c r="G15" s="821"/>
      <c r="H15" s="86">
        <f>IF(COUNT(H13:H14),SUM(H13:H14),"")</f>
        <v>6099185</v>
      </c>
    </row>
    <row r="16" spans="1:10" ht="20.100000000000001" customHeight="1" x14ac:dyDescent="0.25">
      <c r="A16" s="355"/>
      <c r="B16" s="355"/>
      <c r="C16" s="355"/>
      <c r="D16" s="355"/>
      <c r="E16" s="817" t="s">
        <v>2179</v>
      </c>
      <c r="F16" s="818"/>
      <c r="G16" s="819"/>
      <c r="H16" s="623">
        <v>139869000</v>
      </c>
    </row>
    <row r="17" spans="1:8" ht="20.100000000000001" customHeight="1" x14ac:dyDescent="0.25">
      <c r="A17" s="355"/>
      <c r="B17" s="355"/>
      <c r="C17" s="355"/>
      <c r="D17" s="355"/>
      <c r="E17" s="817" t="s">
        <v>2180</v>
      </c>
      <c r="F17" s="818"/>
      <c r="G17" s="819"/>
      <c r="H17" s="15">
        <f>IF(COUNT(H15:H16),SUM(H15:H16),"")</f>
        <v>145968185</v>
      </c>
    </row>
    <row r="18" spans="1:8" x14ac:dyDescent="0.25"/>
    <row r="19" spans="1:8" hidden="1" x14ac:dyDescent="0.25"/>
  </sheetData>
  <sheetProtection algorithmName="SHA-512" hashValue="TVAhe3Mir/r7iBhuxXxuolzT+BUNzUtTwzg41DzFd4Cus1EBwTE8fXlpOUrMRhT5daK0SGyV3BUYONR6XZIsIA==" saltValue="lvb1lxw1SfgYfAio59GCCw==" spinCount="100000" sheet="1" objects="1" scenarios="1"/>
  <mergeCells count="6">
    <mergeCell ref="E17:G17"/>
    <mergeCell ref="E8:F8"/>
    <mergeCell ref="F12:H12"/>
    <mergeCell ref="E15:G15"/>
    <mergeCell ref="E16:G16"/>
    <mergeCell ref="E10:G10"/>
  </mergeCell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D1:P41"/>
  <sheetViews>
    <sheetView showGridLines="0" topLeftCell="D9" workbookViewId="0">
      <selection activeCell="D9" sqref="D9"/>
    </sheetView>
  </sheetViews>
  <sheetFormatPr defaultColWidth="0" defaultRowHeight="13.5" customHeight="1" zeroHeight="1" x14ac:dyDescent="0.25"/>
  <cols>
    <col min="1" max="3" width="9.140625" style="28" hidden="1" customWidth="1"/>
    <col min="4" max="4" width="2.7109375" style="28" customWidth="1"/>
    <col min="5" max="6" width="17" style="52" customWidth="1"/>
    <col min="7" max="7" width="17.28515625" style="52" customWidth="1"/>
    <col min="8" max="8" width="16.7109375" style="52" customWidth="1"/>
    <col min="9" max="9" width="26.5703125" style="52" customWidth="1"/>
    <col min="10" max="10" width="2.7109375" style="28" customWidth="1"/>
    <col min="11" max="16" width="0" style="28" hidden="1" customWidth="1"/>
    <col min="17" max="16384" width="9.140625" style="28" hidden="1"/>
  </cols>
  <sheetData>
    <row r="1" spans="5:13" ht="13.5" hidden="1" customHeight="1" x14ac:dyDescent="0.25"/>
    <row r="2" spans="5:13" ht="13.5" hidden="1" customHeight="1" x14ac:dyDescent="0.25"/>
    <row r="3" spans="5:13" ht="13.5" hidden="1" customHeight="1" x14ac:dyDescent="0.25"/>
    <row r="4" spans="5:13" ht="13.5" hidden="1" customHeight="1" x14ac:dyDescent="0.25"/>
    <row r="5" spans="5:13" ht="13.5" hidden="1" customHeight="1" x14ac:dyDescent="0.25"/>
    <row r="6" spans="5:13" ht="2.1" hidden="1" customHeight="1" x14ac:dyDescent="0.25"/>
    <row r="7" spans="5:13" ht="27" hidden="1" customHeight="1" x14ac:dyDescent="0.25">
      <c r="E7" s="808"/>
      <c r="F7" s="808"/>
    </row>
    <row r="8" spans="5:13" ht="13.5" hidden="1" customHeight="1" x14ac:dyDescent="0.25"/>
    <row r="9" spans="5:13" ht="36.950000000000003" customHeight="1" x14ac:dyDescent="0.25">
      <c r="G9" s="98"/>
    </row>
    <row r="10" spans="5:13" ht="20.100000000000001" customHeight="1" x14ac:dyDescent="0.25">
      <c r="E10" s="802" t="s">
        <v>1</v>
      </c>
      <c r="F10" s="823" t="s">
        <v>175</v>
      </c>
      <c r="G10" s="823"/>
      <c r="H10" s="823"/>
      <c r="I10" s="829" t="s">
        <v>347</v>
      </c>
    </row>
    <row r="11" spans="5:13" ht="15" customHeight="1" x14ac:dyDescent="0.25">
      <c r="E11" s="803"/>
      <c r="F11" s="824"/>
      <c r="G11" s="824"/>
      <c r="H11" s="824"/>
      <c r="I11" s="830"/>
    </row>
    <row r="12" spans="5:13" ht="20.100000000000001" customHeight="1" x14ac:dyDescent="0.25">
      <c r="E12" s="822"/>
      <c r="F12" s="831" t="s">
        <v>176</v>
      </c>
      <c r="G12" s="831"/>
      <c r="H12" s="831"/>
      <c r="I12" s="831"/>
      <c r="M12" s="80"/>
    </row>
    <row r="13" spans="5:13" ht="18" customHeight="1" x14ac:dyDescent="0.25">
      <c r="E13" s="835" t="s">
        <v>177</v>
      </c>
      <c r="F13" s="836"/>
      <c r="G13" s="836"/>
      <c r="H13" s="837"/>
      <c r="I13" s="495">
        <v>15906451780</v>
      </c>
      <c r="M13" s="80"/>
    </row>
    <row r="14" spans="5:13" ht="18" customHeight="1" x14ac:dyDescent="0.25">
      <c r="E14" s="838" t="s">
        <v>727</v>
      </c>
      <c r="F14" s="839"/>
      <c r="G14" s="839"/>
      <c r="H14" s="840"/>
      <c r="I14" s="496">
        <v>0.125</v>
      </c>
      <c r="M14" s="80"/>
    </row>
    <row r="15" spans="5:13" ht="18" customHeight="1" x14ac:dyDescent="0.25">
      <c r="E15" s="832" t="s">
        <v>728</v>
      </c>
      <c r="F15" s="833"/>
      <c r="G15" s="833"/>
      <c r="H15" s="834"/>
      <c r="I15" s="497">
        <f>ROUND(I13*I14,0)</f>
        <v>1988306473</v>
      </c>
      <c r="M15" s="80"/>
    </row>
    <row r="16" spans="5:13" ht="18" customHeight="1" x14ac:dyDescent="0.25">
      <c r="E16" s="832" t="s">
        <v>178</v>
      </c>
      <c r="F16" s="833"/>
      <c r="G16" s="833"/>
      <c r="H16" s="834"/>
      <c r="I16" s="498">
        <v>0</v>
      </c>
      <c r="M16" s="80"/>
    </row>
    <row r="17" spans="5:13" ht="18" customHeight="1" x14ac:dyDescent="0.25">
      <c r="E17" s="825" t="s">
        <v>179</v>
      </c>
      <c r="F17" s="826"/>
      <c r="G17" s="826"/>
      <c r="H17" s="827"/>
      <c r="I17" s="499">
        <f>I15-I16</f>
        <v>1988306473</v>
      </c>
      <c r="M17" s="80"/>
    </row>
    <row r="18" spans="5:13" ht="49.5" customHeight="1" x14ac:dyDescent="0.25">
      <c r="E18" s="501" t="s">
        <v>180</v>
      </c>
      <c r="F18" s="501" t="s">
        <v>181</v>
      </c>
      <c r="G18" s="501" t="s">
        <v>182</v>
      </c>
      <c r="H18" s="501" t="s">
        <v>183</v>
      </c>
      <c r="I18" s="501" t="s">
        <v>184</v>
      </c>
      <c r="J18" s="80"/>
      <c r="K18" s="80"/>
    </row>
    <row r="19" spans="5:13" ht="13.5" customHeight="1" x14ac:dyDescent="0.25">
      <c r="E19" s="500">
        <v>2008</v>
      </c>
      <c r="F19" s="502">
        <v>2214808255</v>
      </c>
      <c r="G19" s="502">
        <v>0</v>
      </c>
      <c r="H19" s="502">
        <v>2214808255</v>
      </c>
      <c r="I19" s="502">
        <v>0</v>
      </c>
      <c r="J19" s="80"/>
      <c r="K19" s="80"/>
    </row>
    <row r="20" spans="5:13" ht="13.5" customHeight="1" x14ac:dyDescent="0.25">
      <c r="E20" s="99">
        <v>2009</v>
      </c>
      <c r="F20" s="503">
        <v>2077953746</v>
      </c>
      <c r="G20" s="503">
        <v>0</v>
      </c>
      <c r="H20" s="503">
        <v>2077953746</v>
      </c>
      <c r="I20" s="503">
        <v>0</v>
      </c>
      <c r="J20" s="80"/>
      <c r="K20" s="80"/>
    </row>
    <row r="21" spans="5:13" ht="13.5" customHeight="1" x14ac:dyDescent="0.25">
      <c r="E21" s="99">
        <v>2010</v>
      </c>
      <c r="F21" s="503">
        <v>1820055682</v>
      </c>
      <c r="G21" s="503">
        <v>0</v>
      </c>
      <c r="H21" s="503">
        <v>1820055682</v>
      </c>
      <c r="I21" s="503">
        <v>0</v>
      </c>
      <c r="J21" s="80"/>
      <c r="K21" s="80"/>
    </row>
    <row r="22" spans="5:13" ht="13.5" customHeight="1" x14ac:dyDescent="0.25">
      <c r="E22" s="99">
        <v>2011</v>
      </c>
      <c r="F22" s="503">
        <v>1633384906</v>
      </c>
      <c r="G22" s="503">
        <v>0</v>
      </c>
      <c r="H22" s="503">
        <v>1633384906</v>
      </c>
      <c r="I22" s="503">
        <v>0</v>
      </c>
      <c r="J22" s="80"/>
      <c r="K22" s="80"/>
    </row>
    <row r="23" spans="5:13" ht="13.5" customHeight="1" x14ac:dyDescent="0.25">
      <c r="E23" s="99">
        <v>2012</v>
      </c>
      <c r="F23" s="503">
        <v>1527598101</v>
      </c>
      <c r="G23" s="503">
        <v>0</v>
      </c>
      <c r="H23" s="503">
        <v>1527598101</v>
      </c>
      <c r="I23" s="503">
        <v>0</v>
      </c>
      <c r="J23" s="80"/>
      <c r="K23" s="80"/>
    </row>
    <row r="24" spans="5:13" ht="13.5" customHeight="1" x14ac:dyDescent="0.25">
      <c r="E24" s="99">
        <v>2013</v>
      </c>
      <c r="F24" s="503">
        <v>1508478469</v>
      </c>
      <c r="G24" s="503">
        <v>0</v>
      </c>
      <c r="H24" s="503">
        <v>1508478469</v>
      </c>
      <c r="I24" s="503">
        <v>0</v>
      </c>
      <c r="J24" s="80"/>
      <c r="K24" s="80"/>
    </row>
    <row r="25" spans="5:13" ht="13.5" customHeight="1" x14ac:dyDescent="0.25">
      <c r="E25" s="99">
        <v>2014</v>
      </c>
      <c r="F25" s="503">
        <v>1569332134</v>
      </c>
      <c r="G25" s="503">
        <v>0</v>
      </c>
      <c r="H25" s="503">
        <v>1569332134</v>
      </c>
      <c r="I25" s="503">
        <v>0</v>
      </c>
      <c r="J25" s="80"/>
      <c r="K25" s="80"/>
    </row>
    <row r="26" spans="5:13" ht="13.5" customHeight="1" x14ac:dyDescent="0.25">
      <c r="E26" s="99">
        <v>2015</v>
      </c>
      <c r="F26" s="503">
        <v>1693248892</v>
      </c>
      <c r="G26" s="503">
        <v>0</v>
      </c>
      <c r="H26" s="503">
        <v>1693248892</v>
      </c>
      <c r="I26" s="503">
        <v>0</v>
      </c>
      <c r="J26" s="80"/>
      <c r="K26" s="80"/>
    </row>
    <row r="27" spans="5:13" ht="13.5" customHeight="1" x14ac:dyDescent="0.25">
      <c r="E27" s="99">
        <v>2016</v>
      </c>
      <c r="F27" s="503">
        <v>1835919905</v>
      </c>
      <c r="G27" s="503">
        <v>0</v>
      </c>
      <c r="H27" s="503">
        <v>1835919905</v>
      </c>
      <c r="I27" s="503">
        <v>0</v>
      </c>
      <c r="J27" s="80"/>
      <c r="K27" s="80"/>
    </row>
    <row r="28" spans="5:13" ht="13.5" customHeight="1" x14ac:dyDescent="0.25">
      <c r="E28" s="100">
        <v>2017</v>
      </c>
      <c r="F28" s="504">
        <v>1988306473</v>
      </c>
      <c r="G28" s="504">
        <v>0</v>
      </c>
      <c r="H28" s="504">
        <v>1988306473</v>
      </c>
      <c r="I28" s="504">
        <v>0</v>
      </c>
      <c r="J28" s="80"/>
      <c r="K28" s="80"/>
    </row>
    <row r="29" spans="5:13" ht="13.5" customHeight="1" x14ac:dyDescent="0.25">
      <c r="E29" s="101"/>
      <c r="F29" s="101"/>
      <c r="G29" s="101"/>
      <c r="H29" s="101"/>
      <c r="I29" s="101"/>
      <c r="J29" s="80"/>
      <c r="K29" s="80"/>
    </row>
    <row r="30" spans="5:13" ht="13.5" hidden="1" customHeight="1" x14ac:dyDescent="0.25">
      <c r="E30" s="101"/>
      <c r="F30" s="101"/>
      <c r="G30" s="101"/>
      <c r="H30" s="101"/>
      <c r="I30" s="101"/>
      <c r="J30" s="80"/>
      <c r="K30" s="80"/>
    </row>
    <row r="31" spans="5:13" ht="13.5" hidden="1" customHeight="1" x14ac:dyDescent="0.25">
      <c r="E31" s="101"/>
      <c r="F31" s="101"/>
      <c r="G31" s="101"/>
      <c r="H31" s="101"/>
      <c r="I31" s="101"/>
      <c r="J31" s="80"/>
      <c r="K31" s="80"/>
    </row>
    <row r="32" spans="5:13" ht="13.5" hidden="1" customHeight="1" x14ac:dyDescent="0.25">
      <c r="E32" s="101"/>
      <c r="F32" s="101"/>
      <c r="G32" s="101"/>
      <c r="H32" s="101"/>
      <c r="I32" s="101"/>
      <c r="J32" s="80"/>
      <c r="K32" s="80"/>
    </row>
    <row r="33" spans="5:11" ht="13.5" hidden="1" customHeight="1" x14ac:dyDescent="0.25">
      <c r="E33" s="101"/>
      <c r="F33" s="101"/>
      <c r="G33" s="101"/>
      <c r="H33" s="101"/>
      <c r="I33" s="101"/>
      <c r="J33" s="80"/>
      <c r="K33" s="80"/>
    </row>
    <row r="34" spans="5:11" ht="13.5" hidden="1" customHeight="1" x14ac:dyDescent="0.25">
      <c r="E34" s="101"/>
      <c r="F34" s="101"/>
      <c r="G34" s="101"/>
      <c r="H34" s="101"/>
      <c r="I34" s="101"/>
      <c r="J34" s="80"/>
      <c r="K34" s="80"/>
    </row>
    <row r="35" spans="5:11" ht="13.5" hidden="1" customHeight="1" x14ac:dyDescent="0.25">
      <c r="E35" s="101"/>
      <c r="F35" s="101"/>
      <c r="G35" s="101"/>
      <c r="H35" s="101"/>
      <c r="I35" s="101"/>
      <c r="J35" s="80"/>
      <c r="K35" s="80"/>
    </row>
    <row r="36" spans="5:11" ht="13.5" hidden="1" customHeight="1" x14ac:dyDescent="0.25">
      <c r="E36" s="101"/>
      <c r="F36" s="101"/>
      <c r="G36" s="101"/>
      <c r="H36" s="101"/>
      <c r="I36" s="101"/>
      <c r="J36" s="80"/>
      <c r="K36" s="80"/>
    </row>
    <row r="37" spans="5:11" ht="13.5" hidden="1" customHeight="1" x14ac:dyDescent="0.25">
      <c r="E37" s="101"/>
      <c r="F37" s="101"/>
      <c r="G37" s="101"/>
      <c r="H37" s="101"/>
      <c r="I37" s="101"/>
      <c r="J37" s="80"/>
      <c r="K37" s="80"/>
    </row>
    <row r="38" spans="5:11" ht="13.5" hidden="1" customHeight="1" x14ac:dyDescent="0.25">
      <c r="E38" s="101"/>
      <c r="F38" s="101"/>
      <c r="G38" s="101"/>
      <c r="H38" s="101"/>
      <c r="I38" s="101"/>
      <c r="J38" s="80"/>
      <c r="K38" s="80"/>
    </row>
    <row r="39" spans="5:11" ht="13.5" hidden="1" customHeight="1" x14ac:dyDescent="0.25">
      <c r="E39" s="101"/>
      <c r="F39" s="101"/>
      <c r="G39" s="101"/>
      <c r="H39" s="101"/>
      <c r="I39" s="101"/>
      <c r="J39" s="80"/>
      <c r="K39" s="80"/>
    </row>
    <row r="40" spans="5:11" ht="13.5" hidden="1" customHeight="1" thickBot="1" x14ac:dyDescent="0.3">
      <c r="E40" s="101" t="s">
        <v>185</v>
      </c>
      <c r="F40" s="101"/>
      <c r="G40" s="101"/>
      <c r="H40" s="101"/>
      <c r="I40" s="101"/>
      <c r="J40" s="828"/>
      <c r="K40" s="828"/>
    </row>
    <row r="41" spans="5:11" ht="13.5" hidden="1" customHeight="1" x14ac:dyDescent="0.25"/>
  </sheetData>
  <sheetProtection algorithmName="SHA-512" hashValue="9S9ZUj3FsdyHwQvg0YlgCnXpaP9gD9aHeOmOl1h76y/XR1RM6+Tor4ZxygFIHp3Dw7wW4Ktt/z7/M/rZ/N5zMQ==" saltValue="iy9YZtJhhGAnzF4kD5k1zA==" spinCount="100000" sheet="1" objects="1" scenarios="1"/>
  <mergeCells count="11">
    <mergeCell ref="E7:F7"/>
    <mergeCell ref="E10:E12"/>
    <mergeCell ref="F10:H11"/>
    <mergeCell ref="E17:H17"/>
    <mergeCell ref="J40:K40"/>
    <mergeCell ref="I10:I11"/>
    <mergeCell ref="F12:I12"/>
    <mergeCell ref="E15:H15"/>
    <mergeCell ref="E16:H16"/>
    <mergeCell ref="E13:H13"/>
    <mergeCell ref="E14:H14"/>
  </mergeCell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XFC56"/>
  <sheetViews>
    <sheetView showGridLines="0" topLeftCell="D9" workbookViewId="0">
      <selection activeCell="D9" sqref="D9"/>
    </sheetView>
  </sheetViews>
  <sheetFormatPr defaultColWidth="0" defaultRowHeight="15" zeroHeight="1" x14ac:dyDescent="0.25"/>
  <cols>
    <col min="1" max="3" width="9.140625" style="28" hidden="1" customWidth="1"/>
    <col min="4" max="4" width="2.7109375" style="28" customWidth="1"/>
    <col min="5" max="8" width="16.7109375" style="28" customWidth="1"/>
    <col min="9" max="9" width="20" style="28" customWidth="1"/>
    <col min="10" max="11" width="16.7109375" style="28" customWidth="1"/>
    <col min="12" max="12" width="2.7109375" style="28" customWidth="1"/>
    <col min="13" max="16383" width="9.140625" style="28" hidden="1"/>
    <col min="16384" max="16384" width="20.7109375" style="28" hidden="1"/>
  </cols>
  <sheetData>
    <row r="1" spans="5:9" hidden="1" x14ac:dyDescent="0.25"/>
    <row r="2" spans="5:9" hidden="1" x14ac:dyDescent="0.25"/>
    <row r="3" spans="5:9" hidden="1" x14ac:dyDescent="0.25"/>
    <row r="4" spans="5:9" hidden="1" x14ac:dyDescent="0.25"/>
    <row r="5" spans="5:9" hidden="1" x14ac:dyDescent="0.25"/>
    <row r="6" spans="5:9" hidden="1" x14ac:dyDescent="0.25"/>
    <row r="7" spans="5:9" hidden="1" x14ac:dyDescent="0.25"/>
    <row r="8" spans="5:9" ht="27" hidden="1" customHeight="1" x14ac:dyDescent="0.25">
      <c r="E8" s="808"/>
      <c r="F8" s="808"/>
    </row>
    <row r="9" spans="5:9" ht="36.950000000000003" customHeight="1" x14ac:dyDescent="0.25"/>
    <row r="10" spans="5:9" ht="20.100000000000001" customHeight="1" x14ac:dyDescent="0.25">
      <c r="E10" s="668" t="s">
        <v>186</v>
      </c>
      <c r="F10" s="669"/>
      <c r="G10" s="669"/>
      <c r="H10" s="669"/>
      <c r="I10" s="413" t="str">
        <f>TEXT(DATE('General Info'!$G$11,VALUE('General Info'!$E$11),'General Info'!$F$11),"MMMM DD, YYYY")</f>
        <v>September 30, 2017</v>
      </c>
    </row>
    <row r="11" spans="5:9" ht="20.100000000000001" customHeight="1" x14ac:dyDescent="0.25">
      <c r="E11" s="780" t="s">
        <v>187</v>
      </c>
      <c r="F11" s="780"/>
      <c r="G11" s="780"/>
      <c r="H11" s="780"/>
      <c r="I11" s="780"/>
    </row>
    <row r="12" spans="5:9" ht="20.100000000000001" customHeight="1" x14ac:dyDescent="0.25">
      <c r="E12" s="780" t="s">
        <v>188</v>
      </c>
      <c r="F12" s="677" t="s">
        <v>189</v>
      </c>
      <c r="G12" s="780" t="s">
        <v>190</v>
      </c>
      <c r="H12" s="780"/>
      <c r="I12" s="677" t="s">
        <v>191</v>
      </c>
    </row>
    <row r="13" spans="5:9" ht="20.100000000000001" customHeight="1" x14ac:dyDescent="0.25">
      <c r="E13" s="780"/>
      <c r="F13" s="678"/>
      <c r="G13" s="54" t="s">
        <v>192</v>
      </c>
      <c r="H13" s="54" t="s">
        <v>2217</v>
      </c>
      <c r="I13" s="678"/>
    </row>
    <row r="14" spans="5:9" x14ac:dyDescent="0.25">
      <c r="E14" s="262">
        <v>2013</v>
      </c>
      <c r="F14" s="505">
        <v>2000237</v>
      </c>
      <c r="G14" s="471">
        <v>1085000</v>
      </c>
      <c r="H14" s="471">
        <v>825538</v>
      </c>
      <c r="I14" s="506">
        <f>IFERROR(F14/(G14+H14),0)</f>
        <v>1.046949602677361</v>
      </c>
    </row>
    <row r="15" spans="5:9" x14ac:dyDescent="0.25">
      <c r="E15" s="94">
        <v>2014</v>
      </c>
      <c r="F15" s="507">
        <v>2000143</v>
      </c>
      <c r="G15" s="453">
        <v>1120000</v>
      </c>
      <c r="H15" s="453">
        <v>786950</v>
      </c>
      <c r="I15" s="508">
        <f>IFERROR(F15/(G15+H15),0)</f>
        <v>1.048870185374551</v>
      </c>
    </row>
    <row r="16" spans="5:9" x14ac:dyDescent="0.25">
      <c r="E16" s="94">
        <v>2015</v>
      </c>
      <c r="F16" s="507">
        <v>0</v>
      </c>
      <c r="G16" s="453">
        <v>0</v>
      </c>
      <c r="H16" s="453">
        <v>0</v>
      </c>
      <c r="I16" s="508">
        <f>IFERROR(F16/(G16+H16),0)</f>
        <v>0</v>
      </c>
    </row>
    <row r="17" spans="5:9" x14ac:dyDescent="0.25">
      <c r="E17" s="94">
        <v>2016</v>
      </c>
      <c r="F17" s="507">
        <v>0</v>
      </c>
      <c r="G17" s="453">
        <v>0</v>
      </c>
      <c r="H17" s="453">
        <v>0</v>
      </c>
      <c r="I17" s="508">
        <f>IFERROR(F17/(G17+H17),0)</f>
        <v>0</v>
      </c>
    </row>
    <row r="18" spans="5:9" x14ac:dyDescent="0.25">
      <c r="E18" s="95">
        <v>2017</v>
      </c>
      <c r="F18" s="509">
        <v>0</v>
      </c>
      <c r="G18" s="473">
        <v>0</v>
      </c>
      <c r="H18" s="473">
        <v>0</v>
      </c>
      <c r="I18" s="510">
        <f>IFERROR(F18/(G18+H18),0)</f>
        <v>0</v>
      </c>
    </row>
    <row r="19" spans="5:9" x14ac:dyDescent="0.25"/>
    <row r="20" spans="5:9" ht="20.100000000000001" customHeight="1" x14ac:dyDescent="0.25">
      <c r="E20" s="780" t="s">
        <v>193</v>
      </c>
      <c r="F20" s="780"/>
      <c r="G20" s="780"/>
      <c r="H20" s="780"/>
      <c r="I20" s="780"/>
    </row>
    <row r="21" spans="5:9" ht="20.100000000000001" customHeight="1" x14ac:dyDescent="0.25">
      <c r="E21" s="780" t="s">
        <v>188</v>
      </c>
      <c r="F21" s="677" t="s">
        <v>2204</v>
      </c>
      <c r="G21" s="780" t="s">
        <v>190</v>
      </c>
      <c r="H21" s="780"/>
      <c r="I21" s="677" t="s">
        <v>2206</v>
      </c>
    </row>
    <row r="22" spans="5:9" ht="20.100000000000001" customHeight="1" x14ac:dyDescent="0.25">
      <c r="E22" s="677"/>
      <c r="F22" s="678"/>
      <c r="G22" s="269" t="s">
        <v>2205</v>
      </c>
      <c r="H22" s="269" t="s">
        <v>2218</v>
      </c>
      <c r="I22" s="678"/>
    </row>
    <row r="23" spans="5:9" x14ac:dyDescent="0.25">
      <c r="E23" s="262">
        <v>2013</v>
      </c>
      <c r="F23" s="505">
        <v>0</v>
      </c>
      <c r="G23" s="471">
        <v>0</v>
      </c>
      <c r="H23" s="471">
        <v>0</v>
      </c>
      <c r="I23" s="506">
        <f>IFERROR(F23/(G23+H23),0)</f>
        <v>0</v>
      </c>
    </row>
    <row r="24" spans="5:9" x14ac:dyDescent="0.25">
      <c r="E24" s="94">
        <v>2014</v>
      </c>
      <c r="F24" s="507">
        <v>0</v>
      </c>
      <c r="G24" s="453">
        <v>0</v>
      </c>
      <c r="H24" s="453">
        <v>0</v>
      </c>
      <c r="I24" s="508">
        <f>IFERROR(F24/(G24+H24),0)</f>
        <v>0</v>
      </c>
    </row>
    <row r="25" spans="5:9" x14ac:dyDescent="0.25">
      <c r="E25" s="94">
        <v>2015</v>
      </c>
      <c r="F25" s="507">
        <v>2000004</v>
      </c>
      <c r="G25" s="453">
        <v>0</v>
      </c>
      <c r="H25" s="453">
        <v>286495</v>
      </c>
      <c r="I25" s="508">
        <f>IFERROR(F25/(G25+H25),0)</f>
        <v>6.9809385853156254</v>
      </c>
    </row>
    <row r="26" spans="5:9" x14ac:dyDescent="0.25">
      <c r="E26" s="94">
        <v>2016</v>
      </c>
      <c r="F26" s="507">
        <v>2000004</v>
      </c>
      <c r="G26" s="453">
        <v>0</v>
      </c>
      <c r="H26" s="453">
        <v>429742</v>
      </c>
      <c r="I26" s="508">
        <f>IFERROR(F26/(G26+H26),0)</f>
        <v>4.6539644717062796</v>
      </c>
    </row>
    <row r="27" spans="5:9" x14ac:dyDescent="0.25">
      <c r="E27" s="95">
        <v>2017</v>
      </c>
      <c r="F27" s="509">
        <v>2000004</v>
      </c>
      <c r="G27" s="473">
        <v>1495000</v>
      </c>
      <c r="H27" s="473">
        <v>410083</v>
      </c>
      <c r="I27" s="510">
        <f>IFERROR(F27/(G27+H27),0)</f>
        <v>1.0498251257294302</v>
      </c>
    </row>
    <row r="28" spans="5:9" x14ac:dyDescent="0.25"/>
    <row r="29" spans="5:9" ht="20.100000000000001" customHeight="1" x14ac:dyDescent="0.25">
      <c r="E29" s="780" t="s">
        <v>194</v>
      </c>
      <c r="F29" s="780"/>
      <c r="G29" s="780"/>
      <c r="H29" s="780"/>
      <c r="I29" s="780"/>
    </row>
    <row r="30" spans="5:9" ht="20.100000000000001" customHeight="1" x14ac:dyDescent="0.25">
      <c r="E30" s="780" t="s">
        <v>188</v>
      </c>
      <c r="F30" s="677" t="s">
        <v>2207</v>
      </c>
      <c r="G30" s="780" t="s">
        <v>190</v>
      </c>
      <c r="H30" s="780"/>
      <c r="I30" s="677" t="s">
        <v>2209</v>
      </c>
    </row>
    <row r="31" spans="5:9" ht="20.100000000000001" customHeight="1" x14ac:dyDescent="0.25">
      <c r="E31" s="780"/>
      <c r="F31" s="678"/>
      <c r="G31" s="54" t="s">
        <v>2208</v>
      </c>
      <c r="H31" s="54" t="s">
        <v>2219</v>
      </c>
      <c r="I31" s="678"/>
    </row>
    <row r="32" spans="5:9" x14ac:dyDescent="0.25">
      <c r="E32" s="262">
        <v>2013</v>
      </c>
      <c r="F32" s="263">
        <v>22492452</v>
      </c>
      <c r="G32" s="74">
        <v>7030000</v>
      </c>
      <c r="H32" s="74">
        <v>1336858</v>
      </c>
      <c r="I32" s="264">
        <f>IFERROR(F32/(G32+H32),0)</f>
        <v>2.6882793995069596</v>
      </c>
    </row>
    <row r="33" spans="5:11" x14ac:dyDescent="0.25">
      <c r="E33" s="94">
        <v>2014</v>
      </c>
      <c r="F33" s="265">
        <v>24533313</v>
      </c>
      <c r="G33" s="65">
        <v>7390000</v>
      </c>
      <c r="H33" s="65">
        <v>965543</v>
      </c>
      <c r="I33" s="266">
        <f>IFERROR(F33/(G33+H33),0)</f>
        <v>2.9361721913225747</v>
      </c>
    </row>
    <row r="34" spans="5:11" x14ac:dyDescent="0.25">
      <c r="E34" s="94">
        <v>2015</v>
      </c>
      <c r="F34" s="265">
        <v>26066386</v>
      </c>
      <c r="G34" s="65">
        <v>7770000</v>
      </c>
      <c r="H34" s="65">
        <v>581000</v>
      </c>
      <c r="I34" s="266">
        <f>IFERROR(F34/(G34+H34),0)</f>
        <v>3.1213490599928151</v>
      </c>
    </row>
    <row r="35" spans="5:11" x14ac:dyDescent="0.25">
      <c r="E35" s="94">
        <v>2016</v>
      </c>
      <c r="F35" s="265">
        <v>18989330</v>
      </c>
      <c r="G35" s="65">
        <v>7735000</v>
      </c>
      <c r="H35" s="65">
        <v>193374</v>
      </c>
      <c r="I35" s="266">
        <f>IFERROR(F35/(G35+H35),0)</f>
        <v>2.3951102710341363</v>
      </c>
    </row>
    <row r="36" spans="5:11" x14ac:dyDescent="0.25">
      <c r="E36" s="95">
        <v>2017</v>
      </c>
      <c r="F36" s="267">
        <v>0</v>
      </c>
      <c r="G36" s="75">
        <v>0</v>
      </c>
      <c r="H36" s="75">
        <v>0</v>
      </c>
      <c r="I36" s="268">
        <f>IFERROR(F36/(G36+H36),0)</f>
        <v>0</v>
      </c>
    </row>
    <row r="37" spans="5:11" x14ac:dyDescent="0.25"/>
    <row r="38" spans="5:11" ht="20.100000000000001" customHeight="1" x14ac:dyDescent="0.25">
      <c r="E38" s="780" t="s">
        <v>195</v>
      </c>
      <c r="F38" s="780"/>
      <c r="G38" s="780"/>
      <c r="H38" s="780"/>
      <c r="I38" s="780"/>
    </row>
    <row r="39" spans="5:11" ht="20.100000000000001" customHeight="1" x14ac:dyDescent="0.25">
      <c r="E39" s="780" t="s">
        <v>188</v>
      </c>
      <c r="F39" s="677" t="s">
        <v>2210</v>
      </c>
      <c r="G39" s="780" t="s">
        <v>190</v>
      </c>
      <c r="H39" s="780"/>
      <c r="I39" s="677" t="s">
        <v>2213</v>
      </c>
    </row>
    <row r="40" spans="5:11" ht="20.100000000000001" customHeight="1" x14ac:dyDescent="0.25">
      <c r="E40" s="780"/>
      <c r="F40" s="678"/>
      <c r="G40" s="54" t="s">
        <v>2211</v>
      </c>
      <c r="H40" s="54" t="s">
        <v>2212</v>
      </c>
      <c r="I40" s="678"/>
    </row>
    <row r="41" spans="5:11" x14ac:dyDescent="0.25">
      <c r="E41" s="262">
        <v>2013</v>
      </c>
      <c r="F41" s="263">
        <v>25755347</v>
      </c>
      <c r="G41" s="74">
        <v>0</v>
      </c>
      <c r="H41" s="74">
        <v>0</v>
      </c>
      <c r="I41" s="264">
        <f>IFERROR(F41/(G41+H41),0)</f>
        <v>0</v>
      </c>
    </row>
    <row r="42" spans="5:11" x14ac:dyDescent="0.25">
      <c r="E42" s="94">
        <v>2014</v>
      </c>
      <c r="F42" s="265">
        <v>27309432</v>
      </c>
      <c r="G42" s="65">
        <v>0</v>
      </c>
      <c r="H42" s="65">
        <v>0</v>
      </c>
      <c r="I42" s="266">
        <f>IFERROR(F42/(G42+H42),0)</f>
        <v>0</v>
      </c>
    </row>
    <row r="43" spans="5:11" x14ac:dyDescent="0.25">
      <c r="E43" s="94">
        <v>2015</v>
      </c>
      <c r="F43" s="265">
        <v>26774215</v>
      </c>
      <c r="G43" s="65">
        <v>0</v>
      </c>
      <c r="H43" s="65">
        <v>0</v>
      </c>
      <c r="I43" s="266">
        <f>IFERROR(F43/(G43+H43),0)</f>
        <v>0</v>
      </c>
    </row>
    <row r="44" spans="5:11" x14ac:dyDescent="0.25">
      <c r="E44" s="94">
        <v>2016</v>
      </c>
      <c r="F44" s="265">
        <v>27599020</v>
      </c>
      <c r="G44" s="65">
        <v>0</v>
      </c>
      <c r="H44" s="65">
        <v>0</v>
      </c>
      <c r="I44" s="266">
        <f>IFERROR(F44/(G44+H44),0)</f>
        <v>0</v>
      </c>
    </row>
    <row r="45" spans="5:11" x14ac:dyDescent="0.25">
      <c r="E45" s="95">
        <v>2017</v>
      </c>
      <c r="F45" s="267">
        <v>27645800</v>
      </c>
      <c r="G45" s="75">
        <v>400000</v>
      </c>
      <c r="H45" s="75">
        <v>2033358</v>
      </c>
      <c r="I45" s="268">
        <f>IFERROR(F45/(G45+H45),0)</f>
        <v>11.361172503182845</v>
      </c>
    </row>
    <row r="46" spans="5:11" x14ac:dyDescent="0.25"/>
    <row r="47" spans="5:11" ht="20.100000000000001" customHeight="1" x14ac:dyDescent="0.25">
      <c r="E47" s="780" t="s">
        <v>411</v>
      </c>
      <c r="F47" s="780"/>
      <c r="G47" s="780"/>
      <c r="H47" s="780"/>
      <c r="I47" s="780"/>
      <c r="J47" s="780"/>
      <c r="K47" s="780"/>
    </row>
    <row r="48" spans="5:11" ht="20.100000000000001" customHeight="1" x14ac:dyDescent="0.25">
      <c r="E48" s="780" t="s">
        <v>188</v>
      </c>
      <c r="F48" s="677" t="s">
        <v>413</v>
      </c>
      <c r="G48" s="677" t="s">
        <v>414</v>
      </c>
      <c r="H48" s="677" t="s">
        <v>412</v>
      </c>
      <c r="I48" s="780" t="s">
        <v>190</v>
      </c>
      <c r="J48" s="780"/>
      <c r="K48" s="677" t="s">
        <v>2216</v>
      </c>
    </row>
    <row r="49" spans="5:11" ht="20.100000000000001" customHeight="1" x14ac:dyDescent="0.25">
      <c r="E49" s="780"/>
      <c r="F49" s="678"/>
      <c r="G49" s="678"/>
      <c r="H49" s="678"/>
      <c r="I49" s="54" t="s">
        <v>2214</v>
      </c>
      <c r="J49" s="54" t="s">
        <v>2215</v>
      </c>
      <c r="K49" s="678"/>
    </row>
    <row r="50" spans="5:11" x14ac:dyDescent="0.25">
      <c r="E50" s="262">
        <v>2013</v>
      </c>
      <c r="F50" s="263">
        <v>117231258</v>
      </c>
      <c r="G50" s="263">
        <v>82257239</v>
      </c>
      <c r="H50" s="263">
        <f>F50-G50</f>
        <v>34974019</v>
      </c>
      <c r="I50" s="74">
        <v>6315150</v>
      </c>
      <c r="J50" s="74">
        <v>13079206</v>
      </c>
      <c r="K50" s="264">
        <f>IFERROR(H50/(I50+J50),0)</f>
        <v>1.803309117353523</v>
      </c>
    </row>
    <row r="51" spans="5:11" x14ac:dyDescent="0.25">
      <c r="E51" s="94">
        <v>2014</v>
      </c>
      <c r="F51" s="265">
        <v>120820427</v>
      </c>
      <c r="G51" s="265">
        <v>81212499</v>
      </c>
      <c r="H51" s="265">
        <f>F51-G51</f>
        <v>39607928</v>
      </c>
      <c r="I51" s="65">
        <v>6649576</v>
      </c>
      <c r="J51" s="65">
        <v>14914914</v>
      </c>
      <c r="K51" s="266">
        <f>IFERROR(H51/(I51+J51),0)</f>
        <v>1.8367199038790158</v>
      </c>
    </row>
    <row r="52" spans="5:11" x14ac:dyDescent="0.25">
      <c r="E52" s="94">
        <v>2015</v>
      </c>
      <c r="F52" s="265">
        <v>125637098</v>
      </c>
      <c r="G52" s="265">
        <v>87774234</v>
      </c>
      <c r="H52" s="265">
        <f>F52-G52</f>
        <v>37862864</v>
      </c>
      <c r="I52" s="65">
        <v>7471456</v>
      </c>
      <c r="J52" s="65">
        <v>15681005</v>
      </c>
      <c r="K52" s="266">
        <f>IFERROR(H52/(I52+J52),0)</f>
        <v>1.6353710303194118</v>
      </c>
    </row>
    <row r="53" spans="5:11" x14ac:dyDescent="0.25">
      <c r="E53" s="94">
        <v>2016</v>
      </c>
      <c r="F53" s="265">
        <v>129586236</v>
      </c>
      <c r="G53" s="265">
        <v>87374581</v>
      </c>
      <c r="H53" s="265">
        <f>F53-G53</f>
        <v>42211655</v>
      </c>
      <c r="I53" s="65">
        <v>7786114</v>
      </c>
      <c r="J53" s="65">
        <v>16326522</v>
      </c>
      <c r="K53" s="266">
        <f>IFERROR(H53/(I53+J53),0)</f>
        <v>1.7506030862822297</v>
      </c>
    </row>
    <row r="54" spans="5:11" x14ac:dyDescent="0.25">
      <c r="E54" s="95">
        <v>2017</v>
      </c>
      <c r="F54" s="267">
        <v>141535097</v>
      </c>
      <c r="G54" s="267">
        <v>89747038</v>
      </c>
      <c r="H54" s="267">
        <f>F54-G54</f>
        <v>51788059</v>
      </c>
      <c r="I54" s="75">
        <v>8347466</v>
      </c>
      <c r="J54" s="75">
        <v>15404055</v>
      </c>
      <c r="K54" s="268">
        <f>IFERROR(H54/(I54+J54),0)</f>
        <v>2.1804102145711006</v>
      </c>
    </row>
    <row r="55" spans="5:11" x14ac:dyDescent="0.25"/>
    <row r="56" spans="5:11" hidden="1" x14ac:dyDescent="0.25"/>
  </sheetData>
  <sheetProtection algorithmName="SHA-512" hashValue="/JvS9XJtca5YOxAn26IIV1+dvX61+RXMylFhaZnqMQaLXeTriScrKYLGVdhecrmxCa2PXK2fOnCHsbCVCVAO3w==" saltValue="ThqlG053ftSVj90HkModsw==" spinCount="100000" sheet="1" objects="1" scenarios="1"/>
  <mergeCells count="29">
    <mergeCell ref="E10:H10"/>
    <mergeCell ref="E38:I38"/>
    <mergeCell ref="E39:E40"/>
    <mergeCell ref="F39:F40"/>
    <mergeCell ref="G39:H39"/>
    <mergeCell ref="I39:I40"/>
    <mergeCell ref="E8:F8"/>
    <mergeCell ref="E30:E31"/>
    <mergeCell ref="F30:F31"/>
    <mergeCell ref="G30:H30"/>
    <mergeCell ref="I30:I31"/>
    <mergeCell ref="E20:I20"/>
    <mergeCell ref="E21:E22"/>
    <mergeCell ref="F21:F22"/>
    <mergeCell ref="G21:H21"/>
    <mergeCell ref="I21:I22"/>
    <mergeCell ref="E29:I29"/>
    <mergeCell ref="E11:I11"/>
    <mergeCell ref="E12:E13"/>
    <mergeCell ref="F12:F13"/>
    <mergeCell ref="G12:H12"/>
    <mergeCell ref="I12:I13"/>
    <mergeCell ref="E47:K47"/>
    <mergeCell ref="E48:E49"/>
    <mergeCell ref="F48:F49"/>
    <mergeCell ref="G48:G49"/>
    <mergeCell ref="H48:H49"/>
    <mergeCell ref="I48:J48"/>
    <mergeCell ref="K48:K4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vt:i4>
      </vt:variant>
    </vt:vector>
  </HeadingPairs>
  <TitlesOfParts>
    <vt:vector size="36" baseType="lpstr">
      <vt:lpstr>General Info</vt:lpstr>
      <vt:lpstr>Sheet1</vt:lpstr>
      <vt:lpstr>Statement of Net Position</vt:lpstr>
      <vt:lpstr>Statement of Activities</vt:lpstr>
      <vt:lpstr>Governmental Fund Balance Sheet</vt:lpstr>
      <vt:lpstr>Gov Fund Stmt of Rev Exp &amp; Bal</vt:lpstr>
      <vt:lpstr>Budget and Actual General Fund</vt:lpstr>
      <vt:lpstr>B&amp;A Community Redevelopment</vt:lpstr>
      <vt:lpstr>B&amp;A Downtown Redevelopment</vt:lpstr>
      <vt:lpstr>Budget and Actual Grants</vt:lpstr>
      <vt:lpstr>Prop Fund Stmt of Net Position</vt:lpstr>
      <vt:lpstr>Prop Fund Stmt Rev Exp &amp; Bal</vt:lpstr>
      <vt:lpstr>Stmt of Cash Flow - Prop Funds</vt:lpstr>
      <vt:lpstr>Footnotes 18-22</vt:lpstr>
      <vt:lpstr>TextBlock</vt:lpstr>
      <vt:lpstr>OPEB</vt:lpstr>
      <vt:lpstr>Taxonomy</vt:lpstr>
      <vt:lpstr>Stmt of dtl of Tax Abatements</vt:lpstr>
      <vt:lpstr>Combining Statement</vt:lpstr>
      <vt:lpstr>Pension Trust</vt:lpstr>
      <vt:lpstr>LONG - TERM OBLIGATIONS</vt:lpstr>
      <vt:lpstr>Footnotes</vt:lpstr>
      <vt:lpstr>RSI Employees' Retirement</vt:lpstr>
      <vt:lpstr>RSI Firefighters' Retirement</vt:lpstr>
      <vt:lpstr>RSI Police Officers Retirement </vt:lpstr>
      <vt:lpstr>RSI Pension Contributions</vt:lpstr>
      <vt:lpstr>Net Position By Component 10 Yr</vt:lpstr>
      <vt:lpstr>Changes in Net Position 10 Yr </vt:lpstr>
      <vt:lpstr>Fund Balances, Gov Funds 10 Yr</vt:lpstr>
      <vt:lpstr>Changes in Fund Balances 10Yr </vt:lpstr>
      <vt:lpstr>Ratio of Outstanding Debt 10Yr</vt:lpstr>
      <vt:lpstr>Ratio of Net Gen Bond Debt 10Yr</vt:lpstr>
      <vt:lpstr>Direct and Overlapping Debt</vt:lpstr>
      <vt:lpstr>Legal Debt Margin 10Yr</vt:lpstr>
      <vt:lpstr>Pledged-Revenue Coverage 5Yr</vt:lpstr>
      <vt:lpstr>Footnotes!Input_file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Microvista</dc:creator>
  <cp:lastModifiedBy>DELL</cp:lastModifiedBy>
  <dcterms:created xsi:type="dcterms:W3CDTF">2018-03-22T12:29:17Z</dcterms:created>
  <dcterms:modified xsi:type="dcterms:W3CDTF">2018-06-19T05:43:44Z</dcterms:modified>
</cp:coreProperties>
</file>